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debra\OneDrive\Desktop\IVY\EXCEL\RESEARCH PROJECT\"/>
    </mc:Choice>
  </mc:AlternateContent>
  <xr:revisionPtr revIDLastSave="0" documentId="13_ncr:1_{CD119A7B-4EFD-4102-9B92-24FDB0031CB7}" xr6:coauthVersionLast="47" xr6:coauthVersionMax="47" xr10:uidLastSave="{00000000-0000-0000-0000-000000000000}"/>
  <bookViews>
    <workbookView xWindow="-120" yWindow="-120" windowWidth="29040" windowHeight="15720" xr2:uid="{00000000-000D-0000-FFFF-FFFF00000000}"/>
  </bookViews>
  <sheets>
    <sheet name="Dashboard" sheetId="4" r:id="rId1"/>
    <sheet name="Data Sales Adidas" sheetId="1" r:id="rId2"/>
    <sheet name="DATA !" sheetId="2" r:id="rId3"/>
    <sheet name="Report sheet" sheetId="3" r:id="rId4"/>
  </sheets>
  <definedNames>
    <definedName name="City">'DATA !'!$F$2:$F$9649</definedName>
    <definedName name="Invoice_Date">'DATA !'!$C$2:$C$9649</definedName>
    <definedName name="Operating_Margin">'DATA !'!$L$2:$L$9649</definedName>
    <definedName name="Operating_Profit">'DATA !'!$K$2:$K$9649</definedName>
    <definedName name="Price_per_Unit">'DATA !'!$H$2:$H$9649</definedName>
    <definedName name="Product">'DATA !'!$G$2:$G$9649</definedName>
    <definedName name="Region">'DATA !'!$D$2:$D$9649</definedName>
    <definedName name="Retailer">'DATA !'!$A$2:$A$9649</definedName>
    <definedName name="Retailer_ID">'DATA !'!$B$2:$B$9649</definedName>
    <definedName name="Sales_Method">'DATA !'!$M$2:$M$9649</definedName>
    <definedName name="Slicer_month">#N/A</definedName>
    <definedName name="Slicer_Product">#N/A</definedName>
    <definedName name="Slicer_Region">#N/A</definedName>
    <definedName name="State">'DATA !'!$E$2:$E$9649</definedName>
    <definedName name="Total_Sales">'DATA !'!$J$2:$J$9649</definedName>
    <definedName name="Units_Sold">'DATA !'!$I$2:$I$9649</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4" l="1"/>
  <c r="F11" i="4"/>
  <c r="F10" i="4"/>
  <c r="F9" i="4"/>
  <c r="F8" i="4"/>
  <c r="F7" i="4"/>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J35" i="4"/>
</calcChain>
</file>

<file path=xl/sharedStrings.xml><?xml version="1.0" encoding="utf-8"?>
<sst xmlns="http://schemas.openxmlformats.org/spreadsheetml/2006/main" count="115906" uniqueCount="160">
  <si>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</si>
  <si>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</si>
  <si>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</si>
  <si>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</si>
  <si>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</si>
  <si>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</si>
  <si>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</si>
  <si>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</si>
  <si>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</si>
  <si>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</si>
  <si>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</si>
  <si>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</si>
  <si>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</si>
  <si>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</si>
  <si>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</si>
  <si>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</si>
  <si>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</si>
  <si>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</si>
  <si>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</si>
  <si>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</si>
  <si>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</si>
  <si>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</si>
  <si>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</si>
  <si>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</si>
  <si>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</si>
  <si>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</si>
  <si>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</si>
  <si>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</si>
  <si>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</si>
  <si>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</si>
  <si>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</si>
  <si>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</si>
  <si>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</si>
  <si>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</si>
  <si>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</si>
  <si>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</si>
  <si>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</si>
  <si>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</si>
  <si>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</si>
  <si>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</si>
  <si>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</si>
  <si>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</si>
  <si>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</si>
  <si>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</si>
  <si>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</si>
  <si>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</si>
  <si>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</si>
  <si>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</si>
  <si>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</si>
  <si>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</si>
  <si>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</si>
  <si>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</si>
  <si>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</si>
  <si>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</si>
  <si>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</si>
  <si>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</si>
  <si>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</si>
  <si>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</si>
  <si>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</si>
  <si>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</si>
  <si>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</si>
  <si>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</si>
  <si>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</si>
  <si>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</si>
  <si>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</si>
  <si>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</si>
  <si>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</si>
  <si>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</si>
  <si>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</si>
  <si>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</si>
  <si>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</si>
  <si>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</si>
  <si>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</si>
  <si>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</si>
  <si>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</si>
  <si>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</si>
  <si>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</si>
  <si>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</si>
  <si>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</si>
  <si>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</si>
  <si>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</si>
  <si>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</si>
  <si>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</si>
  <si>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</si>
  <si>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</si>
  <si>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</si>
  <si>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</si>
  <si>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</si>
  <si>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</si>
  <si>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</si>
  <si>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</si>
  <si>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</si>
  <si>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</si>
  <si>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</si>
  <si>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</si>
  <si>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</si>
  <si>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</si>
  <si>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</si>
  <si>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</si>
  <si>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</si>
  <si>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</si>
  <si>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</si>
  <si>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</si>
  <si>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</si>
  <si>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</si>
  <si>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</si>
  <si>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</si>
  <si>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</si>
  <si>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</si>
  <si>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</si>
  <si>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</si>
  <si>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</si>
  <si>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</si>
  <si>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</si>
  <si>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</si>
  <si>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</si>
  <si>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</si>
  <si>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</si>
  <si>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</si>
  <si>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</si>
  <si>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</si>
  <si>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</si>
  <si>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</si>
  <si>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</si>
  <si>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</si>
  <si>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</si>
  <si>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</si>
  <si>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</si>
  <si>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</si>
  <si>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</si>
  <si>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</si>
  <si>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</si>
  <si>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</si>
  <si>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</si>
  <si>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</si>
  <si>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</si>
  <si>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Units Sold</t>
  </si>
  <si>
    <t>Sum of Total Sales</t>
  </si>
  <si>
    <t>Price per unit</t>
  </si>
  <si>
    <t>Sum of Operating Profit</t>
  </si>
  <si>
    <t>Sum of Operating Margin</t>
  </si>
  <si>
    <t>Price Range</t>
  </si>
  <si>
    <t>month</t>
  </si>
  <si>
    <t>Top 10 cities</t>
  </si>
  <si>
    <t>Bottom 10 cities</t>
  </si>
  <si>
    <t>Difference between Highest sales city and lowest sales city</t>
  </si>
  <si>
    <t>Sales</t>
  </si>
  <si>
    <t>Profit</t>
  </si>
  <si>
    <t>Margin</t>
  </si>
  <si>
    <t>Units</t>
  </si>
  <si>
    <t>Row Labels</t>
  </si>
  <si>
    <t>Column Labels</t>
  </si>
  <si>
    <t>Jan</t>
  </si>
  <si>
    <t>Since the top performing city is performing so much better than the lowest one,the best course of action will be to spend resources on promoting sales in the worse performing regions</t>
  </si>
  <si>
    <t>Some suggestions to achieve it would be:-</t>
  </si>
  <si>
    <t xml:space="preserve">Focus on more advertisement </t>
  </si>
  <si>
    <t>Sell products at 40-68 price range as they seem to have the most popularity</t>
  </si>
  <si>
    <t>Make online delivery cheaper or free or provide better online customer care services to promote online shoppin specifically at the worse performing regions</t>
  </si>
  <si>
    <t>Op Profit</t>
  </si>
  <si>
    <t>Op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</si>
</sst>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quot;\ #,##0.00;[Red]&quot;₹&quot;\ \-#,##0.00"/>
    <numFmt numFmtId="43" formatCode="_ * #,##0.00_ ;_ * \-#,##0.00_ ;_ * &quot;-&quot;??_ ;_ @_ "/>
    <numFmt numFmtId="164" formatCode="&quot;$&quot;#,##0.00_);[Red]\(&quot;$&quot;#,##0.00\)"/>
    <numFmt numFmtId="165" formatCode="&quot;$&quot;#,##0_);[Red]\(&quot;$&quot;#,##0\)"/>
    <numFmt numFmtId="166" formatCode="_-[$$-409]* #,##0.00_ ;_-[$$-409]* \-#,##0.00\ ;_-[$$-409]* &quot;-&quot;??_ ;_-@_ "/>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
      <b/>
      <sz val="11"/>
      <color theme="1"/>
      <name val="Calibri"/>
      <family val="2"/>
      <scheme val="minor"/>
    </font>
    <font>
      <sz val="11"/>
      <color theme="1"/>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theme="7" tint="0.39997558519241921"/>
        <bgColor indexed="64"/>
      </patternFill>
    </fill>
    <fill>
      <patternFill patternType="solid">
        <fgColor theme="1" tint="0.34998626667073579"/>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theme="0"/>
        <bgColor indexed="64"/>
      </patternFill>
    </fill>
  </fills>
  <borders count="2">
    <border>
      <left/>
      <right/>
      <top/>
      <bottom/>
      <diagonal/>
    </border>
    <border>
      <left/>
      <right/>
      <top/>
      <bottom style="thin">
        <color rgb="FF000000"/>
      </bottom>
      <diagonal/>
    </border>
  </borders>
  <cellStyleXfs count="2">
    <xf numFmtId="0" fontId="0" fillId="0" borderId="0"/>
    <xf numFmtId="43" fontId="8" fillId="0" borderId="0" applyFont="0" applyFill="0" applyBorder="0" applyAlignment="0" applyProtection="0"/>
  </cellStyleXfs>
  <cellXfs count="3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3" borderId="0" xfId="0" applyFill="1"/>
    <xf numFmtId="8" fontId="0" fillId="0" borderId="0" xfId="0" applyNumberFormat="1"/>
    <xf numFmtId="164" fontId="0" fillId="0" borderId="0" xfId="0" applyNumberFormat="1" applyAlignment="1">
      <alignment horizontal="left"/>
    </xf>
    <xf numFmtId="0" fontId="6" fillId="4" borderId="0" xfId="0" applyFont="1" applyFill="1"/>
    <xf numFmtId="0" fontId="0" fillId="0" borderId="0" xfId="0" applyAlignment="1">
      <alignment horizontal="left" indent="1"/>
    </xf>
    <xf numFmtId="0" fontId="0" fillId="7" borderId="0" xfId="0" applyFill="1"/>
    <xf numFmtId="0" fontId="7" fillId="3" borderId="0" xfId="0" applyFont="1" applyFill="1"/>
    <xf numFmtId="0" fontId="7" fillId="7" borderId="0" xfId="0" applyFont="1" applyFill="1"/>
    <xf numFmtId="166" fontId="0" fillId="0" borderId="0" xfId="0" applyNumberFormat="1"/>
    <xf numFmtId="0" fontId="0" fillId="5" borderId="0" xfId="0" applyFill="1"/>
    <xf numFmtId="0" fontId="0" fillId="6" borderId="0" xfId="0" applyFill="1"/>
    <xf numFmtId="166" fontId="0" fillId="5" borderId="0" xfId="0" applyNumberFormat="1" applyFill="1"/>
    <xf numFmtId="0" fontId="0" fillId="5" borderId="0" xfId="0" applyFill="1" applyAlignment="1">
      <alignment horizontal="left"/>
    </xf>
    <xf numFmtId="0" fontId="0" fillId="8" borderId="0" xfId="0" applyFill="1"/>
    <xf numFmtId="43" fontId="6" fillId="4" borderId="0" xfId="1" applyFont="1" applyFill="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2">
    <cellStyle name="Comma" xfId="1" builtinId="3"/>
    <cellStyle name="Normal" xfId="0" builtinId="0"/>
  </cellStyles>
  <dxfs count="43">
    <dxf>
      <fill>
        <patternFill>
          <bgColor rgb="FFFFC000"/>
        </patternFill>
      </fill>
    </dxf>
    <dxf>
      <numFmt numFmtId="166" formatCode="_-[$$-409]* #,##0.00_ ;_-[$$-409]* \-#,##0.00\ ;_-[$$-409]* &quot;-&quot;??_ ;_-@_ "/>
    </dxf>
    <dxf>
      <fill>
        <patternFill>
          <bgColor rgb="FFFFC000"/>
        </patternFill>
      </fill>
    </dxf>
    <dxf>
      <fill>
        <patternFill>
          <bgColor rgb="FFFFC000"/>
        </patternFill>
      </fill>
    </dxf>
    <dxf>
      <font>
        <color theme="1"/>
      </font>
    </dxf>
    <dxf>
      <font>
        <color theme="1"/>
      </font>
    </dxf>
    <dxf>
      <font>
        <color theme="1"/>
      </font>
    </dxf>
    <dxf>
      <font>
        <color theme="1"/>
      </font>
    </dxf>
    <dxf>
      <fill>
        <patternFill>
          <bgColor theme="9"/>
        </patternFill>
      </fill>
    </dxf>
    <dxf>
      <fill>
        <patternFill>
          <bgColor theme="9"/>
        </patternFill>
      </fill>
    </dxf>
    <dxf>
      <fill>
        <patternFill>
          <bgColor theme="9"/>
        </patternFill>
      </fill>
    </dxf>
    <dxf>
      <fill>
        <patternFill>
          <bgColor theme="9"/>
        </patternFill>
      </fill>
    </dxf>
    <dxf>
      <font>
        <color theme="0"/>
      </font>
    </dxf>
    <dxf>
      <font>
        <color theme="0"/>
      </font>
    </dxf>
    <dxf>
      <font>
        <color theme="0"/>
      </font>
    </dxf>
    <dxf>
      <font>
        <color theme="0"/>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numFmt numFmtId="0" formatCode="General"/>
    </dxf>
    <dxf>
      <numFmt numFmtId="12" formatCode="&quot;₹&quot;\ #,##0.00;[Red]&quot;₹&quot;\ \-#,##0.00"/>
    </dxf>
    <dxf>
      <numFmt numFmtId="0" formatCode="General"/>
    </dxf>
    <dxf>
      <numFmt numFmtId="12" formatCode="&quot;₹&quot;\ #,##0.00;[Red]&quot;₹&quot;\ \-#,##0.00"/>
    </dxf>
    <dxf>
      <numFmt numFmtId="12" formatCode="&quot;₹&quot;\ #,##0.00;[Red]&quot;₹&quot;\ \-#,##0.00"/>
    </dxf>
    <dxf>
      <numFmt numFmtId="12" formatCode="&quot;₹&quot;\ #,##0.00;[Red]&quot;₹&quot;\ \-#,##0.00"/>
    </dxf>
    <dxf>
      <numFmt numFmtId="12" formatCode="&quot;₹&quot;\ #,##0.00;[Red]&quot;₹&quot;\ \-#,##0.0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Datasets.xlsx]Report sheet!PivotTable2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Cities with Highest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sheet'!$L$27</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sheet'!$K$28:$K$38</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'Report sheet'!$L$28:$L$38</c:f>
              <c:numCache>
                <c:formatCode>"₹"#,##0.00_);[Red]\("₹"#,##0.00\)</c:formatCode>
                <c:ptCount val="10"/>
                <c:pt idx="0">
                  <c:v>39974797</c:v>
                </c:pt>
                <c:pt idx="1">
                  <c:v>39801235</c:v>
                </c:pt>
                <c:pt idx="2">
                  <c:v>34539220</c:v>
                </c:pt>
                <c:pt idx="3">
                  <c:v>31600863</c:v>
                </c:pt>
                <c:pt idx="4">
                  <c:v>30545652</c:v>
                </c:pt>
                <c:pt idx="5">
                  <c:v>27682851</c:v>
                </c:pt>
                <c:pt idx="6">
                  <c:v>26330718</c:v>
                </c:pt>
                <c:pt idx="7">
                  <c:v>25634913</c:v>
                </c:pt>
                <c:pt idx="8">
                  <c:v>25456882</c:v>
                </c:pt>
                <c:pt idx="9">
                  <c:v>24427804</c:v>
                </c:pt>
              </c:numCache>
            </c:numRef>
          </c:val>
          <c:extLst>
            <c:ext xmlns:c16="http://schemas.microsoft.com/office/drawing/2014/chart" uri="{C3380CC4-5D6E-409C-BE32-E72D297353CC}">
              <c16:uniqueId val="{00000000-7B0A-4A71-A5E3-B0AF6AC49012}"/>
            </c:ext>
          </c:extLst>
        </c:ser>
        <c:dLbls>
          <c:showLegendKey val="0"/>
          <c:showVal val="0"/>
          <c:showCatName val="0"/>
          <c:showSerName val="0"/>
          <c:showPercent val="0"/>
          <c:showBubbleSize val="0"/>
        </c:dLbls>
        <c:gapWidth val="100"/>
        <c:overlap val="-24"/>
        <c:axId val="411432815"/>
        <c:axId val="395380543"/>
      </c:barChart>
      <c:catAx>
        <c:axId val="411432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5380543"/>
        <c:crosses val="autoZero"/>
        <c:auto val="1"/>
        <c:lblAlgn val="ctr"/>
        <c:lblOffset val="100"/>
        <c:noMultiLvlLbl val="0"/>
      </c:catAx>
      <c:valAx>
        <c:axId val="395380543"/>
        <c:scaling>
          <c:orientation val="minMax"/>
        </c:scaling>
        <c:delete val="1"/>
        <c:axPos val="l"/>
        <c:numFmt formatCode="&quot;₹&quot;#,##0.00_);[Red]\(&quot;₹&quot;#,##0.00\)" sourceLinked="1"/>
        <c:majorTickMark val="none"/>
        <c:minorTickMark val="none"/>
        <c:tickLblPos val="nextTo"/>
        <c:crossAx val="41143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Datasets.xlsx]Report sheet!PivotTable3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Bottom</a:t>
            </a:r>
            <a:r>
              <a:rPr lang="en-IN" baseline="0"/>
              <a:t> 10 Cities with Lowest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82698679058558E-2"/>
          <c:y val="0.17837962962962964"/>
          <c:w val="0.93732713738651519"/>
          <c:h val="0.57673046077573642"/>
        </c:manualLayout>
      </c:layout>
      <c:barChart>
        <c:barDir val="col"/>
        <c:grouping val="clustered"/>
        <c:varyColors val="0"/>
        <c:ser>
          <c:idx val="0"/>
          <c:order val="0"/>
          <c:tx>
            <c:strRef>
              <c:f>'Report sheet'!$F$22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sheet'!$E$23:$E$33</c:f>
              <c:strCache>
                <c:ptCount val="10"/>
                <c:pt idx="0">
                  <c:v>Omaha</c:v>
                </c:pt>
                <c:pt idx="1">
                  <c:v>Minneapolis</c:v>
                </c:pt>
                <c:pt idx="2">
                  <c:v>Des Moines</c:v>
                </c:pt>
                <c:pt idx="3">
                  <c:v>Milwaukee</c:v>
                </c:pt>
                <c:pt idx="4">
                  <c:v>Fargo</c:v>
                </c:pt>
                <c:pt idx="5">
                  <c:v>Baltimore</c:v>
                </c:pt>
                <c:pt idx="6">
                  <c:v>Providence</c:v>
                </c:pt>
                <c:pt idx="7">
                  <c:v>Sioux Falls</c:v>
                </c:pt>
                <c:pt idx="8">
                  <c:v>Indianapolis</c:v>
                </c:pt>
                <c:pt idx="9">
                  <c:v>St. Louis</c:v>
                </c:pt>
              </c:strCache>
            </c:strRef>
          </c:cat>
          <c:val>
            <c:numRef>
              <c:f>'Report sheet'!$F$23:$F$33</c:f>
              <c:numCache>
                <c:formatCode>"₹"#,##0.00_);[Red]\("₹"#,##0.00\)</c:formatCode>
                <c:ptCount val="10"/>
                <c:pt idx="0">
                  <c:v>5929038</c:v>
                </c:pt>
                <c:pt idx="1">
                  <c:v>7378068</c:v>
                </c:pt>
                <c:pt idx="2">
                  <c:v>7424011</c:v>
                </c:pt>
                <c:pt idx="3">
                  <c:v>7727469</c:v>
                </c:pt>
                <c:pt idx="4">
                  <c:v>7735580</c:v>
                </c:pt>
                <c:pt idx="5">
                  <c:v>7758059</c:v>
                </c:pt>
                <c:pt idx="6">
                  <c:v>8446806</c:v>
                </c:pt>
                <c:pt idx="7">
                  <c:v>8495576</c:v>
                </c:pt>
                <c:pt idx="8">
                  <c:v>8836198</c:v>
                </c:pt>
                <c:pt idx="9">
                  <c:v>9683265</c:v>
                </c:pt>
              </c:numCache>
            </c:numRef>
          </c:val>
          <c:extLst>
            <c:ext xmlns:c16="http://schemas.microsoft.com/office/drawing/2014/chart" uri="{C3380CC4-5D6E-409C-BE32-E72D297353CC}">
              <c16:uniqueId val="{00000000-08A2-4EE0-8E8C-862C078C5A38}"/>
            </c:ext>
          </c:extLst>
        </c:ser>
        <c:dLbls>
          <c:showLegendKey val="0"/>
          <c:showVal val="0"/>
          <c:showCatName val="0"/>
          <c:showSerName val="0"/>
          <c:showPercent val="0"/>
          <c:showBubbleSize val="0"/>
        </c:dLbls>
        <c:gapWidth val="100"/>
        <c:overlap val="-24"/>
        <c:axId val="411453231"/>
        <c:axId val="2032578175"/>
      </c:barChart>
      <c:catAx>
        <c:axId val="41145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2578175"/>
        <c:crosses val="autoZero"/>
        <c:auto val="1"/>
        <c:lblAlgn val="ctr"/>
        <c:lblOffset val="100"/>
        <c:noMultiLvlLbl val="0"/>
      </c:catAx>
      <c:valAx>
        <c:axId val="2032578175"/>
        <c:scaling>
          <c:orientation val="minMax"/>
        </c:scaling>
        <c:delete val="1"/>
        <c:axPos val="l"/>
        <c:numFmt formatCode="&quot;₹&quot;#,##0.00_);[Red]\(&quot;₹&quot;#,##0.00\)" sourceLinked="1"/>
        <c:majorTickMark val="none"/>
        <c:minorTickMark val="none"/>
        <c:tickLblPos val="nextTo"/>
        <c:crossAx val="41145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Datasets.xlsx]Report sheet!PivotTable5</c:name>
    <c:fmtId val="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aseline="0"/>
              <a:t> Online promotion through adds and investment in increasing stock in various outlets and increasing no. of outlets will be benefitial</a:t>
            </a:r>
            <a:r>
              <a:rPr lang="en-US" sz="1200" baseline="0"/>
              <a:t>.</a:t>
            </a:r>
          </a:p>
        </c:rich>
      </c:tx>
      <c:layout>
        <c:manualLayout>
          <c:xMode val="edge"/>
          <c:yMode val="edge"/>
          <c:x val="0.10107633420822397"/>
          <c:y val="2.7491408934707903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'Report sheet'!$L$13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EBA-4E4E-9E7F-FD2E1C02052D}"/>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EBA-4E4E-9E7F-FD2E1C02052D}"/>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EBA-4E4E-9E7F-FD2E1C02052D}"/>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'Report sheet'!$K$14:$K$17</c:f>
              <c:strCache>
                <c:ptCount val="3"/>
                <c:pt idx="0">
                  <c:v>Online</c:v>
                </c:pt>
                <c:pt idx="1">
                  <c:v>Outlet</c:v>
                </c:pt>
                <c:pt idx="2">
                  <c:v>In-store</c:v>
                </c:pt>
              </c:strCache>
            </c:strRef>
          </c:cat>
          <c:val>
            <c:numRef>
              <c:f>'Report sheet'!$L$14:$L$17</c:f>
              <c:numCache>
                <c:formatCode>General</c:formatCode>
                <c:ptCount val="3"/>
                <c:pt idx="0">
                  <c:v>939093</c:v>
                </c:pt>
                <c:pt idx="1">
                  <c:v>849778</c:v>
                </c:pt>
                <c:pt idx="2">
                  <c:v>689990</c:v>
                </c:pt>
              </c:numCache>
            </c:numRef>
          </c:val>
          <c:extLst>
            <c:ext xmlns:c16="http://schemas.microsoft.com/office/drawing/2014/chart" uri="{C3380CC4-5D6E-409C-BE32-E72D297353CC}">
              <c16:uniqueId val="{00000006-8EBA-4E4E-9E7F-FD2E1C02052D}"/>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Datasets.xlsx]Report sheet!PivotTable4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Prices in the 40-68 dollar range are the ones genrating most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7554910899296E-2"/>
          <c:y val="0.24157407407407408"/>
          <c:w val="0.78074587691463937"/>
          <c:h val="0.54602653834937298"/>
        </c:manualLayout>
      </c:layout>
      <c:lineChart>
        <c:grouping val="standard"/>
        <c:varyColors val="0"/>
        <c:ser>
          <c:idx val="0"/>
          <c:order val="0"/>
          <c:tx>
            <c:strRef>
              <c:f>'Report sheet'!$H$1</c:f>
              <c:strCache>
                <c:ptCount val="1"/>
                <c:pt idx="0">
                  <c:v>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'Report sheet'!$G$2:$G$148</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'Report sheet'!$H$2:$H$148</c:f>
              <c:numCache>
                <c:formatCode>General</c:formatCode>
                <c:ptCount val="146"/>
                <c:pt idx="0">
                  <c:v>3661</c:v>
                </c:pt>
                <c:pt idx="1">
                  <c:v>896</c:v>
                </c:pt>
                <c:pt idx="2">
                  <c:v>5526</c:v>
                </c:pt>
                <c:pt idx="3">
                  <c:v>69999.999999999971</c:v>
                </c:pt>
                <c:pt idx="4">
                  <c:v>5370</c:v>
                </c:pt>
                <c:pt idx="5">
                  <c:v>155000.00000000003</c:v>
                </c:pt>
                <c:pt idx="6">
                  <c:v>77500.000000000029</c:v>
                </c:pt>
                <c:pt idx="7">
                  <c:v>15389</c:v>
                </c:pt>
                <c:pt idx="8">
                  <c:v>8868</c:v>
                </c:pt>
                <c:pt idx="9">
                  <c:v>17732</c:v>
                </c:pt>
                <c:pt idx="10">
                  <c:v>70826</c:v>
                </c:pt>
                <c:pt idx="11">
                  <c:v>393749.99999999994</c:v>
                </c:pt>
                <c:pt idx="12">
                  <c:v>36045</c:v>
                </c:pt>
                <c:pt idx="13">
                  <c:v>521250.00000000006</c:v>
                </c:pt>
                <c:pt idx="14">
                  <c:v>630000.00000000012</c:v>
                </c:pt>
                <c:pt idx="15">
                  <c:v>142500.00000000012</c:v>
                </c:pt>
                <c:pt idx="16">
                  <c:v>31760</c:v>
                </c:pt>
                <c:pt idx="17">
                  <c:v>32266</c:v>
                </c:pt>
                <c:pt idx="18">
                  <c:v>97038</c:v>
                </c:pt>
                <c:pt idx="19">
                  <c:v>155154</c:v>
                </c:pt>
                <c:pt idx="20">
                  <c:v>629999.99999999988</c:v>
                </c:pt>
                <c:pt idx="21">
                  <c:v>3559400</c:v>
                </c:pt>
                <c:pt idx="22">
                  <c:v>928000.00000000012</c:v>
                </c:pt>
                <c:pt idx="23">
                  <c:v>1729000.0000000002</c:v>
                </c:pt>
                <c:pt idx="24">
                  <c:v>585000.00000000023</c:v>
                </c:pt>
                <c:pt idx="25">
                  <c:v>50295</c:v>
                </c:pt>
                <c:pt idx="26">
                  <c:v>66132</c:v>
                </c:pt>
                <c:pt idx="27">
                  <c:v>263396</c:v>
                </c:pt>
                <c:pt idx="28">
                  <c:v>274248</c:v>
                </c:pt>
                <c:pt idx="29">
                  <c:v>587499.99999999988</c:v>
                </c:pt>
                <c:pt idx="30">
                  <c:v>656249.99999999988</c:v>
                </c:pt>
                <c:pt idx="31">
                  <c:v>5202375</c:v>
                </c:pt>
                <c:pt idx="32">
                  <c:v>6760000.0000000009</c:v>
                </c:pt>
                <c:pt idx="33">
                  <c:v>1012500.0000000002</c:v>
                </c:pt>
                <c:pt idx="34">
                  <c:v>196250.00000000015</c:v>
                </c:pt>
                <c:pt idx="35">
                  <c:v>176618</c:v>
                </c:pt>
                <c:pt idx="36">
                  <c:v>354726</c:v>
                </c:pt>
                <c:pt idx="37">
                  <c:v>439740</c:v>
                </c:pt>
                <c:pt idx="38">
                  <c:v>526263</c:v>
                </c:pt>
                <c:pt idx="39">
                  <c:v>1237499.9999999998</c:v>
                </c:pt>
                <c:pt idx="40">
                  <c:v>8590230</c:v>
                </c:pt>
                <c:pt idx="41">
                  <c:v>13629000.000000002</c:v>
                </c:pt>
                <c:pt idx="42">
                  <c:v>2632500.0000000005</c:v>
                </c:pt>
                <c:pt idx="43">
                  <c:v>118500.00000000006</c:v>
                </c:pt>
                <c:pt idx="44">
                  <c:v>234174</c:v>
                </c:pt>
                <c:pt idx="45">
                  <c:v>702880</c:v>
                </c:pt>
                <c:pt idx="46">
                  <c:v>714384</c:v>
                </c:pt>
                <c:pt idx="47">
                  <c:v>712164</c:v>
                </c:pt>
                <c:pt idx="48">
                  <c:v>489999.99999999988</c:v>
                </c:pt>
                <c:pt idx="49">
                  <c:v>43092315</c:v>
                </c:pt>
                <c:pt idx="50">
                  <c:v>2940000.0000000005</c:v>
                </c:pt>
                <c:pt idx="51">
                  <c:v>155750.00000000006</c:v>
                </c:pt>
                <c:pt idx="52">
                  <c:v>871416</c:v>
                </c:pt>
                <c:pt idx="53">
                  <c:v>796277</c:v>
                </c:pt>
                <c:pt idx="54">
                  <c:v>882398</c:v>
                </c:pt>
                <c:pt idx="55">
                  <c:v>964509</c:v>
                </c:pt>
                <c:pt idx="56">
                  <c:v>139999.99999999997</c:v>
                </c:pt>
                <c:pt idx="57">
                  <c:v>65649920</c:v>
                </c:pt>
                <c:pt idx="58">
                  <c:v>2660000.0000000005</c:v>
                </c:pt>
                <c:pt idx="59">
                  <c:v>1508000.0000000005</c:v>
                </c:pt>
                <c:pt idx="60">
                  <c:v>1225531</c:v>
                </c:pt>
                <c:pt idx="61">
                  <c:v>895398</c:v>
                </c:pt>
                <c:pt idx="62">
                  <c:v>983797</c:v>
                </c:pt>
                <c:pt idx="63">
                  <c:v>1125564</c:v>
                </c:pt>
                <c:pt idx="64">
                  <c:v>427499.99999999988</c:v>
                </c:pt>
                <c:pt idx="65">
                  <c:v>5962499.9999999991</c:v>
                </c:pt>
                <c:pt idx="66">
                  <c:v>72988695</c:v>
                </c:pt>
                <c:pt idx="67">
                  <c:v>14577750.000000002</c:v>
                </c:pt>
                <c:pt idx="68">
                  <c:v>4911750.0000000009</c:v>
                </c:pt>
                <c:pt idx="69">
                  <c:v>1120836</c:v>
                </c:pt>
                <c:pt idx="70">
                  <c:v>1303404</c:v>
                </c:pt>
                <c:pt idx="71">
                  <c:v>838752</c:v>
                </c:pt>
                <c:pt idx="72">
                  <c:v>1020180</c:v>
                </c:pt>
                <c:pt idx="73">
                  <c:v>1062499.9999999998</c:v>
                </c:pt>
                <c:pt idx="74">
                  <c:v>9417499.9999999981</c:v>
                </c:pt>
                <c:pt idx="75">
                  <c:v>98636650</c:v>
                </c:pt>
                <c:pt idx="76">
                  <c:v>13782500.000000002</c:v>
                </c:pt>
                <c:pt idx="77">
                  <c:v>1074009</c:v>
                </c:pt>
                <c:pt idx="78">
                  <c:v>715832</c:v>
                </c:pt>
                <c:pt idx="79">
                  <c:v>897131</c:v>
                </c:pt>
                <c:pt idx="80">
                  <c:v>920430</c:v>
                </c:pt>
                <c:pt idx="81">
                  <c:v>384999.99999999988</c:v>
                </c:pt>
                <c:pt idx="82">
                  <c:v>27612749.999999996</c:v>
                </c:pt>
                <c:pt idx="83">
                  <c:v>772420</c:v>
                </c:pt>
                <c:pt idx="84">
                  <c:v>91058000.000000015</c:v>
                </c:pt>
                <c:pt idx="85">
                  <c:v>3368750.0000000005</c:v>
                </c:pt>
                <c:pt idx="86">
                  <c:v>783496</c:v>
                </c:pt>
                <c:pt idx="87">
                  <c:v>231477</c:v>
                </c:pt>
                <c:pt idx="88">
                  <c:v>744720</c:v>
                </c:pt>
                <c:pt idx="89">
                  <c:v>981347</c:v>
                </c:pt>
                <c:pt idx="90">
                  <c:v>674999.99999999988</c:v>
                </c:pt>
                <c:pt idx="91">
                  <c:v>66862140</c:v>
                </c:pt>
                <c:pt idx="92">
                  <c:v>44754000.000000007</c:v>
                </c:pt>
                <c:pt idx="93">
                  <c:v>660000.00000000023</c:v>
                </c:pt>
                <c:pt idx="94">
                  <c:v>337757</c:v>
                </c:pt>
                <c:pt idx="95">
                  <c:v>599974</c:v>
                </c:pt>
                <c:pt idx="96">
                  <c:v>309204</c:v>
                </c:pt>
                <c:pt idx="97">
                  <c:v>757312</c:v>
                </c:pt>
                <c:pt idx="98">
                  <c:v>8011249.9999999991</c:v>
                </c:pt>
                <c:pt idx="99">
                  <c:v>70634525</c:v>
                </c:pt>
                <c:pt idx="100">
                  <c:v>15187250.000000002</c:v>
                </c:pt>
                <c:pt idx="101">
                  <c:v>325000.00000000012</c:v>
                </c:pt>
                <c:pt idx="102">
                  <c:v>219384</c:v>
                </c:pt>
                <c:pt idx="103">
                  <c:v>382637</c:v>
                </c:pt>
                <c:pt idx="104">
                  <c:v>380256</c:v>
                </c:pt>
                <c:pt idx="105">
                  <c:v>279726</c:v>
                </c:pt>
                <c:pt idx="106">
                  <c:v>47841010</c:v>
                </c:pt>
                <c:pt idx="107">
                  <c:v>4725000.0000000009</c:v>
                </c:pt>
                <c:pt idx="108">
                  <c:v>155135</c:v>
                </c:pt>
                <c:pt idx="109">
                  <c:v>292392</c:v>
                </c:pt>
                <c:pt idx="110">
                  <c:v>179069</c:v>
                </c:pt>
                <c:pt idx="111">
                  <c:v>314796</c:v>
                </c:pt>
                <c:pt idx="112">
                  <c:v>11475450</c:v>
                </c:pt>
                <c:pt idx="113">
                  <c:v>15450000.000000002</c:v>
                </c:pt>
                <c:pt idx="114">
                  <c:v>2475000.0000000009</c:v>
                </c:pt>
                <c:pt idx="115">
                  <c:v>87324</c:v>
                </c:pt>
                <c:pt idx="116">
                  <c:v>136367</c:v>
                </c:pt>
                <c:pt idx="117">
                  <c:v>162396</c:v>
                </c:pt>
                <c:pt idx="118">
                  <c:v>68730</c:v>
                </c:pt>
                <c:pt idx="119">
                  <c:v>17265920</c:v>
                </c:pt>
                <c:pt idx="120">
                  <c:v>7020000.0000000009</c:v>
                </c:pt>
                <c:pt idx="121">
                  <c:v>640000.00000000023</c:v>
                </c:pt>
                <c:pt idx="122">
                  <c:v>93798</c:v>
                </c:pt>
                <c:pt idx="123">
                  <c:v>173266</c:v>
                </c:pt>
                <c:pt idx="124">
                  <c:v>90138</c:v>
                </c:pt>
                <c:pt idx="125">
                  <c:v>23856</c:v>
                </c:pt>
                <c:pt idx="126">
                  <c:v>4842705</c:v>
                </c:pt>
                <c:pt idx="127">
                  <c:v>11985000.000000002</c:v>
                </c:pt>
                <c:pt idx="128">
                  <c:v>170538</c:v>
                </c:pt>
                <c:pt idx="129">
                  <c:v>47328</c:v>
                </c:pt>
                <c:pt idx="130">
                  <c:v>31944</c:v>
                </c:pt>
                <c:pt idx="131">
                  <c:v>41207</c:v>
                </c:pt>
                <c:pt idx="132">
                  <c:v>8387640</c:v>
                </c:pt>
                <c:pt idx="133">
                  <c:v>2655000.0000000005</c:v>
                </c:pt>
                <c:pt idx="134">
                  <c:v>562500.00000000023</c:v>
                </c:pt>
                <c:pt idx="135">
                  <c:v>29440</c:v>
                </c:pt>
                <c:pt idx="136">
                  <c:v>6492680</c:v>
                </c:pt>
                <c:pt idx="137">
                  <c:v>2161250.0000000005</c:v>
                </c:pt>
                <c:pt idx="138">
                  <c:v>49536</c:v>
                </c:pt>
                <c:pt idx="139">
                  <c:v>30943</c:v>
                </c:pt>
                <c:pt idx="140">
                  <c:v>17836</c:v>
                </c:pt>
                <c:pt idx="141">
                  <c:v>2469500</c:v>
                </c:pt>
                <c:pt idx="142">
                  <c:v>16463</c:v>
                </c:pt>
                <c:pt idx="143">
                  <c:v>39243</c:v>
                </c:pt>
                <c:pt idx="144">
                  <c:v>2730000</c:v>
                </c:pt>
                <c:pt idx="145">
                  <c:v>3080000.0000000005</c:v>
                </c:pt>
              </c:numCache>
            </c:numRef>
          </c:val>
          <c:smooth val="0"/>
          <c:extLst>
            <c:ext xmlns:c16="http://schemas.microsoft.com/office/drawing/2014/chart" uri="{C3380CC4-5D6E-409C-BE32-E72D297353CC}">
              <c16:uniqueId val="{00000000-3341-4467-8E68-B3A5C684DA55}"/>
            </c:ext>
          </c:extLst>
        </c:ser>
        <c:ser>
          <c:idx val="1"/>
          <c:order val="1"/>
          <c:tx>
            <c:strRef>
              <c:f>'Report sheet'!$I$1</c:f>
              <c:strCache>
                <c:ptCount val="1"/>
                <c:pt idx="0">
                  <c:v>Op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'Report sheet'!$G$2:$G$148</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'Report sheet'!$I$2:$I$148</c:f>
              <c:numCache>
                <c:formatCode>General</c:formatCode>
                <c:ptCount val="146"/>
                <c:pt idx="0">
                  <c:v>1664.53</c:v>
                </c:pt>
                <c:pt idx="1">
                  <c:v>403.2</c:v>
                </c:pt>
                <c:pt idx="2">
                  <c:v>2784.24</c:v>
                </c:pt>
                <c:pt idx="3">
                  <c:v>31499.999999999985</c:v>
                </c:pt>
                <c:pt idx="4">
                  <c:v>2481.2000000000003</c:v>
                </c:pt>
                <c:pt idx="5">
                  <c:v>59000.000000000015</c:v>
                </c:pt>
                <c:pt idx="6">
                  <c:v>23250.000000000007</c:v>
                </c:pt>
                <c:pt idx="7">
                  <c:v>6951.0099999999993</c:v>
                </c:pt>
                <c:pt idx="8">
                  <c:v>3844.4400000000005</c:v>
                </c:pt>
                <c:pt idx="9">
                  <c:v>7442.5</c:v>
                </c:pt>
                <c:pt idx="10">
                  <c:v>33958.259999999987</c:v>
                </c:pt>
                <c:pt idx="11">
                  <c:v>160124.99999999997</c:v>
                </c:pt>
                <c:pt idx="12">
                  <c:v>16947.900000000001</c:v>
                </c:pt>
                <c:pt idx="13">
                  <c:v>194437.50000000003</c:v>
                </c:pt>
                <c:pt idx="14">
                  <c:v>241125.00000000009</c:v>
                </c:pt>
                <c:pt idx="15">
                  <c:v>49875.000000000044</c:v>
                </c:pt>
                <c:pt idx="16">
                  <c:v>14057.76</c:v>
                </c:pt>
                <c:pt idx="17">
                  <c:v>13561.579999999998</c:v>
                </c:pt>
                <c:pt idx="18">
                  <c:v>45584.820000000007</c:v>
                </c:pt>
                <c:pt idx="19">
                  <c:v>74221.22000000003</c:v>
                </c:pt>
                <c:pt idx="20">
                  <c:v>247250</c:v>
                </c:pt>
                <c:pt idx="21">
                  <c:v>1335245.2000000002</c:v>
                </c:pt>
                <c:pt idx="22">
                  <c:v>344650.00000000006</c:v>
                </c:pt>
                <c:pt idx="23">
                  <c:v>702150.00000000012</c:v>
                </c:pt>
                <c:pt idx="24">
                  <c:v>214750.00000000006</c:v>
                </c:pt>
                <c:pt idx="25">
                  <c:v>20438.250000000004</c:v>
                </c:pt>
                <c:pt idx="26">
                  <c:v>28641.799999999996</c:v>
                </c:pt>
                <c:pt idx="27">
                  <c:v>123769.9</c:v>
                </c:pt>
                <c:pt idx="28">
                  <c:v>132235.92000000001</c:v>
                </c:pt>
                <c:pt idx="29">
                  <c:v>234999.99999999997</c:v>
                </c:pt>
                <c:pt idx="30">
                  <c:v>231249.99999999994</c:v>
                </c:pt>
                <c:pt idx="31">
                  <c:v>1909761</c:v>
                </c:pt>
                <c:pt idx="32">
                  <c:v>2594062.5000000005</c:v>
                </c:pt>
                <c:pt idx="33">
                  <c:v>376250.00000000012</c:v>
                </c:pt>
                <c:pt idx="34">
                  <c:v>75750.000000000058</c:v>
                </c:pt>
                <c:pt idx="35">
                  <c:v>80769.259999999995</c:v>
                </c:pt>
                <c:pt idx="36">
                  <c:v>162781.10999999999</c:v>
                </c:pt>
                <c:pt idx="37">
                  <c:v>201028.24000000008</c:v>
                </c:pt>
                <c:pt idx="38">
                  <c:v>250064.39000000004</c:v>
                </c:pt>
                <c:pt idx="39">
                  <c:v>429749.99999999994</c:v>
                </c:pt>
                <c:pt idx="40">
                  <c:v>3319489.5</c:v>
                </c:pt>
                <c:pt idx="41">
                  <c:v>5137500</c:v>
                </c:pt>
                <c:pt idx="42">
                  <c:v>981000.00000000012</c:v>
                </c:pt>
                <c:pt idx="43">
                  <c:v>47400.000000000029</c:v>
                </c:pt>
                <c:pt idx="44">
                  <c:v>99851.000000000029</c:v>
                </c:pt>
                <c:pt idx="45">
                  <c:v>336522.23999999999</c:v>
                </c:pt>
                <c:pt idx="46">
                  <c:v>335017.98000000004</c:v>
                </c:pt>
                <c:pt idx="47">
                  <c:v>335539.87999999989</c:v>
                </c:pt>
                <c:pt idx="48">
                  <c:v>192499.99999999994</c:v>
                </c:pt>
                <c:pt idx="49">
                  <c:v>16751771.400000008</c:v>
                </c:pt>
                <c:pt idx="50">
                  <c:v>1095062.5</c:v>
                </c:pt>
                <c:pt idx="51">
                  <c:v>62300.000000000029</c:v>
                </c:pt>
                <c:pt idx="52">
                  <c:v>392897.88000000024</c:v>
                </c:pt>
                <c:pt idx="53">
                  <c:v>365944.43000000005</c:v>
                </c:pt>
                <c:pt idx="54">
                  <c:v>425165.66</c:v>
                </c:pt>
                <c:pt idx="55">
                  <c:v>433373.06999999995</c:v>
                </c:pt>
                <c:pt idx="56">
                  <c:v>69999.999999999985</c:v>
                </c:pt>
                <c:pt idx="57">
                  <c:v>24527341.199999996</c:v>
                </c:pt>
                <c:pt idx="58">
                  <c:v>1004000</c:v>
                </c:pt>
                <c:pt idx="59">
                  <c:v>554700.00000000012</c:v>
                </c:pt>
                <c:pt idx="60">
                  <c:v>561474.09000000032</c:v>
                </c:pt>
                <c:pt idx="61">
                  <c:v>422588.03999999992</c:v>
                </c:pt>
                <c:pt idx="62">
                  <c:v>448440.98000000004</c:v>
                </c:pt>
                <c:pt idx="63">
                  <c:v>538611.4800000001</c:v>
                </c:pt>
                <c:pt idx="64">
                  <c:v>213749.99999999994</c:v>
                </c:pt>
                <c:pt idx="65">
                  <c:v>2183624.9999999995</c:v>
                </c:pt>
                <c:pt idx="66">
                  <c:v>27563548.499999996</c:v>
                </c:pt>
                <c:pt idx="67">
                  <c:v>5222587.5</c:v>
                </c:pt>
                <c:pt idx="68">
                  <c:v>1741950.0000000002</c:v>
                </c:pt>
                <c:pt idx="69">
                  <c:v>503929.08000000019</c:v>
                </c:pt>
                <c:pt idx="70">
                  <c:v>609556.63000000012</c:v>
                </c:pt>
                <c:pt idx="71">
                  <c:v>396360.48000000016</c:v>
                </c:pt>
                <c:pt idx="72">
                  <c:v>484293.4599999999</c:v>
                </c:pt>
                <c:pt idx="73">
                  <c:v>472499.99999999988</c:v>
                </c:pt>
                <c:pt idx="74">
                  <c:v>3392875</c:v>
                </c:pt>
                <c:pt idx="75">
                  <c:v>36728459</c:v>
                </c:pt>
                <c:pt idx="76">
                  <c:v>5018750.0000000009</c:v>
                </c:pt>
                <c:pt idx="77">
                  <c:v>490037.06999999983</c:v>
                </c:pt>
                <c:pt idx="78">
                  <c:v>338004.67999999993</c:v>
                </c:pt>
                <c:pt idx="79">
                  <c:v>423489.08</c:v>
                </c:pt>
                <c:pt idx="80">
                  <c:v>446804.63999999978</c:v>
                </c:pt>
                <c:pt idx="81">
                  <c:v>178749.99999999997</c:v>
                </c:pt>
                <c:pt idx="82">
                  <c:v>10445462.5</c:v>
                </c:pt>
                <c:pt idx="83">
                  <c:v>376000.35000000003</c:v>
                </c:pt>
                <c:pt idx="84">
                  <c:v>32657075</c:v>
                </c:pt>
                <c:pt idx="85">
                  <c:v>1220312.5000000002</c:v>
                </c:pt>
                <c:pt idx="86">
                  <c:v>373605.67999999993</c:v>
                </c:pt>
                <c:pt idx="87">
                  <c:v>110158.76999999999</c:v>
                </c:pt>
                <c:pt idx="88">
                  <c:v>350679.60000000021</c:v>
                </c:pt>
                <c:pt idx="89">
                  <c:v>480554.99999999994</c:v>
                </c:pt>
                <c:pt idx="90">
                  <c:v>251249.99999999994</c:v>
                </c:pt>
                <c:pt idx="91">
                  <c:v>26272574.399999991</c:v>
                </c:pt>
                <c:pt idx="92">
                  <c:v>15765750</c:v>
                </c:pt>
                <c:pt idx="93">
                  <c:v>264000.00000000012</c:v>
                </c:pt>
                <c:pt idx="94">
                  <c:v>156500.38</c:v>
                </c:pt>
                <c:pt idx="95">
                  <c:v>276774.19999999995</c:v>
                </c:pt>
                <c:pt idx="96">
                  <c:v>158645.34000000003</c:v>
                </c:pt>
                <c:pt idx="97">
                  <c:v>367392.00000000012</c:v>
                </c:pt>
                <c:pt idx="98">
                  <c:v>3093999.9999999995</c:v>
                </c:pt>
                <c:pt idx="99">
                  <c:v>26734392.75</c:v>
                </c:pt>
                <c:pt idx="100">
                  <c:v>4790337.5000000009</c:v>
                </c:pt>
                <c:pt idx="101">
                  <c:v>130000.00000000006</c:v>
                </c:pt>
                <c:pt idx="102">
                  <c:v>103682.04</c:v>
                </c:pt>
                <c:pt idx="103">
                  <c:v>181864.79999999996</c:v>
                </c:pt>
                <c:pt idx="104">
                  <c:v>179885.83999999994</c:v>
                </c:pt>
                <c:pt idx="105">
                  <c:v>134176.71</c:v>
                </c:pt>
                <c:pt idx="106">
                  <c:v>17506339.199999999</c:v>
                </c:pt>
                <c:pt idx="107">
                  <c:v>1450750</c:v>
                </c:pt>
                <c:pt idx="108">
                  <c:v>63005.399999999994</c:v>
                </c:pt>
                <c:pt idx="109">
                  <c:v>123477.84000000003</c:v>
                </c:pt>
                <c:pt idx="110">
                  <c:v>76539.040000000008</c:v>
                </c:pt>
                <c:pt idx="111">
                  <c:v>137849.41999999998</c:v>
                </c:pt>
                <c:pt idx="112">
                  <c:v>4575765.75</c:v>
                </c:pt>
                <c:pt idx="113">
                  <c:v>4796250</c:v>
                </c:pt>
                <c:pt idx="114">
                  <c:v>866250.00000000023</c:v>
                </c:pt>
                <c:pt idx="115">
                  <c:v>36598.560000000005</c:v>
                </c:pt>
                <c:pt idx="116">
                  <c:v>52864.350000000006</c:v>
                </c:pt>
                <c:pt idx="117">
                  <c:v>62546.639999999992</c:v>
                </c:pt>
                <c:pt idx="118">
                  <c:v>30146.400000000001</c:v>
                </c:pt>
                <c:pt idx="119">
                  <c:v>4751746.4000000004</c:v>
                </c:pt>
                <c:pt idx="120">
                  <c:v>2010000</c:v>
                </c:pt>
                <c:pt idx="121">
                  <c:v>256000.00000000006</c:v>
                </c:pt>
                <c:pt idx="122">
                  <c:v>43066.080000000002</c:v>
                </c:pt>
                <c:pt idx="123">
                  <c:v>73868.06</c:v>
                </c:pt>
                <c:pt idx="124">
                  <c:v>39227.46</c:v>
                </c:pt>
                <c:pt idx="125">
                  <c:v>9347.52</c:v>
                </c:pt>
                <c:pt idx="126">
                  <c:v>1725688.7</c:v>
                </c:pt>
                <c:pt idx="127">
                  <c:v>3164125.0000000005</c:v>
                </c:pt>
                <c:pt idx="128">
                  <c:v>83456.98</c:v>
                </c:pt>
                <c:pt idx="129">
                  <c:v>21913.559999999998</c:v>
                </c:pt>
                <c:pt idx="130">
                  <c:v>11684.64</c:v>
                </c:pt>
                <c:pt idx="131">
                  <c:v>15461.08</c:v>
                </c:pt>
                <c:pt idx="132">
                  <c:v>3029025.6</c:v>
                </c:pt>
                <c:pt idx="133">
                  <c:v>777375.00000000012</c:v>
                </c:pt>
                <c:pt idx="134">
                  <c:v>196875.00000000006</c:v>
                </c:pt>
                <c:pt idx="135">
                  <c:v>16407.28</c:v>
                </c:pt>
                <c:pt idx="136">
                  <c:v>2186358.5</c:v>
                </c:pt>
                <c:pt idx="137">
                  <c:v>680437.50000000023</c:v>
                </c:pt>
                <c:pt idx="138">
                  <c:v>21588.48</c:v>
                </c:pt>
                <c:pt idx="139">
                  <c:v>14635.36</c:v>
                </c:pt>
                <c:pt idx="140">
                  <c:v>6064.2400000000007</c:v>
                </c:pt>
                <c:pt idx="141">
                  <c:v>739360</c:v>
                </c:pt>
                <c:pt idx="142">
                  <c:v>9383.9100000000017</c:v>
                </c:pt>
                <c:pt idx="143">
                  <c:v>20632.96</c:v>
                </c:pt>
                <c:pt idx="144">
                  <c:v>819000</c:v>
                </c:pt>
                <c:pt idx="145">
                  <c:v>1232000.0000000002</c:v>
                </c:pt>
              </c:numCache>
            </c:numRef>
          </c:val>
          <c:smooth val="0"/>
          <c:extLst>
            <c:ext xmlns:c16="http://schemas.microsoft.com/office/drawing/2014/chart" uri="{C3380CC4-5D6E-409C-BE32-E72D297353CC}">
              <c16:uniqueId val="{00000001-2B29-4EE6-A49B-94EFAD914EB3}"/>
            </c:ext>
          </c:extLst>
        </c:ser>
        <c:dLbls>
          <c:showLegendKey val="0"/>
          <c:showVal val="0"/>
          <c:showCatName val="0"/>
          <c:showSerName val="0"/>
          <c:showPercent val="0"/>
          <c:showBubbleSize val="0"/>
        </c:dLbls>
        <c:marker val="1"/>
        <c:smooth val="0"/>
        <c:axId val="2096663088"/>
        <c:axId val="297184960"/>
      </c:lineChart>
      <c:catAx>
        <c:axId val="20966630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184960"/>
        <c:crosses val="autoZero"/>
        <c:auto val="1"/>
        <c:lblAlgn val="ctr"/>
        <c:lblOffset val="100"/>
        <c:noMultiLvlLbl val="0"/>
      </c:catAx>
      <c:valAx>
        <c:axId val="297184960"/>
        <c:scaling>
          <c:orientation val="minMax"/>
        </c:scaling>
        <c:delete val="1"/>
        <c:axPos val="l"/>
        <c:numFmt formatCode="General" sourceLinked="1"/>
        <c:majorTickMark val="none"/>
        <c:minorTickMark val="none"/>
        <c:tickLblPos val="nextTo"/>
        <c:crossAx val="209666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Datasets.xlsx]Report sheet!PivotTable9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63604549431322"/>
          <c:y val="2.2216696597135883E-2"/>
          <c:w val="0.45491951006124237"/>
          <c:h val="0.95215104789697613"/>
        </c:manualLayout>
      </c:layout>
      <c:barChart>
        <c:barDir val="bar"/>
        <c:grouping val="clustered"/>
        <c:varyColors val="0"/>
        <c:ser>
          <c:idx val="0"/>
          <c:order val="0"/>
          <c:tx>
            <c:strRef>
              <c:f>'Report sheet'!$O$23:$O$24</c:f>
              <c:strCache>
                <c:ptCount val="1"/>
                <c:pt idx="0">
                  <c:v>Midwest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'Report sheet'!$N$25:$N$27</c:f>
              <c:multiLvlStrCache>
                <c:ptCount val="1"/>
                <c:lvl>
                  <c:pt idx="0">
                    <c:v>Men's Street Footwear</c:v>
                  </c:pt>
                </c:lvl>
                <c:lvl>
                  <c:pt idx="0">
                    <c:v>Jan</c:v>
                  </c:pt>
                </c:lvl>
              </c:multiLvlStrCache>
            </c:multiLvlStrRef>
          </c:cat>
          <c:val>
            <c:numRef>
              <c:f>'Report sheet'!$O$25:$O$27</c:f>
              <c:numCache>
                <c:formatCode>General</c:formatCode>
                <c:ptCount val="1"/>
                <c:pt idx="0">
                  <c:v>2744418</c:v>
                </c:pt>
              </c:numCache>
            </c:numRef>
          </c:val>
          <c:extLst>
            <c:ext xmlns:c16="http://schemas.microsoft.com/office/drawing/2014/chart" uri="{C3380CC4-5D6E-409C-BE32-E72D297353CC}">
              <c16:uniqueId val="{00000000-4EDD-420D-AEE8-0A686938C421}"/>
            </c:ext>
          </c:extLst>
        </c:ser>
        <c:ser>
          <c:idx val="1"/>
          <c:order val="1"/>
          <c:tx>
            <c:strRef>
              <c:f>'Report sheet'!$P$23:$P$24</c:f>
              <c:strCache>
                <c:ptCount val="1"/>
                <c:pt idx="0">
                  <c:v>Northeast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'Report sheet'!$N$25:$N$27</c:f>
              <c:multiLvlStrCache>
                <c:ptCount val="1"/>
                <c:lvl>
                  <c:pt idx="0">
                    <c:v>Men's Street Footwear</c:v>
                  </c:pt>
                </c:lvl>
                <c:lvl>
                  <c:pt idx="0">
                    <c:v>Jan</c:v>
                  </c:pt>
                </c:lvl>
              </c:multiLvlStrCache>
            </c:multiLvlStrRef>
          </c:cat>
          <c:val>
            <c:numRef>
              <c:f>'Report sheet'!$P$25:$P$27</c:f>
              <c:numCache>
                <c:formatCode>General</c:formatCode>
                <c:ptCount val="1"/>
                <c:pt idx="0">
                  <c:v>5077163</c:v>
                </c:pt>
              </c:numCache>
            </c:numRef>
          </c:val>
          <c:extLst>
            <c:ext xmlns:c16="http://schemas.microsoft.com/office/drawing/2014/chart" uri="{C3380CC4-5D6E-409C-BE32-E72D297353CC}">
              <c16:uniqueId val="{00000009-8914-40A9-9017-99E88C07AC1D}"/>
            </c:ext>
          </c:extLst>
        </c:ser>
        <c:ser>
          <c:idx val="2"/>
          <c:order val="2"/>
          <c:tx>
            <c:strRef>
              <c:f>'Report sheet'!$Q$23:$Q$24</c:f>
              <c:strCache>
                <c:ptCount val="1"/>
                <c:pt idx="0">
                  <c:v>South</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'Report sheet'!$N$25:$N$27</c:f>
              <c:multiLvlStrCache>
                <c:ptCount val="1"/>
                <c:lvl>
                  <c:pt idx="0">
                    <c:v>Men's Street Footwear</c:v>
                  </c:pt>
                </c:lvl>
                <c:lvl>
                  <c:pt idx="0">
                    <c:v>Jan</c:v>
                  </c:pt>
                </c:lvl>
              </c:multiLvlStrCache>
            </c:multiLvlStrRef>
          </c:cat>
          <c:val>
            <c:numRef>
              <c:f>'Report sheet'!$Q$25:$Q$27</c:f>
              <c:numCache>
                <c:formatCode>General</c:formatCode>
                <c:ptCount val="1"/>
                <c:pt idx="0">
                  <c:v>606662.00000000012</c:v>
                </c:pt>
              </c:numCache>
            </c:numRef>
          </c:val>
          <c:extLst>
            <c:ext xmlns:c16="http://schemas.microsoft.com/office/drawing/2014/chart" uri="{C3380CC4-5D6E-409C-BE32-E72D297353CC}">
              <c16:uniqueId val="{0000000A-8914-40A9-9017-99E88C07AC1D}"/>
            </c:ext>
          </c:extLst>
        </c:ser>
        <c:ser>
          <c:idx val="3"/>
          <c:order val="3"/>
          <c:tx>
            <c:strRef>
              <c:f>'Report sheet'!$R$23:$R$24</c:f>
              <c:strCache>
                <c:ptCount val="1"/>
                <c:pt idx="0">
                  <c:v>Southeast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'Report sheet'!$N$25:$N$27</c:f>
              <c:multiLvlStrCache>
                <c:ptCount val="1"/>
                <c:lvl>
                  <c:pt idx="0">
                    <c:v>Men's Street Footwear</c:v>
                  </c:pt>
                </c:lvl>
                <c:lvl>
                  <c:pt idx="0">
                    <c:v>Jan</c:v>
                  </c:pt>
                </c:lvl>
              </c:multiLvlStrCache>
            </c:multiLvlStrRef>
          </c:cat>
          <c:val>
            <c:numRef>
              <c:f>'Report sheet'!$R$25:$R$27</c:f>
              <c:numCache>
                <c:formatCode>General</c:formatCode>
                <c:ptCount val="1"/>
                <c:pt idx="0">
                  <c:v>1936746</c:v>
                </c:pt>
              </c:numCache>
            </c:numRef>
          </c:val>
          <c:extLst>
            <c:ext xmlns:c16="http://schemas.microsoft.com/office/drawing/2014/chart" uri="{C3380CC4-5D6E-409C-BE32-E72D297353CC}">
              <c16:uniqueId val="{0000000B-8914-40A9-9017-99E88C07AC1D}"/>
            </c:ext>
          </c:extLst>
        </c:ser>
        <c:ser>
          <c:idx val="4"/>
          <c:order val="4"/>
          <c:tx>
            <c:strRef>
              <c:f>'Report sheet'!$S$23:$S$24</c:f>
              <c:strCache>
                <c:ptCount val="1"/>
                <c:pt idx="0">
                  <c:v>West</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'Report sheet'!$N$25:$N$27</c:f>
              <c:multiLvlStrCache>
                <c:ptCount val="1"/>
                <c:lvl>
                  <c:pt idx="0">
                    <c:v>Men's Street Footwear</c:v>
                  </c:pt>
                </c:lvl>
                <c:lvl>
                  <c:pt idx="0">
                    <c:v>Jan</c:v>
                  </c:pt>
                </c:lvl>
              </c:multiLvlStrCache>
            </c:multiLvlStrRef>
          </c:cat>
          <c:val>
            <c:numRef>
              <c:f>'Report sheet'!$S$25:$S$27</c:f>
              <c:numCache>
                <c:formatCode>General</c:formatCode>
                <c:ptCount val="1"/>
                <c:pt idx="0">
                  <c:v>5229206</c:v>
                </c:pt>
              </c:numCache>
            </c:numRef>
          </c:val>
          <c:extLst>
            <c:ext xmlns:c16="http://schemas.microsoft.com/office/drawing/2014/chart" uri="{C3380CC4-5D6E-409C-BE32-E72D297353CC}">
              <c16:uniqueId val="{0000000C-8914-40A9-9017-99E88C07AC1D}"/>
            </c:ext>
          </c:extLst>
        </c:ser>
        <c:dLbls>
          <c:showLegendKey val="0"/>
          <c:showVal val="0"/>
          <c:showCatName val="0"/>
          <c:showSerName val="0"/>
          <c:showPercent val="0"/>
          <c:showBubbleSize val="0"/>
        </c:dLbls>
        <c:gapWidth val="115"/>
        <c:overlap val="-20"/>
        <c:axId val="303025104"/>
        <c:axId val="2095190672"/>
      </c:barChart>
      <c:catAx>
        <c:axId val="303025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5190672"/>
        <c:crosses val="autoZero"/>
        <c:auto val="1"/>
        <c:lblAlgn val="ctr"/>
        <c:lblOffset val="100"/>
        <c:noMultiLvlLbl val="0"/>
      </c:catAx>
      <c:valAx>
        <c:axId val="2095190672"/>
        <c:scaling>
          <c:orientation val="minMax"/>
        </c:scaling>
        <c:delete val="1"/>
        <c:axPos val="b"/>
        <c:numFmt formatCode="General" sourceLinked="1"/>
        <c:majorTickMark val="none"/>
        <c:minorTickMark val="none"/>
        <c:tickLblPos val="nextTo"/>
        <c:crossAx val="30302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29963</xdr:colOff>
      <xdr:row>16</xdr:row>
      <xdr:rowOff>194199</xdr:rowOff>
    </xdr:from>
    <xdr:to>
      <xdr:col>9</xdr:col>
      <xdr:colOff>601463</xdr:colOff>
      <xdr:row>31</xdr:row>
      <xdr:rowOff>76200</xdr:rowOff>
    </xdr:to>
    <xdr:graphicFrame macro="">
      <xdr:nvGraphicFramePr>
        <xdr:cNvPr id="2" name="Chart 1">
          <a:extLst>
            <a:ext uri="{FF2B5EF4-FFF2-40B4-BE49-F238E27FC236}">
              <a16:creationId xmlns:a16="http://schemas.microsoft.com/office/drawing/2014/main" id="{0C61E0CF-1F27-4E9E-AC6F-9CB7C3C2F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650475</xdr:colOff>
      <xdr:row>16</xdr:row>
      <xdr:rowOff>194199</xdr:rowOff>
    </xdr:from>
    <xdr:to>
      <xdr:col>16</xdr:col>
      <xdr:colOff>221850</xdr:colOff>
      <xdr:row>31</xdr:row>
      <xdr:rowOff>76200</xdr:rowOff>
    </xdr:to>
    <xdr:graphicFrame macro="">
      <xdr:nvGraphicFramePr>
        <xdr:cNvPr id="3" name="Chart 2">
          <a:extLst>
            <a:ext uri="{FF2B5EF4-FFF2-40B4-BE49-F238E27FC236}">
              <a16:creationId xmlns:a16="http://schemas.microsoft.com/office/drawing/2014/main" id="{49F62F71-3A78-4DA2-BA5E-C389A16AA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660554</xdr:colOff>
      <xdr:row>1</xdr:row>
      <xdr:rowOff>123825</xdr:rowOff>
    </xdr:from>
    <xdr:to>
      <xdr:col>16</xdr:col>
      <xdr:colOff>203353</xdr:colOff>
      <xdr:row>16</xdr:row>
      <xdr:rowOff>38100</xdr:rowOff>
    </xdr:to>
    <xdr:graphicFrame macro="">
      <xdr:nvGraphicFramePr>
        <xdr:cNvPr id="4" name="Chart 3">
          <a:extLst>
            <a:ext uri="{FF2B5EF4-FFF2-40B4-BE49-F238E27FC236}">
              <a16:creationId xmlns:a16="http://schemas.microsoft.com/office/drawing/2014/main" id="{D32824B9-548A-4D89-BBAD-B74D148E5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17</xdr:row>
      <xdr:rowOff>0</xdr:rowOff>
    </xdr:from>
    <xdr:to>
      <xdr:col>5</xdr:col>
      <xdr:colOff>0</xdr:colOff>
      <xdr:row>31</xdr:row>
      <xdr:rowOff>76200</xdr:rowOff>
    </xdr:to>
    <xdr:graphicFrame macro="">
      <xdr:nvGraphicFramePr>
        <xdr:cNvPr id="5" name="Chart 4">
          <a:extLst>
            <a:ext uri="{FF2B5EF4-FFF2-40B4-BE49-F238E27FC236}">
              <a16:creationId xmlns:a16="http://schemas.microsoft.com/office/drawing/2014/main" id="{46901037-034F-4175-83F1-A29770DF2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263278</xdr:colOff>
      <xdr:row>1</xdr:row>
      <xdr:rowOff>123825</xdr:rowOff>
    </xdr:from>
    <xdr:to>
      <xdr:col>23</xdr:col>
      <xdr:colOff>175703</xdr:colOff>
      <xdr:row>31</xdr:row>
      <xdr:rowOff>114300</xdr:rowOff>
    </xdr:to>
    <xdr:graphicFrame macro="">
      <xdr:nvGraphicFramePr>
        <xdr:cNvPr id="6" name="Chart 5">
          <a:extLst>
            <a:ext uri="{FF2B5EF4-FFF2-40B4-BE49-F238E27FC236}">
              <a16:creationId xmlns:a16="http://schemas.microsoft.com/office/drawing/2014/main" id="{83ED86A2-95F3-4119-AC6A-0667CBF9C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286953</xdr:colOff>
      <xdr:row>1</xdr:row>
      <xdr:rowOff>161648</xdr:rowOff>
    </xdr:from>
    <xdr:to>
      <xdr:col>9</xdr:col>
      <xdr:colOff>257638</xdr:colOff>
      <xdr:row>9</xdr:row>
      <xdr:rowOff>5548</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1223FE7A-8A5B-4C78-9C2D-283CBAB0F9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41759" y="355847"/>
              <a:ext cx="1191364" cy="1397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141673</xdr:colOff>
      <xdr:row>6</xdr:row>
      <xdr:rowOff>1388</xdr:rowOff>
    </xdr:from>
    <xdr:to>
      <xdr:col>7</xdr:col>
      <xdr:colOff>160724</xdr:colOff>
      <xdr:row>15</xdr:row>
      <xdr:rowOff>115688</xdr:rowOff>
    </xdr:to>
    <mc:AlternateContent xmlns:mc="http://schemas.openxmlformats.org/markup-compatibility/2006" xmlns:a14="http://schemas.microsoft.com/office/drawing/2010/main">
      <mc:Choice Requires="a14">
        <xdr:graphicFrame macro="">
          <xdr:nvGraphicFramePr>
            <xdr:cNvPr id="8" name="Product">
              <a:extLst>
                <a:ext uri="{FF2B5EF4-FFF2-40B4-BE49-F238E27FC236}">
                  <a16:creationId xmlns:a16="http://schemas.microsoft.com/office/drawing/2014/main" id="{26D64E9A-90D2-4712-A87C-4A9BEE10269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83955" y="1166582"/>
              <a:ext cx="1831575" cy="1862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323943</xdr:colOff>
      <xdr:row>9</xdr:row>
      <xdr:rowOff>114301</xdr:rowOff>
    </xdr:from>
    <xdr:to>
      <xdr:col>9</xdr:col>
      <xdr:colOff>275578</xdr:colOff>
      <xdr:row>15</xdr:row>
      <xdr:rowOff>152401</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480A4595-6B6F-4B12-A2E0-7C5F11801D8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778749" y="1862092"/>
              <a:ext cx="1172314" cy="1203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573349</xdr:colOff>
      <xdr:row>6</xdr:row>
      <xdr:rowOff>46237</xdr:rowOff>
    </xdr:from>
    <xdr:ext cx="1812524" cy="1146699"/>
    <xdr:pic>
      <xdr:nvPicPr>
        <xdr:cNvPr id="10" name="image2.png">
          <a:extLst>
            <a:ext uri="{FF2B5EF4-FFF2-40B4-BE49-F238E27FC236}">
              <a16:creationId xmlns:a16="http://schemas.microsoft.com/office/drawing/2014/main" id="{2D46055D-52B5-43F4-A41F-3F40F72D39FF}"/>
            </a:ext>
          </a:extLst>
        </xdr:cNvPr>
        <xdr:cNvPicPr preferRelativeResize="0"/>
      </xdr:nvPicPr>
      <xdr:blipFill>
        <a:blip xmlns:r="http://schemas.openxmlformats.org/officeDocument/2006/relationships" r:embed="rId6" cstate="print"/>
        <a:stretch>
          <a:fillRect/>
        </a:stretch>
      </xdr:blipFill>
      <xdr:spPr>
        <a:xfrm>
          <a:off x="573349" y="1211431"/>
          <a:ext cx="1812524" cy="1146699"/>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raj Bhattacharya" refreshedDate="45159.322013888886" createdVersion="8" refreshedVersion="8" minRefreshableVersion="3" recordCount="9648" xr:uid="{A692FB8F-7720-4CA7-80BD-8ADDC62211BD}">
  <cacheSource type="worksheet">
    <worksheetSource ref="A1:M9649" sheet="DATA !"/>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21471670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raj Bhattacharya" refreshedDate="45160.399771180557" createdVersion="8" refreshedVersion="8" minRefreshableVersion="3" recordCount="9648" xr:uid="{C206CB51-9AED-4F73-938E-6B8C523BA8F6}">
  <cacheSource type="worksheet">
    <worksheetSource name="Table1"/>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 numFmtId="0">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s>
  <extLst>
    <ext xmlns:x14="http://schemas.microsoft.com/office/spreadsheetml/2009/9/main" uri="{725AE2AE-9491-48be-B2B4-4EB974FC3084}">
      <x14:pivotCacheDefinition pivotCacheId="2858547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d v="2020-01-01T00:00:00"/>
    <s v="Northeast"/>
    <s v="New York"/>
    <x v="0"/>
    <x v="0"/>
    <x v="0"/>
    <x v="0"/>
    <x v="0"/>
    <x v="0"/>
    <n v="0.5"/>
    <x v="0"/>
  </r>
  <r>
    <x v="0"/>
    <x v="0"/>
    <d v="2020-01-02T00:00:00"/>
    <s v="Northeast"/>
    <s v="New York"/>
    <x v="0"/>
    <x v="1"/>
    <x v="0"/>
    <x v="1"/>
    <x v="1"/>
    <x v="1"/>
    <n v="0.3"/>
    <x v="0"/>
  </r>
  <r>
    <x v="0"/>
    <x v="0"/>
    <d v="2020-01-03T00:00:00"/>
    <s v="Northeast"/>
    <s v="New York"/>
    <x v="0"/>
    <x v="2"/>
    <x v="1"/>
    <x v="1"/>
    <x v="2"/>
    <x v="2"/>
    <n v="0.35"/>
    <x v="0"/>
  </r>
  <r>
    <x v="0"/>
    <x v="0"/>
    <d v="2020-01-04T00:00:00"/>
    <s v="Northeast"/>
    <s v="New York"/>
    <x v="0"/>
    <x v="3"/>
    <x v="2"/>
    <x v="2"/>
    <x v="3"/>
    <x v="3"/>
    <n v="0.35"/>
    <x v="0"/>
  </r>
  <r>
    <x v="0"/>
    <x v="0"/>
    <d v="2020-01-05T00:00:00"/>
    <s v="Northeast"/>
    <s v="New York"/>
    <x v="0"/>
    <x v="4"/>
    <x v="3"/>
    <x v="3"/>
    <x v="4"/>
    <x v="4"/>
    <n v="0.3"/>
    <x v="0"/>
  </r>
  <r>
    <x v="0"/>
    <x v="0"/>
    <d v="2020-01-06T00:00:00"/>
    <s v="Northeast"/>
    <s v="New York"/>
    <x v="0"/>
    <x v="5"/>
    <x v="0"/>
    <x v="1"/>
    <x v="1"/>
    <x v="5"/>
    <n v="0.25"/>
    <x v="0"/>
  </r>
  <r>
    <x v="0"/>
    <x v="0"/>
    <d v="2020-01-07T00:00:00"/>
    <s v="Northeast"/>
    <s v="New York"/>
    <x v="0"/>
    <x v="0"/>
    <x v="0"/>
    <x v="4"/>
    <x v="5"/>
    <x v="6"/>
    <n v="0.5"/>
    <x v="0"/>
  </r>
  <r>
    <x v="0"/>
    <x v="0"/>
    <d v="2020-01-08T00:00:00"/>
    <s v="Northeast"/>
    <s v="New York"/>
    <x v="0"/>
    <x v="1"/>
    <x v="0"/>
    <x v="3"/>
    <x v="6"/>
    <x v="7"/>
    <n v="0.3"/>
    <x v="1"/>
  </r>
  <r>
    <x v="0"/>
    <x v="0"/>
    <d v="2020-01-21T00:00:00"/>
    <s v="Northeast"/>
    <s v="New York"/>
    <x v="0"/>
    <x v="2"/>
    <x v="1"/>
    <x v="5"/>
    <x v="7"/>
    <x v="8"/>
    <n v="0.35"/>
    <x v="1"/>
  </r>
  <r>
    <x v="0"/>
    <x v="0"/>
    <d v="2020-01-22T00:00:00"/>
    <s v="Northeast"/>
    <s v="New York"/>
    <x v="0"/>
    <x v="3"/>
    <x v="2"/>
    <x v="6"/>
    <x v="8"/>
    <x v="9"/>
    <n v="0.35"/>
    <x v="1"/>
  </r>
  <r>
    <x v="0"/>
    <x v="0"/>
    <d v="2020-01-23T00:00:00"/>
    <s v="Northeast"/>
    <s v="New York"/>
    <x v="0"/>
    <x v="4"/>
    <x v="3"/>
    <x v="3"/>
    <x v="4"/>
    <x v="4"/>
    <n v="0.3"/>
    <x v="1"/>
  </r>
  <r>
    <x v="0"/>
    <x v="0"/>
    <d v="2020-01-24T00:00:00"/>
    <s v="Northeast"/>
    <s v="New York"/>
    <x v="0"/>
    <x v="5"/>
    <x v="0"/>
    <x v="1"/>
    <x v="1"/>
    <x v="5"/>
    <n v="0.25"/>
    <x v="1"/>
  </r>
  <r>
    <x v="0"/>
    <x v="0"/>
    <d v="2020-01-25T00:00:00"/>
    <s v="Northeast"/>
    <s v="New York"/>
    <x v="0"/>
    <x v="0"/>
    <x v="0"/>
    <x v="7"/>
    <x v="9"/>
    <x v="10"/>
    <n v="0.5"/>
    <x v="1"/>
  </r>
  <r>
    <x v="0"/>
    <x v="0"/>
    <d v="2020-01-26T00:00:00"/>
    <s v="Northeast"/>
    <s v="New York"/>
    <x v="0"/>
    <x v="1"/>
    <x v="0"/>
    <x v="8"/>
    <x v="10"/>
    <x v="11"/>
    <n v="0.3"/>
    <x v="1"/>
  </r>
  <r>
    <x v="0"/>
    <x v="0"/>
    <d v="2020-01-27T00:00:00"/>
    <s v="Northeast"/>
    <s v="New York"/>
    <x v="0"/>
    <x v="2"/>
    <x v="1"/>
    <x v="5"/>
    <x v="7"/>
    <x v="8"/>
    <n v="0.35"/>
    <x v="1"/>
  </r>
  <r>
    <x v="0"/>
    <x v="0"/>
    <d v="2020-01-28T00:00:00"/>
    <s v="Northeast"/>
    <s v="New York"/>
    <x v="0"/>
    <x v="3"/>
    <x v="2"/>
    <x v="9"/>
    <x v="11"/>
    <x v="12"/>
    <n v="0.35"/>
    <x v="1"/>
  </r>
  <r>
    <x v="0"/>
    <x v="0"/>
    <d v="2020-01-29T00:00:00"/>
    <s v="Northeast"/>
    <s v="New York"/>
    <x v="0"/>
    <x v="4"/>
    <x v="3"/>
    <x v="2"/>
    <x v="12"/>
    <x v="13"/>
    <n v="0.3"/>
    <x v="1"/>
  </r>
  <r>
    <x v="0"/>
    <x v="0"/>
    <d v="2020-01-30T00:00:00"/>
    <s v="Northeast"/>
    <s v="New York"/>
    <x v="0"/>
    <x v="5"/>
    <x v="0"/>
    <x v="5"/>
    <x v="13"/>
    <x v="14"/>
    <n v="0.25"/>
    <x v="1"/>
  </r>
  <r>
    <x v="0"/>
    <x v="0"/>
    <d v="2020-01-31T00:00:00"/>
    <s v="Northeast"/>
    <s v="New York"/>
    <x v="0"/>
    <x v="0"/>
    <x v="0"/>
    <x v="0"/>
    <x v="0"/>
    <x v="0"/>
    <n v="0.5"/>
    <x v="1"/>
  </r>
  <r>
    <x v="0"/>
    <x v="0"/>
    <d v="2020-02-01T00:00:00"/>
    <s v="Northeast"/>
    <s v="New York"/>
    <x v="0"/>
    <x v="1"/>
    <x v="0"/>
    <x v="3"/>
    <x v="6"/>
    <x v="7"/>
    <n v="0.3"/>
    <x v="1"/>
  </r>
  <r>
    <x v="0"/>
    <x v="0"/>
    <d v="2020-02-02T00:00:00"/>
    <s v="Northeast"/>
    <s v="New York"/>
    <x v="0"/>
    <x v="2"/>
    <x v="1"/>
    <x v="3"/>
    <x v="11"/>
    <x v="12"/>
    <n v="0.35"/>
    <x v="1"/>
  </r>
  <r>
    <x v="0"/>
    <x v="0"/>
    <d v="2020-02-03T00:00:00"/>
    <s v="Northeast"/>
    <s v="New York"/>
    <x v="0"/>
    <x v="3"/>
    <x v="2"/>
    <x v="6"/>
    <x v="8"/>
    <x v="9"/>
    <n v="0.35"/>
    <x v="1"/>
  </r>
  <r>
    <x v="0"/>
    <x v="0"/>
    <d v="2020-02-04T00:00:00"/>
    <s v="Northeast"/>
    <s v="New York"/>
    <x v="0"/>
    <x v="4"/>
    <x v="3"/>
    <x v="6"/>
    <x v="14"/>
    <x v="15"/>
    <n v="0.3"/>
    <x v="1"/>
  </r>
  <r>
    <x v="0"/>
    <x v="0"/>
    <d v="2020-02-05T00:00:00"/>
    <s v="Northeast"/>
    <s v="New York"/>
    <x v="0"/>
    <x v="5"/>
    <x v="0"/>
    <x v="5"/>
    <x v="13"/>
    <x v="14"/>
    <n v="0.25"/>
    <x v="1"/>
  </r>
  <r>
    <x v="0"/>
    <x v="0"/>
    <d v="2020-02-06T00:00:00"/>
    <s v="Northeast"/>
    <s v="New York"/>
    <x v="0"/>
    <x v="0"/>
    <x v="3"/>
    <x v="7"/>
    <x v="15"/>
    <x v="16"/>
    <n v="0.5"/>
    <x v="1"/>
  </r>
  <r>
    <x v="0"/>
    <x v="0"/>
    <d v="2020-02-07T00:00:00"/>
    <s v="Northeast"/>
    <s v="New York"/>
    <x v="0"/>
    <x v="1"/>
    <x v="4"/>
    <x v="8"/>
    <x v="16"/>
    <x v="17"/>
    <n v="0.3"/>
    <x v="1"/>
  </r>
  <r>
    <x v="0"/>
    <x v="0"/>
    <d v="2020-02-08T00:00:00"/>
    <s v="Northeast"/>
    <s v="New York"/>
    <x v="0"/>
    <x v="2"/>
    <x v="0"/>
    <x v="3"/>
    <x v="6"/>
    <x v="18"/>
    <n v="0.35"/>
    <x v="1"/>
  </r>
  <r>
    <x v="0"/>
    <x v="0"/>
    <d v="2020-02-09T00:00:00"/>
    <s v="Northeast"/>
    <s v="New York"/>
    <x v="0"/>
    <x v="3"/>
    <x v="0"/>
    <x v="2"/>
    <x v="17"/>
    <x v="19"/>
    <n v="0.35"/>
    <x v="1"/>
  </r>
  <r>
    <x v="0"/>
    <x v="0"/>
    <d v="2020-02-10T00:00:00"/>
    <s v="Northeast"/>
    <s v="New York"/>
    <x v="0"/>
    <x v="4"/>
    <x v="3"/>
    <x v="10"/>
    <x v="18"/>
    <x v="18"/>
    <n v="0.3"/>
    <x v="1"/>
  </r>
  <r>
    <x v="0"/>
    <x v="0"/>
    <d v="2020-03-03T00:00:00"/>
    <s v="Northeast"/>
    <s v="New York"/>
    <x v="0"/>
    <x v="5"/>
    <x v="5"/>
    <x v="1"/>
    <x v="19"/>
    <x v="20"/>
    <n v="0.25"/>
    <x v="1"/>
  </r>
  <r>
    <x v="0"/>
    <x v="0"/>
    <d v="2020-03-04T00:00:00"/>
    <s v="Northeast"/>
    <s v="New York"/>
    <x v="0"/>
    <x v="0"/>
    <x v="3"/>
    <x v="4"/>
    <x v="20"/>
    <x v="21"/>
    <n v="0.5"/>
    <x v="1"/>
  </r>
  <r>
    <x v="0"/>
    <x v="0"/>
    <d v="2020-03-05T00:00:00"/>
    <s v="Northeast"/>
    <s v="New York"/>
    <x v="0"/>
    <x v="1"/>
    <x v="4"/>
    <x v="1"/>
    <x v="21"/>
    <x v="22"/>
    <n v="0.3"/>
    <x v="1"/>
  </r>
  <r>
    <x v="0"/>
    <x v="0"/>
    <d v="2020-03-06T00:00:00"/>
    <s v="Northeast"/>
    <s v="New York"/>
    <x v="0"/>
    <x v="2"/>
    <x v="0"/>
    <x v="8"/>
    <x v="10"/>
    <x v="23"/>
    <n v="0.35"/>
    <x v="1"/>
  </r>
  <r>
    <x v="0"/>
    <x v="0"/>
    <d v="2020-03-07T00:00:00"/>
    <s v="Northeast"/>
    <s v="New York"/>
    <x v="0"/>
    <x v="3"/>
    <x v="0"/>
    <x v="3"/>
    <x v="6"/>
    <x v="18"/>
    <n v="0.35"/>
    <x v="1"/>
  </r>
  <r>
    <x v="0"/>
    <x v="0"/>
    <d v="2020-03-08T00:00:00"/>
    <s v="Northeast"/>
    <s v="New York"/>
    <x v="0"/>
    <x v="4"/>
    <x v="3"/>
    <x v="3"/>
    <x v="4"/>
    <x v="4"/>
    <n v="0.3"/>
    <x v="1"/>
  </r>
  <r>
    <x v="0"/>
    <x v="0"/>
    <d v="2020-03-09T00:00:00"/>
    <s v="Northeast"/>
    <s v="New York"/>
    <x v="0"/>
    <x v="5"/>
    <x v="5"/>
    <x v="11"/>
    <x v="22"/>
    <x v="24"/>
    <n v="0.25"/>
    <x v="1"/>
  </r>
  <r>
    <x v="0"/>
    <x v="0"/>
    <d v="2020-03-10T00:00:00"/>
    <s v="Northeast"/>
    <s v="New York"/>
    <x v="0"/>
    <x v="0"/>
    <x v="3"/>
    <x v="12"/>
    <x v="23"/>
    <x v="25"/>
    <n v="0.5"/>
    <x v="1"/>
  </r>
  <r>
    <x v="0"/>
    <x v="0"/>
    <d v="2020-03-11T00:00:00"/>
    <s v="Northeast"/>
    <s v="New York"/>
    <x v="0"/>
    <x v="1"/>
    <x v="4"/>
    <x v="13"/>
    <x v="24"/>
    <x v="26"/>
    <n v="0.3"/>
    <x v="1"/>
  </r>
  <r>
    <x v="0"/>
    <x v="0"/>
    <d v="2020-03-12T00:00:00"/>
    <s v="Northeast"/>
    <s v="New York"/>
    <x v="0"/>
    <x v="2"/>
    <x v="0"/>
    <x v="5"/>
    <x v="13"/>
    <x v="27"/>
    <n v="0.35"/>
    <x v="1"/>
  </r>
  <r>
    <x v="0"/>
    <x v="0"/>
    <d v="2020-03-13T00:00:00"/>
    <s v="Northeast"/>
    <s v="New York"/>
    <x v="0"/>
    <x v="3"/>
    <x v="0"/>
    <x v="3"/>
    <x v="6"/>
    <x v="18"/>
    <n v="0.35"/>
    <x v="1"/>
  </r>
  <r>
    <x v="0"/>
    <x v="0"/>
    <d v="2020-03-14T00:00:00"/>
    <s v="Northeast"/>
    <s v="New York"/>
    <x v="0"/>
    <x v="4"/>
    <x v="3"/>
    <x v="8"/>
    <x v="25"/>
    <x v="28"/>
    <n v="0.3"/>
    <x v="1"/>
  </r>
  <r>
    <x v="0"/>
    <x v="0"/>
    <d v="2020-03-15T00:00:00"/>
    <s v="Northeast"/>
    <s v="New York"/>
    <x v="0"/>
    <x v="5"/>
    <x v="5"/>
    <x v="14"/>
    <x v="26"/>
    <x v="29"/>
    <n v="0.25"/>
    <x v="1"/>
  </r>
  <r>
    <x v="0"/>
    <x v="0"/>
    <d v="2020-03-16T00:00:00"/>
    <s v="Northeast"/>
    <s v="New York"/>
    <x v="0"/>
    <x v="0"/>
    <x v="3"/>
    <x v="4"/>
    <x v="20"/>
    <x v="21"/>
    <n v="0.5"/>
    <x v="1"/>
  </r>
  <r>
    <x v="0"/>
    <x v="0"/>
    <d v="2020-03-17T00:00:00"/>
    <s v="Northeast"/>
    <s v="New York"/>
    <x v="0"/>
    <x v="1"/>
    <x v="4"/>
    <x v="13"/>
    <x v="24"/>
    <x v="26"/>
    <n v="0.3"/>
    <x v="1"/>
  </r>
  <r>
    <x v="0"/>
    <x v="0"/>
    <d v="2020-03-18T00:00:00"/>
    <s v="Northeast"/>
    <s v="New York"/>
    <x v="0"/>
    <x v="2"/>
    <x v="0"/>
    <x v="5"/>
    <x v="13"/>
    <x v="27"/>
    <n v="0.35"/>
    <x v="1"/>
  </r>
  <r>
    <x v="0"/>
    <x v="0"/>
    <d v="2020-03-31T00:00:00"/>
    <s v="Northeast"/>
    <s v="New York"/>
    <x v="0"/>
    <x v="3"/>
    <x v="0"/>
    <x v="8"/>
    <x v="10"/>
    <x v="23"/>
    <n v="0.35"/>
    <x v="1"/>
  </r>
  <r>
    <x v="1"/>
    <x v="0"/>
    <d v="2020-04-17T00:00:00"/>
    <s v="Northeast"/>
    <s v="New York"/>
    <x v="0"/>
    <x v="4"/>
    <x v="3"/>
    <x v="3"/>
    <x v="4"/>
    <x v="4"/>
    <n v="0.3"/>
    <x v="1"/>
  </r>
  <r>
    <x v="1"/>
    <x v="0"/>
    <d v="2020-04-18T00:00:00"/>
    <s v="Northeast"/>
    <s v="New York"/>
    <x v="0"/>
    <x v="5"/>
    <x v="5"/>
    <x v="15"/>
    <x v="27"/>
    <x v="30"/>
    <n v="0.25"/>
    <x v="1"/>
  </r>
  <r>
    <x v="1"/>
    <x v="0"/>
    <d v="2020-04-19T00:00:00"/>
    <s v="Northeast"/>
    <s v="New York"/>
    <x v="0"/>
    <x v="0"/>
    <x v="3"/>
    <x v="0"/>
    <x v="28"/>
    <x v="31"/>
    <n v="0.5"/>
    <x v="1"/>
  </r>
  <r>
    <x v="1"/>
    <x v="0"/>
    <d v="2020-04-20T00:00:00"/>
    <s v="Northeast"/>
    <s v="New York"/>
    <x v="0"/>
    <x v="1"/>
    <x v="4"/>
    <x v="1"/>
    <x v="21"/>
    <x v="22"/>
    <n v="0.3"/>
    <x v="1"/>
  </r>
  <r>
    <x v="1"/>
    <x v="0"/>
    <d v="2020-04-21T00:00:00"/>
    <s v="Northeast"/>
    <s v="New York"/>
    <x v="0"/>
    <x v="2"/>
    <x v="0"/>
    <x v="8"/>
    <x v="10"/>
    <x v="23"/>
    <n v="0.35"/>
    <x v="1"/>
  </r>
  <r>
    <x v="1"/>
    <x v="0"/>
    <d v="2020-04-22T00:00:00"/>
    <s v="Northeast"/>
    <s v="New York"/>
    <x v="0"/>
    <x v="3"/>
    <x v="0"/>
    <x v="3"/>
    <x v="6"/>
    <x v="18"/>
    <n v="0.35"/>
    <x v="1"/>
  </r>
  <r>
    <x v="1"/>
    <x v="0"/>
    <d v="2020-04-23T00:00:00"/>
    <s v="Northeast"/>
    <s v="New York"/>
    <x v="0"/>
    <x v="4"/>
    <x v="3"/>
    <x v="3"/>
    <x v="4"/>
    <x v="4"/>
    <n v="0.3"/>
    <x v="1"/>
  </r>
  <r>
    <x v="1"/>
    <x v="0"/>
    <d v="2020-04-24T00:00:00"/>
    <s v="Northeast"/>
    <s v="New York"/>
    <x v="0"/>
    <x v="5"/>
    <x v="5"/>
    <x v="1"/>
    <x v="19"/>
    <x v="20"/>
    <n v="0.25"/>
    <x v="1"/>
  </r>
  <r>
    <x v="1"/>
    <x v="0"/>
    <d v="2020-04-25T00:00:00"/>
    <s v="Northeast"/>
    <s v="New York"/>
    <x v="0"/>
    <x v="4"/>
    <x v="5"/>
    <x v="10"/>
    <x v="29"/>
    <x v="24"/>
    <n v="0.3"/>
    <x v="1"/>
  </r>
  <r>
    <x v="1"/>
    <x v="0"/>
    <d v="2020-04-26T00:00:00"/>
    <s v="Northeast"/>
    <s v="New York"/>
    <x v="0"/>
    <x v="5"/>
    <x v="6"/>
    <x v="1"/>
    <x v="30"/>
    <x v="32"/>
    <n v="0.25"/>
    <x v="1"/>
  </r>
  <r>
    <x v="1"/>
    <x v="0"/>
    <d v="2020-04-27T00:00:00"/>
    <s v="Northeast"/>
    <s v="New York"/>
    <x v="0"/>
    <x v="0"/>
    <x v="5"/>
    <x v="16"/>
    <x v="31"/>
    <x v="33"/>
    <n v="0.5"/>
    <x v="1"/>
  </r>
  <r>
    <x v="1"/>
    <x v="0"/>
    <d v="2020-04-28T00:00:00"/>
    <s v="Northeast"/>
    <s v="New York"/>
    <x v="0"/>
    <x v="1"/>
    <x v="4"/>
    <x v="17"/>
    <x v="32"/>
    <x v="34"/>
    <n v="0.3"/>
    <x v="1"/>
  </r>
  <r>
    <x v="1"/>
    <x v="0"/>
    <d v="2020-04-29T00:00:00"/>
    <s v="Northeast"/>
    <s v="New York"/>
    <x v="0"/>
    <x v="2"/>
    <x v="4"/>
    <x v="18"/>
    <x v="33"/>
    <x v="35"/>
    <n v="0.35"/>
    <x v="1"/>
  </r>
  <r>
    <x v="1"/>
    <x v="0"/>
    <d v="2020-04-30T00:00:00"/>
    <s v="Northeast"/>
    <s v="New York"/>
    <x v="0"/>
    <x v="3"/>
    <x v="4"/>
    <x v="3"/>
    <x v="34"/>
    <x v="36"/>
    <n v="0.35"/>
    <x v="1"/>
  </r>
  <r>
    <x v="1"/>
    <x v="0"/>
    <d v="2020-05-01T00:00:00"/>
    <s v="Northeast"/>
    <s v="New York"/>
    <x v="0"/>
    <x v="4"/>
    <x v="5"/>
    <x v="10"/>
    <x v="29"/>
    <x v="24"/>
    <n v="0.3"/>
    <x v="1"/>
  </r>
  <r>
    <x v="1"/>
    <x v="0"/>
    <d v="2020-05-02T00:00:00"/>
    <s v="Northeast"/>
    <s v="New York"/>
    <x v="0"/>
    <x v="5"/>
    <x v="6"/>
    <x v="17"/>
    <x v="22"/>
    <x v="24"/>
    <n v="0.25"/>
    <x v="1"/>
  </r>
  <r>
    <x v="1"/>
    <x v="0"/>
    <d v="2020-05-03T00:00:00"/>
    <s v="Northeast"/>
    <s v="New York"/>
    <x v="0"/>
    <x v="0"/>
    <x v="5"/>
    <x v="0"/>
    <x v="35"/>
    <x v="37"/>
    <n v="0.5"/>
    <x v="1"/>
  </r>
  <r>
    <x v="1"/>
    <x v="0"/>
    <d v="2020-05-04T00:00:00"/>
    <s v="Northeast"/>
    <s v="New York"/>
    <x v="0"/>
    <x v="1"/>
    <x v="4"/>
    <x v="1"/>
    <x v="21"/>
    <x v="22"/>
    <n v="0.3"/>
    <x v="1"/>
  </r>
  <r>
    <x v="1"/>
    <x v="0"/>
    <d v="2020-05-05T00:00:00"/>
    <s v="Northeast"/>
    <s v="New York"/>
    <x v="0"/>
    <x v="2"/>
    <x v="4"/>
    <x v="5"/>
    <x v="36"/>
    <x v="38"/>
    <n v="0.35"/>
    <x v="1"/>
  </r>
  <r>
    <x v="1"/>
    <x v="0"/>
    <d v="2020-05-06T00:00:00"/>
    <s v="Northeast"/>
    <s v="New York"/>
    <x v="0"/>
    <x v="3"/>
    <x v="4"/>
    <x v="3"/>
    <x v="34"/>
    <x v="36"/>
    <n v="0.35"/>
    <x v="1"/>
  </r>
  <r>
    <x v="1"/>
    <x v="0"/>
    <d v="2020-05-07T00:00:00"/>
    <s v="Northeast"/>
    <s v="New York"/>
    <x v="0"/>
    <x v="4"/>
    <x v="5"/>
    <x v="3"/>
    <x v="37"/>
    <x v="39"/>
    <n v="0.3"/>
    <x v="1"/>
  </r>
  <r>
    <x v="1"/>
    <x v="0"/>
    <d v="2020-07-18T00:00:00"/>
    <s v="Northeast"/>
    <s v="New York"/>
    <x v="0"/>
    <x v="5"/>
    <x v="6"/>
    <x v="1"/>
    <x v="30"/>
    <x v="32"/>
    <n v="0.25"/>
    <x v="1"/>
  </r>
  <r>
    <x v="2"/>
    <x v="1"/>
    <d v="2020-07-19T00:00:00"/>
    <s v="Northeast"/>
    <s v="New York"/>
    <x v="0"/>
    <x v="0"/>
    <x v="7"/>
    <x v="3"/>
    <x v="38"/>
    <x v="40"/>
    <n v="0.35"/>
    <x v="1"/>
  </r>
  <r>
    <x v="2"/>
    <x v="1"/>
    <d v="2020-07-20T00:00:00"/>
    <s v="Northeast"/>
    <s v="New York"/>
    <x v="0"/>
    <x v="1"/>
    <x v="8"/>
    <x v="3"/>
    <x v="39"/>
    <x v="41"/>
    <n v="0.35"/>
    <x v="1"/>
  </r>
  <r>
    <x v="2"/>
    <x v="1"/>
    <d v="2020-07-21T00:00:00"/>
    <s v="Northeast"/>
    <s v="New York"/>
    <x v="0"/>
    <x v="2"/>
    <x v="8"/>
    <x v="19"/>
    <x v="40"/>
    <x v="42"/>
    <n v="0.35"/>
    <x v="1"/>
  </r>
  <r>
    <x v="2"/>
    <x v="1"/>
    <d v="2020-07-22T00:00:00"/>
    <s v="Northeast"/>
    <s v="New York"/>
    <x v="0"/>
    <x v="3"/>
    <x v="8"/>
    <x v="19"/>
    <x v="40"/>
    <x v="41"/>
    <n v="0.45"/>
    <x v="1"/>
  </r>
  <r>
    <x v="2"/>
    <x v="1"/>
    <d v="2020-07-23T00:00:00"/>
    <s v="South"/>
    <s v="Texas"/>
    <x v="1"/>
    <x v="4"/>
    <x v="1"/>
    <x v="20"/>
    <x v="41"/>
    <x v="43"/>
    <n v="0.3"/>
    <x v="1"/>
  </r>
  <r>
    <x v="2"/>
    <x v="1"/>
    <d v="2020-07-24T00:00:00"/>
    <s v="South"/>
    <s v="Texas"/>
    <x v="1"/>
    <x v="5"/>
    <x v="8"/>
    <x v="19"/>
    <x v="40"/>
    <x v="44"/>
    <n v="0.5"/>
    <x v="1"/>
  </r>
  <r>
    <x v="2"/>
    <x v="1"/>
    <d v="2020-07-25T00:00:00"/>
    <s v="South"/>
    <s v="Texas"/>
    <x v="1"/>
    <x v="0"/>
    <x v="7"/>
    <x v="2"/>
    <x v="42"/>
    <x v="45"/>
    <n v="0.35"/>
    <x v="1"/>
  </r>
  <r>
    <x v="2"/>
    <x v="1"/>
    <d v="2020-07-26T00:00:00"/>
    <s v="South"/>
    <s v="Texas"/>
    <x v="1"/>
    <x v="1"/>
    <x v="8"/>
    <x v="2"/>
    <x v="43"/>
    <x v="46"/>
    <n v="0.35"/>
    <x v="1"/>
  </r>
  <r>
    <x v="2"/>
    <x v="1"/>
    <d v="2020-07-27T00:00:00"/>
    <s v="South"/>
    <s v="Texas"/>
    <x v="1"/>
    <x v="2"/>
    <x v="8"/>
    <x v="21"/>
    <x v="44"/>
    <x v="47"/>
    <n v="0.35"/>
    <x v="1"/>
  </r>
  <r>
    <x v="2"/>
    <x v="1"/>
    <d v="2020-07-28T00:00:00"/>
    <s v="South"/>
    <s v="Texas"/>
    <x v="1"/>
    <x v="3"/>
    <x v="8"/>
    <x v="22"/>
    <x v="45"/>
    <x v="48"/>
    <n v="0.45"/>
    <x v="1"/>
  </r>
  <r>
    <x v="2"/>
    <x v="1"/>
    <d v="2020-07-29T00:00:00"/>
    <s v="South"/>
    <s v="Texas"/>
    <x v="1"/>
    <x v="4"/>
    <x v="1"/>
    <x v="23"/>
    <x v="46"/>
    <x v="49"/>
    <n v="0.3"/>
    <x v="1"/>
  </r>
  <r>
    <x v="2"/>
    <x v="1"/>
    <d v="2020-07-30T00:00:00"/>
    <s v="South"/>
    <s v="Texas"/>
    <x v="1"/>
    <x v="5"/>
    <x v="8"/>
    <x v="19"/>
    <x v="40"/>
    <x v="44"/>
    <n v="0.5"/>
    <x v="1"/>
  </r>
  <r>
    <x v="2"/>
    <x v="1"/>
    <d v="2020-07-31T00:00:00"/>
    <s v="South"/>
    <s v="Texas"/>
    <x v="1"/>
    <x v="0"/>
    <x v="9"/>
    <x v="10"/>
    <x v="47"/>
    <x v="50"/>
    <n v="0.35"/>
    <x v="1"/>
  </r>
  <r>
    <x v="2"/>
    <x v="1"/>
    <d v="2020-08-01T00:00:00"/>
    <s v="South"/>
    <s v="Texas"/>
    <x v="1"/>
    <x v="1"/>
    <x v="1"/>
    <x v="10"/>
    <x v="48"/>
    <x v="51"/>
    <n v="0.35"/>
    <x v="1"/>
  </r>
  <r>
    <x v="2"/>
    <x v="1"/>
    <d v="2020-08-02T00:00:00"/>
    <s v="South"/>
    <s v="Texas"/>
    <x v="1"/>
    <x v="2"/>
    <x v="8"/>
    <x v="19"/>
    <x v="40"/>
    <x v="42"/>
    <n v="0.35"/>
    <x v="1"/>
  </r>
  <r>
    <x v="2"/>
    <x v="1"/>
    <d v="2020-08-03T00:00:00"/>
    <s v="South"/>
    <s v="Texas"/>
    <x v="1"/>
    <x v="3"/>
    <x v="1"/>
    <x v="24"/>
    <x v="49"/>
    <x v="52"/>
    <n v="0.45"/>
    <x v="1"/>
  </r>
  <r>
    <x v="2"/>
    <x v="1"/>
    <d v="2020-08-04T00:00:00"/>
    <s v="South"/>
    <s v="Texas"/>
    <x v="1"/>
    <x v="4"/>
    <x v="2"/>
    <x v="23"/>
    <x v="38"/>
    <x v="53"/>
    <n v="0.3"/>
    <x v="1"/>
  </r>
  <r>
    <x v="2"/>
    <x v="1"/>
    <d v="2020-08-05T00:00:00"/>
    <s v="South"/>
    <s v="Texas"/>
    <x v="1"/>
    <x v="5"/>
    <x v="1"/>
    <x v="25"/>
    <x v="50"/>
    <x v="54"/>
    <n v="0.5"/>
    <x v="1"/>
  </r>
  <r>
    <x v="2"/>
    <x v="1"/>
    <d v="2020-08-06T00:00:00"/>
    <s v="South"/>
    <s v="Texas"/>
    <x v="1"/>
    <x v="0"/>
    <x v="9"/>
    <x v="3"/>
    <x v="51"/>
    <x v="55"/>
    <n v="0.35"/>
    <x v="1"/>
  </r>
  <r>
    <x v="2"/>
    <x v="1"/>
    <d v="2020-08-07T00:00:00"/>
    <s v="South"/>
    <s v="Texas"/>
    <x v="1"/>
    <x v="1"/>
    <x v="1"/>
    <x v="3"/>
    <x v="11"/>
    <x v="12"/>
    <n v="0.35"/>
    <x v="1"/>
  </r>
  <r>
    <x v="2"/>
    <x v="1"/>
    <d v="2020-08-08T00:00:00"/>
    <s v="South"/>
    <s v="Texas"/>
    <x v="1"/>
    <x v="2"/>
    <x v="8"/>
    <x v="26"/>
    <x v="52"/>
    <x v="56"/>
    <n v="0.35"/>
    <x v="1"/>
  </r>
  <r>
    <x v="2"/>
    <x v="1"/>
    <d v="2020-08-09T00:00:00"/>
    <s v="South"/>
    <s v="Texas"/>
    <x v="1"/>
    <x v="3"/>
    <x v="1"/>
    <x v="22"/>
    <x v="53"/>
    <x v="57"/>
    <n v="0.45"/>
    <x v="1"/>
  </r>
  <r>
    <x v="1"/>
    <x v="1"/>
    <d v="2020-08-10T00:00:00"/>
    <s v="South"/>
    <s v="Texas"/>
    <x v="1"/>
    <x v="4"/>
    <x v="2"/>
    <x v="27"/>
    <x v="44"/>
    <x v="58"/>
    <n v="0.3"/>
    <x v="1"/>
  </r>
  <r>
    <x v="1"/>
    <x v="1"/>
    <d v="2020-08-11T00:00:00"/>
    <s v="South"/>
    <s v="Texas"/>
    <x v="1"/>
    <x v="5"/>
    <x v="1"/>
    <x v="9"/>
    <x v="54"/>
    <x v="59"/>
    <n v="0.5"/>
    <x v="1"/>
  </r>
  <r>
    <x v="1"/>
    <x v="1"/>
    <d v="2020-08-12T00:00:00"/>
    <s v="South"/>
    <s v="Texas"/>
    <x v="1"/>
    <x v="0"/>
    <x v="9"/>
    <x v="8"/>
    <x v="55"/>
    <x v="60"/>
    <n v="0.35"/>
    <x v="1"/>
  </r>
  <r>
    <x v="1"/>
    <x v="1"/>
    <d v="2020-08-13T00:00:00"/>
    <s v="South"/>
    <s v="Texas"/>
    <x v="1"/>
    <x v="1"/>
    <x v="1"/>
    <x v="8"/>
    <x v="56"/>
    <x v="61"/>
    <n v="0.35"/>
    <x v="1"/>
  </r>
  <r>
    <x v="1"/>
    <x v="1"/>
    <d v="2020-08-14T00:00:00"/>
    <s v="South"/>
    <s v="Texas"/>
    <x v="1"/>
    <x v="2"/>
    <x v="8"/>
    <x v="28"/>
    <x v="57"/>
    <x v="62"/>
    <n v="0.35"/>
    <x v="1"/>
  </r>
  <r>
    <x v="1"/>
    <x v="1"/>
    <d v="2020-08-15T00:00:00"/>
    <s v="South"/>
    <s v="Texas"/>
    <x v="1"/>
    <x v="3"/>
    <x v="1"/>
    <x v="19"/>
    <x v="58"/>
    <x v="63"/>
    <n v="0.45"/>
    <x v="1"/>
  </r>
  <r>
    <x v="1"/>
    <x v="1"/>
    <d v="2020-08-16T00:00:00"/>
    <s v="South"/>
    <s v="Texas"/>
    <x v="1"/>
    <x v="4"/>
    <x v="2"/>
    <x v="24"/>
    <x v="51"/>
    <x v="64"/>
    <n v="0.3"/>
    <x v="1"/>
  </r>
  <r>
    <x v="1"/>
    <x v="1"/>
    <d v="2020-08-17T00:00:00"/>
    <s v="South"/>
    <s v="Texas"/>
    <x v="1"/>
    <x v="5"/>
    <x v="1"/>
    <x v="5"/>
    <x v="7"/>
    <x v="65"/>
    <n v="0.5"/>
    <x v="1"/>
  </r>
  <r>
    <x v="1"/>
    <x v="1"/>
    <d v="2020-08-18T00:00:00"/>
    <s v="South"/>
    <s v="Texas"/>
    <x v="1"/>
    <x v="0"/>
    <x v="1"/>
    <x v="5"/>
    <x v="7"/>
    <x v="8"/>
    <n v="0.35"/>
    <x v="1"/>
  </r>
  <r>
    <x v="1"/>
    <x v="1"/>
    <d v="2020-08-19T00:00:00"/>
    <s v="South"/>
    <s v="Texas"/>
    <x v="1"/>
    <x v="1"/>
    <x v="2"/>
    <x v="5"/>
    <x v="59"/>
    <x v="66"/>
    <n v="0.35"/>
    <x v="1"/>
  </r>
  <r>
    <x v="1"/>
    <x v="1"/>
    <d v="2020-08-20T00:00:00"/>
    <s v="South"/>
    <s v="Texas"/>
    <x v="1"/>
    <x v="2"/>
    <x v="1"/>
    <x v="9"/>
    <x v="54"/>
    <x v="67"/>
    <n v="0.35"/>
    <x v="1"/>
  </r>
  <r>
    <x v="1"/>
    <x v="1"/>
    <d v="2020-08-21T00:00:00"/>
    <s v="South"/>
    <s v="Texas"/>
    <x v="1"/>
    <x v="3"/>
    <x v="1"/>
    <x v="29"/>
    <x v="60"/>
    <x v="7"/>
    <n v="0.45"/>
    <x v="1"/>
  </r>
  <r>
    <x v="1"/>
    <x v="1"/>
    <d v="2020-08-22T00:00:00"/>
    <s v="South"/>
    <s v="Texas"/>
    <x v="1"/>
    <x v="4"/>
    <x v="2"/>
    <x v="25"/>
    <x v="61"/>
    <x v="68"/>
    <n v="0.3"/>
    <x v="1"/>
  </r>
  <r>
    <x v="1"/>
    <x v="1"/>
    <d v="2020-08-23T00:00:00"/>
    <s v="South"/>
    <s v="Texas"/>
    <x v="1"/>
    <x v="5"/>
    <x v="0"/>
    <x v="1"/>
    <x v="1"/>
    <x v="69"/>
    <n v="0.5"/>
    <x v="1"/>
  </r>
  <r>
    <x v="1"/>
    <x v="1"/>
    <d v="2020-08-24T00:00:00"/>
    <s v="South"/>
    <s v="Texas"/>
    <x v="1"/>
    <x v="0"/>
    <x v="1"/>
    <x v="5"/>
    <x v="7"/>
    <x v="8"/>
    <n v="0.35"/>
    <x v="1"/>
  </r>
  <r>
    <x v="1"/>
    <x v="1"/>
    <d v="2020-08-25T00:00:00"/>
    <s v="South"/>
    <s v="Texas"/>
    <x v="1"/>
    <x v="1"/>
    <x v="2"/>
    <x v="5"/>
    <x v="59"/>
    <x v="66"/>
    <n v="0.35"/>
    <x v="1"/>
  </r>
  <r>
    <x v="1"/>
    <x v="1"/>
    <d v="2020-08-26T00:00:00"/>
    <s v="South"/>
    <s v="Texas"/>
    <x v="1"/>
    <x v="2"/>
    <x v="1"/>
    <x v="14"/>
    <x v="62"/>
    <x v="70"/>
    <n v="0.35"/>
    <x v="1"/>
  </r>
  <r>
    <x v="1"/>
    <x v="1"/>
    <d v="2020-08-27T00:00:00"/>
    <s v="South"/>
    <s v="Texas"/>
    <x v="1"/>
    <x v="3"/>
    <x v="1"/>
    <x v="19"/>
    <x v="58"/>
    <x v="63"/>
    <n v="0.45"/>
    <x v="1"/>
  </r>
  <r>
    <x v="1"/>
    <x v="1"/>
    <d v="2020-08-28T00:00:00"/>
    <s v="South"/>
    <s v="Texas"/>
    <x v="1"/>
    <x v="4"/>
    <x v="2"/>
    <x v="19"/>
    <x v="39"/>
    <x v="55"/>
    <n v="0.3"/>
    <x v="1"/>
  </r>
  <r>
    <x v="1"/>
    <x v="1"/>
    <d v="2020-08-29T00:00:00"/>
    <s v="South"/>
    <s v="Texas"/>
    <x v="1"/>
    <x v="5"/>
    <x v="0"/>
    <x v="17"/>
    <x v="63"/>
    <x v="71"/>
    <n v="0.5"/>
    <x v="1"/>
  </r>
  <r>
    <x v="1"/>
    <x v="1"/>
    <d v="2020-08-30T00:00:00"/>
    <s v="South"/>
    <s v="Texas"/>
    <x v="1"/>
    <x v="0"/>
    <x v="1"/>
    <x v="8"/>
    <x v="56"/>
    <x v="61"/>
    <n v="0.35"/>
    <x v="1"/>
  </r>
  <r>
    <x v="1"/>
    <x v="1"/>
    <d v="2020-08-31T00:00:00"/>
    <s v="South"/>
    <s v="Texas"/>
    <x v="1"/>
    <x v="1"/>
    <x v="2"/>
    <x v="8"/>
    <x v="64"/>
    <x v="72"/>
    <n v="0.35"/>
    <x v="1"/>
  </r>
  <r>
    <x v="1"/>
    <x v="1"/>
    <d v="2020-09-01T00:00:00"/>
    <s v="South"/>
    <s v="Texas"/>
    <x v="1"/>
    <x v="2"/>
    <x v="1"/>
    <x v="14"/>
    <x v="62"/>
    <x v="70"/>
    <n v="0.35"/>
    <x v="1"/>
  </r>
  <r>
    <x v="1"/>
    <x v="1"/>
    <d v="2020-09-02T00:00:00"/>
    <s v="South"/>
    <s v="Texas"/>
    <x v="1"/>
    <x v="3"/>
    <x v="1"/>
    <x v="25"/>
    <x v="50"/>
    <x v="73"/>
    <n v="0.45"/>
    <x v="1"/>
  </r>
  <r>
    <x v="1"/>
    <x v="1"/>
    <d v="2020-09-03T00:00:00"/>
    <s v="South"/>
    <s v="Texas"/>
    <x v="1"/>
    <x v="4"/>
    <x v="2"/>
    <x v="25"/>
    <x v="61"/>
    <x v="68"/>
    <n v="0.3"/>
    <x v="1"/>
  </r>
  <r>
    <x v="1"/>
    <x v="1"/>
    <d v="2020-09-04T00:00:00"/>
    <s v="South"/>
    <s v="Texas"/>
    <x v="1"/>
    <x v="5"/>
    <x v="0"/>
    <x v="3"/>
    <x v="6"/>
    <x v="74"/>
    <n v="0.5"/>
    <x v="1"/>
  </r>
  <r>
    <x v="1"/>
    <x v="1"/>
    <d v="2020-09-05T00:00:00"/>
    <s v="South"/>
    <s v="Texas"/>
    <x v="1"/>
    <x v="0"/>
    <x v="2"/>
    <x v="2"/>
    <x v="3"/>
    <x v="3"/>
    <n v="0.35"/>
    <x v="1"/>
  </r>
  <r>
    <x v="1"/>
    <x v="1"/>
    <d v="2020-09-06T00:00:00"/>
    <s v="South"/>
    <s v="Texas"/>
    <x v="1"/>
    <x v="1"/>
    <x v="2"/>
    <x v="2"/>
    <x v="3"/>
    <x v="3"/>
    <n v="0.35"/>
    <x v="1"/>
  </r>
  <r>
    <x v="1"/>
    <x v="1"/>
    <d v="2020-09-07T00:00:00"/>
    <s v="South"/>
    <s v="Texas"/>
    <x v="1"/>
    <x v="2"/>
    <x v="0"/>
    <x v="3"/>
    <x v="6"/>
    <x v="18"/>
    <n v="0.35"/>
    <x v="1"/>
  </r>
  <r>
    <x v="1"/>
    <x v="1"/>
    <d v="2020-09-08T00:00:00"/>
    <s v="South"/>
    <s v="Texas"/>
    <x v="1"/>
    <x v="3"/>
    <x v="0"/>
    <x v="22"/>
    <x v="65"/>
    <x v="75"/>
    <n v="0.45"/>
    <x v="1"/>
  </r>
  <r>
    <x v="1"/>
    <x v="1"/>
    <d v="2020-09-09T00:00:00"/>
    <s v="South"/>
    <s v="Texas"/>
    <x v="1"/>
    <x v="4"/>
    <x v="2"/>
    <x v="22"/>
    <x v="66"/>
    <x v="76"/>
    <n v="0.3"/>
    <x v="1"/>
  </r>
  <r>
    <x v="1"/>
    <x v="1"/>
    <d v="2020-09-10T00:00:00"/>
    <s v="South"/>
    <s v="Texas"/>
    <x v="1"/>
    <x v="5"/>
    <x v="4"/>
    <x v="2"/>
    <x v="67"/>
    <x v="77"/>
    <n v="0.5"/>
    <x v="1"/>
  </r>
  <r>
    <x v="1"/>
    <x v="1"/>
    <d v="2020-09-11T00:00:00"/>
    <s v="South"/>
    <s v="Texas"/>
    <x v="1"/>
    <x v="0"/>
    <x v="2"/>
    <x v="9"/>
    <x v="11"/>
    <x v="12"/>
    <n v="0.35"/>
    <x v="1"/>
  </r>
  <r>
    <x v="1"/>
    <x v="1"/>
    <d v="2020-09-12T00:00:00"/>
    <s v="South"/>
    <s v="Texas"/>
    <x v="1"/>
    <x v="1"/>
    <x v="2"/>
    <x v="9"/>
    <x v="11"/>
    <x v="12"/>
    <n v="0.35"/>
    <x v="1"/>
  </r>
  <r>
    <x v="1"/>
    <x v="1"/>
    <d v="2020-09-13T00:00:00"/>
    <s v="South"/>
    <s v="Texas"/>
    <x v="1"/>
    <x v="2"/>
    <x v="0"/>
    <x v="29"/>
    <x v="68"/>
    <x v="78"/>
    <n v="0.35"/>
    <x v="1"/>
  </r>
  <r>
    <x v="1"/>
    <x v="1"/>
    <d v="2020-09-14T00:00:00"/>
    <s v="South"/>
    <s v="Texas"/>
    <x v="1"/>
    <x v="3"/>
    <x v="0"/>
    <x v="24"/>
    <x v="60"/>
    <x v="7"/>
    <n v="0.45"/>
    <x v="1"/>
  </r>
  <r>
    <x v="1"/>
    <x v="1"/>
    <d v="2020-09-15T00:00:00"/>
    <s v="South"/>
    <s v="Texas"/>
    <x v="1"/>
    <x v="4"/>
    <x v="2"/>
    <x v="30"/>
    <x v="69"/>
    <x v="79"/>
    <n v="0.3"/>
    <x v="1"/>
  </r>
  <r>
    <x v="1"/>
    <x v="1"/>
    <d v="2020-09-16T00:00:00"/>
    <s v="South"/>
    <s v="Texas"/>
    <x v="1"/>
    <x v="5"/>
    <x v="4"/>
    <x v="29"/>
    <x v="70"/>
    <x v="80"/>
    <n v="0.5"/>
    <x v="1"/>
  </r>
  <r>
    <x v="1"/>
    <x v="1"/>
    <d v="2020-10-20T00:00:00"/>
    <s v="South"/>
    <s v="Texas"/>
    <x v="1"/>
    <x v="0"/>
    <x v="2"/>
    <x v="3"/>
    <x v="71"/>
    <x v="81"/>
    <n v="0.35"/>
    <x v="1"/>
  </r>
  <r>
    <x v="1"/>
    <x v="1"/>
    <d v="2020-10-21T00:00:00"/>
    <s v="South"/>
    <s v="Texas"/>
    <x v="1"/>
    <x v="1"/>
    <x v="2"/>
    <x v="3"/>
    <x v="71"/>
    <x v="81"/>
    <n v="0.35"/>
    <x v="1"/>
  </r>
  <r>
    <x v="1"/>
    <x v="1"/>
    <d v="2020-10-22T00:00:00"/>
    <s v="South"/>
    <s v="Texas"/>
    <x v="1"/>
    <x v="2"/>
    <x v="0"/>
    <x v="6"/>
    <x v="72"/>
    <x v="82"/>
    <n v="0.35"/>
    <x v="1"/>
  </r>
  <r>
    <x v="1"/>
    <x v="1"/>
    <d v="2020-10-23T00:00:00"/>
    <s v="South"/>
    <s v="Texas"/>
    <x v="1"/>
    <x v="3"/>
    <x v="0"/>
    <x v="21"/>
    <x v="73"/>
    <x v="83"/>
    <n v="0.45"/>
    <x v="1"/>
  </r>
  <r>
    <x v="1"/>
    <x v="1"/>
    <d v="2020-10-24T00:00:00"/>
    <s v="South"/>
    <s v="Texas"/>
    <x v="1"/>
    <x v="4"/>
    <x v="2"/>
    <x v="25"/>
    <x v="61"/>
    <x v="68"/>
    <n v="0.3"/>
    <x v="1"/>
  </r>
  <r>
    <x v="1"/>
    <x v="1"/>
    <d v="2020-10-25T00:00:00"/>
    <s v="South"/>
    <s v="Texas"/>
    <x v="1"/>
    <x v="5"/>
    <x v="4"/>
    <x v="2"/>
    <x v="67"/>
    <x v="77"/>
    <n v="0.5"/>
    <x v="1"/>
  </r>
  <r>
    <x v="1"/>
    <x v="1"/>
    <d v="2020-10-26T00:00:00"/>
    <s v="South"/>
    <s v="Texas"/>
    <x v="1"/>
    <x v="0"/>
    <x v="2"/>
    <x v="5"/>
    <x v="59"/>
    <x v="66"/>
    <n v="0.35"/>
    <x v="1"/>
  </r>
  <r>
    <x v="1"/>
    <x v="1"/>
    <d v="2020-10-27T00:00:00"/>
    <s v="South"/>
    <s v="Texas"/>
    <x v="1"/>
    <x v="1"/>
    <x v="2"/>
    <x v="5"/>
    <x v="59"/>
    <x v="66"/>
    <n v="0.35"/>
    <x v="1"/>
  </r>
  <r>
    <x v="1"/>
    <x v="1"/>
    <d v="2020-10-28T00:00:00"/>
    <s v="South"/>
    <s v="Texas"/>
    <x v="1"/>
    <x v="2"/>
    <x v="0"/>
    <x v="2"/>
    <x v="17"/>
    <x v="19"/>
    <n v="0.35"/>
    <x v="1"/>
  </r>
  <r>
    <x v="1"/>
    <x v="1"/>
    <d v="2020-10-29T00:00:00"/>
    <s v="South"/>
    <s v="Texas"/>
    <x v="1"/>
    <x v="3"/>
    <x v="0"/>
    <x v="19"/>
    <x v="48"/>
    <x v="18"/>
    <n v="0.45"/>
    <x v="1"/>
  </r>
  <r>
    <x v="1"/>
    <x v="1"/>
    <d v="2020-10-30T00:00:00"/>
    <s v="South"/>
    <s v="Texas"/>
    <x v="1"/>
    <x v="4"/>
    <x v="2"/>
    <x v="25"/>
    <x v="61"/>
    <x v="68"/>
    <n v="0.3"/>
    <x v="1"/>
  </r>
  <r>
    <x v="1"/>
    <x v="1"/>
    <d v="2020-10-31T00:00:00"/>
    <s v="South"/>
    <s v="Texas"/>
    <x v="1"/>
    <x v="5"/>
    <x v="4"/>
    <x v="3"/>
    <x v="34"/>
    <x v="84"/>
    <n v="0.5"/>
    <x v="1"/>
  </r>
  <r>
    <x v="3"/>
    <x v="2"/>
    <d v="2020-11-01T00:00:00"/>
    <s v="South"/>
    <s v="Texas"/>
    <x v="1"/>
    <x v="0"/>
    <x v="1"/>
    <x v="28"/>
    <x v="74"/>
    <x v="85"/>
    <n v="0.35000000000000003"/>
    <x v="1"/>
  </r>
  <r>
    <x v="3"/>
    <x v="2"/>
    <d v="2020-11-02T00:00:00"/>
    <s v="South"/>
    <s v="Texas"/>
    <x v="1"/>
    <x v="1"/>
    <x v="0"/>
    <x v="28"/>
    <x v="75"/>
    <x v="86"/>
    <n v="0.2"/>
    <x v="1"/>
  </r>
  <r>
    <x v="3"/>
    <x v="2"/>
    <d v="2020-11-03T00:00:00"/>
    <s v="South"/>
    <s v="Texas"/>
    <x v="1"/>
    <x v="2"/>
    <x v="0"/>
    <x v="28"/>
    <x v="75"/>
    <x v="87"/>
    <n v="0.35000000000000003"/>
    <x v="1"/>
  </r>
  <r>
    <x v="3"/>
    <x v="2"/>
    <d v="2020-11-04T00:00:00"/>
    <s v="South"/>
    <s v="Texas"/>
    <x v="1"/>
    <x v="3"/>
    <x v="0"/>
    <x v="22"/>
    <x v="65"/>
    <x v="88"/>
    <n v="0.3"/>
    <x v="1"/>
  </r>
  <r>
    <x v="3"/>
    <x v="2"/>
    <d v="2020-11-05T00:00:00"/>
    <s v="West"/>
    <s v="California"/>
    <x v="2"/>
    <x v="4"/>
    <x v="4"/>
    <x v="30"/>
    <x v="76"/>
    <x v="89"/>
    <n v="0.5"/>
    <x v="1"/>
  </r>
  <r>
    <x v="3"/>
    <x v="2"/>
    <d v="2020-11-06T00:00:00"/>
    <s v="West"/>
    <s v="California"/>
    <x v="2"/>
    <x v="5"/>
    <x v="0"/>
    <x v="28"/>
    <x v="75"/>
    <x v="90"/>
    <n v="0.15000000000000002"/>
    <x v="1"/>
  </r>
  <r>
    <x v="3"/>
    <x v="2"/>
    <d v="2020-11-07T00:00:00"/>
    <s v="West"/>
    <s v="California"/>
    <x v="2"/>
    <x v="0"/>
    <x v="1"/>
    <x v="6"/>
    <x v="77"/>
    <x v="91"/>
    <n v="0.35000000000000003"/>
    <x v="1"/>
  </r>
  <r>
    <x v="3"/>
    <x v="2"/>
    <d v="2020-11-08T00:00:00"/>
    <s v="West"/>
    <s v="California"/>
    <x v="2"/>
    <x v="1"/>
    <x v="0"/>
    <x v="26"/>
    <x v="78"/>
    <x v="92"/>
    <n v="0.2"/>
    <x v="1"/>
  </r>
  <r>
    <x v="3"/>
    <x v="2"/>
    <d v="2020-11-09T00:00:00"/>
    <s v="West"/>
    <s v="California"/>
    <x v="2"/>
    <x v="2"/>
    <x v="0"/>
    <x v="26"/>
    <x v="78"/>
    <x v="93"/>
    <n v="0.35000000000000003"/>
    <x v="1"/>
  </r>
  <r>
    <x v="3"/>
    <x v="2"/>
    <d v="2020-11-10T00:00:00"/>
    <s v="West"/>
    <s v="California"/>
    <x v="2"/>
    <x v="3"/>
    <x v="0"/>
    <x v="30"/>
    <x v="79"/>
    <x v="94"/>
    <n v="0.3"/>
    <x v="1"/>
  </r>
  <r>
    <x v="3"/>
    <x v="2"/>
    <d v="2020-11-11T00:00:00"/>
    <s v="West"/>
    <s v="California"/>
    <x v="2"/>
    <x v="4"/>
    <x v="4"/>
    <x v="23"/>
    <x v="80"/>
    <x v="95"/>
    <n v="0.5"/>
    <x v="1"/>
  </r>
  <r>
    <x v="3"/>
    <x v="2"/>
    <d v="2020-11-12T00:00:00"/>
    <s v="West"/>
    <s v="California"/>
    <x v="2"/>
    <x v="5"/>
    <x v="0"/>
    <x v="19"/>
    <x v="48"/>
    <x v="96"/>
    <n v="0.15000000000000002"/>
    <x v="1"/>
  </r>
  <r>
    <x v="3"/>
    <x v="2"/>
    <d v="2020-11-13T00:00:00"/>
    <s v="West"/>
    <s v="California"/>
    <x v="2"/>
    <x v="0"/>
    <x v="0"/>
    <x v="2"/>
    <x v="17"/>
    <x v="19"/>
    <n v="0.35000000000000003"/>
    <x v="1"/>
  </r>
  <r>
    <x v="3"/>
    <x v="2"/>
    <d v="2020-11-14T00:00:00"/>
    <s v="West"/>
    <s v="California"/>
    <x v="2"/>
    <x v="1"/>
    <x v="3"/>
    <x v="19"/>
    <x v="81"/>
    <x v="97"/>
    <n v="0.2"/>
    <x v="1"/>
  </r>
  <r>
    <x v="3"/>
    <x v="2"/>
    <d v="2020-11-15T00:00:00"/>
    <s v="West"/>
    <s v="California"/>
    <x v="2"/>
    <x v="2"/>
    <x v="3"/>
    <x v="19"/>
    <x v="81"/>
    <x v="98"/>
    <n v="0.35000000000000003"/>
    <x v="1"/>
  </r>
  <r>
    <x v="3"/>
    <x v="2"/>
    <d v="2020-12-22T00:00:00"/>
    <s v="West"/>
    <s v="California"/>
    <x v="2"/>
    <x v="3"/>
    <x v="3"/>
    <x v="24"/>
    <x v="11"/>
    <x v="52"/>
    <n v="0.3"/>
    <x v="1"/>
  </r>
  <r>
    <x v="3"/>
    <x v="2"/>
    <d v="2020-12-23T00:00:00"/>
    <s v="West"/>
    <s v="California"/>
    <x v="2"/>
    <x v="4"/>
    <x v="5"/>
    <x v="23"/>
    <x v="82"/>
    <x v="20"/>
    <n v="0.5"/>
    <x v="1"/>
  </r>
  <r>
    <x v="3"/>
    <x v="2"/>
    <d v="2020-12-24T00:00:00"/>
    <s v="West"/>
    <s v="California"/>
    <x v="2"/>
    <x v="5"/>
    <x v="3"/>
    <x v="19"/>
    <x v="81"/>
    <x v="99"/>
    <n v="0.15000000000000002"/>
    <x v="1"/>
  </r>
  <r>
    <x v="3"/>
    <x v="2"/>
    <d v="2020-12-25T00:00:00"/>
    <s v="West"/>
    <s v="California"/>
    <x v="2"/>
    <x v="0"/>
    <x v="3"/>
    <x v="10"/>
    <x v="18"/>
    <x v="100"/>
    <n v="0.35000000000000003"/>
    <x v="1"/>
  </r>
  <r>
    <x v="3"/>
    <x v="2"/>
    <d v="2020-12-26T00:00:00"/>
    <s v="West"/>
    <s v="California"/>
    <x v="2"/>
    <x v="1"/>
    <x v="5"/>
    <x v="21"/>
    <x v="83"/>
    <x v="68"/>
    <n v="0.2"/>
    <x v="1"/>
  </r>
  <r>
    <x v="3"/>
    <x v="2"/>
    <d v="2020-12-27T00:00:00"/>
    <s v="West"/>
    <s v="California"/>
    <x v="2"/>
    <x v="2"/>
    <x v="5"/>
    <x v="26"/>
    <x v="84"/>
    <x v="101"/>
    <n v="0.35000000000000003"/>
    <x v="1"/>
  </r>
  <r>
    <x v="3"/>
    <x v="2"/>
    <d v="2020-12-28T00:00:00"/>
    <s v="West"/>
    <s v="California"/>
    <x v="2"/>
    <x v="3"/>
    <x v="3"/>
    <x v="22"/>
    <x v="68"/>
    <x v="57"/>
    <n v="0.3"/>
    <x v="1"/>
  </r>
  <r>
    <x v="3"/>
    <x v="2"/>
    <d v="2020-12-29T00:00:00"/>
    <s v="West"/>
    <s v="California"/>
    <x v="2"/>
    <x v="4"/>
    <x v="5"/>
    <x v="27"/>
    <x v="85"/>
    <x v="24"/>
    <n v="0.5"/>
    <x v="1"/>
  </r>
  <r>
    <x v="3"/>
    <x v="2"/>
    <d v="2020-12-30T00:00:00"/>
    <s v="West"/>
    <s v="California"/>
    <x v="2"/>
    <x v="5"/>
    <x v="10"/>
    <x v="19"/>
    <x v="86"/>
    <x v="102"/>
    <n v="0.15000000000000002"/>
    <x v="1"/>
  </r>
  <r>
    <x v="3"/>
    <x v="2"/>
    <d v="2020-12-31T00:00:00"/>
    <s v="West"/>
    <s v="California"/>
    <x v="2"/>
    <x v="0"/>
    <x v="3"/>
    <x v="3"/>
    <x v="4"/>
    <x v="103"/>
    <n v="0.4"/>
    <x v="1"/>
  </r>
  <r>
    <x v="3"/>
    <x v="2"/>
    <d v="2021-01-01T00:00:00"/>
    <s v="West"/>
    <s v="California"/>
    <x v="2"/>
    <x v="1"/>
    <x v="5"/>
    <x v="29"/>
    <x v="63"/>
    <x v="104"/>
    <n v="0.25"/>
    <x v="1"/>
  </r>
  <r>
    <x v="3"/>
    <x v="2"/>
    <d v="2021-01-02T00:00:00"/>
    <s v="West"/>
    <s v="California"/>
    <x v="2"/>
    <x v="2"/>
    <x v="5"/>
    <x v="29"/>
    <x v="63"/>
    <x v="105"/>
    <n v="0.4"/>
    <x v="1"/>
  </r>
  <r>
    <x v="3"/>
    <x v="2"/>
    <d v="2021-01-03T00:00:00"/>
    <s v="West"/>
    <s v="California"/>
    <x v="2"/>
    <x v="3"/>
    <x v="3"/>
    <x v="25"/>
    <x v="87"/>
    <x v="106"/>
    <n v="0.35"/>
    <x v="1"/>
  </r>
  <r>
    <x v="3"/>
    <x v="2"/>
    <d v="2021-01-04T00:00:00"/>
    <s v="West"/>
    <s v="California"/>
    <x v="2"/>
    <x v="4"/>
    <x v="5"/>
    <x v="20"/>
    <x v="88"/>
    <x v="107"/>
    <n v="0.55000000000000004"/>
    <x v="1"/>
  </r>
  <r>
    <x v="3"/>
    <x v="2"/>
    <d v="2021-01-05T00:00:00"/>
    <s v="West"/>
    <s v="California"/>
    <x v="2"/>
    <x v="5"/>
    <x v="10"/>
    <x v="26"/>
    <x v="89"/>
    <x v="108"/>
    <n v="0.2"/>
    <x v="1"/>
  </r>
  <r>
    <x v="3"/>
    <x v="2"/>
    <d v="2021-01-06T00:00:00"/>
    <s v="West"/>
    <s v="California"/>
    <x v="2"/>
    <x v="0"/>
    <x v="3"/>
    <x v="17"/>
    <x v="37"/>
    <x v="109"/>
    <n v="0.4"/>
    <x v="1"/>
  </r>
  <r>
    <x v="3"/>
    <x v="2"/>
    <d v="2021-01-07T00:00:00"/>
    <s v="West"/>
    <s v="California"/>
    <x v="2"/>
    <x v="1"/>
    <x v="5"/>
    <x v="6"/>
    <x v="90"/>
    <x v="110"/>
    <n v="0.25"/>
    <x v="1"/>
  </r>
  <r>
    <x v="3"/>
    <x v="2"/>
    <d v="2021-01-08T00:00:00"/>
    <s v="West"/>
    <s v="California"/>
    <x v="2"/>
    <x v="2"/>
    <x v="5"/>
    <x v="6"/>
    <x v="90"/>
    <x v="111"/>
    <n v="0.4"/>
    <x v="1"/>
  </r>
  <r>
    <x v="3"/>
    <x v="2"/>
    <d v="2021-01-09T00:00:00"/>
    <s v="West"/>
    <s v="California"/>
    <x v="2"/>
    <x v="3"/>
    <x v="3"/>
    <x v="19"/>
    <x v="81"/>
    <x v="98"/>
    <n v="0.35"/>
    <x v="1"/>
  </r>
  <r>
    <x v="3"/>
    <x v="2"/>
    <d v="2021-01-10T00:00:00"/>
    <s v="West"/>
    <s v="California"/>
    <x v="2"/>
    <x v="4"/>
    <x v="5"/>
    <x v="30"/>
    <x v="91"/>
    <x v="112"/>
    <n v="0.55000000000000004"/>
    <x v="1"/>
  </r>
  <r>
    <x v="3"/>
    <x v="2"/>
    <d v="2021-01-11T00:00:00"/>
    <s v="West"/>
    <s v="California"/>
    <x v="2"/>
    <x v="5"/>
    <x v="10"/>
    <x v="10"/>
    <x v="30"/>
    <x v="2"/>
    <n v="0.2"/>
    <x v="1"/>
  </r>
  <r>
    <x v="3"/>
    <x v="2"/>
    <d v="2021-01-12T00:00:00"/>
    <s v="West"/>
    <s v="California"/>
    <x v="2"/>
    <x v="0"/>
    <x v="3"/>
    <x v="13"/>
    <x v="92"/>
    <x v="113"/>
    <n v="0.35000000000000003"/>
    <x v="1"/>
  </r>
  <r>
    <x v="3"/>
    <x v="2"/>
    <d v="2021-01-13T00:00:00"/>
    <s v="West"/>
    <s v="California"/>
    <x v="2"/>
    <x v="1"/>
    <x v="5"/>
    <x v="10"/>
    <x v="29"/>
    <x v="114"/>
    <n v="0.2"/>
    <x v="1"/>
  </r>
  <r>
    <x v="3"/>
    <x v="2"/>
    <d v="2021-01-14T00:00:00"/>
    <s v="West"/>
    <s v="California"/>
    <x v="2"/>
    <x v="2"/>
    <x v="5"/>
    <x v="6"/>
    <x v="90"/>
    <x v="115"/>
    <n v="0.35000000000000003"/>
    <x v="1"/>
  </r>
  <r>
    <x v="3"/>
    <x v="2"/>
    <d v="2021-01-15T00:00:00"/>
    <s v="West"/>
    <s v="California"/>
    <x v="2"/>
    <x v="3"/>
    <x v="3"/>
    <x v="26"/>
    <x v="93"/>
    <x v="116"/>
    <n v="0.3"/>
    <x v="1"/>
  </r>
  <r>
    <x v="3"/>
    <x v="2"/>
    <d v="2021-01-16T00:00:00"/>
    <s v="West"/>
    <s v="California"/>
    <x v="2"/>
    <x v="4"/>
    <x v="5"/>
    <x v="28"/>
    <x v="94"/>
    <x v="117"/>
    <n v="0.5"/>
    <x v="1"/>
  </r>
  <r>
    <x v="3"/>
    <x v="2"/>
    <d v="2021-01-17T00:00:00"/>
    <s v="West"/>
    <s v="California"/>
    <x v="2"/>
    <x v="5"/>
    <x v="10"/>
    <x v="28"/>
    <x v="95"/>
    <x v="118"/>
    <n v="0.15000000000000002"/>
    <x v="1"/>
  </r>
  <r>
    <x v="3"/>
    <x v="2"/>
    <d v="2021-01-18T00:00:00"/>
    <s v="West"/>
    <s v="California"/>
    <x v="2"/>
    <x v="0"/>
    <x v="5"/>
    <x v="17"/>
    <x v="96"/>
    <x v="119"/>
    <n v="0.35000000000000003"/>
    <x v="1"/>
  </r>
  <r>
    <x v="3"/>
    <x v="2"/>
    <d v="2021-01-19T00:00:00"/>
    <s v="West"/>
    <s v="California"/>
    <x v="2"/>
    <x v="1"/>
    <x v="6"/>
    <x v="8"/>
    <x v="97"/>
    <x v="120"/>
    <n v="0.2"/>
    <x v="1"/>
  </r>
  <r>
    <x v="3"/>
    <x v="2"/>
    <d v="2021-01-20T00:00:00"/>
    <s v="West"/>
    <s v="California"/>
    <x v="2"/>
    <x v="2"/>
    <x v="5"/>
    <x v="9"/>
    <x v="98"/>
    <x v="121"/>
    <n v="0.35000000000000003"/>
    <x v="1"/>
  </r>
  <r>
    <x v="3"/>
    <x v="2"/>
    <d v="2021-01-21T00:00:00"/>
    <s v="West"/>
    <s v="California"/>
    <x v="2"/>
    <x v="3"/>
    <x v="5"/>
    <x v="29"/>
    <x v="63"/>
    <x v="122"/>
    <n v="0.3"/>
    <x v="1"/>
  </r>
  <r>
    <x v="3"/>
    <x v="2"/>
    <d v="2021-01-22T00:00:00"/>
    <s v="West"/>
    <s v="California"/>
    <x v="2"/>
    <x v="4"/>
    <x v="11"/>
    <x v="29"/>
    <x v="99"/>
    <x v="123"/>
    <n v="0.5"/>
    <x v="1"/>
  </r>
  <r>
    <x v="3"/>
    <x v="2"/>
    <d v="2021-01-23T00:00:00"/>
    <s v="West"/>
    <s v="California"/>
    <x v="2"/>
    <x v="5"/>
    <x v="10"/>
    <x v="26"/>
    <x v="89"/>
    <x v="124"/>
    <n v="0.15000000000000002"/>
    <x v="1"/>
  </r>
  <r>
    <x v="3"/>
    <x v="2"/>
    <d v="2021-01-24T00:00:00"/>
    <s v="West"/>
    <s v="California"/>
    <x v="2"/>
    <x v="0"/>
    <x v="4"/>
    <x v="8"/>
    <x v="16"/>
    <x v="125"/>
    <n v="0.30000000000000004"/>
    <x v="1"/>
  </r>
  <r>
    <x v="3"/>
    <x v="2"/>
    <d v="2021-01-25T00:00:00"/>
    <s v="West"/>
    <s v="California"/>
    <x v="2"/>
    <x v="1"/>
    <x v="12"/>
    <x v="8"/>
    <x v="100"/>
    <x v="126"/>
    <n v="0.15"/>
    <x v="1"/>
  </r>
  <r>
    <x v="3"/>
    <x v="2"/>
    <d v="2021-01-26T00:00:00"/>
    <s v="West"/>
    <s v="California"/>
    <x v="2"/>
    <x v="2"/>
    <x v="4"/>
    <x v="28"/>
    <x v="101"/>
    <x v="127"/>
    <n v="0.30000000000000004"/>
    <x v="1"/>
  </r>
  <r>
    <x v="3"/>
    <x v="2"/>
    <d v="2021-01-27T00:00:00"/>
    <s v="West"/>
    <s v="California"/>
    <x v="2"/>
    <x v="3"/>
    <x v="4"/>
    <x v="26"/>
    <x v="102"/>
    <x v="128"/>
    <n v="0.24999999999999997"/>
    <x v="1"/>
  </r>
  <r>
    <x v="3"/>
    <x v="2"/>
    <d v="2021-01-28T00:00:00"/>
    <s v="West"/>
    <s v="California"/>
    <x v="2"/>
    <x v="4"/>
    <x v="5"/>
    <x v="26"/>
    <x v="84"/>
    <x v="129"/>
    <n v="0.45000000000000007"/>
    <x v="1"/>
  </r>
  <r>
    <x v="3"/>
    <x v="2"/>
    <d v="2021-01-29T00:00:00"/>
    <s v="West"/>
    <s v="California"/>
    <x v="2"/>
    <x v="5"/>
    <x v="6"/>
    <x v="28"/>
    <x v="103"/>
    <x v="130"/>
    <n v="0.1"/>
    <x v="1"/>
  </r>
  <r>
    <x v="3"/>
    <x v="2"/>
    <d v="2021-01-30T00:00:00"/>
    <s v="West"/>
    <s v="California"/>
    <x v="2"/>
    <x v="0"/>
    <x v="4"/>
    <x v="10"/>
    <x v="104"/>
    <x v="131"/>
    <n v="0.30000000000000004"/>
    <x v="1"/>
  </r>
  <r>
    <x v="3"/>
    <x v="2"/>
    <d v="2021-01-31T00:00:00"/>
    <s v="West"/>
    <s v="California"/>
    <x v="2"/>
    <x v="1"/>
    <x v="12"/>
    <x v="10"/>
    <x v="105"/>
    <x v="132"/>
    <n v="0.15"/>
    <x v="1"/>
  </r>
  <r>
    <x v="3"/>
    <x v="2"/>
    <d v="2021-02-01T00:00:00"/>
    <s v="West"/>
    <s v="California"/>
    <x v="2"/>
    <x v="2"/>
    <x v="4"/>
    <x v="19"/>
    <x v="106"/>
    <x v="133"/>
    <n v="0.30000000000000004"/>
    <x v="1"/>
  </r>
  <r>
    <x v="3"/>
    <x v="2"/>
    <d v="2021-02-02T00:00:00"/>
    <s v="West"/>
    <s v="California"/>
    <x v="2"/>
    <x v="3"/>
    <x v="4"/>
    <x v="21"/>
    <x v="107"/>
    <x v="134"/>
    <n v="0.24999999999999997"/>
    <x v="1"/>
  </r>
  <r>
    <x v="3"/>
    <x v="2"/>
    <d v="2021-02-03T00:00:00"/>
    <s v="West"/>
    <s v="California"/>
    <x v="2"/>
    <x v="4"/>
    <x v="5"/>
    <x v="25"/>
    <x v="108"/>
    <x v="135"/>
    <n v="0.45000000000000007"/>
    <x v="1"/>
  </r>
  <r>
    <x v="3"/>
    <x v="2"/>
    <d v="2021-02-04T00:00:00"/>
    <s v="West"/>
    <s v="California"/>
    <x v="2"/>
    <x v="5"/>
    <x v="6"/>
    <x v="19"/>
    <x v="109"/>
    <x v="136"/>
    <n v="0.1"/>
    <x v="1"/>
  </r>
  <r>
    <x v="3"/>
    <x v="2"/>
    <d v="2021-02-05T00:00:00"/>
    <s v="West"/>
    <s v="California"/>
    <x v="2"/>
    <x v="0"/>
    <x v="4"/>
    <x v="10"/>
    <x v="104"/>
    <x v="131"/>
    <n v="0.30000000000000004"/>
    <x v="1"/>
  </r>
  <r>
    <x v="3"/>
    <x v="2"/>
    <d v="2021-02-06T00:00:00"/>
    <s v="West"/>
    <s v="California"/>
    <x v="2"/>
    <x v="1"/>
    <x v="12"/>
    <x v="10"/>
    <x v="105"/>
    <x v="132"/>
    <n v="0.15"/>
    <x v="1"/>
  </r>
  <r>
    <x v="3"/>
    <x v="2"/>
    <d v="2021-02-07T00:00:00"/>
    <s v="West"/>
    <s v="California"/>
    <x v="2"/>
    <x v="2"/>
    <x v="4"/>
    <x v="26"/>
    <x v="102"/>
    <x v="137"/>
    <n v="0.30000000000000004"/>
    <x v="1"/>
  </r>
  <r>
    <x v="3"/>
    <x v="2"/>
    <d v="2021-02-08T00:00:00"/>
    <s v="West"/>
    <s v="California"/>
    <x v="2"/>
    <x v="3"/>
    <x v="4"/>
    <x v="19"/>
    <x v="106"/>
    <x v="138"/>
    <n v="0.24999999999999997"/>
    <x v="1"/>
  </r>
  <r>
    <x v="3"/>
    <x v="2"/>
    <d v="2021-02-09T00:00:00"/>
    <s v="West"/>
    <s v="California"/>
    <x v="2"/>
    <x v="4"/>
    <x v="5"/>
    <x v="25"/>
    <x v="108"/>
    <x v="135"/>
    <n v="0.45000000000000007"/>
    <x v="1"/>
  </r>
  <r>
    <x v="3"/>
    <x v="2"/>
    <d v="2021-02-10T00:00:00"/>
    <s v="West"/>
    <s v="California"/>
    <x v="2"/>
    <x v="5"/>
    <x v="6"/>
    <x v="28"/>
    <x v="103"/>
    <x v="130"/>
    <n v="0.1"/>
    <x v="1"/>
  </r>
  <r>
    <x v="3"/>
    <x v="2"/>
    <d v="2021-02-11T00:00:00"/>
    <s v="West"/>
    <s v="California"/>
    <x v="2"/>
    <x v="0"/>
    <x v="4"/>
    <x v="17"/>
    <x v="32"/>
    <x v="139"/>
    <n v="0.30000000000000004"/>
    <x v="1"/>
  </r>
  <r>
    <x v="3"/>
    <x v="2"/>
    <d v="2021-02-12T00:00:00"/>
    <s v="West"/>
    <s v="California"/>
    <x v="2"/>
    <x v="1"/>
    <x v="12"/>
    <x v="17"/>
    <x v="110"/>
    <x v="140"/>
    <n v="0.15"/>
    <x v="1"/>
  </r>
  <r>
    <x v="3"/>
    <x v="2"/>
    <d v="2021-02-13T00:00:00"/>
    <s v="West"/>
    <s v="California"/>
    <x v="2"/>
    <x v="2"/>
    <x v="4"/>
    <x v="28"/>
    <x v="101"/>
    <x v="127"/>
    <n v="0.30000000000000004"/>
    <x v="1"/>
  </r>
  <r>
    <x v="3"/>
    <x v="2"/>
    <d v="2021-02-14T00:00:00"/>
    <s v="West"/>
    <s v="California"/>
    <x v="2"/>
    <x v="3"/>
    <x v="4"/>
    <x v="28"/>
    <x v="101"/>
    <x v="141"/>
    <n v="0.24999999999999997"/>
    <x v="1"/>
  </r>
  <r>
    <x v="3"/>
    <x v="2"/>
    <d v="2021-02-15T00:00:00"/>
    <s v="West"/>
    <s v="California"/>
    <x v="2"/>
    <x v="4"/>
    <x v="5"/>
    <x v="19"/>
    <x v="111"/>
    <x v="142"/>
    <n v="0.45000000000000007"/>
    <x v="1"/>
  </r>
  <r>
    <x v="3"/>
    <x v="2"/>
    <d v="2021-02-16T00:00:00"/>
    <s v="West"/>
    <s v="California"/>
    <x v="2"/>
    <x v="5"/>
    <x v="6"/>
    <x v="9"/>
    <x v="86"/>
    <x v="143"/>
    <n v="0.1"/>
    <x v="1"/>
  </r>
  <r>
    <x v="4"/>
    <x v="3"/>
    <d v="2021-02-17T00:00:00"/>
    <s v="West"/>
    <s v="California"/>
    <x v="2"/>
    <x v="0"/>
    <x v="8"/>
    <x v="19"/>
    <x v="40"/>
    <x v="144"/>
    <n v="0.4"/>
    <x v="1"/>
  </r>
  <r>
    <x v="4"/>
    <x v="3"/>
    <d v="2021-02-18T00:00:00"/>
    <s v="West"/>
    <s v="California"/>
    <x v="2"/>
    <x v="1"/>
    <x v="2"/>
    <x v="19"/>
    <x v="39"/>
    <x v="40"/>
    <n v="0.25"/>
    <x v="1"/>
  </r>
  <r>
    <x v="4"/>
    <x v="3"/>
    <d v="2021-03-09T00:00:00"/>
    <s v="West"/>
    <s v="California"/>
    <x v="2"/>
    <x v="2"/>
    <x v="2"/>
    <x v="19"/>
    <x v="39"/>
    <x v="63"/>
    <n v="0.4"/>
    <x v="1"/>
  </r>
  <r>
    <x v="4"/>
    <x v="3"/>
    <d v="2021-03-10T00:00:00"/>
    <s v="West"/>
    <s v="California"/>
    <x v="2"/>
    <x v="3"/>
    <x v="2"/>
    <x v="20"/>
    <x v="112"/>
    <x v="145"/>
    <n v="0.35"/>
    <x v="1"/>
  </r>
  <r>
    <x v="4"/>
    <x v="3"/>
    <d v="2021-03-11T00:00:00"/>
    <s v="West"/>
    <s v="California"/>
    <x v="3"/>
    <x v="4"/>
    <x v="0"/>
    <x v="23"/>
    <x v="53"/>
    <x v="146"/>
    <n v="0.55000000000000004"/>
    <x v="1"/>
  </r>
  <r>
    <x v="4"/>
    <x v="3"/>
    <d v="2021-03-12T00:00:00"/>
    <s v="West"/>
    <s v="California"/>
    <x v="3"/>
    <x v="5"/>
    <x v="2"/>
    <x v="19"/>
    <x v="39"/>
    <x v="147"/>
    <n v="0.2"/>
    <x v="1"/>
  </r>
  <r>
    <x v="4"/>
    <x v="3"/>
    <d v="2021-03-13T00:00:00"/>
    <s v="West"/>
    <s v="California"/>
    <x v="3"/>
    <x v="0"/>
    <x v="8"/>
    <x v="29"/>
    <x v="47"/>
    <x v="148"/>
    <n v="0.4"/>
    <x v="1"/>
  </r>
  <r>
    <x v="4"/>
    <x v="3"/>
    <d v="2021-03-14T00:00:00"/>
    <s v="West"/>
    <s v="California"/>
    <x v="3"/>
    <x v="1"/>
    <x v="2"/>
    <x v="25"/>
    <x v="61"/>
    <x v="149"/>
    <n v="0.25"/>
    <x v="1"/>
  </r>
  <r>
    <x v="4"/>
    <x v="3"/>
    <d v="2021-03-15T00:00:00"/>
    <s v="West"/>
    <s v="California"/>
    <x v="3"/>
    <x v="2"/>
    <x v="2"/>
    <x v="21"/>
    <x v="113"/>
    <x v="150"/>
    <n v="0.4"/>
    <x v="1"/>
  </r>
  <r>
    <x v="4"/>
    <x v="3"/>
    <d v="2021-03-16T00:00:00"/>
    <s v="West"/>
    <s v="California"/>
    <x v="3"/>
    <x v="3"/>
    <x v="2"/>
    <x v="27"/>
    <x v="44"/>
    <x v="47"/>
    <n v="0.35"/>
    <x v="1"/>
  </r>
  <r>
    <x v="4"/>
    <x v="3"/>
    <d v="2021-03-17T00:00:00"/>
    <s v="West"/>
    <s v="California"/>
    <x v="3"/>
    <x v="4"/>
    <x v="0"/>
    <x v="31"/>
    <x v="38"/>
    <x v="151"/>
    <n v="0.55000000000000004"/>
    <x v="1"/>
  </r>
  <r>
    <x v="4"/>
    <x v="3"/>
    <d v="2021-03-18T00:00:00"/>
    <s v="West"/>
    <s v="California"/>
    <x v="3"/>
    <x v="5"/>
    <x v="2"/>
    <x v="25"/>
    <x v="61"/>
    <x v="152"/>
    <n v="0.2"/>
    <x v="1"/>
  </r>
  <r>
    <x v="4"/>
    <x v="3"/>
    <d v="2021-03-19T00:00:00"/>
    <s v="West"/>
    <s v="California"/>
    <x v="3"/>
    <x v="0"/>
    <x v="8"/>
    <x v="9"/>
    <x v="58"/>
    <x v="67"/>
    <n v="0.4"/>
    <x v="1"/>
  </r>
  <r>
    <x v="4"/>
    <x v="3"/>
    <d v="2021-03-20T00:00:00"/>
    <s v="West"/>
    <s v="California"/>
    <x v="3"/>
    <x v="1"/>
    <x v="2"/>
    <x v="25"/>
    <x v="61"/>
    <x v="149"/>
    <n v="0.25"/>
    <x v="1"/>
  </r>
  <r>
    <x v="4"/>
    <x v="3"/>
    <d v="2021-03-21T00:00:00"/>
    <s v="West"/>
    <s v="California"/>
    <x v="3"/>
    <x v="2"/>
    <x v="2"/>
    <x v="25"/>
    <x v="61"/>
    <x v="73"/>
    <n v="0.4"/>
    <x v="1"/>
  </r>
  <r>
    <x v="4"/>
    <x v="3"/>
    <d v="2021-03-22T00:00:00"/>
    <s v="West"/>
    <s v="California"/>
    <x v="3"/>
    <x v="3"/>
    <x v="2"/>
    <x v="20"/>
    <x v="112"/>
    <x v="145"/>
    <n v="0.35"/>
    <x v="1"/>
  </r>
  <r>
    <x v="4"/>
    <x v="3"/>
    <d v="2021-03-23T00:00:00"/>
    <s v="West"/>
    <s v="California"/>
    <x v="3"/>
    <x v="4"/>
    <x v="0"/>
    <x v="32"/>
    <x v="42"/>
    <x v="153"/>
    <n v="0.55000000000000004"/>
    <x v="1"/>
  </r>
  <r>
    <x v="4"/>
    <x v="3"/>
    <d v="2021-04-06T00:00:00"/>
    <s v="West"/>
    <s v="California"/>
    <x v="3"/>
    <x v="5"/>
    <x v="2"/>
    <x v="22"/>
    <x v="66"/>
    <x v="154"/>
    <n v="0.2"/>
    <x v="1"/>
  </r>
  <r>
    <x v="4"/>
    <x v="3"/>
    <d v="2021-04-07T00:00:00"/>
    <s v="West"/>
    <s v="California"/>
    <x v="3"/>
    <x v="0"/>
    <x v="2"/>
    <x v="9"/>
    <x v="11"/>
    <x v="155"/>
    <n v="0.4"/>
    <x v="1"/>
  </r>
  <r>
    <x v="4"/>
    <x v="3"/>
    <d v="2021-04-08T00:00:00"/>
    <s v="West"/>
    <s v="California"/>
    <x v="3"/>
    <x v="1"/>
    <x v="0"/>
    <x v="24"/>
    <x v="60"/>
    <x v="156"/>
    <n v="0.25"/>
    <x v="1"/>
  </r>
  <r>
    <x v="4"/>
    <x v="3"/>
    <d v="2021-04-09T00:00:00"/>
    <s v="West"/>
    <s v="California"/>
    <x v="3"/>
    <x v="2"/>
    <x v="0"/>
    <x v="22"/>
    <x v="65"/>
    <x v="5"/>
    <n v="0.4"/>
    <x v="1"/>
  </r>
  <r>
    <x v="4"/>
    <x v="3"/>
    <d v="2021-04-10T00:00:00"/>
    <s v="West"/>
    <s v="California"/>
    <x v="3"/>
    <x v="3"/>
    <x v="2"/>
    <x v="27"/>
    <x v="44"/>
    <x v="47"/>
    <n v="0.35"/>
    <x v="1"/>
  </r>
  <r>
    <x v="4"/>
    <x v="3"/>
    <d v="2021-04-11T00:00:00"/>
    <s v="West"/>
    <s v="California"/>
    <x v="3"/>
    <x v="4"/>
    <x v="0"/>
    <x v="32"/>
    <x v="42"/>
    <x v="153"/>
    <n v="0.55000000000000004"/>
    <x v="1"/>
  </r>
  <r>
    <x v="4"/>
    <x v="3"/>
    <d v="2021-04-12T00:00:00"/>
    <s v="West"/>
    <s v="California"/>
    <x v="3"/>
    <x v="5"/>
    <x v="5"/>
    <x v="24"/>
    <x v="87"/>
    <x v="157"/>
    <n v="0.2"/>
    <x v="1"/>
  </r>
  <r>
    <x v="4"/>
    <x v="3"/>
    <d v="2021-04-13T00:00:00"/>
    <s v="West"/>
    <s v="California"/>
    <x v="3"/>
    <x v="0"/>
    <x v="2"/>
    <x v="9"/>
    <x v="11"/>
    <x v="155"/>
    <n v="0.4"/>
    <x v="1"/>
  </r>
  <r>
    <x v="4"/>
    <x v="3"/>
    <d v="2021-04-14T00:00:00"/>
    <s v="West"/>
    <s v="California"/>
    <x v="3"/>
    <x v="1"/>
    <x v="0"/>
    <x v="25"/>
    <x v="82"/>
    <x v="158"/>
    <n v="0.25"/>
    <x v="1"/>
  </r>
  <r>
    <x v="4"/>
    <x v="3"/>
    <d v="2021-04-15T00:00:00"/>
    <s v="West"/>
    <s v="California"/>
    <x v="3"/>
    <x v="2"/>
    <x v="0"/>
    <x v="25"/>
    <x v="82"/>
    <x v="54"/>
    <n v="0.4"/>
    <x v="1"/>
  </r>
  <r>
    <x v="4"/>
    <x v="3"/>
    <d v="2021-04-16T00:00:00"/>
    <s v="West"/>
    <s v="California"/>
    <x v="3"/>
    <x v="3"/>
    <x v="2"/>
    <x v="20"/>
    <x v="112"/>
    <x v="145"/>
    <n v="0.35"/>
    <x v="1"/>
  </r>
  <r>
    <x v="4"/>
    <x v="3"/>
    <d v="2021-04-17T00:00:00"/>
    <s v="West"/>
    <s v="California"/>
    <x v="3"/>
    <x v="4"/>
    <x v="0"/>
    <x v="31"/>
    <x v="38"/>
    <x v="151"/>
    <n v="0.55000000000000004"/>
    <x v="1"/>
  </r>
  <r>
    <x v="4"/>
    <x v="3"/>
    <d v="2021-04-18T00:00:00"/>
    <s v="West"/>
    <s v="California"/>
    <x v="3"/>
    <x v="5"/>
    <x v="5"/>
    <x v="22"/>
    <x v="114"/>
    <x v="158"/>
    <n v="0.2"/>
    <x v="1"/>
  </r>
  <r>
    <x v="4"/>
    <x v="3"/>
    <d v="2021-04-19T00:00:00"/>
    <s v="West"/>
    <s v="California"/>
    <x v="3"/>
    <x v="0"/>
    <x v="2"/>
    <x v="3"/>
    <x v="71"/>
    <x v="4"/>
    <n v="0.4"/>
    <x v="1"/>
  </r>
  <r>
    <x v="4"/>
    <x v="3"/>
    <d v="2021-04-20T00:00:00"/>
    <s v="West"/>
    <s v="California"/>
    <x v="3"/>
    <x v="1"/>
    <x v="0"/>
    <x v="29"/>
    <x v="68"/>
    <x v="88"/>
    <n v="0.25"/>
    <x v="1"/>
  </r>
  <r>
    <x v="4"/>
    <x v="3"/>
    <d v="2021-04-21T00:00:00"/>
    <s v="West"/>
    <s v="California"/>
    <x v="3"/>
    <x v="2"/>
    <x v="0"/>
    <x v="29"/>
    <x v="68"/>
    <x v="1"/>
    <n v="0.4"/>
    <x v="1"/>
  </r>
  <r>
    <x v="4"/>
    <x v="3"/>
    <d v="2021-04-22T00:00:00"/>
    <s v="West"/>
    <s v="California"/>
    <x v="3"/>
    <x v="3"/>
    <x v="2"/>
    <x v="22"/>
    <x v="66"/>
    <x v="48"/>
    <n v="0.35"/>
    <x v="1"/>
  </r>
  <r>
    <x v="4"/>
    <x v="3"/>
    <d v="2021-04-23T00:00:00"/>
    <s v="West"/>
    <s v="California"/>
    <x v="3"/>
    <x v="4"/>
    <x v="0"/>
    <x v="23"/>
    <x v="53"/>
    <x v="146"/>
    <n v="0.55000000000000004"/>
    <x v="1"/>
  </r>
  <r>
    <x v="4"/>
    <x v="3"/>
    <d v="2021-04-24T00:00:00"/>
    <s v="West"/>
    <s v="California"/>
    <x v="3"/>
    <x v="5"/>
    <x v="5"/>
    <x v="9"/>
    <x v="98"/>
    <x v="159"/>
    <n v="0.2"/>
    <x v="1"/>
  </r>
  <r>
    <x v="4"/>
    <x v="3"/>
    <d v="2021-04-25T00:00:00"/>
    <s v="West"/>
    <s v="California"/>
    <x v="3"/>
    <x v="0"/>
    <x v="2"/>
    <x v="5"/>
    <x v="59"/>
    <x v="160"/>
    <n v="0.4"/>
    <x v="1"/>
  </r>
  <r>
    <x v="4"/>
    <x v="3"/>
    <d v="2021-04-26T00:00:00"/>
    <s v="West"/>
    <s v="California"/>
    <x v="3"/>
    <x v="1"/>
    <x v="0"/>
    <x v="9"/>
    <x v="2"/>
    <x v="161"/>
    <n v="0.25"/>
    <x v="1"/>
  </r>
  <r>
    <x v="4"/>
    <x v="3"/>
    <d v="2021-04-27T00:00:00"/>
    <s v="West"/>
    <s v="California"/>
    <x v="3"/>
    <x v="2"/>
    <x v="0"/>
    <x v="29"/>
    <x v="68"/>
    <x v="1"/>
    <n v="0.4"/>
    <x v="1"/>
  </r>
  <r>
    <x v="4"/>
    <x v="3"/>
    <d v="2021-04-28T00:00:00"/>
    <s v="West"/>
    <s v="California"/>
    <x v="3"/>
    <x v="3"/>
    <x v="2"/>
    <x v="25"/>
    <x v="61"/>
    <x v="162"/>
    <n v="0.35"/>
    <x v="1"/>
  </r>
  <r>
    <x v="4"/>
    <x v="3"/>
    <d v="2021-04-29T00:00:00"/>
    <s v="West"/>
    <s v="California"/>
    <x v="3"/>
    <x v="4"/>
    <x v="0"/>
    <x v="19"/>
    <x v="48"/>
    <x v="163"/>
    <n v="0.55000000000000004"/>
    <x v="1"/>
  </r>
  <r>
    <x v="4"/>
    <x v="3"/>
    <d v="2021-04-30T00:00:00"/>
    <s v="West"/>
    <s v="California"/>
    <x v="3"/>
    <x v="5"/>
    <x v="5"/>
    <x v="19"/>
    <x v="111"/>
    <x v="164"/>
    <n v="0.2"/>
    <x v="1"/>
  </r>
  <r>
    <x v="4"/>
    <x v="3"/>
    <d v="2021-05-01T00:00:00"/>
    <s v="West"/>
    <s v="California"/>
    <x v="3"/>
    <x v="0"/>
    <x v="0"/>
    <x v="3"/>
    <x v="6"/>
    <x v="165"/>
    <n v="0.4"/>
    <x v="1"/>
  </r>
  <r>
    <x v="4"/>
    <x v="3"/>
    <d v="2021-05-02T00:00:00"/>
    <s v="West"/>
    <s v="California"/>
    <x v="3"/>
    <x v="1"/>
    <x v="4"/>
    <x v="2"/>
    <x v="67"/>
    <x v="153"/>
    <n v="0.25"/>
    <x v="1"/>
  </r>
  <r>
    <x v="4"/>
    <x v="3"/>
    <d v="2021-05-03T00:00:00"/>
    <s v="West"/>
    <s v="California"/>
    <x v="3"/>
    <x v="2"/>
    <x v="0"/>
    <x v="26"/>
    <x v="78"/>
    <x v="166"/>
    <n v="0.4"/>
    <x v="1"/>
  </r>
  <r>
    <x v="4"/>
    <x v="3"/>
    <d v="2021-05-04T00:00:00"/>
    <s v="West"/>
    <s v="California"/>
    <x v="3"/>
    <x v="3"/>
    <x v="0"/>
    <x v="21"/>
    <x v="73"/>
    <x v="167"/>
    <n v="0.35"/>
    <x v="1"/>
  </r>
  <r>
    <x v="4"/>
    <x v="3"/>
    <d v="2021-05-05T00:00:00"/>
    <s v="West"/>
    <s v="California"/>
    <x v="3"/>
    <x v="4"/>
    <x v="3"/>
    <x v="21"/>
    <x v="71"/>
    <x v="168"/>
    <n v="0.55000000000000004"/>
    <x v="1"/>
  </r>
  <r>
    <x v="4"/>
    <x v="3"/>
    <d v="2021-05-06T00:00:00"/>
    <s v="West"/>
    <s v="California"/>
    <x v="3"/>
    <x v="5"/>
    <x v="5"/>
    <x v="25"/>
    <x v="108"/>
    <x v="169"/>
    <n v="0.2"/>
    <x v="1"/>
  </r>
  <r>
    <x v="4"/>
    <x v="3"/>
    <d v="2021-05-07T00:00:00"/>
    <s v="West"/>
    <s v="California"/>
    <x v="3"/>
    <x v="0"/>
    <x v="0"/>
    <x v="2"/>
    <x v="17"/>
    <x v="170"/>
    <n v="0.4"/>
    <x v="1"/>
  </r>
  <r>
    <x v="4"/>
    <x v="3"/>
    <d v="2021-05-08T00:00:00"/>
    <s v="West"/>
    <s v="California"/>
    <x v="3"/>
    <x v="1"/>
    <x v="4"/>
    <x v="2"/>
    <x v="67"/>
    <x v="153"/>
    <n v="0.25"/>
    <x v="1"/>
  </r>
  <r>
    <x v="4"/>
    <x v="3"/>
    <d v="2021-05-09T00:00:00"/>
    <s v="West"/>
    <s v="California"/>
    <x v="3"/>
    <x v="2"/>
    <x v="0"/>
    <x v="19"/>
    <x v="48"/>
    <x v="2"/>
    <n v="0.4"/>
    <x v="1"/>
  </r>
  <r>
    <x v="4"/>
    <x v="3"/>
    <d v="2021-05-10T00:00:00"/>
    <s v="West"/>
    <s v="California"/>
    <x v="3"/>
    <x v="3"/>
    <x v="0"/>
    <x v="25"/>
    <x v="82"/>
    <x v="114"/>
    <n v="0.35"/>
    <x v="1"/>
  </r>
  <r>
    <x v="4"/>
    <x v="3"/>
    <d v="2021-05-11T00:00:00"/>
    <s v="West"/>
    <s v="California"/>
    <x v="3"/>
    <x v="4"/>
    <x v="3"/>
    <x v="25"/>
    <x v="87"/>
    <x v="171"/>
    <n v="0.55000000000000004"/>
    <x v="1"/>
  </r>
  <r>
    <x v="4"/>
    <x v="3"/>
    <d v="2021-05-12T00:00:00"/>
    <s v="West"/>
    <s v="California"/>
    <x v="3"/>
    <x v="5"/>
    <x v="5"/>
    <x v="19"/>
    <x v="111"/>
    <x v="164"/>
    <n v="0.2"/>
    <x v="1"/>
  </r>
  <r>
    <x v="4"/>
    <x v="3"/>
    <d v="2021-05-13T00:00:00"/>
    <s v="West"/>
    <s v="California"/>
    <x v="3"/>
    <x v="0"/>
    <x v="0"/>
    <x v="9"/>
    <x v="2"/>
    <x v="59"/>
    <n v="0.4"/>
    <x v="1"/>
  </r>
  <r>
    <x v="4"/>
    <x v="3"/>
    <d v="2021-05-14T00:00:00"/>
    <s v="West"/>
    <s v="California"/>
    <x v="3"/>
    <x v="1"/>
    <x v="4"/>
    <x v="9"/>
    <x v="115"/>
    <x v="172"/>
    <n v="0.25"/>
    <x v="1"/>
  </r>
  <r>
    <x v="4"/>
    <x v="3"/>
    <d v="2021-05-15T00:00:00"/>
    <s v="West"/>
    <s v="California"/>
    <x v="3"/>
    <x v="2"/>
    <x v="0"/>
    <x v="25"/>
    <x v="82"/>
    <x v="54"/>
    <n v="0.4"/>
    <x v="1"/>
  </r>
  <r>
    <x v="4"/>
    <x v="3"/>
    <d v="2021-05-16T00:00:00"/>
    <s v="West"/>
    <s v="California"/>
    <x v="3"/>
    <x v="3"/>
    <x v="0"/>
    <x v="22"/>
    <x v="65"/>
    <x v="173"/>
    <n v="0.35"/>
    <x v="1"/>
  </r>
  <r>
    <x v="4"/>
    <x v="3"/>
    <d v="2021-05-17T00:00:00"/>
    <s v="West"/>
    <s v="California"/>
    <x v="3"/>
    <x v="4"/>
    <x v="3"/>
    <x v="24"/>
    <x v="11"/>
    <x v="174"/>
    <n v="0.55000000000000004"/>
    <x v="1"/>
  </r>
  <r>
    <x v="4"/>
    <x v="3"/>
    <d v="2021-05-18T00:00:00"/>
    <s v="West"/>
    <s v="California"/>
    <x v="3"/>
    <x v="5"/>
    <x v="5"/>
    <x v="25"/>
    <x v="108"/>
    <x v="169"/>
    <n v="0.2"/>
    <x v="1"/>
  </r>
  <r>
    <x v="4"/>
    <x v="3"/>
    <d v="2021-05-19T00:00:00"/>
    <s v="West"/>
    <s v="California"/>
    <x v="3"/>
    <x v="0"/>
    <x v="0"/>
    <x v="6"/>
    <x v="72"/>
    <x v="175"/>
    <n v="0.4"/>
    <x v="1"/>
  </r>
  <r>
    <x v="4"/>
    <x v="3"/>
    <d v="2021-05-20T00:00:00"/>
    <s v="West"/>
    <s v="California"/>
    <x v="3"/>
    <x v="1"/>
    <x v="4"/>
    <x v="6"/>
    <x v="116"/>
    <x v="176"/>
    <n v="0.25"/>
    <x v="1"/>
  </r>
  <r>
    <x v="4"/>
    <x v="3"/>
    <d v="2021-05-21T00:00:00"/>
    <s v="West"/>
    <s v="California"/>
    <x v="3"/>
    <x v="2"/>
    <x v="0"/>
    <x v="21"/>
    <x v="73"/>
    <x v="7"/>
    <n v="0.4"/>
    <x v="1"/>
  </r>
  <r>
    <x v="4"/>
    <x v="3"/>
    <d v="2021-05-22T00:00:00"/>
    <s v="West"/>
    <s v="California"/>
    <x v="3"/>
    <x v="3"/>
    <x v="0"/>
    <x v="25"/>
    <x v="82"/>
    <x v="114"/>
    <n v="0.35"/>
    <x v="1"/>
  </r>
  <r>
    <x v="4"/>
    <x v="3"/>
    <d v="2021-05-23T00:00:00"/>
    <s v="West"/>
    <s v="California"/>
    <x v="3"/>
    <x v="4"/>
    <x v="3"/>
    <x v="24"/>
    <x v="11"/>
    <x v="174"/>
    <n v="0.55000000000000004"/>
    <x v="1"/>
  </r>
  <r>
    <x v="4"/>
    <x v="3"/>
    <d v="2021-05-24T00:00:00"/>
    <s v="West"/>
    <s v="California"/>
    <x v="3"/>
    <x v="5"/>
    <x v="5"/>
    <x v="19"/>
    <x v="111"/>
    <x v="164"/>
    <n v="0.2"/>
    <x v="1"/>
  </r>
  <r>
    <x v="4"/>
    <x v="3"/>
    <d v="2021-05-25T00:00:00"/>
    <s v="West"/>
    <s v="California"/>
    <x v="3"/>
    <x v="0"/>
    <x v="0"/>
    <x v="3"/>
    <x v="6"/>
    <x v="165"/>
    <n v="0.4"/>
    <x v="1"/>
  </r>
  <r>
    <x v="4"/>
    <x v="3"/>
    <d v="2021-05-26T00:00:00"/>
    <s v="West"/>
    <s v="California"/>
    <x v="3"/>
    <x v="1"/>
    <x v="4"/>
    <x v="3"/>
    <x v="34"/>
    <x v="151"/>
    <n v="0.25"/>
    <x v="1"/>
  </r>
  <r>
    <x v="4"/>
    <x v="3"/>
    <d v="2021-05-27T00:00:00"/>
    <s v="West"/>
    <s v="California"/>
    <x v="3"/>
    <x v="2"/>
    <x v="0"/>
    <x v="19"/>
    <x v="48"/>
    <x v="2"/>
    <n v="0.4"/>
    <x v="1"/>
  </r>
  <r>
    <x v="4"/>
    <x v="3"/>
    <d v="2021-05-28T00:00:00"/>
    <s v="West"/>
    <s v="California"/>
    <x v="3"/>
    <x v="3"/>
    <x v="0"/>
    <x v="19"/>
    <x v="48"/>
    <x v="51"/>
    <n v="0.35"/>
    <x v="1"/>
  </r>
  <r>
    <x v="4"/>
    <x v="3"/>
    <d v="2021-05-29T00:00:00"/>
    <s v="West"/>
    <s v="California"/>
    <x v="3"/>
    <x v="4"/>
    <x v="3"/>
    <x v="22"/>
    <x v="68"/>
    <x v="80"/>
    <n v="0.55000000000000004"/>
    <x v="1"/>
  </r>
  <r>
    <x v="4"/>
    <x v="3"/>
    <d v="2021-05-30T00:00:00"/>
    <s v="West"/>
    <s v="California"/>
    <x v="3"/>
    <x v="5"/>
    <x v="5"/>
    <x v="26"/>
    <x v="84"/>
    <x v="177"/>
    <n v="0.2"/>
    <x v="1"/>
  </r>
  <r>
    <x v="0"/>
    <x v="0"/>
    <d v="2021-05-31T00:00:00"/>
    <s v="West"/>
    <s v="California"/>
    <x v="3"/>
    <x v="0"/>
    <x v="2"/>
    <x v="33"/>
    <x v="117"/>
    <x v="178"/>
    <n v="0.4"/>
    <x v="1"/>
  </r>
  <r>
    <x v="0"/>
    <x v="0"/>
    <d v="2021-06-01T00:00:00"/>
    <s v="West"/>
    <s v="California"/>
    <x v="3"/>
    <x v="1"/>
    <x v="2"/>
    <x v="34"/>
    <x v="118"/>
    <x v="179"/>
    <n v="0.35"/>
    <x v="1"/>
  </r>
  <r>
    <x v="0"/>
    <x v="0"/>
    <d v="2021-06-02T00:00:00"/>
    <s v="West"/>
    <s v="California"/>
    <x v="3"/>
    <x v="2"/>
    <x v="8"/>
    <x v="34"/>
    <x v="119"/>
    <x v="180"/>
    <n v="0.35"/>
    <x v="1"/>
  </r>
  <r>
    <x v="0"/>
    <x v="0"/>
    <d v="2021-06-03T00:00:00"/>
    <s v="West"/>
    <s v="California"/>
    <x v="3"/>
    <x v="3"/>
    <x v="1"/>
    <x v="35"/>
    <x v="120"/>
    <x v="181"/>
    <n v="0.4"/>
    <x v="1"/>
  </r>
  <r>
    <x v="0"/>
    <x v="0"/>
    <d v="2021-06-04T00:00:00"/>
    <s v="Midwest"/>
    <s v="Illinois"/>
    <x v="4"/>
    <x v="4"/>
    <x v="13"/>
    <x v="36"/>
    <x v="121"/>
    <x v="182"/>
    <n v="0.35"/>
    <x v="1"/>
  </r>
  <r>
    <x v="0"/>
    <x v="0"/>
    <d v="2021-06-05T00:00:00"/>
    <s v="Midwest"/>
    <s v="Illinois"/>
    <x v="4"/>
    <x v="5"/>
    <x v="2"/>
    <x v="34"/>
    <x v="118"/>
    <x v="183"/>
    <n v="0.5"/>
    <x v="1"/>
  </r>
  <r>
    <x v="0"/>
    <x v="0"/>
    <d v="2021-06-06T00:00:00"/>
    <s v="Midwest"/>
    <s v="Illinois"/>
    <x v="4"/>
    <x v="0"/>
    <x v="2"/>
    <x v="27"/>
    <x v="44"/>
    <x v="55"/>
    <n v="0.4"/>
    <x v="1"/>
  </r>
  <r>
    <x v="0"/>
    <x v="0"/>
    <d v="2021-06-07T00:00:00"/>
    <s v="Midwest"/>
    <s v="Illinois"/>
    <x v="4"/>
    <x v="1"/>
    <x v="2"/>
    <x v="36"/>
    <x v="122"/>
    <x v="184"/>
    <n v="0.35"/>
    <x v="1"/>
  </r>
  <r>
    <x v="0"/>
    <x v="0"/>
    <d v="2021-06-08T00:00:00"/>
    <s v="Midwest"/>
    <s v="Illinois"/>
    <x v="4"/>
    <x v="2"/>
    <x v="8"/>
    <x v="37"/>
    <x v="122"/>
    <x v="184"/>
    <n v="0.35"/>
    <x v="1"/>
  </r>
  <r>
    <x v="0"/>
    <x v="0"/>
    <d v="2021-06-09T00:00:00"/>
    <s v="Midwest"/>
    <s v="Illinois"/>
    <x v="4"/>
    <x v="3"/>
    <x v="1"/>
    <x v="38"/>
    <x v="123"/>
    <x v="185"/>
    <n v="0.4"/>
    <x v="1"/>
  </r>
  <r>
    <x v="0"/>
    <x v="0"/>
    <d v="2021-06-10T00:00:00"/>
    <s v="Midwest"/>
    <s v="Illinois"/>
    <x v="4"/>
    <x v="4"/>
    <x v="13"/>
    <x v="36"/>
    <x v="121"/>
    <x v="182"/>
    <n v="0.35"/>
    <x v="1"/>
  </r>
  <r>
    <x v="0"/>
    <x v="0"/>
    <d v="2021-06-11T00:00:00"/>
    <s v="Midwest"/>
    <s v="Illinois"/>
    <x v="4"/>
    <x v="5"/>
    <x v="2"/>
    <x v="34"/>
    <x v="118"/>
    <x v="183"/>
    <n v="0.5"/>
    <x v="1"/>
  </r>
  <r>
    <x v="0"/>
    <x v="0"/>
    <d v="2021-06-12T00:00:00"/>
    <s v="Midwest"/>
    <s v="Illinois"/>
    <x v="4"/>
    <x v="0"/>
    <x v="0"/>
    <x v="39"/>
    <x v="112"/>
    <x v="186"/>
    <n v="0.4"/>
    <x v="1"/>
  </r>
  <r>
    <x v="0"/>
    <x v="0"/>
    <d v="2021-06-13T00:00:00"/>
    <s v="Midwest"/>
    <s v="Illinois"/>
    <x v="4"/>
    <x v="1"/>
    <x v="0"/>
    <x v="40"/>
    <x v="124"/>
    <x v="187"/>
    <n v="0.35"/>
    <x v="1"/>
  </r>
  <r>
    <x v="0"/>
    <x v="0"/>
    <d v="2021-06-14T00:00:00"/>
    <s v="Midwest"/>
    <s v="Illinois"/>
    <x v="4"/>
    <x v="2"/>
    <x v="1"/>
    <x v="37"/>
    <x v="125"/>
    <x v="188"/>
    <n v="0.35"/>
    <x v="1"/>
  </r>
  <r>
    <x v="0"/>
    <x v="0"/>
    <d v="2021-06-15T00:00:00"/>
    <s v="Midwest"/>
    <s v="Illinois"/>
    <x v="4"/>
    <x v="3"/>
    <x v="2"/>
    <x v="41"/>
    <x v="126"/>
    <x v="189"/>
    <n v="0.4"/>
    <x v="1"/>
  </r>
  <r>
    <x v="0"/>
    <x v="0"/>
    <d v="2021-06-16T00:00:00"/>
    <s v="Midwest"/>
    <s v="Illinois"/>
    <x v="4"/>
    <x v="4"/>
    <x v="3"/>
    <x v="35"/>
    <x v="127"/>
    <x v="190"/>
    <n v="0.35"/>
    <x v="1"/>
  </r>
  <r>
    <x v="0"/>
    <x v="0"/>
    <d v="2021-06-17T00:00:00"/>
    <s v="Midwest"/>
    <s v="Illinois"/>
    <x v="4"/>
    <x v="5"/>
    <x v="0"/>
    <x v="37"/>
    <x v="128"/>
    <x v="154"/>
    <n v="0.5"/>
    <x v="1"/>
  </r>
  <r>
    <x v="0"/>
    <x v="0"/>
    <d v="2021-06-18T00:00:00"/>
    <s v="Midwest"/>
    <s v="Illinois"/>
    <x v="4"/>
    <x v="0"/>
    <x v="0"/>
    <x v="31"/>
    <x v="38"/>
    <x v="191"/>
    <n v="0.4"/>
    <x v="1"/>
  </r>
  <r>
    <x v="0"/>
    <x v="0"/>
    <d v="2021-06-19T00:00:00"/>
    <s v="Midwest"/>
    <s v="Illinois"/>
    <x v="4"/>
    <x v="1"/>
    <x v="0"/>
    <x v="42"/>
    <x v="127"/>
    <x v="190"/>
    <n v="0.35"/>
    <x v="1"/>
  </r>
  <r>
    <x v="0"/>
    <x v="0"/>
    <d v="2021-06-20T00:00:00"/>
    <s v="Midwest"/>
    <s v="Illinois"/>
    <x v="4"/>
    <x v="2"/>
    <x v="1"/>
    <x v="42"/>
    <x v="129"/>
    <x v="192"/>
    <n v="0.35"/>
    <x v="1"/>
  </r>
  <r>
    <x v="0"/>
    <x v="0"/>
    <d v="2021-06-21T00:00:00"/>
    <s v="Midwest"/>
    <s v="Illinois"/>
    <x v="4"/>
    <x v="3"/>
    <x v="2"/>
    <x v="41"/>
    <x v="126"/>
    <x v="189"/>
    <n v="0.4"/>
    <x v="1"/>
  </r>
  <r>
    <x v="0"/>
    <x v="0"/>
    <d v="2021-06-22T00:00:00"/>
    <s v="Midwest"/>
    <s v="Illinois"/>
    <x v="4"/>
    <x v="4"/>
    <x v="3"/>
    <x v="38"/>
    <x v="129"/>
    <x v="192"/>
    <n v="0.35"/>
    <x v="1"/>
  </r>
  <r>
    <x v="0"/>
    <x v="0"/>
    <d v="2021-06-23T00:00:00"/>
    <s v="Midwest"/>
    <s v="Illinois"/>
    <x v="4"/>
    <x v="5"/>
    <x v="0"/>
    <x v="37"/>
    <x v="128"/>
    <x v="154"/>
    <n v="0.5"/>
    <x v="1"/>
  </r>
  <r>
    <x v="0"/>
    <x v="0"/>
    <d v="2021-06-24T00:00:00"/>
    <s v="Midwest"/>
    <s v="Illinois"/>
    <x v="4"/>
    <x v="0"/>
    <x v="3"/>
    <x v="39"/>
    <x v="130"/>
    <x v="193"/>
    <n v="0.4"/>
    <x v="1"/>
  </r>
  <r>
    <x v="0"/>
    <x v="0"/>
    <d v="2021-06-25T00:00:00"/>
    <s v="Midwest"/>
    <s v="Illinois"/>
    <x v="4"/>
    <x v="1"/>
    <x v="4"/>
    <x v="40"/>
    <x v="131"/>
    <x v="194"/>
    <n v="0.35"/>
    <x v="1"/>
  </r>
  <r>
    <x v="0"/>
    <x v="0"/>
    <d v="2021-06-26T00:00:00"/>
    <s v="Midwest"/>
    <s v="Illinois"/>
    <x v="4"/>
    <x v="2"/>
    <x v="0"/>
    <x v="36"/>
    <x v="132"/>
    <x v="195"/>
    <n v="0.35"/>
    <x v="1"/>
  </r>
  <r>
    <x v="0"/>
    <x v="0"/>
    <d v="2021-06-27T00:00:00"/>
    <s v="Midwest"/>
    <s v="Illinois"/>
    <x v="4"/>
    <x v="3"/>
    <x v="0"/>
    <x v="38"/>
    <x v="120"/>
    <x v="181"/>
    <n v="0.4"/>
    <x v="1"/>
  </r>
  <r>
    <x v="0"/>
    <x v="0"/>
    <d v="2021-06-28T00:00:00"/>
    <s v="Midwest"/>
    <s v="Illinois"/>
    <x v="4"/>
    <x v="4"/>
    <x v="3"/>
    <x v="35"/>
    <x v="127"/>
    <x v="190"/>
    <n v="0.35"/>
    <x v="1"/>
  </r>
  <r>
    <x v="0"/>
    <x v="0"/>
    <d v="2021-06-29T00:00:00"/>
    <s v="Midwest"/>
    <s v="Illinois"/>
    <x v="4"/>
    <x v="5"/>
    <x v="5"/>
    <x v="43"/>
    <x v="133"/>
    <x v="158"/>
    <n v="0.5"/>
    <x v="1"/>
  </r>
  <r>
    <x v="0"/>
    <x v="0"/>
    <d v="2021-06-30T00:00:00"/>
    <s v="Midwest"/>
    <s v="Illinois"/>
    <x v="4"/>
    <x v="0"/>
    <x v="0"/>
    <x v="23"/>
    <x v="53"/>
    <x v="161"/>
    <n v="0.4"/>
    <x v="1"/>
  </r>
  <r>
    <x v="0"/>
    <x v="0"/>
    <d v="2021-07-01T00:00:00"/>
    <s v="Midwest"/>
    <s v="Illinois"/>
    <x v="4"/>
    <x v="1"/>
    <x v="14"/>
    <x v="43"/>
    <x v="134"/>
    <x v="196"/>
    <n v="0.35"/>
    <x v="1"/>
  </r>
  <r>
    <x v="0"/>
    <x v="0"/>
    <d v="2021-07-02T00:00:00"/>
    <s v="Midwest"/>
    <s v="Illinois"/>
    <x v="4"/>
    <x v="2"/>
    <x v="1"/>
    <x v="40"/>
    <x v="135"/>
    <x v="197"/>
    <n v="0.35"/>
    <x v="1"/>
  </r>
  <r>
    <x v="0"/>
    <x v="0"/>
    <d v="2021-07-03T00:00:00"/>
    <s v="Midwest"/>
    <s v="Illinois"/>
    <x v="4"/>
    <x v="3"/>
    <x v="1"/>
    <x v="36"/>
    <x v="136"/>
    <x v="197"/>
    <n v="0.4"/>
    <x v="1"/>
  </r>
  <r>
    <x v="0"/>
    <x v="0"/>
    <d v="2021-07-04T00:00:00"/>
    <s v="Midwest"/>
    <s v="Illinois"/>
    <x v="4"/>
    <x v="4"/>
    <x v="0"/>
    <x v="36"/>
    <x v="132"/>
    <x v="195"/>
    <n v="0.35"/>
    <x v="1"/>
  </r>
  <r>
    <x v="0"/>
    <x v="0"/>
    <d v="2021-07-05T00:00:00"/>
    <s v="Midwest"/>
    <s v="Illinois"/>
    <x v="4"/>
    <x v="5"/>
    <x v="4"/>
    <x v="44"/>
    <x v="137"/>
    <x v="198"/>
    <n v="0.5"/>
    <x v="1"/>
  </r>
  <r>
    <x v="0"/>
    <x v="0"/>
    <d v="2021-07-06T00:00:00"/>
    <s v="Midwest"/>
    <s v="Illinois"/>
    <x v="4"/>
    <x v="0"/>
    <x v="0"/>
    <x v="30"/>
    <x v="79"/>
    <x v="199"/>
    <n v="0.4"/>
    <x v="1"/>
  </r>
  <r>
    <x v="0"/>
    <x v="0"/>
    <d v="2021-07-07T00:00:00"/>
    <s v="Midwest"/>
    <s v="Illinois"/>
    <x v="4"/>
    <x v="1"/>
    <x v="14"/>
    <x v="45"/>
    <x v="138"/>
    <x v="200"/>
    <n v="0.35"/>
    <x v="1"/>
  </r>
  <r>
    <x v="0"/>
    <x v="0"/>
    <d v="2021-07-08T00:00:00"/>
    <s v="Midwest"/>
    <s v="Illinois"/>
    <x v="4"/>
    <x v="2"/>
    <x v="1"/>
    <x v="43"/>
    <x v="124"/>
    <x v="187"/>
    <n v="0.35"/>
    <x v="1"/>
  </r>
  <r>
    <x v="0"/>
    <x v="0"/>
    <d v="2021-07-09T00:00:00"/>
    <s v="Midwest"/>
    <s v="Illinois"/>
    <x v="4"/>
    <x v="3"/>
    <x v="1"/>
    <x v="40"/>
    <x v="135"/>
    <x v="201"/>
    <n v="0.4"/>
    <x v="1"/>
  </r>
  <r>
    <x v="0"/>
    <x v="0"/>
    <d v="2021-07-10T00:00:00"/>
    <s v="Midwest"/>
    <s v="Illinois"/>
    <x v="4"/>
    <x v="4"/>
    <x v="0"/>
    <x v="37"/>
    <x v="128"/>
    <x v="196"/>
    <n v="0.35"/>
    <x v="1"/>
  </r>
  <r>
    <x v="0"/>
    <x v="0"/>
    <d v="2021-07-11T00:00:00"/>
    <s v="Midwest"/>
    <s v="Illinois"/>
    <x v="4"/>
    <x v="5"/>
    <x v="4"/>
    <x v="46"/>
    <x v="139"/>
    <x v="172"/>
    <n v="0.5"/>
    <x v="1"/>
  </r>
  <r>
    <x v="0"/>
    <x v="0"/>
    <d v="2021-07-12T00:00:00"/>
    <s v="Midwest"/>
    <s v="Illinois"/>
    <x v="4"/>
    <x v="0"/>
    <x v="0"/>
    <x v="20"/>
    <x v="140"/>
    <x v="202"/>
    <n v="0.4"/>
    <x v="1"/>
  </r>
  <r>
    <x v="0"/>
    <x v="0"/>
    <d v="2021-07-13T00:00:00"/>
    <s v="Midwest"/>
    <s v="Illinois"/>
    <x v="4"/>
    <x v="1"/>
    <x v="14"/>
    <x v="45"/>
    <x v="138"/>
    <x v="200"/>
    <n v="0.35"/>
    <x v="1"/>
  </r>
  <r>
    <x v="0"/>
    <x v="0"/>
    <d v="2021-07-14T00:00:00"/>
    <s v="Midwest"/>
    <s v="Illinois"/>
    <x v="4"/>
    <x v="2"/>
    <x v="1"/>
    <x v="43"/>
    <x v="124"/>
    <x v="187"/>
    <n v="0.35"/>
    <x v="1"/>
  </r>
  <r>
    <x v="0"/>
    <x v="0"/>
    <d v="2021-07-15T00:00:00"/>
    <s v="Midwest"/>
    <s v="Illinois"/>
    <x v="4"/>
    <x v="3"/>
    <x v="1"/>
    <x v="37"/>
    <x v="125"/>
    <x v="203"/>
    <n v="0.4"/>
    <x v="1"/>
  </r>
  <r>
    <x v="0"/>
    <x v="0"/>
    <d v="2021-07-16T00:00:00"/>
    <s v="Midwest"/>
    <s v="Illinois"/>
    <x v="4"/>
    <x v="4"/>
    <x v="0"/>
    <x v="40"/>
    <x v="124"/>
    <x v="187"/>
    <n v="0.35"/>
    <x v="1"/>
  </r>
  <r>
    <x v="0"/>
    <x v="0"/>
    <d v="2021-07-17T00:00:00"/>
    <s v="Midwest"/>
    <s v="Illinois"/>
    <x v="4"/>
    <x v="5"/>
    <x v="4"/>
    <x v="47"/>
    <x v="141"/>
    <x v="204"/>
    <n v="0.5"/>
    <x v="1"/>
  </r>
  <r>
    <x v="0"/>
    <x v="0"/>
    <d v="2021-07-18T00:00:00"/>
    <s v="Midwest"/>
    <s v="Illinois"/>
    <x v="4"/>
    <x v="0"/>
    <x v="0"/>
    <x v="23"/>
    <x v="53"/>
    <x v="161"/>
    <n v="0.4"/>
    <x v="1"/>
  </r>
  <r>
    <x v="0"/>
    <x v="0"/>
    <d v="2021-07-19T00:00:00"/>
    <s v="Midwest"/>
    <s v="Illinois"/>
    <x v="4"/>
    <x v="1"/>
    <x v="14"/>
    <x v="48"/>
    <x v="142"/>
    <x v="205"/>
    <n v="0.35"/>
    <x v="1"/>
  </r>
  <r>
    <x v="0"/>
    <x v="0"/>
    <d v="2021-07-20T00:00:00"/>
    <s v="Midwest"/>
    <s v="Illinois"/>
    <x v="4"/>
    <x v="2"/>
    <x v="1"/>
    <x v="40"/>
    <x v="135"/>
    <x v="197"/>
    <n v="0.35"/>
    <x v="1"/>
  </r>
  <r>
    <x v="0"/>
    <x v="0"/>
    <d v="2021-07-21T00:00:00"/>
    <s v="Midwest"/>
    <s v="Illinois"/>
    <x v="4"/>
    <x v="3"/>
    <x v="1"/>
    <x v="36"/>
    <x v="136"/>
    <x v="197"/>
    <n v="0.4"/>
    <x v="1"/>
  </r>
  <r>
    <x v="0"/>
    <x v="0"/>
    <d v="2021-07-22T00:00:00"/>
    <s v="Midwest"/>
    <s v="Illinois"/>
    <x v="4"/>
    <x v="4"/>
    <x v="0"/>
    <x v="36"/>
    <x v="132"/>
    <x v="195"/>
    <n v="0.35"/>
    <x v="1"/>
  </r>
  <r>
    <x v="0"/>
    <x v="0"/>
    <d v="2021-07-23T00:00:00"/>
    <s v="Midwest"/>
    <s v="Illinois"/>
    <x v="4"/>
    <x v="5"/>
    <x v="4"/>
    <x v="43"/>
    <x v="143"/>
    <x v="206"/>
    <n v="0.5"/>
    <x v="1"/>
  </r>
  <r>
    <x v="0"/>
    <x v="0"/>
    <d v="2021-07-24T00:00:00"/>
    <s v="Midwest"/>
    <s v="Illinois"/>
    <x v="4"/>
    <x v="0"/>
    <x v="3"/>
    <x v="32"/>
    <x v="144"/>
    <x v="207"/>
    <n v="0.4"/>
    <x v="1"/>
  </r>
  <r>
    <x v="0"/>
    <x v="0"/>
    <d v="2021-07-25T00:00:00"/>
    <s v="Midwest"/>
    <s v="Illinois"/>
    <x v="4"/>
    <x v="1"/>
    <x v="0"/>
    <x v="43"/>
    <x v="145"/>
    <x v="208"/>
    <n v="0.35"/>
    <x v="1"/>
  </r>
  <r>
    <x v="0"/>
    <x v="0"/>
    <d v="2021-07-26T00:00:00"/>
    <s v="Midwest"/>
    <s v="Illinois"/>
    <x v="4"/>
    <x v="2"/>
    <x v="0"/>
    <x v="42"/>
    <x v="127"/>
    <x v="190"/>
    <n v="0.35"/>
    <x v="1"/>
  </r>
  <r>
    <x v="0"/>
    <x v="0"/>
    <d v="2021-07-27T00:00:00"/>
    <s v="Midwest"/>
    <s v="Illinois"/>
    <x v="4"/>
    <x v="3"/>
    <x v="0"/>
    <x v="35"/>
    <x v="146"/>
    <x v="209"/>
    <n v="0.4"/>
    <x v="1"/>
  </r>
  <r>
    <x v="0"/>
    <x v="0"/>
    <d v="2021-07-28T00:00:00"/>
    <s v="Midwest"/>
    <s v="Illinois"/>
    <x v="4"/>
    <x v="4"/>
    <x v="3"/>
    <x v="35"/>
    <x v="127"/>
    <x v="190"/>
    <n v="0.35"/>
    <x v="1"/>
  </r>
  <r>
    <x v="0"/>
    <x v="0"/>
    <d v="2021-07-29T00:00:00"/>
    <s v="Midwest"/>
    <s v="Illinois"/>
    <x v="4"/>
    <x v="5"/>
    <x v="15"/>
    <x v="43"/>
    <x v="147"/>
    <x v="210"/>
    <n v="0.5"/>
    <x v="1"/>
  </r>
  <r>
    <x v="0"/>
    <x v="0"/>
    <d v="2021-07-30T00:00:00"/>
    <s v="Midwest"/>
    <s v="Illinois"/>
    <x v="4"/>
    <x v="0"/>
    <x v="3"/>
    <x v="46"/>
    <x v="49"/>
    <x v="211"/>
    <n v="0.4"/>
    <x v="1"/>
  </r>
  <r>
    <x v="0"/>
    <x v="0"/>
    <d v="2021-07-31T00:00:00"/>
    <s v="Midwest"/>
    <s v="Illinois"/>
    <x v="4"/>
    <x v="1"/>
    <x v="0"/>
    <x v="43"/>
    <x v="145"/>
    <x v="208"/>
    <n v="0.35"/>
    <x v="1"/>
  </r>
  <r>
    <x v="0"/>
    <x v="0"/>
    <d v="2021-08-01T00:00:00"/>
    <s v="Midwest"/>
    <s v="Illinois"/>
    <x v="4"/>
    <x v="2"/>
    <x v="0"/>
    <x v="49"/>
    <x v="148"/>
    <x v="212"/>
    <n v="0.35"/>
    <x v="1"/>
  </r>
  <r>
    <x v="0"/>
    <x v="0"/>
    <d v="2021-08-02T00:00:00"/>
    <s v="Midwest"/>
    <s v="Illinois"/>
    <x v="4"/>
    <x v="3"/>
    <x v="0"/>
    <x v="36"/>
    <x v="132"/>
    <x v="187"/>
    <n v="0.4"/>
    <x v="1"/>
  </r>
  <r>
    <x v="0"/>
    <x v="0"/>
    <d v="2021-08-03T00:00:00"/>
    <s v="Midwest"/>
    <s v="Illinois"/>
    <x v="4"/>
    <x v="4"/>
    <x v="3"/>
    <x v="42"/>
    <x v="125"/>
    <x v="188"/>
    <n v="0.35"/>
    <x v="1"/>
  </r>
  <r>
    <x v="0"/>
    <x v="0"/>
    <d v="2021-08-04T00:00:00"/>
    <s v="Midwest"/>
    <s v="Illinois"/>
    <x v="4"/>
    <x v="5"/>
    <x v="15"/>
    <x v="43"/>
    <x v="147"/>
    <x v="210"/>
    <n v="0.5"/>
    <x v="1"/>
  </r>
  <r>
    <x v="0"/>
    <x v="0"/>
    <d v="2021-08-05T00:00:00"/>
    <s v="Midwest"/>
    <s v="Illinois"/>
    <x v="4"/>
    <x v="0"/>
    <x v="3"/>
    <x v="23"/>
    <x v="60"/>
    <x v="213"/>
    <n v="0.4"/>
    <x v="1"/>
  </r>
  <r>
    <x v="0"/>
    <x v="0"/>
    <d v="2021-08-06T00:00:00"/>
    <s v="Midwest"/>
    <s v="Illinois"/>
    <x v="4"/>
    <x v="1"/>
    <x v="0"/>
    <x v="48"/>
    <x v="149"/>
    <x v="214"/>
    <n v="0.35"/>
    <x v="1"/>
  </r>
  <r>
    <x v="0"/>
    <x v="0"/>
    <d v="2021-08-07T00:00:00"/>
    <s v="Midwest"/>
    <s v="Illinois"/>
    <x v="4"/>
    <x v="2"/>
    <x v="0"/>
    <x v="43"/>
    <x v="145"/>
    <x v="208"/>
    <n v="0.35"/>
    <x v="1"/>
  </r>
  <r>
    <x v="0"/>
    <x v="0"/>
    <d v="2021-08-08T00:00:00"/>
    <s v="Midwest"/>
    <s v="Illinois"/>
    <x v="4"/>
    <x v="3"/>
    <x v="0"/>
    <x v="40"/>
    <x v="124"/>
    <x v="215"/>
    <n v="0.4"/>
    <x v="1"/>
  </r>
  <r>
    <x v="0"/>
    <x v="0"/>
    <d v="2021-08-09T00:00:00"/>
    <s v="Midwest"/>
    <s v="Illinois"/>
    <x v="4"/>
    <x v="4"/>
    <x v="3"/>
    <x v="40"/>
    <x v="150"/>
    <x v="216"/>
    <n v="0.35"/>
    <x v="1"/>
  </r>
  <r>
    <x v="0"/>
    <x v="0"/>
    <d v="2021-08-10T00:00:00"/>
    <s v="Midwest"/>
    <s v="Illinois"/>
    <x v="4"/>
    <x v="5"/>
    <x v="15"/>
    <x v="48"/>
    <x v="151"/>
    <x v="217"/>
    <n v="0.5"/>
    <x v="1"/>
  </r>
  <r>
    <x v="2"/>
    <x v="1"/>
    <d v="2021-08-11T00:00:00"/>
    <s v="Midwest"/>
    <s v="Illinois"/>
    <x v="4"/>
    <x v="0"/>
    <x v="16"/>
    <x v="26"/>
    <x v="152"/>
    <x v="218"/>
    <n v="0.3"/>
    <x v="1"/>
  </r>
  <r>
    <x v="2"/>
    <x v="1"/>
    <d v="2021-08-12T00:00:00"/>
    <s v="Midwest"/>
    <s v="Illinois"/>
    <x v="4"/>
    <x v="1"/>
    <x v="9"/>
    <x v="26"/>
    <x v="153"/>
    <x v="219"/>
    <n v="0.3"/>
    <x v="1"/>
  </r>
  <r>
    <x v="2"/>
    <x v="1"/>
    <d v="2021-08-13T00:00:00"/>
    <s v="Midwest"/>
    <s v="Illinois"/>
    <x v="4"/>
    <x v="2"/>
    <x v="9"/>
    <x v="27"/>
    <x v="154"/>
    <x v="220"/>
    <n v="0.3"/>
    <x v="1"/>
  </r>
  <r>
    <x v="2"/>
    <x v="1"/>
    <d v="2021-08-14T00:00:00"/>
    <s v="Midwest"/>
    <s v="Illinois"/>
    <x v="4"/>
    <x v="3"/>
    <x v="8"/>
    <x v="27"/>
    <x v="155"/>
    <x v="221"/>
    <n v="0.4"/>
    <x v="1"/>
  </r>
  <r>
    <x v="2"/>
    <x v="1"/>
    <d v="2021-08-15T00:00:00"/>
    <s v="South"/>
    <s v="Texas"/>
    <x v="5"/>
    <x v="4"/>
    <x v="1"/>
    <x v="47"/>
    <x v="149"/>
    <x v="222"/>
    <n v="0.25"/>
    <x v="1"/>
  </r>
  <r>
    <x v="2"/>
    <x v="1"/>
    <d v="2021-08-16T00:00:00"/>
    <s v="South"/>
    <s v="Texas"/>
    <x v="5"/>
    <x v="5"/>
    <x v="8"/>
    <x v="27"/>
    <x v="155"/>
    <x v="47"/>
    <n v="0.45"/>
    <x v="1"/>
  </r>
  <r>
    <x v="2"/>
    <x v="1"/>
    <d v="2021-08-17T00:00:00"/>
    <s v="South"/>
    <s v="Texas"/>
    <x v="5"/>
    <x v="0"/>
    <x v="7"/>
    <x v="21"/>
    <x v="156"/>
    <x v="223"/>
    <n v="0.3"/>
    <x v="1"/>
  </r>
  <r>
    <x v="2"/>
    <x v="1"/>
    <d v="2021-08-18T00:00:00"/>
    <s v="South"/>
    <s v="Texas"/>
    <x v="5"/>
    <x v="1"/>
    <x v="8"/>
    <x v="25"/>
    <x v="157"/>
    <x v="224"/>
    <n v="0.3"/>
    <x v="1"/>
  </r>
  <r>
    <x v="2"/>
    <x v="1"/>
    <d v="2021-08-19T00:00:00"/>
    <s v="South"/>
    <s v="Texas"/>
    <x v="5"/>
    <x v="2"/>
    <x v="8"/>
    <x v="33"/>
    <x v="158"/>
    <x v="225"/>
    <n v="0.3"/>
    <x v="1"/>
  </r>
  <r>
    <x v="2"/>
    <x v="1"/>
    <d v="2021-08-20T00:00:00"/>
    <s v="South"/>
    <s v="Texas"/>
    <x v="5"/>
    <x v="3"/>
    <x v="8"/>
    <x v="32"/>
    <x v="159"/>
    <x v="226"/>
    <n v="0.4"/>
    <x v="1"/>
  </r>
  <r>
    <x v="2"/>
    <x v="1"/>
    <d v="2021-08-21T00:00:00"/>
    <s v="South"/>
    <s v="Texas"/>
    <x v="5"/>
    <x v="4"/>
    <x v="1"/>
    <x v="48"/>
    <x v="150"/>
    <x v="227"/>
    <n v="0.25"/>
    <x v="1"/>
  </r>
  <r>
    <x v="2"/>
    <x v="1"/>
    <d v="2021-08-22T00:00:00"/>
    <s v="South"/>
    <s v="Texas"/>
    <x v="5"/>
    <x v="5"/>
    <x v="8"/>
    <x v="23"/>
    <x v="160"/>
    <x v="40"/>
    <n v="0.45"/>
    <x v="1"/>
  </r>
  <r>
    <x v="2"/>
    <x v="1"/>
    <d v="2021-08-23T00:00:00"/>
    <s v="South"/>
    <s v="Texas"/>
    <x v="5"/>
    <x v="0"/>
    <x v="9"/>
    <x v="21"/>
    <x v="161"/>
    <x v="58"/>
    <n v="0.35"/>
    <x v="1"/>
  </r>
  <r>
    <x v="2"/>
    <x v="1"/>
    <d v="2021-08-24T00:00:00"/>
    <s v="South"/>
    <s v="Texas"/>
    <x v="5"/>
    <x v="1"/>
    <x v="1"/>
    <x v="21"/>
    <x v="51"/>
    <x v="55"/>
    <n v="0.35"/>
    <x v="1"/>
  </r>
  <r>
    <x v="2"/>
    <x v="1"/>
    <d v="2021-08-25T00:00:00"/>
    <s v="South"/>
    <s v="Texas"/>
    <x v="5"/>
    <x v="2"/>
    <x v="9"/>
    <x v="23"/>
    <x v="149"/>
    <x v="214"/>
    <n v="0.35"/>
    <x v="1"/>
  </r>
  <r>
    <x v="2"/>
    <x v="1"/>
    <d v="2021-08-26T00:00:00"/>
    <s v="South"/>
    <s v="Texas"/>
    <x v="5"/>
    <x v="3"/>
    <x v="8"/>
    <x v="46"/>
    <x v="162"/>
    <x v="147"/>
    <n v="0.45"/>
    <x v="1"/>
  </r>
  <r>
    <x v="2"/>
    <x v="1"/>
    <d v="2021-08-27T00:00:00"/>
    <s v="South"/>
    <s v="Texas"/>
    <x v="5"/>
    <x v="4"/>
    <x v="1"/>
    <x v="48"/>
    <x v="150"/>
    <x v="203"/>
    <n v="0.3"/>
    <x v="1"/>
  </r>
  <r>
    <x v="2"/>
    <x v="1"/>
    <d v="2021-08-28T00:00:00"/>
    <s v="South"/>
    <s v="Texas"/>
    <x v="5"/>
    <x v="5"/>
    <x v="8"/>
    <x v="31"/>
    <x v="154"/>
    <x v="40"/>
    <n v="0.5"/>
    <x v="1"/>
  </r>
  <r>
    <x v="2"/>
    <x v="1"/>
    <d v="2021-08-29T00:00:00"/>
    <s v="South"/>
    <s v="Texas"/>
    <x v="5"/>
    <x v="0"/>
    <x v="16"/>
    <x v="19"/>
    <x v="162"/>
    <x v="136"/>
    <n v="0.35"/>
    <x v="1"/>
  </r>
  <r>
    <x v="2"/>
    <x v="1"/>
    <d v="2021-08-30T00:00:00"/>
    <s v="South"/>
    <s v="Texas"/>
    <x v="5"/>
    <x v="1"/>
    <x v="17"/>
    <x v="19"/>
    <x v="163"/>
    <x v="221"/>
    <n v="0.35"/>
    <x v="1"/>
  </r>
  <r>
    <x v="2"/>
    <x v="1"/>
    <d v="2021-08-31T00:00:00"/>
    <s v="South"/>
    <s v="Texas"/>
    <x v="5"/>
    <x v="2"/>
    <x v="18"/>
    <x v="27"/>
    <x v="164"/>
    <x v="228"/>
    <n v="0.35"/>
    <x v="1"/>
  </r>
  <r>
    <x v="2"/>
    <x v="1"/>
    <d v="2021-09-01T00:00:00"/>
    <s v="South"/>
    <s v="Texas"/>
    <x v="5"/>
    <x v="3"/>
    <x v="17"/>
    <x v="32"/>
    <x v="165"/>
    <x v="229"/>
    <n v="0.45"/>
    <x v="1"/>
  </r>
  <r>
    <x v="2"/>
    <x v="1"/>
    <d v="2021-09-02T00:00:00"/>
    <s v="South"/>
    <s v="Texas"/>
    <x v="5"/>
    <x v="4"/>
    <x v="8"/>
    <x v="45"/>
    <x v="166"/>
    <x v="212"/>
    <n v="0.3"/>
    <x v="1"/>
  </r>
  <r>
    <x v="2"/>
    <x v="1"/>
    <d v="2021-09-03T00:00:00"/>
    <s v="South"/>
    <s v="Texas"/>
    <x v="5"/>
    <x v="5"/>
    <x v="17"/>
    <x v="24"/>
    <x v="167"/>
    <x v="230"/>
    <n v="0.5"/>
    <x v="1"/>
  </r>
  <r>
    <x v="2"/>
    <x v="1"/>
    <d v="2021-09-04T00:00:00"/>
    <s v="South"/>
    <s v="Texas"/>
    <x v="5"/>
    <x v="0"/>
    <x v="16"/>
    <x v="29"/>
    <x v="149"/>
    <x v="214"/>
    <n v="0.35"/>
    <x v="1"/>
  </r>
  <r>
    <x v="2"/>
    <x v="1"/>
    <d v="2021-09-05T00:00:00"/>
    <s v="South"/>
    <s v="Texas"/>
    <x v="5"/>
    <x v="1"/>
    <x v="17"/>
    <x v="28"/>
    <x v="168"/>
    <x v="231"/>
    <n v="0.35"/>
    <x v="1"/>
  </r>
  <r>
    <x v="2"/>
    <x v="1"/>
    <d v="2021-09-06T00:00:00"/>
    <s v="South"/>
    <s v="Texas"/>
    <x v="5"/>
    <x v="2"/>
    <x v="18"/>
    <x v="22"/>
    <x v="169"/>
    <x v="232"/>
    <n v="0.35"/>
    <x v="1"/>
  </r>
  <r>
    <x v="2"/>
    <x v="1"/>
    <d v="2021-09-07T00:00:00"/>
    <s v="South"/>
    <s v="Texas"/>
    <x v="5"/>
    <x v="3"/>
    <x v="8"/>
    <x v="20"/>
    <x v="170"/>
    <x v="145"/>
    <n v="0.45"/>
    <x v="1"/>
  </r>
  <r>
    <x v="2"/>
    <x v="1"/>
    <d v="2021-09-08T00:00:00"/>
    <s v="South"/>
    <s v="Texas"/>
    <x v="5"/>
    <x v="4"/>
    <x v="0"/>
    <x v="31"/>
    <x v="38"/>
    <x v="53"/>
    <n v="0.3"/>
    <x v="1"/>
  </r>
  <r>
    <x v="2"/>
    <x v="1"/>
    <d v="2021-09-09T00:00:00"/>
    <s v="South"/>
    <s v="Texas"/>
    <x v="5"/>
    <x v="5"/>
    <x v="2"/>
    <x v="9"/>
    <x v="11"/>
    <x v="165"/>
    <n v="0.5"/>
    <x v="1"/>
  </r>
  <r>
    <x v="2"/>
    <x v="1"/>
    <d v="2021-09-10T00:00:00"/>
    <s v="South"/>
    <s v="Texas"/>
    <x v="5"/>
    <x v="0"/>
    <x v="2"/>
    <x v="9"/>
    <x v="11"/>
    <x v="12"/>
    <n v="0.35"/>
    <x v="1"/>
  </r>
  <r>
    <x v="2"/>
    <x v="1"/>
    <d v="2021-09-11T00:00:00"/>
    <s v="South"/>
    <s v="Texas"/>
    <x v="5"/>
    <x v="1"/>
    <x v="0"/>
    <x v="9"/>
    <x v="2"/>
    <x v="2"/>
    <n v="0.35"/>
    <x v="1"/>
  </r>
  <r>
    <x v="2"/>
    <x v="1"/>
    <d v="2021-09-12T00:00:00"/>
    <s v="South"/>
    <s v="Texas"/>
    <x v="5"/>
    <x v="2"/>
    <x v="2"/>
    <x v="25"/>
    <x v="61"/>
    <x v="162"/>
    <n v="0.35"/>
    <x v="1"/>
  </r>
  <r>
    <x v="2"/>
    <x v="1"/>
    <d v="2021-09-13T00:00:00"/>
    <s v="South"/>
    <s v="Texas"/>
    <x v="5"/>
    <x v="3"/>
    <x v="2"/>
    <x v="24"/>
    <x v="51"/>
    <x v="150"/>
    <n v="0.45"/>
    <x v="1"/>
  </r>
  <r>
    <x v="2"/>
    <x v="1"/>
    <d v="2021-09-14T00:00:00"/>
    <s v="South"/>
    <s v="Texas"/>
    <x v="5"/>
    <x v="4"/>
    <x v="0"/>
    <x v="23"/>
    <x v="53"/>
    <x v="156"/>
    <n v="0.3"/>
    <x v="1"/>
  </r>
  <r>
    <x v="2"/>
    <x v="1"/>
    <d v="2021-09-15T00:00:00"/>
    <s v="South"/>
    <s v="Texas"/>
    <x v="5"/>
    <x v="5"/>
    <x v="4"/>
    <x v="10"/>
    <x v="104"/>
    <x v="233"/>
    <n v="0.5"/>
    <x v="1"/>
  </r>
  <r>
    <x v="2"/>
    <x v="1"/>
    <d v="2021-09-16T00:00:00"/>
    <s v="South"/>
    <s v="Texas"/>
    <x v="5"/>
    <x v="0"/>
    <x v="2"/>
    <x v="6"/>
    <x v="8"/>
    <x v="15"/>
    <n v="0.39999999999999997"/>
    <x v="1"/>
  </r>
  <r>
    <x v="2"/>
    <x v="1"/>
    <d v="2021-09-17T00:00:00"/>
    <s v="South"/>
    <s v="Texas"/>
    <x v="5"/>
    <x v="1"/>
    <x v="0"/>
    <x v="6"/>
    <x v="72"/>
    <x v="175"/>
    <n v="0.39999999999999997"/>
    <x v="1"/>
  </r>
  <r>
    <x v="2"/>
    <x v="1"/>
    <d v="2021-09-18T00:00:00"/>
    <s v="South"/>
    <s v="Texas"/>
    <x v="5"/>
    <x v="2"/>
    <x v="2"/>
    <x v="17"/>
    <x v="83"/>
    <x v="234"/>
    <n v="0.39999999999999997"/>
    <x v="1"/>
  </r>
  <r>
    <x v="2"/>
    <x v="1"/>
    <d v="2021-09-19T00:00:00"/>
    <s v="South"/>
    <s v="Texas"/>
    <x v="5"/>
    <x v="3"/>
    <x v="2"/>
    <x v="30"/>
    <x v="69"/>
    <x v="235"/>
    <n v="0.5"/>
    <x v="1"/>
  </r>
  <r>
    <x v="2"/>
    <x v="1"/>
    <d v="2021-09-20T00:00:00"/>
    <s v="South"/>
    <s v="Texas"/>
    <x v="5"/>
    <x v="4"/>
    <x v="0"/>
    <x v="30"/>
    <x v="79"/>
    <x v="236"/>
    <n v="0.35"/>
    <x v="1"/>
  </r>
  <r>
    <x v="2"/>
    <x v="1"/>
    <d v="2021-09-21T00:00:00"/>
    <s v="South"/>
    <s v="Texas"/>
    <x v="5"/>
    <x v="5"/>
    <x v="3"/>
    <x v="2"/>
    <x v="12"/>
    <x v="237"/>
    <n v="0.55000000000000004"/>
    <x v="1"/>
  </r>
  <r>
    <x v="2"/>
    <x v="1"/>
    <d v="2021-09-22T00:00:00"/>
    <s v="South"/>
    <s v="Texas"/>
    <x v="5"/>
    <x v="0"/>
    <x v="0"/>
    <x v="9"/>
    <x v="2"/>
    <x v="59"/>
    <n v="0.39999999999999997"/>
    <x v="1"/>
  </r>
  <r>
    <x v="2"/>
    <x v="1"/>
    <d v="2021-09-23T00:00:00"/>
    <s v="South"/>
    <s v="Texas"/>
    <x v="5"/>
    <x v="1"/>
    <x v="4"/>
    <x v="9"/>
    <x v="115"/>
    <x v="238"/>
    <n v="0.39999999999999997"/>
    <x v="1"/>
  </r>
  <r>
    <x v="2"/>
    <x v="1"/>
    <d v="2021-09-24T00:00:00"/>
    <s v="South"/>
    <s v="Texas"/>
    <x v="5"/>
    <x v="2"/>
    <x v="0"/>
    <x v="17"/>
    <x v="63"/>
    <x v="239"/>
    <n v="0.39999999999999997"/>
    <x v="1"/>
  </r>
  <r>
    <x v="2"/>
    <x v="1"/>
    <d v="2021-09-25T00:00:00"/>
    <s v="South"/>
    <s v="Texas"/>
    <x v="5"/>
    <x v="3"/>
    <x v="0"/>
    <x v="27"/>
    <x v="47"/>
    <x v="78"/>
    <n v="0.5"/>
    <x v="1"/>
  </r>
  <r>
    <x v="2"/>
    <x v="1"/>
    <d v="2021-09-26T00:00:00"/>
    <s v="South"/>
    <s v="Texas"/>
    <x v="5"/>
    <x v="4"/>
    <x v="4"/>
    <x v="27"/>
    <x v="171"/>
    <x v="240"/>
    <n v="0.35"/>
    <x v="1"/>
  </r>
  <r>
    <x v="2"/>
    <x v="1"/>
    <d v="2021-09-27T00:00:00"/>
    <s v="South"/>
    <s v="Texas"/>
    <x v="5"/>
    <x v="5"/>
    <x v="3"/>
    <x v="28"/>
    <x v="172"/>
    <x v="241"/>
    <n v="0.55000000000000004"/>
    <x v="1"/>
  </r>
  <r>
    <x v="2"/>
    <x v="1"/>
    <d v="2021-09-28T00:00:00"/>
    <s v="South"/>
    <s v="Texas"/>
    <x v="5"/>
    <x v="0"/>
    <x v="4"/>
    <x v="26"/>
    <x v="102"/>
    <x v="242"/>
    <n v="0.39999999999999997"/>
    <x v="1"/>
  </r>
  <r>
    <x v="2"/>
    <x v="1"/>
    <d v="2021-09-29T00:00:00"/>
    <s v="South"/>
    <s v="Texas"/>
    <x v="5"/>
    <x v="1"/>
    <x v="4"/>
    <x v="21"/>
    <x v="107"/>
    <x v="15"/>
    <n v="0.39999999999999997"/>
    <x v="1"/>
  </r>
  <r>
    <x v="2"/>
    <x v="1"/>
    <d v="2021-09-30T00:00:00"/>
    <s v="South"/>
    <s v="Texas"/>
    <x v="5"/>
    <x v="2"/>
    <x v="3"/>
    <x v="26"/>
    <x v="93"/>
    <x v="243"/>
    <n v="0.39999999999999997"/>
    <x v="1"/>
  </r>
  <r>
    <x v="2"/>
    <x v="1"/>
    <d v="2021-10-01T00:00:00"/>
    <s v="South"/>
    <s v="Texas"/>
    <x v="5"/>
    <x v="3"/>
    <x v="3"/>
    <x v="31"/>
    <x v="51"/>
    <x v="7"/>
    <n v="0.5"/>
    <x v="1"/>
  </r>
  <r>
    <x v="2"/>
    <x v="1"/>
    <d v="2021-10-02T00:00:00"/>
    <s v="South"/>
    <s v="Texas"/>
    <x v="5"/>
    <x v="4"/>
    <x v="4"/>
    <x v="31"/>
    <x v="173"/>
    <x v="145"/>
    <n v="0.35"/>
    <x v="1"/>
  </r>
  <r>
    <x v="2"/>
    <x v="1"/>
    <d v="2021-10-03T00:00:00"/>
    <s v="South"/>
    <s v="Texas"/>
    <x v="5"/>
    <x v="5"/>
    <x v="0"/>
    <x v="21"/>
    <x v="73"/>
    <x v="244"/>
    <n v="0.55000000000000004"/>
    <x v="1"/>
  </r>
  <r>
    <x v="2"/>
    <x v="1"/>
    <d v="2021-10-04T00:00:00"/>
    <s v="South"/>
    <s v="Texas"/>
    <x v="5"/>
    <x v="0"/>
    <x v="1"/>
    <x v="22"/>
    <x v="53"/>
    <x v="245"/>
    <n v="0.39999999999999997"/>
    <x v="1"/>
  </r>
  <r>
    <x v="2"/>
    <x v="1"/>
    <d v="2021-10-05T00:00:00"/>
    <s v="South"/>
    <s v="Texas"/>
    <x v="5"/>
    <x v="1"/>
    <x v="1"/>
    <x v="22"/>
    <x v="53"/>
    <x v="245"/>
    <n v="0.39999999999999997"/>
    <x v="1"/>
  </r>
  <r>
    <x v="2"/>
    <x v="1"/>
    <d v="2021-10-06T00:00:00"/>
    <s v="South"/>
    <s v="Texas"/>
    <x v="5"/>
    <x v="2"/>
    <x v="2"/>
    <x v="30"/>
    <x v="69"/>
    <x v="246"/>
    <n v="0.39999999999999997"/>
    <x v="1"/>
  </r>
  <r>
    <x v="2"/>
    <x v="1"/>
    <d v="2021-10-07T00:00:00"/>
    <s v="South"/>
    <s v="Texas"/>
    <x v="5"/>
    <x v="3"/>
    <x v="2"/>
    <x v="32"/>
    <x v="174"/>
    <x v="247"/>
    <n v="0.5"/>
    <x v="1"/>
  </r>
  <r>
    <x v="2"/>
    <x v="1"/>
    <d v="2021-10-08T00:00:00"/>
    <s v="South"/>
    <s v="Texas"/>
    <x v="5"/>
    <x v="4"/>
    <x v="1"/>
    <x v="46"/>
    <x v="175"/>
    <x v="143"/>
    <n v="0.35"/>
    <x v="1"/>
  </r>
  <r>
    <x v="2"/>
    <x v="1"/>
    <d v="2021-10-09T00:00:00"/>
    <s v="South"/>
    <s v="Texas"/>
    <x v="5"/>
    <x v="5"/>
    <x v="0"/>
    <x v="30"/>
    <x v="79"/>
    <x v="248"/>
    <n v="0.55000000000000004"/>
    <x v="1"/>
  </r>
  <r>
    <x v="2"/>
    <x v="1"/>
    <d v="2021-10-10T00:00:00"/>
    <s v="South"/>
    <s v="Texas"/>
    <x v="5"/>
    <x v="0"/>
    <x v="1"/>
    <x v="26"/>
    <x v="176"/>
    <x v="249"/>
    <n v="0.39999999999999997"/>
    <x v="1"/>
  </r>
  <r>
    <x v="2"/>
    <x v="1"/>
    <d v="2021-10-11T00:00:00"/>
    <s v="South"/>
    <s v="Texas"/>
    <x v="5"/>
    <x v="1"/>
    <x v="1"/>
    <x v="26"/>
    <x v="176"/>
    <x v="249"/>
    <n v="0.39999999999999997"/>
    <x v="1"/>
  </r>
  <r>
    <x v="2"/>
    <x v="1"/>
    <d v="2021-10-12T00:00:00"/>
    <s v="South"/>
    <s v="Texas"/>
    <x v="5"/>
    <x v="2"/>
    <x v="5"/>
    <x v="25"/>
    <x v="108"/>
    <x v="250"/>
    <n v="0.39999999999999997"/>
    <x v="1"/>
  </r>
  <r>
    <x v="2"/>
    <x v="1"/>
    <d v="2021-10-13T00:00:00"/>
    <s v="South"/>
    <s v="Texas"/>
    <x v="5"/>
    <x v="3"/>
    <x v="5"/>
    <x v="23"/>
    <x v="82"/>
    <x v="20"/>
    <n v="0.5"/>
    <x v="1"/>
  </r>
  <r>
    <x v="2"/>
    <x v="1"/>
    <d v="2021-10-14T00:00:00"/>
    <s v="South"/>
    <s v="Texas"/>
    <x v="5"/>
    <x v="4"/>
    <x v="3"/>
    <x v="33"/>
    <x v="177"/>
    <x v="251"/>
    <n v="0.35"/>
    <x v="1"/>
  </r>
  <r>
    <x v="2"/>
    <x v="1"/>
    <d v="2021-10-15T00:00:00"/>
    <s v="South"/>
    <s v="Texas"/>
    <x v="5"/>
    <x v="5"/>
    <x v="6"/>
    <x v="21"/>
    <x v="178"/>
    <x v="252"/>
    <n v="0.55000000000000004"/>
    <x v="1"/>
  </r>
  <r>
    <x v="2"/>
    <x v="1"/>
    <d v="2021-10-16T00:00:00"/>
    <s v="South"/>
    <s v="Texas"/>
    <x v="5"/>
    <x v="0"/>
    <x v="3"/>
    <x v="6"/>
    <x v="14"/>
    <x v="253"/>
    <n v="0.39999999999999997"/>
    <x v="1"/>
  </r>
  <r>
    <x v="2"/>
    <x v="1"/>
    <d v="2021-10-17T00:00:00"/>
    <s v="South"/>
    <s v="Texas"/>
    <x v="5"/>
    <x v="1"/>
    <x v="3"/>
    <x v="6"/>
    <x v="14"/>
    <x v="253"/>
    <n v="0.39999999999999997"/>
    <x v="1"/>
  </r>
  <r>
    <x v="2"/>
    <x v="1"/>
    <d v="2021-10-18T00:00:00"/>
    <s v="South"/>
    <s v="Texas"/>
    <x v="5"/>
    <x v="2"/>
    <x v="5"/>
    <x v="26"/>
    <x v="84"/>
    <x v="254"/>
    <n v="0.39999999999999997"/>
    <x v="1"/>
  </r>
  <r>
    <x v="2"/>
    <x v="1"/>
    <d v="2021-10-19T00:00:00"/>
    <s v="South"/>
    <s v="Texas"/>
    <x v="5"/>
    <x v="3"/>
    <x v="5"/>
    <x v="30"/>
    <x v="91"/>
    <x v="255"/>
    <n v="0.5"/>
    <x v="1"/>
  </r>
  <r>
    <x v="2"/>
    <x v="1"/>
    <d v="2021-10-20T00:00:00"/>
    <s v="South"/>
    <s v="Texas"/>
    <x v="5"/>
    <x v="4"/>
    <x v="3"/>
    <x v="27"/>
    <x v="39"/>
    <x v="41"/>
    <n v="0.35"/>
    <x v="1"/>
  </r>
  <r>
    <x v="2"/>
    <x v="1"/>
    <d v="2021-10-21T00:00:00"/>
    <s v="South"/>
    <s v="Texas"/>
    <x v="5"/>
    <x v="5"/>
    <x v="6"/>
    <x v="28"/>
    <x v="103"/>
    <x v="256"/>
    <n v="0.55000000000000004"/>
    <x v="1"/>
  </r>
  <r>
    <x v="0"/>
    <x v="0"/>
    <d v="2021-10-22T00:00:00"/>
    <s v="South"/>
    <s v="Texas"/>
    <x v="5"/>
    <x v="0"/>
    <x v="2"/>
    <x v="32"/>
    <x v="174"/>
    <x v="257"/>
    <n v="0.55000000000000004"/>
    <x v="1"/>
  </r>
  <r>
    <x v="0"/>
    <x v="0"/>
    <d v="2021-10-23T00:00:00"/>
    <s v="South"/>
    <s v="Texas"/>
    <x v="5"/>
    <x v="1"/>
    <x v="2"/>
    <x v="37"/>
    <x v="179"/>
    <x v="258"/>
    <n v="0.35"/>
    <x v="1"/>
  </r>
  <r>
    <x v="0"/>
    <x v="0"/>
    <d v="2021-10-24T00:00:00"/>
    <s v="South"/>
    <s v="Texas"/>
    <x v="5"/>
    <x v="2"/>
    <x v="8"/>
    <x v="37"/>
    <x v="122"/>
    <x v="188"/>
    <n v="0.39999999999999997"/>
    <x v="1"/>
  </r>
  <r>
    <x v="0"/>
    <x v="0"/>
    <d v="2021-10-25T00:00:00"/>
    <s v="South"/>
    <s v="Texas"/>
    <x v="5"/>
    <x v="3"/>
    <x v="1"/>
    <x v="41"/>
    <x v="180"/>
    <x v="259"/>
    <n v="0.39999999999999997"/>
    <x v="1"/>
  </r>
  <r>
    <x v="0"/>
    <x v="0"/>
    <d v="2021-10-26T00:00:00"/>
    <s v="Northeast"/>
    <s v="Pennsylvania"/>
    <x v="6"/>
    <x v="4"/>
    <x v="13"/>
    <x v="35"/>
    <x v="181"/>
    <x v="260"/>
    <n v="0.35"/>
    <x v="1"/>
  </r>
  <r>
    <x v="0"/>
    <x v="0"/>
    <d v="2021-10-27T00:00:00"/>
    <s v="Northeast"/>
    <s v="Pennsylvania"/>
    <x v="6"/>
    <x v="5"/>
    <x v="2"/>
    <x v="37"/>
    <x v="179"/>
    <x v="261"/>
    <n v="0.3"/>
    <x v="1"/>
  </r>
  <r>
    <x v="0"/>
    <x v="0"/>
    <d v="2021-10-28T00:00:00"/>
    <s v="Northeast"/>
    <s v="Pennsylvania"/>
    <x v="6"/>
    <x v="0"/>
    <x v="2"/>
    <x v="33"/>
    <x v="117"/>
    <x v="262"/>
    <n v="0.55000000000000004"/>
    <x v="1"/>
  </r>
  <r>
    <x v="0"/>
    <x v="0"/>
    <d v="2021-10-29T00:00:00"/>
    <s v="Northeast"/>
    <s v="Pennsylvania"/>
    <x v="6"/>
    <x v="1"/>
    <x v="2"/>
    <x v="35"/>
    <x v="182"/>
    <x v="263"/>
    <n v="0.35"/>
    <x v="1"/>
  </r>
  <r>
    <x v="0"/>
    <x v="0"/>
    <d v="2021-10-30T00:00:00"/>
    <s v="Northeast"/>
    <s v="Pennsylvania"/>
    <x v="6"/>
    <x v="2"/>
    <x v="8"/>
    <x v="36"/>
    <x v="183"/>
    <x v="264"/>
    <n v="0.39999999999999997"/>
    <x v="1"/>
  </r>
  <r>
    <x v="0"/>
    <x v="0"/>
    <d v="2021-10-31T00:00:00"/>
    <s v="Northeast"/>
    <s v="Pennsylvania"/>
    <x v="6"/>
    <x v="3"/>
    <x v="1"/>
    <x v="50"/>
    <x v="184"/>
    <x v="265"/>
    <n v="0.39999999999999997"/>
    <x v="1"/>
  </r>
  <r>
    <x v="0"/>
    <x v="0"/>
    <d v="2021-11-01T00:00:00"/>
    <s v="Northeast"/>
    <s v="Pennsylvania"/>
    <x v="6"/>
    <x v="4"/>
    <x v="13"/>
    <x v="35"/>
    <x v="181"/>
    <x v="260"/>
    <n v="0.35"/>
    <x v="1"/>
  </r>
  <r>
    <x v="0"/>
    <x v="0"/>
    <d v="2021-11-02T00:00:00"/>
    <s v="Northeast"/>
    <s v="Pennsylvania"/>
    <x v="6"/>
    <x v="5"/>
    <x v="2"/>
    <x v="37"/>
    <x v="179"/>
    <x v="261"/>
    <n v="0.3"/>
    <x v="1"/>
  </r>
  <r>
    <x v="0"/>
    <x v="0"/>
    <d v="2021-11-03T00:00:00"/>
    <s v="Northeast"/>
    <s v="Pennsylvania"/>
    <x v="6"/>
    <x v="0"/>
    <x v="0"/>
    <x v="51"/>
    <x v="185"/>
    <x v="266"/>
    <n v="0.55000000000000004"/>
    <x v="1"/>
  </r>
  <r>
    <x v="0"/>
    <x v="0"/>
    <d v="2021-11-04T00:00:00"/>
    <s v="Northeast"/>
    <s v="Pennsylvania"/>
    <x v="6"/>
    <x v="1"/>
    <x v="0"/>
    <x v="42"/>
    <x v="127"/>
    <x v="190"/>
    <n v="0.35"/>
    <x v="1"/>
  </r>
  <r>
    <x v="0"/>
    <x v="0"/>
    <d v="2021-11-05T00:00:00"/>
    <s v="Northeast"/>
    <s v="Pennsylvania"/>
    <x v="6"/>
    <x v="2"/>
    <x v="1"/>
    <x v="36"/>
    <x v="136"/>
    <x v="267"/>
    <n v="0.39999999999999997"/>
    <x v="1"/>
  </r>
  <r>
    <x v="0"/>
    <x v="0"/>
    <d v="2021-11-06T00:00:00"/>
    <s v="Northeast"/>
    <s v="Pennsylvania"/>
    <x v="6"/>
    <x v="3"/>
    <x v="2"/>
    <x v="52"/>
    <x v="186"/>
    <x v="268"/>
    <n v="0.39999999999999997"/>
    <x v="1"/>
  </r>
  <r>
    <x v="0"/>
    <x v="0"/>
    <d v="2021-11-07T00:00:00"/>
    <s v="Northeast"/>
    <s v="Pennsylvania"/>
    <x v="6"/>
    <x v="4"/>
    <x v="3"/>
    <x v="41"/>
    <x v="187"/>
    <x v="189"/>
    <n v="0.3"/>
    <x v="1"/>
  </r>
  <r>
    <x v="0"/>
    <x v="0"/>
    <d v="2021-11-08T00:00:00"/>
    <s v="Northeast"/>
    <s v="Pennsylvania"/>
    <x v="6"/>
    <x v="5"/>
    <x v="0"/>
    <x v="36"/>
    <x v="132"/>
    <x v="269"/>
    <n v="0.25"/>
    <x v="1"/>
  </r>
  <r>
    <x v="0"/>
    <x v="0"/>
    <d v="2021-11-09T00:00:00"/>
    <s v="Northeast"/>
    <s v="Pennsylvania"/>
    <x v="6"/>
    <x v="0"/>
    <x v="0"/>
    <x v="31"/>
    <x v="38"/>
    <x v="57"/>
    <n v="0.5"/>
    <x v="1"/>
  </r>
  <r>
    <x v="0"/>
    <x v="0"/>
    <d v="2021-11-10T00:00:00"/>
    <s v="Northeast"/>
    <s v="Pennsylvania"/>
    <x v="6"/>
    <x v="1"/>
    <x v="0"/>
    <x v="42"/>
    <x v="127"/>
    <x v="270"/>
    <n v="0.3"/>
    <x v="1"/>
  </r>
  <r>
    <x v="0"/>
    <x v="0"/>
    <d v="2021-11-11T00:00:00"/>
    <s v="Northeast"/>
    <s v="Pennsylvania"/>
    <x v="6"/>
    <x v="2"/>
    <x v="1"/>
    <x v="42"/>
    <x v="129"/>
    <x v="192"/>
    <n v="0.35"/>
    <x v="1"/>
  </r>
  <r>
    <x v="0"/>
    <x v="0"/>
    <d v="2021-11-12T00:00:00"/>
    <s v="Northeast"/>
    <s v="Pennsylvania"/>
    <x v="6"/>
    <x v="3"/>
    <x v="2"/>
    <x v="41"/>
    <x v="126"/>
    <x v="271"/>
    <n v="0.35"/>
    <x v="1"/>
  </r>
  <r>
    <x v="0"/>
    <x v="0"/>
    <d v="2021-11-13T00:00:00"/>
    <s v="Northeast"/>
    <s v="Pennsylvania"/>
    <x v="6"/>
    <x v="4"/>
    <x v="3"/>
    <x v="41"/>
    <x v="187"/>
    <x v="189"/>
    <n v="0.3"/>
    <x v="1"/>
  </r>
  <r>
    <x v="0"/>
    <x v="0"/>
    <d v="2021-11-14T00:00:00"/>
    <s v="Northeast"/>
    <s v="Pennsylvania"/>
    <x v="6"/>
    <x v="5"/>
    <x v="0"/>
    <x v="40"/>
    <x v="124"/>
    <x v="209"/>
    <n v="0.25"/>
    <x v="1"/>
  </r>
  <r>
    <x v="0"/>
    <x v="0"/>
    <d v="2021-11-15T00:00:00"/>
    <s v="Northeast"/>
    <s v="Pennsylvania"/>
    <x v="6"/>
    <x v="0"/>
    <x v="3"/>
    <x v="53"/>
    <x v="188"/>
    <x v="272"/>
    <n v="0.5"/>
    <x v="1"/>
  </r>
  <r>
    <x v="0"/>
    <x v="0"/>
    <d v="2021-11-16T00:00:00"/>
    <s v="Northeast"/>
    <s v="Pennsylvania"/>
    <x v="6"/>
    <x v="1"/>
    <x v="12"/>
    <x v="36"/>
    <x v="189"/>
    <x v="273"/>
    <n v="0.3"/>
    <x v="1"/>
  </r>
  <r>
    <x v="0"/>
    <x v="0"/>
    <d v="2021-11-17T00:00:00"/>
    <s v="Northeast"/>
    <s v="Pennsylvania"/>
    <x v="6"/>
    <x v="2"/>
    <x v="4"/>
    <x v="42"/>
    <x v="190"/>
    <x v="274"/>
    <n v="0.35"/>
    <x v="1"/>
  </r>
  <r>
    <x v="0"/>
    <x v="0"/>
    <d v="2021-11-18T00:00:00"/>
    <s v="Northeast"/>
    <s v="Pennsylvania"/>
    <x v="6"/>
    <x v="3"/>
    <x v="4"/>
    <x v="38"/>
    <x v="191"/>
    <x v="275"/>
    <n v="0.35"/>
    <x v="1"/>
  </r>
  <r>
    <x v="0"/>
    <x v="0"/>
    <d v="2021-11-19T00:00:00"/>
    <s v="Northeast"/>
    <s v="Pennsylvania"/>
    <x v="6"/>
    <x v="4"/>
    <x v="5"/>
    <x v="35"/>
    <x v="192"/>
    <x v="276"/>
    <n v="0.3"/>
    <x v="1"/>
  </r>
  <r>
    <x v="0"/>
    <x v="0"/>
    <d v="2021-11-20T00:00:00"/>
    <s v="Northeast"/>
    <s v="Pennsylvania"/>
    <x v="6"/>
    <x v="5"/>
    <x v="6"/>
    <x v="43"/>
    <x v="160"/>
    <x v="214"/>
    <n v="0.3"/>
    <x v="1"/>
  </r>
  <r>
    <x v="0"/>
    <x v="0"/>
    <d v="2021-11-21T00:00:00"/>
    <s v="Northeast"/>
    <s v="Pennsylvania"/>
    <x v="6"/>
    <x v="0"/>
    <x v="5"/>
    <x v="23"/>
    <x v="82"/>
    <x v="29"/>
    <n v="0.55000000000000004"/>
    <x v="1"/>
  </r>
  <r>
    <x v="0"/>
    <x v="0"/>
    <d v="2021-11-22T00:00:00"/>
    <s v="Northeast"/>
    <s v="Pennsylvania"/>
    <x v="6"/>
    <x v="1"/>
    <x v="12"/>
    <x v="43"/>
    <x v="193"/>
    <x v="96"/>
    <n v="0.35"/>
    <x v="1"/>
  </r>
  <r>
    <x v="0"/>
    <x v="0"/>
    <d v="2021-11-23T00:00:00"/>
    <s v="Northeast"/>
    <s v="Pennsylvania"/>
    <x v="6"/>
    <x v="2"/>
    <x v="4"/>
    <x v="36"/>
    <x v="194"/>
    <x v="194"/>
    <n v="0.39999999999999997"/>
    <x v="1"/>
  </r>
  <r>
    <x v="0"/>
    <x v="0"/>
    <d v="2021-11-24T00:00:00"/>
    <s v="Northeast"/>
    <s v="Pennsylvania"/>
    <x v="6"/>
    <x v="3"/>
    <x v="4"/>
    <x v="42"/>
    <x v="190"/>
    <x v="277"/>
    <n v="0.39999999999999997"/>
    <x v="1"/>
  </r>
  <r>
    <x v="0"/>
    <x v="0"/>
    <d v="2021-11-25T00:00:00"/>
    <s v="Northeast"/>
    <s v="Pennsylvania"/>
    <x v="6"/>
    <x v="4"/>
    <x v="5"/>
    <x v="42"/>
    <x v="148"/>
    <x v="212"/>
    <n v="0.35"/>
    <x v="1"/>
  </r>
  <r>
    <x v="0"/>
    <x v="0"/>
    <d v="2021-11-26T00:00:00"/>
    <s v="Northeast"/>
    <s v="Pennsylvania"/>
    <x v="6"/>
    <x v="5"/>
    <x v="6"/>
    <x v="48"/>
    <x v="195"/>
    <x v="147"/>
    <n v="0.3"/>
    <x v="1"/>
  </r>
  <r>
    <x v="0"/>
    <x v="0"/>
    <d v="2021-11-27T00:00:00"/>
    <s v="Northeast"/>
    <s v="Pennsylvania"/>
    <x v="6"/>
    <x v="0"/>
    <x v="5"/>
    <x v="23"/>
    <x v="82"/>
    <x v="29"/>
    <n v="0.55000000000000004"/>
    <x v="1"/>
  </r>
  <r>
    <x v="0"/>
    <x v="0"/>
    <d v="2021-11-28T00:00:00"/>
    <s v="Northeast"/>
    <s v="Pennsylvania"/>
    <x v="6"/>
    <x v="1"/>
    <x v="12"/>
    <x v="48"/>
    <x v="167"/>
    <x v="99"/>
    <n v="0.35"/>
    <x v="1"/>
  </r>
  <r>
    <x v="0"/>
    <x v="0"/>
    <d v="2021-11-29T00:00:00"/>
    <s v="Northeast"/>
    <s v="Pennsylvania"/>
    <x v="6"/>
    <x v="2"/>
    <x v="4"/>
    <x v="37"/>
    <x v="196"/>
    <x v="278"/>
    <n v="0.39999999999999997"/>
    <x v="1"/>
  </r>
  <r>
    <x v="0"/>
    <x v="0"/>
    <d v="2021-11-30T00:00:00"/>
    <s v="Northeast"/>
    <s v="Pennsylvania"/>
    <x v="6"/>
    <x v="3"/>
    <x v="4"/>
    <x v="36"/>
    <x v="194"/>
    <x v="194"/>
    <n v="0.39999999999999997"/>
    <x v="1"/>
  </r>
  <r>
    <x v="0"/>
    <x v="0"/>
    <d v="2021-12-01T00:00:00"/>
    <s v="Northeast"/>
    <s v="Pennsylvania"/>
    <x v="6"/>
    <x v="4"/>
    <x v="5"/>
    <x v="40"/>
    <x v="197"/>
    <x v="279"/>
    <n v="0.35"/>
    <x v="1"/>
  </r>
  <r>
    <x v="0"/>
    <x v="0"/>
    <d v="2021-12-02T00:00:00"/>
    <s v="Northeast"/>
    <s v="Pennsylvania"/>
    <x v="6"/>
    <x v="5"/>
    <x v="6"/>
    <x v="47"/>
    <x v="47"/>
    <x v="40"/>
    <n v="0.3"/>
    <x v="1"/>
  </r>
  <r>
    <x v="0"/>
    <x v="0"/>
    <d v="2021-12-03T00:00:00"/>
    <s v="Northeast"/>
    <s v="Pennsylvania"/>
    <x v="6"/>
    <x v="0"/>
    <x v="5"/>
    <x v="27"/>
    <x v="85"/>
    <x v="115"/>
    <n v="0.55000000000000004"/>
    <x v="1"/>
  </r>
  <r>
    <x v="0"/>
    <x v="0"/>
    <d v="2021-12-04T00:00:00"/>
    <s v="Northeast"/>
    <s v="Pennsylvania"/>
    <x v="6"/>
    <x v="1"/>
    <x v="12"/>
    <x v="48"/>
    <x v="167"/>
    <x v="99"/>
    <n v="0.35"/>
    <x v="1"/>
  </r>
  <r>
    <x v="0"/>
    <x v="0"/>
    <d v="2021-12-05T00:00:00"/>
    <s v="Northeast"/>
    <s v="Pennsylvania"/>
    <x v="6"/>
    <x v="2"/>
    <x v="4"/>
    <x v="37"/>
    <x v="196"/>
    <x v="278"/>
    <n v="0.39999999999999997"/>
    <x v="1"/>
  </r>
  <r>
    <x v="0"/>
    <x v="0"/>
    <d v="2021-12-06T00:00:00"/>
    <s v="Northeast"/>
    <s v="Pennsylvania"/>
    <x v="6"/>
    <x v="3"/>
    <x v="4"/>
    <x v="40"/>
    <x v="131"/>
    <x v="280"/>
    <n v="0.39999999999999997"/>
    <x v="1"/>
  </r>
  <r>
    <x v="0"/>
    <x v="0"/>
    <d v="2021-12-07T00:00:00"/>
    <s v="Northeast"/>
    <s v="Pennsylvania"/>
    <x v="6"/>
    <x v="4"/>
    <x v="5"/>
    <x v="36"/>
    <x v="166"/>
    <x v="281"/>
    <n v="0.35"/>
    <x v="1"/>
  </r>
  <r>
    <x v="0"/>
    <x v="0"/>
    <d v="2021-12-08T00:00:00"/>
    <s v="Northeast"/>
    <s v="Pennsylvania"/>
    <x v="6"/>
    <x v="5"/>
    <x v="6"/>
    <x v="44"/>
    <x v="40"/>
    <x v="221"/>
    <n v="0.3"/>
    <x v="1"/>
  </r>
  <r>
    <x v="0"/>
    <x v="0"/>
    <d v="2021-12-09T00:00:00"/>
    <s v="Northeast"/>
    <s v="Pennsylvania"/>
    <x v="6"/>
    <x v="0"/>
    <x v="5"/>
    <x v="33"/>
    <x v="198"/>
    <x v="282"/>
    <n v="0.5"/>
    <x v="1"/>
  </r>
  <r>
    <x v="0"/>
    <x v="0"/>
    <d v="2021-12-10T00:00:00"/>
    <s v="Northeast"/>
    <s v="Pennsylvania"/>
    <x v="6"/>
    <x v="1"/>
    <x v="0"/>
    <x v="34"/>
    <x v="199"/>
    <x v="283"/>
    <n v="0.3"/>
    <x v="1"/>
  </r>
  <r>
    <x v="0"/>
    <x v="0"/>
    <d v="2021-12-11T00:00:00"/>
    <s v="Northeast"/>
    <s v="Pennsylvania"/>
    <x v="6"/>
    <x v="2"/>
    <x v="2"/>
    <x v="40"/>
    <x v="125"/>
    <x v="188"/>
    <n v="0.35"/>
    <x v="1"/>
  </r>
  <r>
    <x v="0"/>
    <x v="0"/>
    <d v="2021-12-12T00:00:00"/>
    <s v="Northeast"/>
    <s v="Pennsylvania"/>
    <x v="6"/>
    <x v="3"/>
    <x v="2"/>
    <x v="36"/>
    <x v="122"/>
    <x v="184"/>
    <n v="0.35"/>
    <x v="1"/>
  </r>
  <r>
    <x v="0"/>
    <x v="0"/>
    <d v="2021-12-13T00:00:00"/>
    <s v="Northeast"/>
    <s v="Pennsylvania"/>
    <x v="6"/>
    <x v="4"/>
    <x v="13"/>
    <x v="35"/>
    <x v="181"/>
    <x v="284"/>
    <n v="0.3"/>
    <x v="1"/>
  </r>
  <r>
    <x v="0"/>
    <x v="0"/>
    <d v="2021-12-14T00:00:00"/>
    <s v="Northeast"/>
    <s v="Pennsylvania"/>
    <x v="6"/>
    <x v="5"/>
    <x v="3"/>
    <x v="37"/>
    <x v="200"/>
    <x v="285"/>
    <n v="0.25"/>
    <x v="1"/>
  </r>
  <r>
    <x v="0"/>
    <x v="0"/>
    <d v="2021-12-15T00:00:00"/>
    <s v="Northeast"/>
    <s v="Pennsylvania"/>
    <x v="6"/>
    <x v="0"/>
    <x v="3"/>
    <x v="46"/>
    <x v="49"/>
    <x v="213"/>
    <n v="0.5"/>
    <x v="1"/>
  </r>
  <r>
    <x v="0"/>
    <x v="0"/>
    <d v="2021-12-16T00:00:00"/>
    <s v="Northeast"/>
    <s v="Pennsylvania"/>
    <x v="6"/>
    <x v="1"/>
    <x v="0"/>
    <x v="37"/>
    <x v="128"/>
    <x v="285"/>
    <n v="0.3"/>
    <x v="1"/>
  </r>
  <r>
    <x v="0"/>
    <x v="0"/>
    <d v="2021-12-17T00:00:00"/>
    <s v="Northeast"/>
    <s v="Pennsylvania"/>
    <x v="6"/>
    <x v="2"/>
    <x v="0"/>
    <x v="35"/>
    <x v="146"/>
    <x v="269"/>
    <n v="0.35"/>
    <x v="1"/>
  </r>
  <r>
    <x v="0"/>
    <x v="0"/>
    <d v="2021-12-18T00:00:00"/>
    <s v="Northeast"/>
    <s v="Pennsylvania"/>
    <x v="6"/>
    <x v="3"/>
    <x v="0"/>
    <x v="38"/>
    <x v="120"/>
    <x v="286"/>
    <n v="0.35"/>
    <x v="1"/>
  </r>
  <r>
    <x v="0"/>
    <x v="0"/>
    <d v="2021-12-19T00:00:00"/>
    <s v="Northeast"/>
    <s v="Pennsylvania"/>
    <x v="6"/>
    <x v="4"/>
    <x v="3"/>
    <x v="38"/>
    <x v="129"/>
    <x v="287"/>
    <n v="0.3"/>
    <x v="1"/>
  </r>
  <r>
    <x v="0"/>
    <x v="0"/>
    <d v="2021-12-20T00:00:00"/>
    <s v="Northeast"/>
    <s v="Pennsylvania"/>
    <x v="6"/>
    <x v="5"/>
    <x v="15"/>
    <x v="37"/>
    <x v="201"/>
    <x v="288"/>
    <n v="0.25"/>
    <x v="1"/>
  </r>
  <r>
    <x v="0"/>
    <x v="0"/>
    <d v="2021-12-21T00:00:00"/>
    <s v="Northeast"/>
    <s v="Pennsylvania"/>
    <x v="6"/>
    <x v="0"/>
    <x v="6"/>
    <x v="47"/>
    <x v="47"/>
    <x v="82"/>
    <n v="0.55000000000000004"/>
    <x v="1"/>
  </r>
  <r>
    <x v="0"/>
    <x v="0"/>
    <d v="2021-12-22T00:00:00"/>
    <s v="Northeast"/>
    <s v="Pennsylvania"/>
    <x v="6"/>
    <x v="1"/>
    <x v="12"/>
    <x v="40"/>
    <x v="202"/>
    <x v="216"/>
    <n v="0.35"/>
    <x v="1"/>
  </r>
  <r>
    <x v="0"/>
    <x v="0"/>
    <d v="2021-12-23T00:00:00"/>
    <s v="Northeast"/>
    <s v="Pennsylvania"/>
    <x v="6"/>
    <x v="2"/>
    <x v="12"/>
    <x v="49"/>
    <x v="203"/>
    <x v="289"/>
    <n v="0.39999999999999997"/>
    <x v="1"/>
  </r>
  <r>
    <x v="0"/>
    <x v="0"/>
    <d v="2021-12-24T00:00:00"/>
    <s v="Northeast"/>
    <s v="Pennsylvania"/>
    <x v="6"/>
    <x v="3"/>
    <x v="12"/>
    <x v="36"/>
    <x v="189"/>
    <x v="216"/>
    <n v="0.39999999999999997"/>
    <x v="1"/>
  </r>
  <r>
    <x v="0"/>
    <x v="0"/>
    <d v="2021-12-25T00:00:00"/>
    <s v="Northeast"/>
    <s v="Pennsylvania"/>
    <x v="6"/>
    <x v="4"/>
    <x v="6"/>
    <x v="42"/>
    <x v="204"/>
    <x v="290"/>
    <n v="0.35"/>
    <x v="1"/>
  </r>
  <r>
    <x v="0"/>
    <x v="0"/>
    <d v="2021-12-26T00:00:00"/>
    <s v="Northeast"/>
    <s v="Pennsylvania"/>
    <x v="6"/>
    <x v="5"/>
    <x v="11"/>
    <x v="43"/>
    <x v="205"/>
    <x v="154"/>
    <n v="0.3"/>
    <x v="1"/>
  </r>
  <r>
    <x v="0"/>
    <x v="0"/>
    <d v="2021-12-27T00:00:00"/>
    <s v="Northeast"/>
    <s v="Pennsylvania"/>
    <x v="6"/>
    <x v="0"/>
    <x v="6"/>
    <x v="33"/>
    <x v="206"/>
    <x v="291"/>
    <n v="0.55000000000000004"/>
    <x v="1"/>
  </r>
  <r>
    <x v="0"/>
    <x v="0"/>
    <d v="2021-12-28T00:00:00"/>
    <s v="Northeast"/>
    <s v="Pennsylvania"/>
    <x v="6"/>
    <x v="1"/>
    <x v="12"/>
    <x v="34"/>
    <x v="207"/>
    <x v="292"/>
    <n v="0.35"/>
    <x v="1"/>
  </r>
  <r>
    <x v="0"/>
    <x v="0"/>
    <d v="2021-12-29T00:00:00"/>
    <s v="Northeast"/>
    <s v="Pennsylvania"/>
    <x v="6"/>
    <x v="2"/>
    <x v="12"/>
    <x v="37"/>
    <x v="142"/>
    <x v="293"/>
    <n v="0.39999999999999997"/>
    <x v="1"/>
  </r>
  <r>
    <x v="0"/>
    <x v="0"/>
    <d v="2021-12-30T00:00:00"/>
    <s v="Northeast"/>
    <s v="Pennsylvania"/>
    <x v="6"/>
    <x v="3"/>
    <x v="12"/>
    <x v="36"/>
    <x v="189"/>
    <x v="216"/>
    <n v="0.39999999999999997"/>
    <x v="1"/>
  </r>
  <r>
    <x v="0"/>
    <x v="0"/>
    <d v="2021-12-31T00:00:00"/>
    <s v="Northeast"/>
    <s v="Pennsylvania"/>
    <x v="6"/>
    <x v="4"/>
    <x v="6"/>
    <x v="36"/>
    <x v="208"/>
    <x v="294"/>
    <n v="0.35"/>
    <x v="1"/>
  </r>
  <r>
    <x v="0"/>
    <x v="0"/>
    <d v="2020-01-01T00:00:00"/>
    <s v="Northeast"/>
    <s v="Pennsylvania"/>
    <x v="6"/>
    <x v="5"/>
    <x v="11"/>
    <x v="34"/>
    <x v="209"/>
    <x v="183"/>
    <n v="0.3"/>
    <x v="1"/>
  </r>
  <r>
    <x v="3"/>
    <x v="2"/>
    <d v="2020-01-02T00:00:00"/>
    <s v="Northeast"/>
    <s v="Pennsylvania"/>
    <x v="6"/>
    <x v="0"/>
    <x v="8"/>
    <x v="31"/>
    <x v="154"/>
    <x v="147"/>
    <n v="0.4"/>
    <x v="1"/>
  </r>
  <r>
    <x v="3"/>
    <x v="2"/>
    <d v="2020-01-03T00:00:00"/>
    <s v="Northeast"/>
    <s v="Pennsylvania"/>
    <x v="6"/>
    <x v="1"/>
    <x v="2"/>
    <x v="31"/>
    <x v="161"/>
    <x v="223"/>
    <n v="0.25"/>
    <x v="1"/>
  </r>
  <r>
    <x v="3"/>
    <x v="2"/>
    <d v="2020-01-04T00:00:00"/>
    <s v="Northeast"/>
    <s v="Pennsylvania"/>
    <x v="6"/>
    <x v="2"/>
    <x v="2"/>
    <x v="31"/>
    <x v="161"/>
    <x v="64"/>
    <n v="0.4"/>
    <x v="1"/>
  </r>
  <r>
    <x v="3"/>
    <x v="2"/>
    <d v="2020-01-05T00:00:00"/>
    <s v="Northeast"/>
    <s v="Pennsylvania"/>
    <x v="6"/>
    <x v="3"/>
    <x v="2"/>
    <x v="48"/>
    <x v="200"/>
    <x v="220"/>
    <n v="0.35"/>
    <x v="1"/>
  </r>
  <r>
    <x v="3"/>
    <x v="2"/>
    <d v="2020-01-06T00:00:00"/>
    <s v="West"/>
    <s v="Nevada"/>
    <x v="7"/>
    <x v="4"/>
    <x v="0"/>
    <x v="43"/>
    <x v="145"/>
    <x v="295"/>
    <n v="0.55000000000000004"/>
    <x v="1"/>
  </r>
  <r>
    <x v="3"/>
    <x v="2"/>
    <d v="2020-01-07T00:00:00"/>
    <s v="West"/>
    <s v="Nevada"/>
    <x v="7"/>
    <x v="5"/>
    <x v="2"/>
    <x v="33"/>
    <x v="117"/>
    <x v="296"/>
    <n v="0.2"/>
    <x v="1"/>
  </r>
  <r>
    <x v="3"/>
    <x v="2"/>
    <d v="2020-01-08T00:00:00"/>
    <s v="West"/>
    <s v="Nevada"/>
    <x v="7"/>
    <x v="0"/>
    <x v="8"/>
    <x v="27"/>
    <x v="155"/>
    <x v="221"/>
    <n v="0.4"/>
    <x v="1"/>
  </r>
  <r>
    <x v="3"/>
    <x v="2"/>
    <d v="2020-01-09T00:00:00"/>
    <s v="West"/>
    <s v="Nevada"/>
    <x v="7"/>
    <x v="1"/>
    <x v="2"/>
    <x v="32"/>
    <x v="174"/>
    <x v="297"/>
    <n v="0.25"/>
    <x v="1"/>
  </r>
  <r>
    <x v="3"/>
    <x v="2"/>
    <d v="2020-01-10T00:00:00"/>
    <s v="West"/>
    <s v="Nevada"/>
    <x v="7"/>
    <x v="2"/>
    <x v="2"/>
    <x v="32"/>
    <x v="174"/>
    <x v="298"/>
    <n v="0.4"/>
    <x v="1"/>
  </r>
  <r>
    <x v="3"/>
    <x v="2"/>
    <d v="2020-01-11T00:00:00"/>
    <s v="West"/>
    <s v="Nevada"/>
    <x v="7"/>
    <x v="3"/>
    <x v="2"/>
    <x v="34"/>
    <x v="118"/>
    <x v="179"/>
    <n v="0.35"/>
    <x v="1"/>
  </r>
  <r>
    <x v="3"/>
    <x v="2"/>
    <d v="2020-01-12T00:00:00"/>
    <s v="West"/>
    <s v="Nevada"/>
    <x v="7"/>
    <x v="4"/>
    <x v="0"/>
    <x v="40"/>
    <x v="124"/>
    <x v="299"/>
    <n v="0.55000000000000004"/>
    <x v="1"/>
  </r>
  <r>
    <x v="3"/>
    <x v="2"/>
    <d v="2020-01-13T00:00:00"/>
    <s v="West"/>
    <s v="Nevada"/>
    <x v="7"/>
    <x v="5"/>
    <x v="2"/>
    <x v="46"/>
    <x v="210"/>
    <x v="203"/>
    <n v="0.2"/>
    <x v="1"/>
  </r>
  <r>
    <x v="3"/>
    <x v="2"/>
    <d v="2020-01-14T00:00:00"/>
    <s v="West"/>
    <s v="Nevada"/>
    <x v="7"/>
    <x v="0"/>
    <x v="2"/>
    <x v="20"/>
    <x v="112"/>
    <x v="186"/>
    <n v="0.4"/>
    <x v="1"/>
  </r>
  <r>
    <x v="3"/>
    <x v="2"/>
    <d v="2020-01-15T00:00:00"/>
    <s v="West"/>
    <s v="Nevada"/>
    <x v="7"/>
    <x v="1"/>
    <x v="13"/>
    <x v="46"/>
    <x v="211"/>
    <x v="300"/>
    <n v="0.25"/>
    <x v="1"/>
  </r>
  <r>
    <x v="3"/>
    <x v="2"/>
    <d v="2020-01-16T00:00:00"/>
    <s v="West"/>
    <s v="Nevada"/>
    <x v="7"/>
    <x v="2"/>
    <x v="13"/>
    <x v="46"/>
    <x v="211"/>
    <x v="301"/>
    <n v="0.4"/>
    <x v="1"/>
  </r>
  <r>
    <x v="3"/>
    <x v="2"/>
    <d v="2020-01-17T00:00:00"/>
    <s v="West"/>
    <s v="Nevada"/>
    <x v="7"/>
    <x v="3"/>
    <x v="13"/>
    <x v="48"/>
    <x v="212"/>
    <x v="302"/>
    <n v="0.35"/>
    <x v="1"/>
  </r>
  <r>
    <x v="3"/>
    <x v="2"/>
    <d v="2020-01-18T00:00:00"/>
    <s v="West"/>
    <s v="Nevada"/>
    <x v="7"/>
    <x v="4"/>
    <x v="3"/>
    <x v="36"/>
    <x v="204"/>
    <x v="292"/>
    <n v="0.55000000000000004"/>
    <x v="1"/>
  </r>
  <r>
    <x v="3"/>
    <x v="2"/>
    <d v="2020-01-19T00:00:00"/>
    <s v="West"/>
    <s v="Nevada"/>
    <x v="7"/>
    <x v="5"/>
    <x v="13"/>
    <x v="47"/>
    <x v="213"/>
    <x v="283"/>
    <n v="0.2"/>
    <x v="1"/>
  </r>
  <r>
    <x v="3"/>
    <x v="2"/>
    <d v="2020-01-20T00:00:00"/>
    <s v="West"/>
    <s v="Nevada"/>
    <x v="7"/>
    <x v="0"/>
    <x v="3"/>
    <x v="20"/>
    <x v="77"/>
    <x v="303"/>
    <n v="0.4"/>
    <x v="1"/>
  </r>
  <r>
    <x v="3"/>
    <x v="2"/>
    <d v="2020-01-21T00:00:00"/>
    <s v="West"/>
    <s v="Nevada"/>
    <x v="7"/>
    <x v="1"/>
    <x v="5"/>
    <x v="44"/>
    <x v="157"/>
    <x v="304"/>
    <n v="0.25"/>
    <x v="1"/>
  </r>
  <r>
    <x v="3"/>
    <x v="2"/>
    <d v="2020-01-22T00:00:00"/>
    <s v="West"/>
    <s v="Nevada"/>
    <x v="7"/>
    <x v="2"/>
    <x v="5"/>
    <x v="46"/>
    <x v="50"/>
    <x v="159"/>
    <n v="0.4"/>
    <x v="1"/>
  </r>
  <r>
    <x v="3"/>
    <x v="2"/>
    <d v="2020-01-23T00:00:00"/>
    <s v="West"/>
    <s v="Nevada"/>
    <x v="7"/>
    <x v="3"/>
    <x v="3"/>
    <x v="48"/>
    <x v="210"/>
    <x v="305"/>
    <n v="0.35"/>
    <x v="1"/>
  </r>
  <r>
    <x v="3"/>
    <x v="2"/>
    <d v="2020-01-24T00:00:00"/>
    <s v="West"/>
    <s v="Nevada"/>
    <x v="7"/>
    <x v="4"/>
    <x v="5"/>
    <x v="40"/>
    <x v="197"/>
    <x v="306"/>
    <n v="0.55000000000000004"/>
    <x v="1"/>
  </r>
  <r>
    <x v="3"/>
    <x v="2"/>
    <d v="2020-01-25T00:00:00"/>
    <s v="West"/>
    <s v="Nevada"/>
    <x v="7"/>
    <x v="5"/>
    <x v="10"/>
    <x v="44"/>
    <x v="58"/>
    <x v="143"/>
    <n v="0.2"/>
    <x v="1"/>
  </r>
  <r>
    <x v="3"/>
    <x v="2"/>
    <d v="2020-01-26T00:00:00"/>
    <s v="West"/>
    <s v="Nevada"/>
    <x v="7"/>
    <x v="0"/>
    <x v="3"/>
    <x v="20"/>
    <x v="77"/>
    <x v="15"/>
    <n v="0.45"/>
    <x v="1"/>
  </r>
  <r>
    <x v="3"/>
    <x v="2"/>
    <d v="2020-01-27T00:00:00"/>
    <s v="West"/>
    <s v="Nevada"/>
    <x v="7"/>
    <x v="1"/>
    <x v="5"/>
    <x v="46"/>
    <x v="50"/>
    <x v="157"/>
    <n v="0.3"/>
    <x v="1"/>
  </r>
  <r>
    <x v="3"/>
    <x v="2"/>
    <d v="2020-01-28T00:00:00"/>
    <s v="West"/>
    <s v="Nevada"/>
    <x v="7"/>
    <x v="2"/>
    <x v="5"/>
    <x v="46"/>
    <x v="50"/>
    <x v="73"/>
    <n v="0.45"/>
    <x v="1"/>
  </r>
  <r>
    <x v="3"/>
    <x v="2"/>
    <d v="2020-01-29T00:00:00"/>
    <s v="West"/>
    <s v="Nevada"/>
    <x v="7"/>
    <x v="3"/>
    <x v="3"/>
    <x v="48"/>
    <x v="210"/>
    <x v="307"/>
    <n v="0.39999999999999997"/>
    <x v="1"/>
  </r>
  <r>
    <x v="3"/>
    <x v="2"/>
    <d v="2020-01-30T00:00:00"/>
    <s v="West"/>
    <s v="Nevada"/>
    <x v="7"/>
    <x v="4"/>
    <x v="5"/>
    <x v="40"/>
    <x v="197"/>
    <x v="308"/>
    <n v="0.60000000000000009"/>
    <x v="1"/>
  </r>
  <r>
    <x v="3"/>
    <x v="2"/>
    <d v="2020-01-31T00:00:00"/>
    <s v="West"/>
    <s v="Nevada"/>
    <x v="7"/>
    <x v="5"/>
    <x v="10"/>
    <x v="31"/>
    <x v="11"/>
    <x v="191"/>
    <n v="0.25"/>
    <x v="1"/>
  </r>
  <r>
    <x v="3"/>
    <x v="2"/>
    <d v="2020-02-01T00:00:00"/>
    <s v="West"/>
    <s v="Nevada"/>
    <x v="7"/>
    <x v="0"/>
    <x v="3"/>
    <x v="19"/>
    <x v="81"/>
    <x v="309"/>
    <n v="0.45"/>
    <x v="1"/>
  </r>
  <r>
    <x v="3"/>
    <x v="2"/>
    <d v="2020-02-02T00:00:00"/>
    <s v="West"/>
    <s v="Nevada"/>
    <x v="7"/>
    <x v="1"/>
    <x v="5"/>
    <x v="20"/>
    <x v="88"/>
    <x v="310"/>
    <n v="0.3"/>
    <x v="1"/>
  </r>
  <r>
    <x v="3"/>
    <x v="2"/>
    <d v="2020-02-03T00:00:00"/>
    <s v="West"/>
    <s v="Nevada"/>
    <x v="7"/>
    <x v="2"/>
    <x v="5"/>
    <x v="20"/>
    <x v="88"/>
    <x v="311"/>
    <n v="0.45"/>
    <x v="1"/>
  </r>
  <r>
    <x v="3"/>
    <x v="2"/>
    <d v="2020-02-04T00:00:00"/>
    <s v="West"/>
    <s v="Nevada"/>
    <x v="7"/>
    <x v="3"/>
    <x v="3"/>
    <x v="32"/>
    <x v="144"/>
    <x v="312"/>
    <n v="0.39999999999999997"/>
    <x v="1"/>
  </r>
  <r>
    <x v="3"/>
    <x v="2"/>
    <d v="2020-02-05T00:00:00"/>
    <s v="West"/>
    <s v="Nevada"/>
    <x v="7"/>
    <x v="4"/>
    <x v="5"/>
    <x v="48"/>
    <x v="214"/>
    <x v="313"/>
    <n v="0.60000000000000009"/>
    <x v="1"/>
  </r>
  <r>
    <x v="3"/>
    <x v="2"/>
    <d v="2020-02-06T00:00:00"/>
    <s v="West"/>
    <s v="Nevada"/>
    <x v="7"/>
    <x v="5"/>
    <x v="10"/>
    <x v="24"/>
    <x v="215"/>
    <x v="213"/>
    <n v="0.25"/>
    <x v="1"/>
  </r>
  <r>
    <x v="3"/>
    <x v="2"/>
    <d v="2020-02-07T00:00:00"/>
    <s v="West"/>
    <s v="Nevada"/>
    <x v="7"/>
    <x v="0"/>
    <x v="3"/>
    <x v="29"/>
    <x v="6"/>
    <x v="165"/>
    <n v="0.4"/>
    <x v="1"/>
  </r>
  <r>
    <x v="3"/>
    <x v="2"/>
    <d v="2020-02-08T00:00:00"/>
    <s v="West"/>
    <s v="Nevada"/>
    <x v="7"/>
    <x v="1"/>
    <x v="5"/>
    <x v="24"/>
    <x v="87"/>
    <x v="314"/>
    <n v="0.25"/>
    <x v="1"/>
  </r>
  <r>
    <x v="3"/>
    <x v="2"/>
    <d v="2020-02-09T00:00:00"/>
    <s v="West"/>
    <s v="Nevada"/>
    <x v="7"/>
    <x v="2"/>
    <x v="5"/>
    <x v="20"/>
    <x v="88"/>
    <x v="315"/>
    <n v="0.4"/>
    <x v="0"/>
  </r>
  <r>
    <x v="3"/>
    <x v="2"/>
    <d v="2020-02-10T00:00:00"/>
    <s v="West"/>
    <s v="Nevada"/>
    <x v="7"/>
    <x v="3"/>
    <x v="3"/>
    <x v="31"/>
    <x v="51"/>
    <x v="55"/>
    <n v="0.35"/>
    <x v="0"/>
  </r>
  <r>
    <x v="3"/>
    <x v="2"/>
    <d v="2020-02-11T00:00:00"/>
    <s v="West"/>
    <s v="Nevada"/>
    <x v="7"/>
    <x v="4"/>
    <x v="5"/>
    <x v="23"/>
    <x v="82"/>
    <x v="29"/>
    <n v="0.55000000000000004"/>
    <x v="0"/>
  </r>
  <r>
    <x v="3"/>
    <x v="2"/>
    <d v="2020-02-12T00:00:00"/>
    <s v="West"/>
    <s v="Nevada"/>
    <x v="7"/>
    <x v="5"/>
    <x v="10"/>
    <x v="23"/>
    <x v="2"/>
    <x v="316"/>
    <n v="0.2"/>
    <x v="0"/>
  </r>
  <r>
    <x v="3"/>
    <x v="2"/>
    <d v="2020-02-13T00:00:00"/>
    <s v="West"/>
    <s v="Nevada"/>
    <x v="7"/>
    <x v="0"/>
    <x v="5"/>
    <x v="19"/>
    <x v="111"/>
    <x v="317"/>
    <n v="0.4"/>
    <x v="0"/>
  </r>
  <r>
    <x v="3"/>
    <x v="2"/>
    <d v="2020-02-14T00:00:00"/>
    <s v="West"/>
    <s v="Nevada"/>
    <x v="7"/>
    <x v="1"/>
    <x v="6"/>
    <x v="25"/>
    <x v="111"/>
    <x v="114"/>
    <n v="0.25"/>
    <x v="0"/>
  </r>
  <r>
    <x v="3"/>
    <x v="2"/>
    <d v="2020-02-15T00:00:00"/>
    <s v="West"/>
    <s v="Nevada"/>
    <x v="7"/>
    <x v="2"/>
    <x v="5"/>
    <x v="27"/>
    <x v="85"/>
    <x v="106"/>
    <n v="0.4"/>
    <x v="0"/>
  </r>
  <r>
    <x v="3"/>
    <x v="2"/>
    <d v="2020-02-16T00:00:00"/>
    <s v="West"/>
    <s v="Nevada"/>
    <x v="7"/>
    <x v="3"/>
    <x v="5"/>
    <x v="33"/>
    <x v="198"/>
    <x v="318"/>
    <n v="0.35"/>
    <x v="0"/>
  </r>
  <r>
    <x v="3"/>
    <x v="2"/>
    <d v="2020-02-17T00:00:00"/>
    <s v="West"/>
    <s v="Nevada"/>
    <x v="7"/>
    <x v="4"/>
    <x v="11"/>
    <x v="33"/>
    <x v="216"/>
    <x v="319"/>
    <n v="0.55000000000000004"/>
    <x v="0"/>
  </r>
  <r>
    <x v="3"/>
    <x v="2"/>
    <d v="2020-02-18T00:00:00"/>
    <s v="West"/>
    <s v="Nevada"/>
    <x v="7"/>
    <x v="5"/>
    <x v="10"/>
    <x v="46"/>
    <x v="54"/>
    <x v="320"/>
    <n v="0.2"/>
    <x v="0"/>
  </r>
  <r>
    <x v="3"/>
    <x v="2"/>
    <d v="2020-02-19T00:00:00"/>
    <s v="West"/>
    <s v="Nevada"/>
    <x v="7"/>
    <x v="0"/>
    <x v="12"/>
    <x v="24"/>
    <x v="217"/>
    <x v="321"/>
    <n v="0.35000000000000003"/>
    <x v="0"/>
  </r>
  <r>
    <x v="3"/>
    <x v="2"/>
    <d v="2020-02-20T00:00:00"/>
    <s v="West"/>
    <s v="Nevada"/>
    <x v="7"/>
    <x v="1"/>
    <x v="19"/>
    <x v="24"/>
    <x v="218"/>
    <x v="308"/>
    <n v="0.2"/>
    <x v="0"/>
  </r>
  <r>
    <x v="3"/>
    <x v="2"/>
    <d v="2020-02-21T00:00:00"/>
    <s v="West"/>
    <s v="Nevada"/>
    <x v="7"/>
    <x v="2"/>
    <x v="12"/>
    <x v="31"/>
    <x v="219"/>
    <x v="322"/>
    <n v="0.35000000000000003"/>
    <x v="0"/>
  </r>
  <r>
    <x v="3"/>
    <x v="2"/>
    <d v="2020-02-22T00:00:00"/>
    <s v="West"/>
    <s v="Nevada"/>
    <x v="7"/>
    <x v="3"/>
    <x v="12"/>
    <x v="46"/>
    <x v="220"/>
    <x v="307"/>
    <n v="0.3"/>
    <x v="0"/>
  </r>
  <r>
    <x v="3"/>
    <x v="2"/>
    <d v="2020-02-23T00:00:00"/>
    <s v="West"/>
    <s v="Nevada"/>
    <x v="7"/>
    <x v="4"/>
    <x v="6"/>
    <x v="46"/>
    <x v="58"/>
    <x v="323"/>
    <n v="0.50000000000000011"/>
    <x v="0"/>
  </r>
  <r>
    <x v="3"/>
    <x v="2"/>
    <d v="2020-02-24T00:00:00"/>
    <s v="West"/>
    <s v="Nevada"/>
    <x v="7"/>
    <x v="5"/>
    <x v="20"/>
    <x v="31"/>
    <x v="221"/>
    <x v="324"/>
    <n v="0.15000000000000002"/>
    <x v="0"/>
  </r>
  <r>
    <x v="3"/>
    <x v="2"/>
    <d v="2020-02-25T00:00:00"/>
    <s v="West"/>
    <s v="Nevada"/>
    <x v="7"/>
    <x v="0"/>
    <x v="12"/>
    <x v="20"/>
    <x v="222"/>
    <x v="133"/>
    <n v="0.35000000000000003"/>
    <x v="0"/>
  </r>
  <r>
    <x v="3"/>
    <x v="2"/>
    <d v="2020-02-26T00:00:00"/>
    <s v="West"/>
    <s v="Nevada"/>
    <x v="7"/>
    <x v="1"/>
    <x v="19"/>
    <x v="20"/>
    <x v="223"/>
    <x v="325"/>
    <n v="0.2"/>
    <x v="0"/>
  </r>
  <r>
    <x v="3"/>
    <x v="2"/>
    <d v="2020-02-27T00:00:00"/>
    <s v="West"/>
    <s v="Nevada"/>
    <x v="7"/>
    <x v="2"/>
    <x v="12"/>
    <x v="47"/>
    <x v="224"/>
    <x v="132"/>
    <n v="0.35000000000000003"/>
    <x v="0"/>
  </r>
  <r>
    <x v="3"/>
    <x v="2"/>
    <d v="2020-02-28T00:00:00"/>
    <s v="West"/>
    <s v="Nevada"/>
    <x v="7"/>
    <x v="3"/>
    <x v="12"/>
    <x v="44"/>
    <x v="163"/>
    <x v="99"/>
    <n v="0.3"/>
    <x v="0"/>
  </r>
  <r>
    <x v="3"/>
    <x v="2"/>
    <d v="2020-03-01T00:00:00"/>
    <s v="West"/>
    <s v="Nevada"/>
    <x v="7"/>
    <x v="4"/>
    <x v="6"/>
    <x v="45"/>
    <x v="157"/>
    <x v="326"/>
    <n v="0.50000000000000011"/>
    <x v="0"/>
  </r>
  <r>
    <x v="3"/>
    <x v="2"/>
    <d v="2020-03-02T00:00:00"/>
    <s v="West"/>
    <s v="Nevada"/>
    <x v="7"/>
    <x v="5"/>
    <x v="20"/>
    <x v="47"/>
    <x v="225"/>
    <x v="327"/>
    <n v="0.15000000000000002"/>
    <x v="0"/>
  </r>
  <r>
    <x v="3"/>
    <x v="2"/>
    <d v="2020-03-03T00:00:00"/>
    <s v="West"/>
    <s v="Nevada"/>
    <x v="7"/>
    <x v="0"/>
    <x v="12"/>
    <x v="30"/>
    <x v="226"/>
    <x v="328"/>
    <n v="0.35000000000000003"/>
    <x v="0"/>
  </r>
  <r>
    <x v="3"/>
    <x v="2"/>
    <d v="2020-03-04T00:00:00"/>
    <s v="West"/>
    <s v="Nevada"/>
    <x v="7"/>
    <x v="1"/>
    <x v="19"/>
    <x v="30"/>
    <x v="227"/>
    <x v="329"/>
    <n v="0.2"/>
    <x v="0"/>
  </r>
  <r>
    <x v="3"/>
    <x v="2"/>
    <d v="2020-03-05T00:00:00"/>
    <s v="West"/>
    <s v="Nevada"/>
    <x v="7"/>
    <x v="2"/>
    <x v="12"/>
    <x v="32"/>
    <x v="228"/>
    <x v="330"/>
    <n v="0.35000000000000003"/>
    <x v="0"/>
  </r>
  <r>
    <x v="3"/>
    <x v="2"/>
    <d v="2020-03-06T00:00:00"/>
    <s v="West"/>
    <s v="Nevada"/>
    <x v="7"/>
    <x v="3"/>
    <x v="12"/>
    <x v="46"/>
    <x v="220"/>
    <x v="307"/>
    <n v="0.3"/>
    <x v="0"/>
  </r>
  <r>
    <x v="3"/>
    <x v="2"/>
    <d v="2020-03-07T00:00:00"/>
    <s v="West"/>
    <s v="Nevada"/>
    <x v="7"/>
    <x v="4"/>
    <x v="6"/>
    <x v="44"/>
    <x v="40"/>
    <x v="331"/>
    <n v="0.50000000000000011"/>
    <x v="0"/>
  </r>
  <r>
    <x v="3"/>
    <x v="2"/>
    <d v="2020-03-08T00:00:00"/>
    <s v="West"/>
    <s v="Nevada"/>
    <x v="7"/>
    <x v="5"/>
    <x v="20"/>
    <x v="33"/>
    <x v="229"/>
    <x v="332"/>
    <n v="0.15000000000000002"/>
    <x v="0"/>
  </r>
  <r>
    <x v="3"/>
    <x v="2"/>
    <d v="2020-03-09T00:00:00"/>
    <s v="West"/>
    <s v="Nevada"/>
    <x v="7"/>
    <x v="0"/>
    <x v="12"/>
    <x v="21"/>
    <x v="230"/>
    <x v="333"/>
    <n v="0.35000000000000003"/>
    <x v="0"/>
  </r>
  <r>
    <x v="3"/>
    <x v="2"/>
    <d v="2020-03-10T00:00:00"/>
    <s v="West"/>
    <s v="Nevada"/>
    <x v="7"/>
    <x v="1"/>
    <x v="19"/>
    <x v="21"/>
    <x v="231"/>
    <x v="334"/>
    <n v="0.2"/>
    <x v="0"/>
  </r>
  <r>
    <x v="3"/>
    <x v="2"/>
    <d v="2020-03-11T00:00:00"/>
    <s v="West"/>
    <s v="Nevada"/>
    <x v="7"/>
    <x v="2"/>
    <x v="12"/>
    <x v="33"/>
    <x v="232"/>
    <x v="335"/>
    <n v="0.35000000000000003"/>
    <x v="0"/>
  </r>
  <r>
    <x v="3"/>
    <x v="2"/>
    <d v="2020-03-12T00:00:00"/>
    <s v="West"/>
    <s v="Nevada"/>
    <x v="7"/>
    <x v="3"/>
    <x v="12"/>
    <x v="33"/>
    <x v="232"/>
    <x v="336"/>
    <n v="0.3"/>
    <x v="0"/>
  </r>
  <r>
    <x v="3"/>
    <x v="2"/>
    <d v="2020-03-13T00:00:00"/>
    <s v="West"/>
    <s v="Nevada"/>
    <x v="7"/>
    <x v="4"/>
    <x v="6"/>
    <x v="46"/>
    <x v="58"/>
    <x v="323"/>
    <n v="0.50000000000000011"/>
    <x v="0"/>
  </r>
  <r>
    <x v="3"/>
    <x v="2"/>
    <d v="2020-03-14T00:00:00"/>
    <s v="West"/>
    <s v="Nevada"/>
    <x v="7"/>
    <x v="5"/>
    <x v="20"/>
    <x v="23"/>
    <x v="233"/>
    <x v="337"/>
    <n v="0.15000000000000002"/>
    <x v="0"/>
  </r>
  <r>
    <x v="3"/>
    <x v="2"/>
    <d v="2020-03-15T00:00:00"/>
    <s v="West"/>
    <s v="Nevada"/>
    <x v="7"/>
    <x v="0"/>
    <x v="9"/>
    <x v="32"/>
    <x v="234"/>
    <x v="338"/>
    <n v="0.35000000000000003"/>
    <x v="0"/>
  </r>
  <r>
    <x v="3"/>
    <x v="2"/>
    <d v="2020-03-16T00:00:00"/>
    <s v="West"/>
    <s v="Nevada"/>
    <x v="7"/>
    <x v="1"/>
    <x v="1"/>
    <x v="32"/>
    <x v="235"/>
    <x v="339"/>
    <n v="0.2"/>
    <x v="0"/>
  </r>
  <r>
    <x v="3"/>
    <x v="2"/>
    <d v="2020-03-17T00:00:00"/>
    <s v="West"/>
    <s v="Nevada"/>
    <x v="7"/>
    <x v="2"/>
    <x v="1"/>
    <x v="32"/>
    <x v="235"/>
    <x v="340"/>
    <n v="0.35000000000000003"/>
    <x v="0"/>
  </r>
  <r>
    <x v="3"/>
    <x v="2"/>
    <d v="2020-03-18T00:00:00"/>
    <s v="West"/>
    <s v="Nevada"/>
    <x v="7"/>
    <x v="3"/>
    <x v="1"/>
    <x v="34"/>
    <x v="236"/>
    <x v="277"/>
    <n v="0.3"/>
    <x v="0"/>
  </r>
  <r>
    <x v="3"/>
    <x v="2"/>
    <d v="2020-03-19T00:00:00"/>
    <s v="West"/>
    <s v="Colorado"/>
    <x v="8"/>
    <x v="4"/>
    <x v="2"/>
    <x v="37"/>
    <x v="179"/>
    <x v="223"/>
    <n v="0.5"/>
    <x v="0"/>
  </r>
  <r>
    <x v="3"/>
    <x v="2"/>
    <d v="2020-03-20T00:00:00"/>
    <s v="West"/>
    <s v="Colorado"/>
    <x v="8"/>
    <x v="5"/>
    <x v="1"/>
    <x v="33"/>
    <x v="237"/>
    <x v="341"/>
    <n v="0.15000000000000002"/>
    <x v="0"/>
  </r>
  <r>
    <x v="3"/>
    <x v="2"/>
    <d v="2020-03-21T00:00:00"/>
    <s v="West"/>
    <s v="Colorado"/>
    <x v="8"/>
    <x v="0"/>
    <x v="9"/>
    <x v="27"/>
    <x v="154"/>
    <x v="342"/>
    <n v="0.35000000000000003"/>
    <x v="0"/>
  </r>
  <r>
    <x v="3"/>
    <x v="2"/>
    <d v="2020-03-22T00:00:00"/>
    <s v="West"/>
    <s v="Colorado"/>
    <x v="8"/>
    <x v="1"/>
    <x v="1"/>
    <x v="32"/>
    <x v="235"/>
    <x v="339"/>
    <n v="0.2"/>
    <x v="0"/>
  </r>
  <r>
    <x v="3"/>
    <x v="2"/>
    <d v="2020-03-23T00:00:00"/>
    <s v="West"/>
    <s v="Colorado"/>
    <x v="8"/>
    <x v="2"/>
    <x v="1"/>
    <x v="32"/>
    <x v="235"/>
    <x v="340"/>
    <n v="0.35000000000000003"/>
    <x v="0"/>
  </r>
  <r>
    <x v="3"/>
    <x v="2"/>
    <d v="2020-03-24T00:00:00"/>
    <s v="West"/>
    <s v="Colorado"/>
    <x v="8"/>
    <x v="3"/>
    <x v="1"/>
    <x v="34"/>
    <x v="236"/>
    <x v="277"/>
    <n v="0.3"/>
    <x v="0"/>
  </r>
  <r>
    <x v="3"/>
    <x v="2"/>
    <d v="2020-03-25T00:00:00"/>
    <s v="West"/>
    <s v="Colorado"/>
    <x v="8"/>
    <x v="4"/>
    <x v="2"/>
    <x v="40"/>
    <x v="125"/>
    <x v="343"/>
    <n v="0.5"/>
    <x v="0"/>
  </r>
  <r>
    <x v="3"/>
    <x v="2"/>
    <d v="2020-03-26T00:00:00"/>
    <s v="West"/>
    <s v="Colorado"/>
    <x v="8"/>
    <x v="5"/>
    <x v="1"/>
    <x v="46"/>
    <x v="175"/>
    <x v="344"/>
    <n v="0.15000000000000002"/>
    <x v="0"/>
  </r>
  <r>
    <x v="3"/>
    <x v="2"/>
    <d v="2020-03-27T00:00:00"/>
    <s v="West"/>
    <s v="Colorado"/>
    <x v="8"/>
    <x v="0"/>
    <x v="1"/>
    <x v="20"/>
    <x v="41"/>
    <x v="345"/>
    <n v="0.35000000000000003"/>
    <x v="0"/>
  </r>
  <r>
    <x v="3"/>
    <x v="2"/>
    <d v="2020-03-28T00:00:00"/>
    <s v="West"/>
    <s v="Colorado"/>
    <x v="8"/>
    <x v="1"/>
    <x v="21"/>
    <x v="46"/>
    <x v="238"/>
    <x v="215"/>
    <n v="0.2"/>
    <x v="0"/>
  </r>
  <r>
    <x v="3"/>
    <x v="2"/>
    <d v="2020-03-29T00:00:00"/>
    <s v="West"/>
    <s v="Colorado"/>
    <x v="8"/>
    <x v="2"/>
    <x v="13"/>
    <x v="46"/>
    <x v="211"/>
    <x v="346"/>
    <n v="0.35000000000000003"/>
    <x v="0"/>
  </r>
  <r>
    <x v="3"/>
    <x v="2"/>
    <d v="2020-03-30T00:00:00"/>
    <s v="West"/>
    <s v="Colorado"/>
    <x v="8"/>
    <x v="3"/>
    <x v="13"/>
    <x v="48"/>
    <x v="212"/>
    <x v="347"/>
    <n v="0.3"/>
    <x v="0"/>
  </r>
  <r>
    <x v="3"/>
    <x v="2"/>
    <d v="2020-03-31T00:00:00"/>
    <s v="West"/>
    <s v="Colorado"/>
    <x v="8"/>
    <x v="4"/>
    <x v="3"/>
    <x v="42"/>
    <x v="125"/>
    <x v="343"/>
    <n v="0.5"/>
    <x v="0"/>
  </r>
  <r>
    <x v="3"/>
    <x v="2"/>
    <d v="2020-04-01T00:00:00"/>
    <s v="West"/>
    <s v="Colorado"/>
    <x v="8"/>
    <x v="5"/>
    <x v="13"/>
    <x v="44"/>
    <x v="239"/>
    <x v="348"/>
    <n v="0.15000000000000002"/>
    <x v="0"/>
  </r>
  <r>
    <x v="3"/>
    <x v="2"/>
    <d v="2020-04-02T00:00:00"/>
    <s v="West"/>
    <s v="Colorado"/>
    <x v="8"/>
    <x v="0"/>
    <x v="3"/>
    <x v="27"/>
    <x v="39"/>
    <x v="349"/>
    <n v="0.35000000000000003"/>
    <x v="0"/>
  </r>
  <r>
    <x v="3"/>
    <x v="2"/>
    <d v="2020-04-03T00:00:00"/>
    <s v="West"/>
    <s v="Colorado"/>
    <x v="8"/>
    <x v="1"/>
    <x v="5"/>
    <x v="45"/>
    <x v="240"/>
    <x v="350"/>
    <n v="0.2"/>
    <x v="0"/>
  </r>
  <r>
    <x v="3"/>
    <x v="2"/>
    <d v="2020-04-04T00:00:00"/>
    <s v="West"/>
    <s v="Colorado"/>
    <x v="8"/>
    <x v="2"/>
    <x v="5"/>
    <x v="47"/>
    <x v="241"/>
    <x v="351"/>
    <n v="0.35000000000000003"/>
    <x v="0"/>
  </r>
  <r>
    <x v="3"/>
    <x v="2"/>
    <d v="2020-04-05T00:00:00"/>
    <s v="West"/>
    <s v="Colorado"/>
    <x v="8"/>
    <x v="3"/>
    <x v="3"/>
    <x v="34"/>
    <x v="242"/>
    <x v="278"/>
    <n v="0.3"/>
    <x v="0"/>
  </r>
  <r>
    <x v="3"/>
    <x v="2"/>
    <d v="2020-04-06T00:00:00"/>
    <s v="West"/>
    <s v="Colorado"/>
    <x v="8"/>
    <x v="4"/>
    <x v="5"/>
    <x v="36"/>
    <x v="166"/>
    <x v="304"/>
    <n v="0.5"/>
    <x v="0"/>
  </r>
  <r>
    <x v="3"/>
    <x v="2"/>
    <d v="2020-04-07T00:00:00"/>
    <s v="West"/>
    <s v="Colorado"/>
    <x v="8"/>
    <x v="5"/>
    <x v="10"/>
    <x v="45"/>
    <x v="50"/>
    <x v="352"/>
    <n v="0.15000000000000002"/>
    <x v="0"/>
  </r>
  <r>
    <x v="3"/>
    <x v="2"/>
    <d v="2020-04-08T00:00:00"/>
    <s v="West"/>
    <s v="Colorado"/>
    <x v="8"/>
    <x v="0"/>
    <x v="3"/>
    <x v="27"/>
    <x v="39"/>
    <x v="18"/>
    <n v="0.5"/>
    <x v="0"/>
  </r>
  <r>
    <x v="3"/>
    <x v="2"/>
    <d v="2020-04-09T00:00:00"/>
    <s v="West"/>
    <s v="Colorado"/>
    <x v="8"/>
    <x v="1"/>
    <x v="5"/>
    <x v="47"/>
    <x v="241"/>
    <x v="353"/>
    <n v="0.35"/>
    <x v="0"/>
  </r>
  <r>
    <x v="3"/>
    <x v="2"/>
    <d v="2020-04-10T00:00:00"/>
    <s v="West"/>
    <s v="Colorado"/>
    <x v="8"/>
    <x v="2"/>
    <x v="5"/>
    <x v="47"/>
    <x v="241"/>
    <x v="104"/>
    <n v="0.5"/>
    <x v="0"/>
  </r>
  <r>
    <x v="3"/>
    <x v="2"/>
    <d v="2020-04-11T00:00:00"/>
    <s v="West"/>
    <s v="Colorado"/>
    <x v="8"/>
    <x v="3"/>
    <x v="3"/>
    <x v="34"/>
    <x v="242"/>
    <x v="354"/>
    <n v="0.44999999999999996"/>
    <x v="0"/>
  </r>
  <r>
    <x v="3"/>
    <x v="2"/>
    <d v="2020-04-12T00:00:00"/>
    <s v="West"/>
    <s v="Colorado"/>
    <x v="8"/>
    <x v="4"/>
    <x v="5"/>
    <x v="36"/>
    <x v="166"/>
    <x v="355"/>
    <n v="0.65000000000000013"/>
    <x v="0"/>
  </r>
  <r>
    <x v="3"/>
    <x v="2"/>
    <d v="2020-04-13T00:00:00"/>
    <s v="West"/>
    <s v="Colorado"/>
    <x v="8"/>
    <x v="5"/>
    <x v="10"/>
    <x v="33"/>
    <x v="7"/>
    <x v="356"/>
    <n v="0.3"/>
    <x v="0"/>
  </r>
  <r>
    <x v="3"/>
    <x v="2"/>
    <d v="2020-04-14T00:00:00"/>
    <s v="West"/>
    <s v="Colorado"/>
    <x v="8"/>
    <x v="0"/>
    <x v="3"/>
    <x v="26"/>
    <x v="93"/>
    <x v="357"/>
    <n v="0.5"/>
    <x v="0"/>
  </r>
  <r>
    <x v="3"/>
    <x v="2"/>
    <d v="2020-04-15T00:00:00"/>
    <s v="West"/>
    <s v="Colorado"/>
    <x v="8"/>
    <x v="1"/>
    <x v="5"/>
    <x v="30"/>
    <x v="91"/>
    <x v="358"/>
    <n v="0.35"/>
    <x v="0"/>
  </r>
  <r>
    <x v="3"/>
    <x v="2"/>
    <d v="2020-04-16T00:00:00"/>
    <s v="West"/>
    <s v="Colorado"/>
    <x v="8"/>
    <x v="2"/>
    <x v="5"/>
    <x v="30"/>
    <x v="91"/>
    <x v="255"/>
    <n v="0.5"/>
    <x v="0"/>
  </r>
  <r>
    <x v="3"/>
    <x v="2"/>
    <d v="2020-04-17T00:00:00"/>
    <s v="West"/>
    <s v="Colorado"/>
    <x v="8"/>
    <x v="3"/>
    <x v="5"/>
    <x v="31"/>
    <x v="61"/>
    <x v="359"/>
    <n v="0.44999999999999996"/>
    <x v="0"/>
  </r>
  <r>
    <x v="3"/>
    <x v="2"/>
    <d v="2020-04-18T00:00:00"/>
    <s v="West"/>
    <s v="Colorado"/>
    <x v="8"/>
    <x v="4"/>
    <x v="6"/>
    <x v="45"/>
    <x v="157"/>
    <x v="360"/>
    <n v="0.65000000000000013"/>
    <x v="0"/>
  </r>
  <r>
    <x v="3"/>
    <x v="2"/>
    <d v="2020-04-19T00:00:00"/>
    <s v="West"/>
    <s v="Colorado"/>
    <x v="8"/>
    <x v="5"/>
    <x v="22"/>
    <x v="22"/>
    <x v="243"/>
    <x v="361"/>
    <n v="0.3"/>
    <x v="0"/>
  </r>
  <r>
    <x v="3"/>
    <x v="2"/>
    <d v="2020-04-20T00:00:00"/>
    <s v="West"/>
    <s v="Colorado"/>
    <x v="8"/>
    <x v="0"/>
    <x v="5"/>
    <x v="28"/>
    <x v="94"/>
    <x v="362"/>
    <n v="0.45"/>
    <x v="0"/>
  </r>
  <r>
    <x v="3"/>
    <x v="2"/>
    <d v="2020-04-21T00:00:00"/>
    <s v="West"/>
    <s v="Colorado"/>
    <x v="8"/>
    <x v="1"/>
    <x v="6"/>
    <x v="22"/>
    <x v="244"/>
    <x v="78"/>
    <n v="0.3"/>
    <x v="0"/>
  </r>
  <r>
    <x v="3"/>
    <x v="2"/>
    <d v="2020-04-22T00:00:00"/>
    <s v="West"/>
    <s v="Colorado"/>
    <x v="8"/>
    <x v="2"/>
    <x v="6"/>
    <x v="30"/>
    <x v="245"/>
    <x v="363"/>
    <n v="0.45"/>
    <x v="0"/>
  </r>
  <r>
    <x v="3"/>
    <x v="2"/>
    <d v="2020-04-23T00:00:00"/>
    <s v="West"/>
    <s v="Colorado"/>
    <x v="8"/>
    <x v="3"/>
    <x v="5"/>
    <x v="33"/>
    <x v="198"/>
    <x v="364"/>
    <n v="0.39999999999999997"/>
    <x v="0"/>
  </r>
  <r>
    <x v="3"/>
    <x v="2"/>
    <d v="2020-04-24T00:00:00"/>
    <s v="West"/>
    <s v="Colorado"/>
    <x v="8"/>
    <x v="4"/>
    <x v="6"/>
    <x v="27"/>
    <x v="246"/>
    <x v="365"/>
    <n v="0.60000000000000009"/>
    <x v="0"/>
  </r>
  <r>
    <x v="3"/>
    <x v="2"/>
    <d v="2020-04-25T00:00:00"/>
    <s v="West"/>
    <s v="Colorado"/>
    <x v="8"/>
    <x v="5"/>
    <x v="22"/>
    <x v="27"/>
    <x v="247"/>
    <x v="366"/>
    <n v="0.25"/>
    <x v="0"/>
  </r>
  <r>
    <x v="3"/>
    <x v="2"/>
    <d v="2020-04-26T00:00:00"/>
    <s v="West"/>
    <s v="Colorado"/>
    <x v="8"/>
    <x v="0"/>
    <x v="6"/>
    <x v="26"/>
    <x v="248"/>
    <x v="367"/>
    <n v="0.45"/>
    <x v="0"/>
  </r>
  <r>
    <x v="3"/>
    <x v="2"/>
    <d v="2020-04-27T00:00:00"/>
    <s v="West"/>
    <s v="Colorado"/>
    <x v="8"/>
    <x v="1"/>
    <x v="20"/>
    <x v="21"/>
    <x v="249"/>
    <x v="368"/>
    <n v="0.3"/>
    <x v="0"/>
  </r>
  <r>
    <x v="3"/>
    <x v="2"/>
    <d v="2020-04-28T00:00:00"/>
    <s v="West"/>
    <s v="Colorado"/>
    <x v="8"/>
    <x v="2"/>
    <x v="6"/>
    <x v="20"/>
    <x v="250"/>
    <x v="36"/>
    <n v="0.45"/>
    <x v="0"/>
  </r>
  <r>
    <x v="3"/>
    <x v="2"/>
    <d v="2020-04-29T00:00:00"/>
    <s v="West"/>
    <s v="Colorado"/>
    <x v="8"/>
    <x v="3"/>
    <x v="6"/>
    <x v="23"/>
    <x v="48"/>
    <x v="2"/>
    <n v="0.39999999999999997"/>
    <x v="0"/>
  </r>
  <r>
    <x v="3"/>
    <x v="2"/>
    <d v="2020-04-30T00:00:00"/>
    <s v="West"/>
    <s v="Colorado"/>
    <x v="8"/>
    <x v="4"/>
    <x v="11"/>
    <x v="23"/>
    <x v="68"/>
    <x v="369"/>
    <n v="0.60000000000000009"/>
    <x v="0"/>
  </r>
  <r>
    <x v="3"/>
    <x v="2"/>
    <d v="2020-05-01T00:00:00"/>
    <s v="West"/>
    <s v="Colorado"/>
    <x v="8"/>
    <x v="5"/>
    <x v="10"/>
    <x v="46"/>
    <x v="54"/>
    <x v="316"/>
    <n v="0.25"/>
    <x v="0"/>
  </r>
  <r>
    <x v="3"/>
    <x v="2"/>
    <d v="2020-05-02T00:00:00"/>
    <s v="West"/>
    <s v="Colorado"/>
    <x v="8"/>
    <x v="0"/>
    <x v="19"/>
    <x v="24"/>
    <x v="218"/>
    <x v="370"/>
    <n v="0.4"/>
    <x v="0"/>
  </r>
  <r>
    <x v="3"/>
    <x v="2"/>
    <d v="2020-05-03T00:00:00"/>
    <s v="West"/>
    <s v="Colorado"/>
    <x v="8"/>
    <x v="1"/>
    <x v="23"/>
    <x v="24"/>
    <x v="251"/>
    <x v="371"/>
    <n v="0.25"/>
    <x v="0"/>
  </r>
  <r>
    <x v="3"/>
    <x v="2"/>
    <d v="2020-05-04T00:00:00"/>
    <s v="West"/>
    <s v="Colorado"/>
    <x v="8"/>
    <x v="2"/>
    <x v="19"/>
    <x v="31"/>
    <x v="252"/>
    <x v="372"/>
    <n v="0.4"/>
    <x v="0"/>
  </r>
  <r>
    <x v="3"/>
    <x v="2"/>
    <d v="2020-05-05T00:00:00"/>
    <s v="West"/>
    <s v="Colorado"/>
    <x v="8"/>
    <x v="3"/>
    <x v="19"/>
    <x v="46"/>
    <x v="253"/>
    <x v="373"/>
    <n v="0.35"/>
    <x v="0"/>
  </r>
  <r>
    <x v="3"/>
    <x v="2"/>
    <d v="2020-05-06T00:00:00"/>
    <s v="West"/>
    <s v="Colorado"/>
    <x v="8"/>
    <x v="4"/>
    <x v="20"/>
    <x v="46"/>
    <x v="254"/>
    <x v="374"/>
    <n v="0.55000000000000016"/>
    <x v="0"/>
  </r>
  <r>
    <x v="3"/>
    <x v="2"/>
    <d v="2020-05-07T00:00:00"/>
    <s v="West"/>
    <s v="Colorado"/>
    <x v="8"/>
    <x v="5"/>
    <x v="6"/>
    <x v="32"/>
    <x v="43"/>
    <x v="226"/>
    <n v="0.2"/>
    <x v="0"/>
  </r>
  <r>
    <x v="3"/>
    <x v="2"/>
    <d v="2020-05-08T00:00:00"/>
    <s v="West"/>
    <s v="Colorado"/>
    <x v="8"/>
    <x v="0"/>
    <x v="4"/>
    <x v="27"/>
    <x v="171"/>
    <x v="133"/>
    <n v="0.4"/>
    <x v="0"/>
  </r>
  <r>
    <x v="3"/>
    <x v="2"/>
    <d v="2020-05-09T00:00:00"/>
    <s v="West"/>
    <s v="Colorado"/>
    <x v="8"/>
    <x v="1"/>
    <x v="12"/>
    <x v="27"/>
    <x v="255"/>
    <x v="132"/>
    <n v="0.25"/>
    <x v="0"/>
  </r>
  <r>
    <x v="3"/>
    <x v="2"/>
    <d v="2020-05-10T00:00:00"/>
    <s v="West"/>
    <s v="Colorado"/>
    <x v="8"/>
    <x v="2"/>
    <x v="4"/>
    <x v="44"/>
    <x v="137"/>
    <x v="345"/>
    <n v="0.4"/>
    <x v="0"/>
  </r>
  <r>
    <x v="3"/>
    <x v="2"/>
    <d v="2020-05-11T00:00:00"/>
    <s v="West"/>
    <s v="Colorado"/>
    <x v="8"/>
    <x v="3"/>
    <x v="4"/>
    <x v="45"/>
    <x v="256"/>
    <x v="375"/>
    <n v="0.35"/>
    <x v="0"/>
  </r>
  <r>
    <x v="3"/>
    <x v="2"/>
    <d v="2020-05-12T00:00:00"/>
    <s v="West"/>
    <s v="Colorado"/>
    <x v="8"/>
    <x v="4"/>
    <x v="5"/>
    <x v="48"/>
    <x v="214"/>
    <x v="376"/>
    <n v="0.55000000000000016"/>
    <x v="0"/>
  </r>
  <r>
    <x v="3"/>
    <x v="2"/>
    <d v="2020-05-13T00:00:00"/>
    <s v="West"/>
    <s v="Colorado"/>
    <x v="8"/>
    <x v="5"/>
    <x v="6"/>
    <x v="44"/>
    <x v="40"/>
    <x v="136"/>
    <n v="0.2"/>
    <x v="0"/>
  </r>
  <r>
    <x v="3"/>
    <x v="2"/>
    <d v="2020-05-14T00:00:00"/>
    <s v="West"/>
    <s v="Colorado"/>
    <x v="8"/>
    <x v="0"/>
    <x v="4"/>
    <x v="30"/>
    <x v="76"/>
    <x v="377"/>
    <n v="0.4"/>
    <x v="0"/>
  </r>
  <r>
    <x v="3"/>
    <x v="2"/>
    <d v="2020-05-15T00:00:00"/>
    <s v="West"/>
    <s v="Colorado"/>
    <x v="8"/>
    <x v="1"/>
    <x v="12"/>
    <x v="30"/>
    <x v="226"/>
    <x v="378"/>
    <n v="0.25"/>
    <x v="0"/>
  </r>
  <r>
    <x v="3"/>
    <x v="2"/>
    <d v="2020-05-16T00:00:00"/>
    <s v="West"/>
    <s v="Colorado"/>
    <x v="8"/>
    <x v="2"/>
    <x v="4"/>
    <x v="32"/>
    <x v="257"/>
    <x v="379"/>
    <n v="0.4"/>
    <x v="0"/>
  </r>
  <r>
    <x v="3"/>
    <x v="2"/>
    <d v="2020-05-17T00:00:00"/>
    <s v="West"/>
    <s v="Colorado"/>
    <x v="8"/>
    <x v="3"/>
    <x v="19"/>
    <x v="46"/>
    <x v="253"/>
    <x v="373"/>
    <n v="0.35"/>
    <x v="0"/>
  </r>
  <r>
    <x v="3"/>
    <x v="2"/>
    <d v="2020-05-18T00:00:00"/>
    <s v="West"/>
    <s v="Colorado"/>
    <x v="8"/>
    <x v="4"/>
    <x v="20"/>
    <x v="47"/>
    <x v="225"/>
    <x v="380"/>
    <n v="0.55000000000000016"/>
    <x v="0"/>
  </r>
  <r>
    <x v="3"/>
    <x v="2"/>
    <d v="2020-05-19T00:00:00"/>
    <s v="West"/>
    <s v="Colorado"/>
    <x v="8"/>
    <x v="5"/>
    <x v="24"/>
    <x v="23"/>
    <x v="258"/>
    <x v="381"/>
    <n v="0.2"/>
    <x v="0"/>
  </r>
  <r>
    <x v="3"/>
    <x v="2"/>
    <d v="2020-05-20T00:00:00"/>
    <s v="West"/>
    <s v="Colorado"/>
    <x v="8"/>
    <x v="0"/>
    <x v="19"/>
    <x v="19"/>
    <x v="259"/>
    <x v="382"/>
    <n v="0.4"/>
    <x v="0"/>
  </r>
  <r>
    <x v="3"/>
    <x v="2"/>
    <d v="2020-05-21T00:00:00"/>
    <s v="West"/>
    <s v="Colorado"/>
    <x v="8"/>
    <x v="1"/>
    <x v="23"/>
    <x v="19"/>
    <x v="260"/>
    <x v="331"/>
    <n v="0.25"/>
    <x v="0"/>
  </r>
  <r>
    <x v="3"/>
    <x v="2"/>
    <d v="2020-05-22T00:00:00"/>
    <s v="West"/>
    <s v="Colorado"/>
    <x v="8"/>
    <x v="2"/>
    <x v="19"/>
    <x v="23"/>
    <x v="261"/>
    <x v="383"/>
    <n v="0.4"/>
    <x v="0"/>
  </r>
  <r>
    <x v="3"/>
    <x v="2"/>
    <d v="2020-05-23T00:00:00"/>
    <s v="West"/>
    <s v="Colorado"/>
    <x v="8"/>
    <x v="3"/>
    <x v="19"/>
    <x v="23"/>
    <x v="261"/>
    <x v="384"/>
    <n v="0.35"/>
    <x v="0"/>
  </r>
  <r>
    <x v="3"/>
    <x v="2"/>
    <d v="2020-05-24T00:00:00"/>
    <s v="West"/>
    <s v="Colorado"/>
    <x v="8"/>
    <x v="4"/>
    <x v="20"/>
    <x v="32"/>
    <x v="262"/>
    <x v="385"/>
    <n v="0.55000000000000016"/>
    <x v="0"/>
  </r>
  <r>
    <x v="3"/>
    <x v="2"/>
    <d v="2020-05-25T00:00:00"/>
    <s v="West"/>
    <s v="Colorado"/>
    <x v="8"/>
    <x v="5"/>
    <x v="24"/>
    <x v="27"/>
    <x v="251"/>
    <x v="102"/>
    <n v="0.2"/>
    <x v="0"/>
  </r>
  <r>
    <x v="3"/>
    <x v="2"/>
    <d v="2020-05-26T00:00:00"/>
    <s v="West"/>
    <s v="Colorado"/>
    <x v="8"/>
    <x v="0"/>
    <x v="1"/>
    <x v="31"/>
    <x v="210"/>
    <x v="386"/>
    <n v="0.3"/>
    <x v="0"/>
  </r>
  <r>
    <x v="3"/>
    <x v="2"/>
    <d v="2020-05-27T00:00:00"/>
    <s v="West"/>
    <s v="Colorado"/>
    <x v="8"/>
    <x v="1"/>
    <x v="0"/>
    <x v="31"/>
    <x v="38"/>
    <x v="154"/>
    <n v="0.25"/>
    <x v="0"/>
  </r>
  <r>
    <x v="3"/>
    <x v="2"/>
    <d v="2020-05-28T00:00:00"/>
    <s v="West"/>
    <s v="Colorado"/>
    <x v="8"/>
    <x v="2"/>
    <x v="0"/>
    <x v="31"/>
    <x v="38"/>
    <x v="154"/>
    <n v="0.25"/>
    <x v="0"/>
  </r>
  <r>
    <x v="3"/>
    <x v="2"/>
    <d v="2020-05-29T00:00:00"/>
    <s v="West"/>
    <s v="Colorado"/>
    <x v="8"/>
    <x v="3"/>
    <x v="0"/>
    <x v="48"/>
    <x v="149"/>
    <x v="343"/>
    <n v="0.3"/>
    <x v="0"/>
  </r>
  <r>
    <x v="3"/>
    <x v="2"/>
    <d v="2020-05-30T00:00:00"/>
    <s v="West"/>
    <s v="Washington"/>
    <x v="9"/>
    <x v="4"/>
    <x v="4"/>
    <x v="43"/>
    <x v="143"/>
    <x v="387"/>
    <n v="0.25"/>
    <x v="0"/>
  </r>
  <r>
    <x v="3"/>
    <x v="2"/>
    <d v="2020-05-31T00:00:00"/>
    <s v="West"/>
    <s v="Washington"/>
    <x v="9"/>
    <x v="5"/>
    <x v="0"/>
    <x v="23"/>
    <x v="53"/>
    <x v="388"/>
    <n v="0.2"/>
    <x v="0"/>
  </r>
  <r>
    <x v="3"/>
    <x v="2"/>
    <d v="2020-06-01T00:00:00"/>
    <s v="West"/>
    <s v="Washington"/>
    <x v="9"/>
    <x v="0"/>
    <x v="1"/>
    <x v="20"/>
    <x v="41"/>
    <x v="43"/>
    <n v="0.3"/>
    <x v="0"/>
  </r>
  <r>
    <x v="3"/>
    <x v="2"/>
    <d v="2020-06-02T00:00:00"/>
    <s v="West"/>
    <s v="Washington"/>
    <x v="9"/>
    <x v="1"/>
    <x v="0"/>
    <x v="31"/>
    <x v="38"/>
    <x v="154"/>
    <n v="0.25"/>
    <x v="0"/>
  </r>
  <r>
    <x v="3"/>
    <x v="2"/>
    <d v="2020-06-03T00:00:00"/>
    <s v="West"/>
    <s v="Washington"/>
    <x v="9"/>
    <x v="2"/>
    <x v="0"/>
    <x v="31"/>
    <x v="38"/>
    <x v="154"/>
    <n v="0.25"/>
    <x v="0"/>
  </r>
  <r>
    <x v="3"/>
    <x v="2"/>
    <d v="2020-06-04T00:00:00"/>
    <s v="West"/>
    <s v="Washington"/>
    <x v="9"/>
    <x v="3"/>
    <x v="0"/>
    <x v="48"/>
    <x v="149"/>
    <x v="343"/>
    <n v="0.3"/>
    <x v="0"/>
  </r>
  <r>
    <x v="3"/>
    <x v="2"/>
    <d v="2020-06-05T00:00:00"/>
    <s v="West"/>
    <s v="Washington"/>
    <x v="9"/>
    <x v="4"/>
    <x v="4"/>
    <x v="37"/>
    <x v="196"/>
    <x v="389"/>
    <n v="0.25"/>
    <x v="0"/>
  </r>
  <r>
    <x v="3"/>
    <x v="2"/>
    <d v="2020-06-06T00:00:00"/>
    <s v="West"/>
    <s v="Washington"/>
    <x v="9"/>
    <x v="5"/>
    <x v="0"/>
    <x v="32"/>
    <x v="42"/>
    <x v="390"/>
    <n v="0.2"/>
    <x v="0"/>
  </r>
  <r>
    <x v="3"/>
    <x v="2"/>
    <d v="2020-06-07T00:00:00"/>
    <s v="West"/>
    <s v="Washington"/>
    <x v="9"/>
    <x v="0"/>
    <x v="0"/>
    <x v="30"/>
    <x v="79"/>
    <x v="94"/>
    <n v="0.3"/>
    <x v="0"/>
  </r>
  <r>
    <x v="3"/>
    <x v="2"/>
    <d v="2020-06-08T00:00:00"/>
    <s v="West"/>
    <s v="Washington"/>
    <x v="9"/>
    <x v="1"/>
    <x v="3"/>
    <x v="32"/>
    <x v="144"/>
    <x v="391"/>
    <n v="0.25"/>
    <x v="0"/>
  </r>
  <r>
    <x v="3"/>
    <x v="2"/>
    <d v="2020-06-09T00:00:00"/>
    <s v="West"/>
    <s v="Washington"/>
    <x v="9"/>
    <x v="2"/>
    <x v="15"/>
    <x v="32"/>
    <x v="263"/>
    <x v="392"/>
    <n v="0.25"/>
    <x v="0"/>
  </r>
  <r>
    <x v="3"/>
    <x v="2"/>
    <d v="2020-06-10T00:00:00"/>
    <s v="West"/>
    <s v="Washington"/>
    <x v="9"/>
    <x v="3"/>
    <x v="15"/>
    <x v="45"/>
    <x v="264"/>
    <x v="393"/>
    <n v="0.3"/>
    <x v="0"/>
  </r>
  <r>
    <x v="3"/>
    <x v="2"/>
    <d v="2020-06-11T00:00:00"/>
    <s v="West"/>
    <s v="Washington"/>
    <x v="9"/>
    <x v="4"/>
    <x v="6"/>
    <x v="36"/>
    <x v="208"/>
    <x v="394"/>
    <n v="0.25"/>
    <x v="0"/>
  </r>
  <r>
    <x v="3"/>
    <x v="2"/>
    <d v="2020-06-12T00:00:00"/>
    <s v="West"/>
    <s v="Washington"/>
    <x v="9"/>
    <x v="5"/>
    <x v="15"/>
    <x v="47"/>
    <x v="265"/>
    <x v="395"/>
    <n v="0.2"/>
    <x v="0"/>
  </r>
  <r>
    <x v="3"/>
    <x v="2"/>
    <d v="2020-06-13T00:00:00"/>
    <s v="West"/>
    <s v="Washington"/>
    <x v="9"/>
    <x v="0"/>
    <x v="6"/>
    <x v="20"/>
    <x v="250"/>
    <x v="396"/>
    <n v="0.3"/>
    <x v="0"/>
  </r>
  <r>
    <x v="3"/>
    <x v="2"/>
    <d v="2020-06-14T00:00:00"/>
    <s v="West"/>
    <s v="Washington"/>
    <x v="9"/>
    <x v="1"/>
    <x v="11"/>
    <x v="44"/>
    <x v="47"/>
    <x v="397"/>
    <n v="0.25"/>
    <x v="0"/>
  </r>
  <r>
    <x v="3"/>
    <x v="2"/>
    <d v="2020-06-15T00:00:00"/>
    <s v="West"/>
    <s v="Washington"/>
    <x v="9"/>
    <x v="2"/>
    <x v="11"/>
    <x v="46"/>
    <x v="60"/>
    <x v="156"/>
    <n v="0.25"/>
    <x v="0"/>
  </r>
  <r>
    <x v="3"/>
    <x v="2"/>
    <d v="2020-06-16T00:00:00"/>
    <s v="West"/>
    <s v="Washington"/>
    <x v="9"/>
    <x v="3"/>
    <x v="3"/>
    <x v="48"/>
    <x v="210"/>
    <x v="386"/>
    <n v="0.3"/>
    <x v="0"/>
  </r>
  <r>
    <x v="3"/>
    <x v="2"/>
    <d v="2020-06-17T00:00:00"/>
    <s v="West"/>
    <s v="Washington"/>
    <x v="9"/>
    <x v="4"/>
    <x v="5"/>
    <x v="40"/>
    <x v="197"/>
    <x v="398"/>
    <n v="0.25"/>
    <x v="0"/>
  </r>
  <r>
    <x v="3"/>
    <x v="2"/>
    <d v="2020-06-18T00:00:00"/>
    <s v="West"/>
    <s v="Washington"/>
    <x v="9"/>
    <x v="5"/>
    <x v="10"/>
    <x v="44"/>
    <x v="58"/>
    <x v="143"/>
    <n v="0.2"/>
    <x v="0"/>
  </r>
  <r>
    <x v="3"/>
    <x v="2"/>
    <d v="2020-06-19T00:00:00"/>
    <s v="West"/>
    <s v="Washington"/>
    <x v="9"/>
    <x v="0"/>
    <x v="3"/>
    <x v="20"/>
    <x v="77"/>
    <x v="186"/>
    <n v="0.3"/>
    <x v="0"/>
  </r>
  <r>
    <x v="3"/>
    <x v="2"/>
    <d v="2020-06-20T00:00:00"/>
    <s v="West"/>
    <s v="Washington"/>
    <x v="9"/>
    <x v="1"/>
    <x v="5"/>
    <x v="46"/>
    <x v="50"/>
    <x v="399"/>
    <n v="0.25"/>
    <x v="0"/>
  </r>
  <r>
    <x v="3"/>
    <x v="2"/>
    <d v="2020-06-21T00:00:00"/>
    <s v="West"/>
    <s v="Washington"/>
    <x v="9"/>
    <x v="2"/>
    <x v="5"/>
    <x v="46"/>
    <x v="50"/>
    <x v="399"/>
    <n v="0.25"/>
    <x v="0"/>
  </r>
  <r>
    <x v="3"/>
    <x v="2"/>
    <d v="2020-06-22T00:00:00"/>
    <s v="West"/>
    <s v="Washington"/>
    <x v="9"/>
    <x v="3"/>
    <x v="3"/>
    <x v="48"/>
    <x v="210"/>
    <x v="386"/>
    <n v="0.3"/>
    <x v="0"/>
  </r>
  <r>
    <x v="3"/>
    <x v="2"/>
    <d v="2020-06-23T00:00:00"/>
    <s v="West"/>
    <s v="Washington"/>
    <x v="9"/>
    <x v="4"/>
    <x v="5"/>
    <x v="40"/>
    <x v="197"/>
    <x v="398"/>
    <n v="0.25"/>
    <x v="0"/>
  </r>
  <r>
    <x v="3"/>
    <x v="2"/>
    <d v="2020-06-24T00:00:00"/>
    <s v="West"/>
    <s v="Washington"/>
    <x v="9"/>
    <x v="5"/>
    <x v="10"/>
    <x v="23"/>
    <x v="2"/>
    <x v="316"/>
    <n v="0.2"/>
    <x v="0"/>
  </r>
  <r>
    <x v="3"/>
    <x v="2"/>
    <d v="2020-06-25T00:00:00"/>
    <s v="West"/>
    <s v="Washington"/>
    <x v="9"/>
    <x v="0"/>
    <x v="11"/>
    <x v="29"/>
    <x v="99"/>
    <x v="400"/>
    <n v="0.3"/>
    <x v="0"/>
  </r>
  <r>
    <x v="3"/>
    <x v="2"/>
    <d v="2020-06-26T00:00:00"/>
    <s v="West"/>
    <s v="Washington"/>
    <x v="9"/>
    <x v="1"/>
    <x v="10"/>
    <x v="22"/>
    <x v="1"/>
    <x v="5"/>
    <n v="0.25"/>
    <x v="0"/>
  </r>
  <r>
    <x v="3"/>
    <x v="2"/>
    <d v="2020-06-27T00:00:00"/>
    <s v="West"/>
    <s v="Washington"/>
    <x v="9"/>
    <x v="2"/>
    <x v="10"/>
    <x v="22"/>
    <x v="1"/>
    <x v="5"/>
    <n v="0.25"/>
    <x v="0"/>
  </r>
  <r>
    <x v="3"/>
    <x v="2"/>
    <d v="2020-06-28T00:00:00"/>
    <s v="West"/>
    <s v="Washington"/>
    <x v="9"/>
    <x v="3"/>
    <x v="10"/>
    <x v="23"/>
    <x v="2"/>
    <x v="213"/>
    <n v="0.3"/>
    <x v="0"/>
  </r>
  <r>
    <x v="3"/>
    <x v="2"/>
    <d v="2020-06-29T00:00:00"/>
    <s v="West"/>
    <s v="Washington"/>
    <x v="9"/>
    <x v="4"/>
    <x v="22"/>
    <x v="47"/>
    <x v="262"/>
    <x v="401"/>
    <n v="0.25"/>
    <x v="0"/>
  </r>
  <r>
    <x v="3"/>
    <x v="2"/>
    <d v="2020-06-30T00:00:00"/>
    <s v="West"/>
    <s v="Washington"/>
    <x v="9"/>
    <x v="5"/>
    <x v="25"/>
    <x v="21"/>
    <x v="266"/>
    <x v="7"/>
    <n v="0.2"/>
    <x v="0"/>
  </r>
  <r>
    <x v="3"/>
    <x v="2"/>
    <d v="2020-07-01T00:00:00"/>
    <s v="West"/>
    <s v="Washington"/>
    <x v="9"/>
    <x v="0"/>
    <x v="10"/>
    <x v="6"/>
    <x v="267"/>
    <x v="402"/>
    <n v="0.3"/>
    <x v="0"/>
  </r>
  <r>
    <x v="3"/>
    <x v="2"/>
    <d v="2020-07-02T00:00:00"/>
    <s v="West"/>
    <s v="Washington"/>
    <x v="9"/>
    <x v="1"/>
    <x v="22"/>
    <x v="21"/>
    <x v="268"/>
    <x v="403"/>
    <n v="0.25"/>
    <x v="0"/>
  </r>
  <r>
    <x v="3"/>
    <x v="2"/>
    <d v="2020-07-03T00:00:00"/>
    <s v="West"/>
    <s v="Washington"/>
    <x v="9"/>
    <x v="2"/>
    <x v="22"/>
    <x v="22"/>
    <x v="243"/>
    <x v="404"/>
    <n v="0.25"/>
    <x v="0"/>
  </r>
  <r>
    <x v="3"/>
    <x v="2"/>
    <d v="2020-07-04T00:00:00"/>
    <s v="West"/>
    <s v="Washington"/>
    <x v="9"/>
    <x v="3"/>
    <x v="10"/>
    <x v="27"/>
    <x v="81"/>
    <x v="63"/>
    <n v="0.3"/>
    <x v="0"/>
  </r>
  <r>
    <x v="3"/>
    <x v="2"/>
    <d v="2020-07-05T00:00:00"/>
    <s v="West"/>
    <s v="Washington"/>
    <x v="9"/>
    <x v="4"/>
    <x v="22"/>
    <x v="30"/>
    <x v="269"/>
    <x v="405"/>
    <n v="0.25"/>
    <x v="0"/>
  </r>
  <r>
    <x v="3"/>
    <x v="2"/>
    <d v="2020-07-06T00:00:00"/>
    <s v="West"/>
    <s v="Washington"/>
    <x v="9"/>
    <x v="5"/>
    <x v="25"/>
    <x v="30"/>
    <x v="270"/>
    <x v="199"/>
    <n v="0.2"/>
    <x v="0"/>
  </r>
  <r>
    <x v="3"/>
    <x v="2"/>
    <d v="2020-07-07T00:00:00"/>
    <s v="West"/>
    <s v="Washington"/>
    <x v="9"/>
    <x v="0"/>
    <x v="22"/>
    <x v="28"/>
    <x v="271"/>
    <x v="406"/>
    <n v="0.3"/>
    <x v="0"/>
  </r>
  <r>
    <x v="3"/>
    <x v="2"/>
    <d v="2020-07-08T00:00:00"/>
    <s v="West"/>
    <s v="Washington"/>
    <x v="9"/>
    <x v="1"/>
    <x v="24"/>
    <x v="29"/>
    <x v="272"/>
    <x v="407"/>
    <n v="0.25"/>
    <x v="0"/>
  </r>
  <r>
    <x v="3"/>
    <x v="2"/>
    <d v="2020-07-09T00:00:00"/>
    <s v="West"/>
    <s v="Washington"/>
    <x v="9"/>
    <x v="2"/>
    <x v="20"/>
    <x v="22"/>
    <x v="273"/>
    <x v="408"/>
    <n v="0.25"/>
    <x v="0"/>
  </r>
  <r>
    <x v="3"/>
    <x v="2"/>
    <d v="2020-07-10T00:00:00"/>
    <s v="West"/>
    <s v="Washington"/>
    <x v="9"/>
    <x v="3"/>
    <x v="20"/>
    <x v="30"/>
    <x v="274"/>
    <x v="409"/>
    <n v="0.3"/>
    <x v="0"/>
  </r>
  <r>
    <x v="3"/>
    <x v="2"/>
    <d v="2020-07-11T00:00:00"/>
    <s v="West"/>
    <s v="Washington"/>
    <x v="9"/>
    <x v="4"/>
    <x v="11"/>
    <x v="30"/>
    <x v="275"/>
    <x v="410"/>
    <n v="0.25"/>
    <x v="0"/>
  </r>
  <r>
    <x v="3"/>
    <x v="2"/>
    <d v="2020-07-12T00:00:00"/>
    <s v="West"/>
    <s v="Washington"/>
    <x v="9"/>
    <x v="5"/>
    <x v="10"/>
    <x v="46"/>
    <x v="54"/>
    <x v="320"/>
    <n v="0.2"/>
    <x v="0"/>
  </r>
  <r>
    <x v="3"/>
    <x v="2"/>
    <d v="2020-07-13T00:00:00"/>
    <s v="West"/>
    <s v="Washington"/>
    <x v="9"/>
    <x v="0"/>
    <x v="23"/>
    <x v="24"/>
    <x v="251"/>
    <x v="411"/>
    <n v="0.3"/>
    <x v="0"/>
  </r>
  <r>
    <x v="3"/>
    <x v="2"/>
    <d v="2020-07-14T00:00:00"/>
    <s v="West"/>
    <s v="Washington"/>
    <x v="9"/>
    <x v="1"/>
    <x v="26"/>
    <x v="24"/>
    <x v="276"/>
    <x v="412"/>
    <n v="0.25"/>
    <x v="0"/>
  </r>
  <r>
    <x v="3"/>
    <x v="2"/>
    <d v="2020-07-15T00:00:00"/>
    <s v="West"/>
    <s v="Washington"/>
    <x v="9"/>
    <x v="2"/>
    <x v="23"/>
    <x v="31"/>
    <x v="255"/>
    <x v="132"/>
    <n v="0.25"/>
    <x v="0"/>
  </r>
  <r>
    <x v="3"/>
    <x v="2"/>
    <d v="2020-07-16T00:00:00"/>
    <s v="West"/>
    <s v="Washington"/>
    <x v="9"/>
    <x v="3"/>
    <x v="23"/>
    <x v="46"/>
    <x v="277"/>
    <x v="102"/>
    <n v="0.3"/>
    <x v="0"/>
  </r>
  <r>
    <x v="3"/>
    <x v="2"/>
    <d v="2020-07-17T00:00:00"/>
    <s v="West"/>
    <s v="Washington"/>
    <x v="9"/>
    <x v="4"/>
    <x v="24"/>
    <x v="32"/>
    <x v="278"/>
    <x v="413"/>
    <n v="0.25"/>
    <x v="0"/>
  </r>
  <r>
    <x v="3"/>
    <x v="2"/>
    <d v="2020-07-18T00:00:00"/>
    <s v="West"/>
    <s v="Washington"/>
    <x v="9"/>
    <x v="5"/>
    <x v="5"/>
    <x v="31"/>
    <x v="61"/>
    <x v="152"/>
    <n v="0.2"/>
    <x v="0"/>
  </r>
  <r>
    <x v="3"/>
    <x v="2"/>
    <d v="2020-07-19T00:00:00"/>
    <s v="West"/>
    <s v="Washington"/>
    <x v="9"/>
    <x v="0"/>
    <x v="12"/>
    <x v="20"/>
    <x v="222"/>
    <x v="414"/>
    <n v="0.3"/>
    <x v="0"/>
  </r>
  <r>
    <x v="3"/>
    <x v="2"/>
    <d v="2020-07-20T00:00:00"/>
    <s v="West"/>
    <s v="Washington"/>
    <x v="9"/>
    <x v="1"/>
    <x v="19"/>
    <x v="20"/>
    <x v="223"/>
    <x v="415"/>
    <n v="0.25"/>
    <x v="0"/>
  </r>
  <r>
    <x v="3"/>
    <x v="2"/>
    <d v="2020-07-21T00:00:00"/>
    <s v="West"/>
    <s v="Washington"/>
    <x v="9"/>
    <x v="2"/>
    <x v="12"/>
    <x v="47"/>
    <x v="224"/>
    <x v="416"/>
    <n v="0.25"/>
    <x v="0"/>
  </r>
  <r>
    <x v="3"/>
    <x v="2"/>
    <d v="2020-07-22T00:00:00"/>
    <s v="West"/>
    <s v="Washington"/>
    <x v="9"/>
    <x v="3"/>
    <x v="12"/>
    <x v="44"/>
    <x v="163"/>
    <x v="99"/>
    <n v="0.3"/>
    <x v="0"/>
  </r>
  <r>
    <x v="3"/>
    <x v="2"/>
    <d v="2020-07-23T00:00:00"/>
    <s v="West"/>
    <s v="Washington"/>
    <x v="9"/>
    <x v="4"/>
    <x v="6"/>
    <x v="45"/>
    <x v="157"/>
    <x v="304"/>
    <n v="0.25"/>
    <x v="0"/>
  </r>
  <r>
    <x v="3"/>
    <x v="2"/>
    <d v="2020-07-24T00:00:00"/>
    <s v="West"/>
    <s v="Washington"/>
    <x v="9"/>
    <x v="5"/>
    <x v="20"/>
    <x v="47"/>
    <x v="225"/>
    <x v="337"/>
    <n v="0.2"/>
    <x v="0"/>
  </r>
  <r>
    <x v="3"/>
    <x v="2"/>
    <d v="2020-07-25T00:00:00"/>
    <s v="West"/>
    <s v="Washington"/>
    <x v="9"/>
    <x v="0"/>
    <x v="12"/>
    <x v="24"/>
    <x v="217"/>
    <x v="417"/>
    <n v="0.3"/>
    <x v="0"/>
  </r>
  <r>
    <x v="3"/>
    <x v="2"/>
    <d v="2020-07-26T00:00:00"/>
    <s v="West"/>
    <s v="Washington"/>
    <x v="9"/>
    <x v="1"/>
    <x v="19"/>
    <x v="22"/>
    <x v="279"/>
    <x v="418"/>
    <n v="0.25"/>
    <x v="0"/>
  </r>
  <r>
    <x v="3"/>
    <x v="2"/>
    <d v="2020-07-27T00:00:00"/>
    <s v="West"/>
    <s v="Washington"/>
    <x v="9"/>
    <x v="2"/>
    <x v="12"/>
    <x v="33"/>
    <x v="232"/>
    <x v="419"/>
    <n v="0.25"/>
    <x v="0"/>
  </r>
  <r>
    <x v="3"/>
    <x v="2"/>
    <d v="2020-07-28T00:00:00"/>
    <s v="West"/>
    <s v="Washington"/>
    <x v="9"/>
    <x v="3"/>
    <x v="23"/>
    <x v="31"/>
    <x v="255"/>
    <x v="420"/>
    <n v="0.3"/>
    <x v="0"/>
  </r>
  <r>
    <x v="3"/>
    <x v="2"/>
    <d v="2020-07-29T00:00:00"/>
    <s v="West"/>
    <s v="Washington"/>
    <x v="9"/>
    <x v="4"/>
    <x v="27"/>
    <x v="32"/>
    <x v="280"/>
    <x v="421"/>
    <n v="0.25"/>
    <x v="0"/>
  </r>
  <r>
    <x v="3"/>
    <x v="2"/>
    <d v="2020-07-30T00:00:00"/>
    <s v="West"/>
    <s v="Washington"/>
    <x v="9"/>
    <x v="5"/>
    <x v="28"/>
    <x v="20"/>
    <x v="36"/>
    <x v="422"/>
    <n v="0.2"/>
    <x v="0"/>
  </r>
  <r>
    <x v="3"/>
    <x v="2"/>
    <d v="2020-07-31T00:00:00"/>
    <s v="West"/>
    <s v="Washington"/>
    <x v="9"/>
    <x v="0"/>
    <x v="24"/>
    <x v="29"/>
    <x v="272"/>
    <x v="423"/>
    <n v="0.3"/>
    <x v="0"/>
  </r>
  <r>
    <x v="3"/>
    <x v="2"/>
    <d v="2020-08-01T00:00:00"/>
    <s v="West"/>
    <s v="Washington"/>
    <x v="9"/>
    <x v="1"/>
    <x v="22"/>
    <x v="29"/>
    <x v="281"/>
    <x v="361"/>
    <n v="0.25"/>
    <x v="0"/>
  </r>
  <r>
    <x v="3"/>
    <x v="2"/>
    <d v="2020-08-02T00:00:00"/>
    <s v="West"/>
    <s v="Washington"/>
    <x v="9"/>
    <x v="2"/>
    <x v="24"/>
    <x v="20"/>
    <x v="115"/>
    <x v="172"/>
    <n v="0.25"/>
    <x v="0"/>
  </r>
  <r>
    <x v="3"/>
    <x v="2"/>
    <d v="2020-08-03T00:00:00"/>
    <s v="West"/>
    <s v="Washington"/>
    <x v="9"/>
    <x v="3"/>
    <x v="24"/>
    <x v="20"/>
    <x v="115"/>
    <x v="303"/>
    <n v="0.3"/>
    <x v="0"/>
  </r>
  <r>
    <x v="3"/>
    <x v="2"/>
    <d v="2020-08-04T00:00:00"/>
    <s v="West"/>
    <s v="Washington"/>
    <x v="9"/>
    <x v="4"/>
    <x v="27"/>
    <x v="33"/>
    <x v="282"/>
    <x v="424"/>
    <n v="0.25"/>
    <x v="0"/>
  </r>
  <r>
    <x v="3"/>
    <x v="2"/>
    <d v="2020-08-05T00:00:00"/>
    <s v="West"/>
    <s v="Washington"/>
    <x v="9"/>
    <x v="5"/>
    <x v="28"/>
    <x v="30"/>
    <x v="283"/>
    <x v="425"/>
    <n v="0.2"/>
    <x v="0"/>
  </r>
  <r>
    <x v="0"/>
    <x v="0"/>
    <d v="2020-08-06T00:00:00"/>
    <s v="West"/>
    <s v="Washington"/>
    <x v="9"/>
    <x v="0"/>
    <x v="2"/>
    <x v="11"/>
    <x v="178"/>
    <x v="426"/>
    <n v="0.45"/>
    <x v="0"/>
  </r>
  <r>
    <x v="0"/>
    <x v="0"/>
    <d v="2020-08-07T00:00:00"/>
    <s v="West"/>
    <s v="Washington"/>
    <x v="9"/>
    <x v="1"/>
    <x v="2"/>
    <x v="2"/>
    <x v="3"/>
    <x v="3"/>
    <n v="0.35"/>
    <x v="0"/>
  </r>
  <r>
    <x v="0"/>
    <x v="0"/>
    <d v="2020-08-08T00:00:00"/>
    <s v="West"/>
    <s v="Washington"/>
    <x v="9"/>
    <x v="2"/>
    <x v="8"/>
    <x v="2"/>
    <x v="43"/>
    <x v="45"/>
    <n v="0.25"/>
    <x v="0"/>
  </r>
  <r>
    <x v="0"/>
    <x v="0"/>
    <d v="2020-08-09T00:00:00"/>
    <s v="West"/>
    <s v="Washington"/>
    <x v="9"/>
    <x v="3"/>
    <x v="1"/>
    <x v="19"/>
    <x v="58"/>
    <x v="97"/>
    <n v="0.3"/>
    <x v="0"/>
  </r>
  <r>
    <x v="0"/>
    <x v="0"/>
    <d v="2020-08-10T00:00:00"/>
    <s v="Southeast"/>
    <s v="Florida"/>
    <x v="10"/>
    <x v="4"/>
    <x v="4"/>
    <x v="29"/>
    <x v="70"/>
    <x v="82"/>
    <n v="0.35"/>
    <x v="0"/>
  </r>
  <r>
    <x v="0"/>
    <x v="0"/>
    <d v="2020-08-11T00:00:00"/>
    <s v="Southeast"/>
    <s v="Florida"/>
    <x v="10"/>
    <x v="5"/>
    <x v="2"/>
    <x v="2"/>
    <x v="3"/>
    <x v="427"/>
    <n v="0.5"/>
    <x v="0"/>
  </r>
  <r>
    <x v="0"/>
    <x v="0"/>
    <d v="2020-08-12T00:00:00"/>
    <s v="Southeast"/>
    <s v="Florida"/>
    <x v="10"/>
    <x v="0"/>
    <x v="2"/>
    <x v="14"/>
    <x v="14"/>
    <x v="428"/>
    <n v="0.45"/>
    <x v="0"/>
  </r>
  <r>
    <x v="0"/>
    <x v="0"/>
    <d v="2020-08-13T00:00:00"/>
    <s v="Southeast"/>
    <s v="Florida"/>
    <x v="10"/>
    <x v="1"/>
    <x v="2"/>
    <x v="29"/>
    <x v="73"/>
    <x v="167"/>
    <n v="0.35"/>
    <x v="0"/>
  </r>
  <r>
    <x v="0"/>
    <x v="0"/>
    <d v="2020-08-14T00:00:00"/>
    <s v="Southeast"/>
    <s v="Florida"/>
    <x v="10"/>
    <x v="2"/>
    <x v="8"/>
    <x v="9"/>
    <x v="58"/>
    <x v="429"/>
    <n v="0.25"/>
    <x v="0"/>
  </r>
  <r>
    <x v="3"/>
    <x v="0"/>
    <d v="2020-08-15T00:00:00"/>
    <s v="Southeast"/>
    <s v="Florida"/>
    <x v="10"/>
    <x v="3"/>
    <x v="1"/>
    <x v="21"/>
    <x v="51"/>
    <x v="64"/>
    <n v="0.3"/>
    <x v="0"/>
  </r>
  <r>
    <x v="0"/>
    <x v="0"/>
    <d v="2020-08-16T00:00:00"/>
    <s v="Southeast"/>
    <s v="Florida"/>
    <x v="10"/>
    <x v="4"/>
    <x v="4"/>
    <x v="29"/>
    <x v="70"/>
    <x v="82"/>
    <n v="0.35"/>
    <x v="0"/>
  </r>
  <r>
    <x v="0"/>
    <x v="0"/>
    <d v="2020-08-17T00:00:00"/>
    <s v="Southeast"/>
    <s v="Florida"/>
    <x v="10"/>
    <x v="5"/>
    <x v="2"/>
    <x v="2"/>
    <x v="3"/>
    <x v="427"/>
    <n v="0.5"/>
    <x v="0"/>
  </r>
  <r>
    <x v="0"/>
    <x v="0"/>
    <d v="2020-08-18T00:00:00"/>
    <s v="Southeast"/>
    <s v="Florida"/>
    <x v="10"/>
    <x v="0"/>
    <x v="2"/>
    <x v="54"/>
    <x v="284"/>
    <x v="430"/>
    <n v="0.45"/>
    <x v="0"/>
  </r>
  <r>
    <x v="0"/>
    <x v="0"/>
    <d v="2020-08-19T00:00:00"/>
    <s v="Southeast"/>
    <s v="Florida"/>
    <x v="10"/>
    <x v="1"/>
    <x v="2"/>
    <x v="29"/>
    <x v="73"/>
    <x v="167"/>
    <n v="0.35"/>
    <x v="0"/>
  </r>
  <r>
    <x v="0"/>
    <x v="0"/>
    <d v="2020-08-20T00:00:00"/>
    <s v="Southeast"/>
    <s v="Florida"/>
    <x v="10"/>
    <x v="2"/>
    <x v="8"/>
    <x v="28"/>
    <x v="57"/>
    <x v="431"/>
    <n v="0.25"/>
    <x v="0"/>
  </r>
  <r>
    <x v="0"/>
    <x v="0"/>
    <d v="2020-08-21T00:00:00"/>
    <s v="Southeast"/>
    <s v="Florida"/>
    <x v="10"/>
    <x v="3"/>
    <x v="1"/>
    <x v="22"/>
    <x v="53"/>
    <x v="156"/>
    <n v="0.3"/>
    <x v="0"/>
  </r>
  <r>
    <x v="0"/>
    <x v="0"/>
    <d v="2020-08-22T00:00:00"/>
    <s v="Southeast"/>
    <s v="Florida"/>
    <x v="10"/>
    <x v="4"/>
    <x v="4"/>
    <x v="21"/>
    <x v="107"/>
    <x v="432"/>
    <n v="0.35"/>
    <x v="0"/>
  </r>
  <r>
    <x v="0"/>
    <x v="0"/>
    <d v="2020-08-23T00:00:00"/>
    <s v="Southeast"/>
    <s v="Florida"/>
    <x v="10"/>
    <x v="5"/>
    <x v="2"/>
    <x v="28"/>
    <x v="285"/>
    <x v="433"/>
    <n v="0.5"/>
    <x v="0"/>
  </r>
  <r>
    <x v="0"/>
    <x v="0"/>
    <d v="2020-04-24T00:00:00"/>
    <s v="Southeast"/>
    <s v="Florida"/>
    <x v="10"/>
    <x v="0"/>
    <x v="2"/>
    <x v="13"/>
    <x v="286"/>
    <x v="434"/>
    <n v="0.45"/>
    <x v="0"/>
  </r>
  <r>
    <x v="0"/>
    <x v="0"/>
    <d v="2020-04-24T00:00:00"/>
    <s v="Southeast"/>
    <s v="Florida"/>
    <x v="10"/>
    <x v="1"/>
    <x v="2"/>
    <x v="26"/>
    <x v="287"/>
    <x v="435"/>
    <n v="0.35"/>
    <x v="0"/>
  </r>
  <r>
    <x v="3"/>
    <x v="0"/>
    <d v="2020-04-24T00:00:00"/>
    <s v="Southeast"/>
    <s v="Florida"/>
    <x v="10"/>
    <x v="2"/>
    <x v="8"/>
    <x v="26"/>
    <x v="52"/>
    <x v="436"/>
    <n v="0.25"/>
    <x v="0"/>
  </r>
  <r>
    <x v="3"/>
    <x v="0"/>
    <d v="2020-04-24T00:00:00"/>
    <s v="Southeast"/>
    <s v="Florida"/>
    <x v="10"/>
    <x v="3"/>
    <x v="1"/>
    <x v="25"/>
    <x v="50"/>
    <x v="157"/>
    <n v="0.3"/>
    <x v="0"/>
  </r>
  <r>
    <x v="3"/>
    <x v="0"/>
    <d v="2020-04-24T00:00:00"/>
    <s v="Southeast"/>
    <s v="Florida"/>
    <x v="10"/>
    <x v="4"/>
    <x v="4"/>
    <x v="21"/>
    <x v="107"/>
    <x v="432"/>
    <n v="0.35"/>
    <x v="0"/>
  </r>
  <r>
    <x v="3"/>
    <x v="0"/>
    <d v="2020-04-24T00:00:00"/>
    <s v="Southeast"/>
    <s v="Florida"/>
    <x v="10"/>
    <x v="5"/>
    <x v="2"/>
    <x v="9"/>
    <x v="11"/>
    <x v="165"/>
    <n v="0.5"/>
    <x v="0"/>
  </r>
  <r>
    <x v="3"/>
    <x v="0"/>
    <d v="2020-04-24T00:00:00"/>
    <s v="Southeast"/>
    <s v="Florida"/>
    <x v="10"/>
    <x v="0"/>
    <x v="4"/>
    <x v="54"/>
    <x v="288"/>
    <x v="437"/>
    <n v="0.45"/>
    <x v="0"/>
  </r>
  <r>
    <x v="3"/>
    <x v="0"/>
    <d v="2020-04-24T00:00:00"/>
    <s v="Southeast"/>
    <s v="Florida"/>
    <x v="10"/>
    <x v="1"/>
    <x v="4"/>
    <x v="28"/>
    <x v="101"/>
    <x v="438"/>
    <n v="0.35"/>
    <x v="0"/>
  </r>
  <r>
    <x v="3"/>
    <x v="0"/>
    <d v="2020-04-24T00:00:00"/>
    <s v="Southeast"/>
    <s v="Florida"/>
    <x v="10"/>
    <x v="2"/>
    <x v="0"/>
    <x v="29"/>
    <x v="68"/>
    <x v="88"/>
    <n v="0.25"/>
    <x v="0"/>
  </r>
  <r>
    <x v="3"/>
    <x v="0"/>
    <d v="2020-04-24T00:00:00"/>
    <s v="Southeast"/>
    <s v="Florida"/>
    <x v="10"/>
    <x v="3"/>
    <x v="0"/>
    <x v="19"/>
    <x v="48"/>
    <x v="148"/>
    <n v="0.3"/>
    <x v="0"/>
  </r>
  <r>
    <x v="3"/>
    <x v="0"/>
    <d v="2020-04-24T00:00:00"/>
    <s v="Southeast"/>
    <s v="Florida"/>
    <x v="10"/>
    <x v="4"/>
    <x v="3"/>
    <x v="26"/>
    <x v="93"/>
    <x v="439"/>
    <n v="0.35"/>
    <x v="0"/>
  </r>
  <r>
    <x v="3"/>
    <x v="0"/>
    <d v="2020-04-24T00:00:00"/>
    <s v="Southeast"/>
    <s v="Florida"/>
    <x v="10"/>
    <x v="5"/>
    <x v="5"/>
    <x v="6"/>
    <x v="90"/>
    <x v="440"/>
    <n v="0.5"/>
    <x v="0"/>
  </r>
  <r>
    <x v="3"/>
    <x v="0"/>
    <d v="2020-04-24T00:00:00"/>
    <s v="Southeast"/>
    <s v="Florida"/>
    <x v="10"/>
    <x v="0"/>
    <x v="3"/>
    <x v="15"/>
    <x v="289"/>
    <x v="441"/>
    <n v="0.45"/>
    <x v="0"/>
  </r>
  <r>
    <x v="3"/>
    <x v="0"/>
    <d v="2020-04-24T00:00:00"/>
    <s v="Southeast"/>
    <s v="Florida"/>
    <x v="10"/>
    <x v="1"/>
    <x v="4"/>
    <x v="6"/>
    <x v="116"/>
    <x v="442"/>
    <n v="0.35"/>
    <x v="0"/>
  </r>
  <r>
    <x v="3"/>
    <x v="0"/>
    <d v="2020-09-07T00:00:00"/>
    <s v="Southeast"/>
    <s v="Florida"/>
    <x v="10"/>
    <x v="2"/>
    <x v="0"/>
    <x v="9"/>
    <x v="2"/>
    <x v="161"/>
    <n v="0.25"/>
    <x v="0"/>
  </r>
  <r>
    <x v="3"/>
    <x v="0"/>
    <d v="2020-09-08T00:00:00"/>
    <s v="Southeast"/>
    <s v="Florida"/>
    <x v="10"/>
    <x v="3"/>
    <x v="0"/>
    <x v="28"/>
    <x v="75"/>
    <x v="443"/>
    <n v="0.3"/>
    <x v="0"/>
  </r>
  <r>
    <x v="3"/>
    <x v="0"/>
    <d v="2020-09-09T00:00:00"/>
    <s v="Southeast"/>
    <s v="Florida"/>
    <x v="10"/>
    <x v="4"/>
    <x v="5"/>
    <x v="28"/>
    <x v="94"/>
    <x v="444"/>
    <n v="0.35"/>
    <x v="0"/>
  </r>
  <r>
    <x v="3"/>
    <x v="0"/>
    <d v="2020-09-10T00:00:00"/>
    <s v="Southeast"/>
    <s v="Florida"/>
    <x v="10"/>
    <x v="5"/>
    <x v="6"/>
    <x v="8"/>
    <x v="97"/>
    <x v="445"/>
    <n v="0.5"/>
    <x v="0"/>
  </r>
  <r>
    <x v="3"/>
    <x v="0"/>
    <d v="2020-09-11T00:00:00"/>
    <s v="Southeast"/>
    <s v="Florida"/>
    <x v="10"/>
    <x v="0"/>
    <x v="5"/>
    <x v="16"/>
    <x v="31"/>
    <x v="446"/>
    <n v="0.45"/>
    <x v="0"/>
  </r>
  <r>
    <x v="3"/>
    <x v="0"/>
    <d v="2020-09-12T00:00:00"/>
    <s v="Southeast"/>
    <s v="Florida"/>
    <x v="10"/>
    <x v="1"/>
    <x v="12"/>
    <x v="3"/>
    <x v="290"/>
    <x v="447"/>
    <n v="0.35"/>
    <x v="0"/>
  </r>
  <r>
    <x v="3"/>
    <x v="0"/>
    <d v="2020-09-13T00:00:00"/>
    <s v="Southeast"/>
    <s v="Florida"/>
    <x v="10"/>
    <x v="2"/>
    <x v="4"/>
    <x v="6"/>
    <x v="116"/>
    <x v="176"/>
    <n v="0.25"/>
    <x v="0"/>
  </r>
  <r>
    <x v="3"/>
    <x v="0"/>
    <d v="2020-09-14T00:00:00"/>
    <s v="Southeast"/>
    <s v="Florida"/>
    <x v="10"/>
    <x v="3"/>
    <x v="4"/>
    <x v="28"/>
    <x v="101"/>
    <x v="448"/>
    <n v="0.3"/>
    <x v="0"/>
  </r>
  <r>
    <x v="3"/>
    <x v="0"/>
    <d v="2020-09-15T00:00:00"/>
    <s v="Southeast"/>
    <s v="Florida"/>
    <x v="10"/>
    <x v="4"/>
    <x v="5"/>
    <x v="9"/>
    <x v="98"/>
    <x v="317"/>
    <n v="0.35"/>
    <x v="0"/>
  </r>
  <r>
    <x v="3"/>
    <x v="0"/>
    <d v="2020-09-16T00:00:00"/>
    <s v="Southeast"/>
    <s v="Florida"/>
    <x v="10"/>
    <x v="5"/>
    <x v="6"/>
    <x v="17"/>
    <x v="22"/>
    <x v="449"/>
    <n v="0.5"/>
    <x v="0"/>
  </r>
  <r>
    <x v="3"/>
    <x v="0"/>
    <d v="2020-09-17T00:00:00"/>
    <s v="Southeast"/>
    <s v="Florida"/>
    <x v="10"/>
    <x v="0"/>
    <x v="5"/>
    <x v="55"/>
    <x v="291"/>
    <x v="450"/>
    <n v="0.45"/>
    <x v="0"/>
  </r>
  <r>
    <x v="3"/>
    <x v="0"/>
    <d v="2020-09-18T00:00:00"/>
    <s v="Southeast"/>
    <s v="Florida"/>
    <x v="10"/>
    <x v="1"/>
    <x v="12"/>
    <x v="3"/>
    <x v="290"/>
    <x v="447"/>
    <n v="0.35"/>
    <x v="0"/>
  </r>
  <r>
    <x v="3"/>
    <x v="0"/>
    <d v="2020-09-19T00:00:00"/>
    <s v="Southeast"/>
    <s v="Florida"/>
    <x v="10"/>
    <x v="2"/>
    <x v="4"/>
    <x v="6"/>
    <x v="116"/>
    <x v="176"/>
    <n v="0.25"/>
    <x v="0"/>
  </r>
  <r>
    <x v="0"/>
    <x v="0"/>
    <d v="2020-09-20T00:00:00"/>
    <s v="Southeast"/>
    <s v="Florida"/>
    <x v="10"/>
    <x v="3"/>
    <x v="2"/>
    <x v="28"/>
    <x v="285"/>
    <x v="451"/>
    <n v="0.3"/>
    <x v="0"/>
  </r>
  <r>
    <x v="0"/>
    <x v="0"/>
    <d v="2020-09-21T00:00:00"/>
    <s v="Southeast"/>
    <s v="Florida"/>
    <x v="10"/>
    <x v="4"/>
    <x v="4"/>
    <x v="29"/>
    <x v="70"/>
    <x v="82"/>
    <n v="0.35"/>
    <x v="0"/>
  </r>
  <r>
    <x v="0"/>
    <x v="0"/>
    <d v="2020-09-22T00:00:00"/>
    <s v="Southeast"/>
    <s v="Florida"/>
    <x v="10"/>
    <x v="5"/>
    <x v="12"/>
    <x v="8"/>
    <x v="100"/>
    <x v="452"/>
    <n v="0.5"/>
    <x v="0"/>
  </r>
  <r>
    <x v="0"/>
    <x v="0"/>
    <d v="2020-09-23T00:00:00"/>
    <s v="Southeast"/>
    <s v="Florida"/>
    <x v="10"/>
    <x v="0"/>
    <x v="4"/>
    <x v="11"/>
    <x v="292"/>
    <x v="453"/>
    <n v="0.45"/>
    <x v="0"/>
  </r>
  <r>
    <x v="0"/>
    <x v="0"/>
    <d v="2020-09-24T00:00:00"/>
    <s v="Southeast"/>
    <s v="Florida"/>
    <x v="10"/>
    <x v="1"/>
    <x v="29"/>
    <x v="2"/>
    <x v="293"/>
    <x v="454"/>
    <n v="0.35"/>
    <x v="0"/>
  </r>
  <r>
    <x v="2"/>
    <x v="0"/>
    <d v="2020-09-25T00:00:00"/>
    <s v="Southeast"/>
    <s v="Florida"/>
    <x v="10"/>
    <x v="2"/>
    <x v="2"/>
    <x v="29"/>
    <x v="73"/>
    <x v="76"/>
    <n v="0.25"/>
    <x v="0"/>
  </r>
  <r>
    <x v="2"/>
    <x v="0"/>
    <d v="2020-09-26T00:00:00"/>
    <s v="Southeast"/>
    <s v="Florida"/>
    <x v="10"/>
    <x v="3"/>
    <x v="2"/>
    <x v="26"/>
    <x v="287"/>
    <x v="455"/>
    <n v="0.3"/>
    <x v="0"/>
  </r>
  <r>
    <x v="2"/>
    <x v="0"/>
    <d v="2020-09-27T00:00:00"/>
    <s v="Southeast"/>
    <s v="Florida"/>
    <x v="10"/>
    <x v="4"/>
    <x v="4"/>
    <x v="26"/>
    <x v="102"/>
    <x v="456"/>
    <n v="0.35"/>
    <x v="0"/>
  </r>
  <r>
    <x v="2"/>
    <x v="0"/>
    <d v="2020-09-28T00:00:00"/>
    <s v="Southeast"/>
    <s v="Florida"/>
    <x v="10"/>
    <x v="5"/>
    <x v="12"/>
    <x v="6"/>
    <x v="34"/>
    <x v="84"/>
    <n v="0.5"/>
    <x v="0"/>
  </r>
  <r>
    <x v="2"/>
    <x v="0"/>
    <d v="2020-09-29T00:00:00"/>
    <s v="Southeast"/>
    <s v="Florida"/>
    <x v="10"/>
    <x v="0"/>
    <x v="12"/>
    <x v="1"/>
    <x v="272"/>
    <x v="457"/>
    <n v="0.45"/>
    <x v="0"/>
  </r>
  <r>
    <x v="2"/>
    <x v="0"/>
    <d v="2020-09-30T00:00:00"/>
    <s v="Southeast"/>
    <s v="Florida"/>
    <x v="10"/>
    <x v="1"/>
    <x v="29"/>
    <x v="6"/>
    <x v="294"/>
    <x v="131"/>
    <n v="0.35"/>
    <x v="0"/>
  </r>
  <r>
    <x v="2"/>
    <x v="0"/>
    <d v="2020-10-01T00:00:00"/>
    <s v="Southeast"/>
    <s v="Florida"/>
    <x v="10"/>
    <x v="2"/>
    <x v="29"/>
    <x v="26"/>
    <x v="295"/>
    <x v="458"/>
    <n v="0.25"/>
    <x v="0"/>
  </r>
  <r>
    <x v="2"/>
    <x v="0"/>
    <d v="2020-10-02T00:00:00"/>
    <s v="Southeast"/>
    <s v="Florida"/>
    <x v="10"/>
    <x v="3"/>
    <x v="29"/>
    <x v="19"/>
    <x v="296"/>
    <x v="459"/>
    <n v="0.3"/>
    <x v="0"/>
  </r>
  <r>
    <x v="2"/>
    <x v="0"/>
    <d v="2020-10-03T00:00:00"/>
    <s v="Southeast"/>
    <s v="Florida"/>
    <x v="10"/>
    <x v="4"/>
    <x v="12"/>
    <x v="19"/>
    <x v="251"/>
    <x v="98"/>
    <n v="0.35"/>
    <x v="0"/>
  </r>
  <r>
    <x v="2"/>
    <x v="0"/>
    <d v="2020-10-04T00:00:00"/>
    <s v="Southeast"/>
    <s v="Florida"/>
    <x v="10"/>
    <x v="5"/>
    <x v="5"/>
    <x v="6"/>
    <x v="90"/>
    <x v="440"/>
    <n v="0.5"/>
    <x v="0"/>
  </r>
  <r>
    <x v="2"/>
    <x v="0"/>
    <d v="2020-10-05T00:00:00"/>
    <s v="Southeast"/>
    <s v="Florida"/>
    <x v="10"/>
    <x v="0"/>
    <x v="12"/>
    <x v="17"/>
    <x v="110"/>
    <x v="460"/>
    <n v="0.45"/>
    <x v="0"/>
  </r>
  <r>
    <x v="2"/>
    <x v="0"/>
    <d v="2020-10-06T00:00:00"/>
    <s v="Southeast"/>
    <s v="Florida"/>
    <x v="10"/>
    <x v="1"/>
    <x v="29"/>
    <x v="9"/>
    <x v="297"/>
    <x v="323"/>
    <n v="0.35"/>
    <x v="0"/>
  </r>
  <r>
    <x v="2"/>
    <x v="0"/>
    <d v="2020-10-07T00:00:00"/>
    <s v="Southeast"/>
    <s v="Florida"/>
    <x v="10"/>
    <x v="2"/>
    <x v="29"/>
    <x v="56"/>
    <x v="298"/>
    <x v="461"/>
    <n v="0.25"/>
    <x v="0"/>
  </r>
  <r>
    <x v="2"/>
    <x v="0"/>
    <d v="2020-10-08T00:00:00"/>
    <s v="Southeast"/>
    <s v="Florida"/>
    <x v="10"/>
    <x v="3"/>
    <x v="29"/>
    <x v="28"/>
    <x v="299"/>
    <x v="462"/>
    <n v="0.3"/>
    <x v="0"/>
  </r>
  <r>
    <x v="2"/>
    <x v="0"/>
    <d v="2020-10-09T00:00:00"/>
    <s v="Southeast"/>
    <s v="Florida"/>
    <x v="10"/>
    <x v="4"/>
    <x v="5"/>
    <x v="29"/>
    <x v="63"/>
    <x v="24"/>
    <n v="0.35"/>
    <x v="0"/>
  </r>
  <r>
    <x v="2"/>
    <x v="0"/>
    <d v="2020-10-10T00:00:00"/>
    <s v="Southeast"/>
    <s v="Florida"/>
    <x v="10"/>
    <x v="5"/>
    <x v="6"/>
    <x v="2"/>
    <x v="300"/>
    <x v="463"/>
    <n v="0.5"/>
    <x v="0"/>
  </r>
  <r>
    <x v="2"/>
    <x v="0"/>
    <d v="2020-05-24T00:00:00"/>
    <s v="Southeast"/>
    <s v="Florida"/>
    <x v="10"/>
    <x v="0"/>
    <x v="5"/>
    <x v="15"/>
    <x v="27"/>
    <x v="464"/>
    <n v="0.45"/>
    <x v="0"/>
  </r>
  <r>
    <x v="2"/>
    <x v="0"/>
    <d v="2020-05-24T00:00:00"/>
    <s v="Southeast"/>
    <s v="Florida"/>
    <x v="10"/>
    <x v="1"/>
    <x v="4"/>
    <x v="10"/>
    <x v="104"/>
    <x v="465"/>
    <n v="0.35"/>
    <x v="0"/>
  </r>
  <r>
    <x v="2"/>
    <x v="0"/>
    <d v="2020-05-24T00:00:00"/>
    <s v="Southeast"/>
    <s v="Florida"/>
    <x v="10"/>
    <x v="2"/>
    <x v="4"/>
    <x v="6"/>
    <x v="116"/>
    <x v="176"/>
    <n v="0.25"/>
    <x v="0"/>
  </r>
  <r>
    <x v="2"/>
    <x v="0"/>
    <d v="2020-05-24T00:00:00"/>
    <s v="Southeast"/>
    <s v="Florida"/>
    <x v="10"/>
    <x v="3"/>
    <x v="4"/>
    <x v="28"/>
    <x v="101"/>
    <x v="448"/>
    <n v="0.3"/>
    <x v="0"/>
  </r>
  <r>
    <x v="0"/>
    <x v="0"/>
    <d v="2020-05-24T00:00:00"/>
    <s v="Southeast"/>
    <s v="Florida"/>
    <x v="10"/>
    <x v="4"/>
    <x v="5"/>
    <x v="28"/>
    <x v="94"/>
    <x v="444"/>
    <n v="0.35"/>
    <x v="0"/>
  </r>
  <r>
    <x v="0"/>
    <x v="0"/>
    <d v="2020-05-24T00:00:00"/>
    <s v="Southeast"/>
    <s v="Florida"/>
    <x v="10"/>
    <x v="5"/>
    <x v="6"/>
    <x v="10"/>
    <x v="301"/>
    <x v="466"/>
    <n v="0.5"/>
    <x v="0"/>
  </r>
  <r>
    <x v="0"/>
    <x v="0"/>
    <d v="2020-10-17T00:00:00"/>
    <s v="Southeast"/>
    <s v="Florida"/>
    <x v="10"/>
    <x v="0"/>
    <x v="8"/>
    <x v="31"/>
    <x v="154"/>
    <x v="342"/>
    <n v="0.35000000000000003"/>
    <x v="0"/>
  </r>
  <r>
    <x v="0"/>
    <x v="0"/>
    <d v="2020-10-18T00:00:00"/>
    <s v="Southeast"/>
    <s v="Florida"/>
    <x v="10"/>
    <x v="1"/>
    <x v="8"/>
    <x v="43"/>
    <x v="132"/>
    <x v="190"/>
    <n v="0.3"/>
    <x v="0"/>
  </r>
  <r>
    <x v="0"/>
    <x v="0"/>
    <d v="2020-10-19T00:00:00"/>
    <s v="Southeast"/>
    <s v="Florida"/>
    <x v="10"/>
    <x v="2"/>
    <x v="7"/>
    <x v="43"/>
    <x v="146"/>
    <x v="467"/>
    <n v="0.3"/>
    <x v="0"/>
  </r>
  <r>
    <x v="0"/>
    <x v="0"/>
    <d v="2020-10-20T00:00:00"/>
    <s v="Southeast"/>
    <s v="Florida"/>
    <x v="10"/>
    <x v="3"/>
    <x v="17"/>
    <x v="38"/>
    <x v="302"/>
    <x v="468"/>
    <n v="0.35000000000000003"/>
    <x v="0"/>
  </r>
  <r>
    <x v="0"/>
    <x v="0"/>
    <d v="2020-10-21T00:00:00"/>
    <s v="Midwest"/>
    <s v="Minnesota"/>
    <x v="11"/>
    <x v="4"/>
    <x v="30"/>
    <x v="42"/>
    <x v="303"/>
    <x v="469"/>
    <n v="0.3"/>
    <x v="0"/>
  </r>
  <r>
    <x v="0"/>
    <x v="0"/>
    <d v="2020-10-22T00:00:00"/>
    <s v="Midwest"/>
    <s v="Minnesota"/>
    <x v="11"/>
    <x v="5"/>
    <x v="8"/>
    <x v="43"/>
    <x v="132"/>
    <x v="196"/>
    <n v="0.45"/>
    <x v="0"/>
  </r>
  <r>
    <x v="0"/>
    <x v="0"/>
    <d v="2020-10-23T00:00:00"/>
    <s v="Midwest"/>
    <s v="Minnesota"/>
    <x v="11"/>
    <x v="0"/>
    <x v="8"/>
    <x v="23"/>
    <x v="160"/>
    <x v="470"/>
    <n v="0.35000000000000003"/>
    <x v="0"/>
  </r>
  <r>
    <x v="0"/>
    <x v="0"/>
    <d v="2020-10-24T00:00:00"/>
    <s v="Midwest"/>
    <s v="Minnesota"/>
    <x v="11"/>
    <x v="1"/>
    <x v="8"/>
    <x v="42"/>
    <x v="304"/>
    <x v="471"/>
    <n v="0.3"/>
    <x v="0"/>
  </r>
  <r>
    <x v="0"/>
    <x v="0"/>
    <d v="2020-10-25T00:00:00"/>
    <s v="Midwest"/>
    <s v="Minnesota"/>
    <x v="11"/>
    <x v="2"/>
    <x v="7"/>
    <x v="40"/>
    <x v="120"/>
    <x v="472"/>
    <n v="0.3"/>
    <x v="0"/>
  </r>
  <r>
    <x v="0"/>
    <x v="0"/>
    <d v="2020-10-26T00:00:00"/>
    <s v="Midwest"/>
    <s v="Minnesota"/>
    <x v="11"/>
    <x v="3"/>
    <x v="17"/>
    <x v="41"/>
    <x v="305"/>
    <x v="473"/>
    <n v="0.35000000000000003"/>
    <x v="0"/>
  </r>
  <r>
    <x v="0"/>
    <x v="0"/>
    <d v="2020-10-27T00:00:00"/>
    <s v="Midwest"/>
    <s v="Minnesota"/>
    <x v="11"/>
    <x v="4"/>
    <x v="30"/>
    <x v="42"/>
    <x v="303"/>
    <x v="469"/>
    <n v="0.3"/>
    <x v="0"/>
  </r>
  <r>
    <x v="0"/>
    <x v="0"/>
    <d v="2020-10-28T00:00:00"/>
    <s v="Midwest"/>
    <s v="Minnesota"/>
    <x v="11"/>
    <x v="5"/>
    <x v="8"/>
    <x v="37"/>
    <x v="122"/>
    <x v="258"/>
    <n v="0.45"/>
    <x v="0"/>
  </r>
  <r>
    <x v="0"/>
    <x v="0"/>
    <d v="2020-10-29T00:00:00"/>
    <s v="Midwest"/>
    <s v="Minnesota"/>
    <x v="11"/>
    <x v="0"/>
    <x v="1"/>
    <x v="51"/>
    <x v="306"/>
    <x v="474"/>
    <n v="0.35000000000000003"/>
    <x v="0"/>
  </r>
  <r>
    <x v="0"/>
    <x v="0"/>
    <d v="2020-10-30T00:00:00"/>
    <s v="Midwest"/>
    <s v="Minnesota"/>
    <x v="11"/>
    <x v="1"/>
    <x v="1"/>
    <x v="35"/>
    <x v="120"/>
    <x v="472"/>
    <n v="0.3"/>
    <x v="0"/>
  </r>
  <r>
    <x v="0"/>
    <x v="0"/>
    <d v="2020-10-31T00:00:00"/>
    <s v="Midwest"/>
    <s v="Minnesota"/>
    <x v="11"/>
    <x v="2"/>
    <x v="17"/>
    <x v="36"/>
    <x v="307"/>
    <x v="475"/>
    <n v="0.3"/>
    <x v="0"/>
  </r>
  <r>
    <x v="0"/>
    <x v="0"/>
    <d v="2020-11-01T00:00:00"/>
    <s v="Midwest"/>
    <s v="Minnesota"/>
    <x v="11"/>
    <x v="3"/>
    <x v="8"/>
    <x v="52"/>
    <x v="308"/>
    <x v="476"/>
    <n v="0.35000000000000003"/>
    <x v="0"/>
  </r>
  <r>
    <x v="0"/>
    <x v="0"/>
    <d v="2020-11-02T00:00:00"/>
    <s v="Midwest"/>
    <s v="Minnesota"/>
    <x v="11"/>
    <x v="4"/>
    <x v="0"/>
    <x v="41"/>
    <x v="309"/>
    <x v="477"/>
    <n v="0.3"/>
    <x v="0"/>
  </r>
  <r>
    <x v="0"/>
    <x v="0"/>
    <d v="2020-11-03T00:00:00"/>
    <s v="Midwest"/>
    <s v="Minnesota"/>
    <x v="11"/>
    <x v="5"/>
    <x v="1"/>
    <x v="36"/>
    <x v="136"/>
    <x v="478"/>
    <n v="0.45"/>
    <x v="0"/>
  </r>
  <r>
    <x v="0"/>
    <x v="0"/>
    <d v="2020-11-04T00:00:00"/>
    <s v="Midwest"/>
    <s v="Minnesota"/>
    <x v="11"/>
    <x v="0"/>
    <x v="1"/>
    <x v="46"/>
    <x v="175"/>
    <x v="479"/>
    <n v="0.35000000000000003"/>
    <x v="0"/>
  </r>
  <r>
    <x v="0"/>
    <x v="0"/>
    <d v="2020-11-05T00:00:00"/>
    <s v="Midwest"/>
    <s v="Minnesota"/>
    <x v="11"/>
    <x v="1"/>
    <x v="1"/>
    <x v="38"/>
    <x v="123"/>
    <x v="480"/>
    <n v="0.3"/>
    <x v="0"/>
  </r>
  <r>
    <x v="0"/>
    <x v="0"/>
    <d v="2020-11-06T00:00:00"/>
    <s v="Midwest"/>
    <s v="Minnesota"/>
    <x v="11"/>
    <x v="2"/>
    <x v="17"/>
    <x v="38"/>
    <x v="302"/>
    <x v="481"/>
    <n v="0.3"/>
    <x v="0"/>
  </r>
  <r>
    <x v="0"/>
    <x v="0"/>
    <d v="2020-11-07T00:00:00"/>
    <s v="Midwest"/>
    <s v="Minnesota"/>
    <x v="11"/>
    <x v="3"/>
    <x v="8"/>
    <x v="52"/>
    <x v="308"/>
    <x v="476"/>
    <n v="0.35000000000000003"/>
    <x v="0"/>
  </r>
  <r>
    <x v="0"/>
    <x v="0"/>
    <d v="2020-11-08T00:00:00"/>
    <s v="Midwest"/>
    <s v="Minnesota"/>
    <x v="11"/>
    <x v="4"/>
    <x v="0"/>
    <x v="50"/>
    <x v="310"/>
    <x v="482"/>
    <n v="0.3"/>
    <x v="0"/>
  </r>
  <r>
    <x v="0"/>
    <x v="0"/>
    <d v="2020-11-09T00:00:00"/>
    <s v="Midwest"/>
    <s v="Minnesota"/>
    <x v="11"/>
    <x v="5"/>
    <x v="1"/>
    <x v="36"/>
    <x v="136"/>
    <x v="478"/>
    <n v="0.45"/>
    <x v="0"/>
  </r>
  <r>
    <x v="0"/>
    <x v="0"/>
    <d v="2020-11-10T00:00:00"/>
    <s v="Midwest"/>
    <s v="Minnesota"/>
    <x v="11"/>
    <x v="0"/>
    <x v="0"/>
    <x v="51"/>
    <x v="185"/>
    <x v="483"/>
    <n v="0.35000000000000003"/>
    <x v="0"/>
  </r>
  <r>
    <x v="0"/>
    <x v="0"/>
    <d v="2020-11-11T00:00:00"/>
    <s v="Midwest"/>
    <s v="Minnesota"/>
    <x v="11"/>
    <x v="1"/>
    <x v="14"/>
    <x v="42"/>
    <x v="311"/>
    <x v="484"/>
    <n v="0.3"/>
    <x v="0"/>
  </r>
  <r>
    <x v="0"/>
    <x v="0"/>
    <d v="2020-11-12T00:00:00"/>
    <s v="Midwest"/>
    <s v="Minnesota"/>
    <x v="11"/>
    <x v="2"/>
    <x v="1"/>
    <x v="35"/>
    <x v="120"/>
    <x v="472"/>
    <n v="0.3"/>
    <x v="0"/>
  </r>
  <r>
    <x v="0"/>
    <x v="0"/>
    <d v="2020-11-13T00:00:00"/>
    <s v="Midwest"/>
    <s v="Minnesota"/>
    <x v="11"/>
    <x v="3"/>
    <x v="1"/>
    <x v="50"/>
    <x v="184"/>
    <x v="485"/>
    <n v="0.35000000000000003"/>
    <x v="0"/>
  </r>
  <r>
    <x v="0"/>
    <x v="0"/>
    <d v="2020-11-14T00:00:00"/>
    <s v="Midwest"/>
    <s v="Minnesota"/>
    <x v="11"/>
    <x v="4"/>
    <x v="13"/>
    <x v="41"/>
    <x v="312"/>
    <x v="486"/>
    <n v="0.3"/>
    <x v="0"/>
  </r>
  <r>
    <x v="0"/>
    <x v="0"/>
    <d v="2020-11-15T00:00:00"/>
    <s v="Midwest"/>
    <s v="Minnesota"/>
    <x v="11"/>
    <x v="5"/>
    <x v="3"/>
    <x v="36"/>
    <x v="204"/>
    <x v="220"/>
    <n v="0.45"/>
    <x v="0"/>
  </r>
  <r>
    <x v="0"/>
    <x v="0"/>
    <d v="2020-11-16T00:00:00"/>
    <s v="Midwest"/>
    <s v="Minnesota"/>
    <x v="11"/>
    <x v="0"/>
    <x v="2"/>
    <x v="32"/>
    <x v="174"/>
    <x v="487"/>
    <n v="0.35000000000000003"/>
    <x v="1"/>
  </r>
  <r>
    <x v="0"/>
    <x v="0"/>
    <d v="2020-11-17T00:00:00"/>
    <s v="Midwest"/>
    <s v="Minnesota"/>
    <x v="11"/>
    <x v="1"/>
    <x v="31"/>
    <x v="36"/>
    <x v="313"/>
    <x v="488"/>
    <n v="0.3"/>
    <x v="1"/>
  </r>
  <r>
    <x v="0"/>
    <x v="0"/>
    <d v="2020-11-18T00:00:00"/>
    <s v="Midwest"/>
    <s v="Minnesota"/>
    <x v="11"/>
    <x v="2"/>
    <x v="8"/>
    <x v="36"/>
    <x v="183"/>
    <x v="489"/>
    <n v="0.3"/>
    <x v="1"/>
  </r>
  <r>
    <x v="0"/>
    <x v="0"/>
    <d v="2020-11-19T00:00:00"/>
    <s v="Midwest"/>
    <s v="Minnesota"/>
    <x v="11"/>
    <x v="3"/>
    <x v="8"/>
    <x v="42"/>
    <x v="304"/>
    <x v="489"/>
    <n v="0.35000000000000003"/>
    <x v="1"/>
  </r>
  <r>
    <x v="0"/>
    <x v="0"/>
    <d v="2020-11-20T00:00:00"/>
    <s v="Midwest"/>
    <s v="Minnesota"/>
    <x v="11"/>
    <x v="4"/>
    <x v="0"/>
    <x v="42"/>
    <x v="127"/>
    <x v="270"/>
    <n v="0.3"/>
    <x v="1"/>
  </r>
  <r>
    <x v="0"/>
    <x v="0"/>
    <d v="2020-11-21T00:00:00"/>
    <s v="Midwest"/>
    <s v="Minnesota"/>
    <x v="11"/>
    <x v="5"/>
    <x v="4"/>
    <x v="45"/>
    <x v="256"/>
    <x v="490"/>
    <n v="0.45"/>
    <x v="1"/>
  </r>
  <r>
    <x v="0"/>
    <x v="0"/>
    <d v="2020-11-22T00:00:00"/>
    <s v="Midwest"/>
    <s v="Minnesota"/>
    <x v="11"/>
    <x v="0"/>
    <x v="0"/>
    <x v="20"/>
    <x v="140"/>
    <x v="198"/>
    <n v="0.35000000000000003"/>
    <x v="1"/>
  </r>
  <r>
    <x v="0"/>
    <x v="0"/>
    <d v="2020-11-23T00:00:00"/>
    <s v="Midwest"/>
    <s v="Minnesota"/>
    <x v="11"/>
    <x v="1"/>
    <x v="14"/>
    <x v="48"/>
    <x v="142"/>
    <x v="491"/>
    <n v="0.3"/>
    <x v="1"/>
  </r>
  <r>
    <x v="0"/>
    <x v="0"/>
    <d v="2020-11-24T00:00:00"/>
    <s v="Midwest"/>
    <s v="Minnesota"/>
    <x v="11"/>
    <x v="2"/>
    <x v="1"/>
    <x v="37"/>
    <x v="125"/>
    <x v="492"/>
    <n v="0.3"/>
    <x v="1"/>
  </r>
  <r>
    <x v="0"/>
    <x v="0"/>
    <d v="2020-11-25T00:00:00"/>
    <s v="Midwest"/>
    <s v="Minnesota"/>
    <x v="11"/>
    <x v="3"/>
    <x v="1"/>
    <x v="36"/>
    <x v="136"/>
    <x v="493"/>
    <n v="0.35000000000000003"/>
    <x v="1"/>
  </r>
  <r>
    <x v="0"/>
    <x v="0"/>
    <d v="2020-11-26T00:00:00"/>
    <s v="Midwest"/>
    <s v="Minnesota"/>
    <x v="11"/>
    <x v="4"/>
    <x v="0"/>
    <x v="40"/>
    <x v="124"/>
    <x v="227"/>
    <n v="0.3"/>
    <x v="1"/>
  </r>
  <r>
    <x v="0"/>
    <x v="0"/>
    <d v="2020-11-27T00:00:00"/>
    <s v="Midwest"/>
    <s v="Minnesota"/>
    <x v="11"/>
    <x v="5"/>
    <x v="4"/>
    <x v="47"/>
    <x v="141"/>
    <x v="494"/>
    <n v="0.45"/>
    <x v="1"/>
  </r>
  <r>
    <x v="0"/>
    <x v="0"/>
    <d v="2020-11-28T00:00:00"/>
    <s v="Midwest"/>
    <s v="Minnesota"/>
    <x v="11"/>
    <x v="0"/>
    <x v="0"/>
    <x v="27"/>
    <x v="47"/>
    <x v="495"/>
    <n v="0.35000000000000003"/>
    <x v="1"/>
  </r>
  <r>
    <x v="0"/>
    <x v="0"/>
    <d v="2020-11-29T00:00:00"/>
    <s v="Midwest"/>
    <s v="Minnesota"/>
    <x v="11"/>
    <x v="1"/>
    <x v="14"/>
    <x v="48"/>
    <x v="142"/>
    <x v="491"/>
    <n v="0.3"/>
    <x v="1"/>
  </r>
  <r>
    <x v="0"/>
    <x v="0"/>
    <d v="2020-11-30T00:00:00"/>
    <s v="Midwest"/>
    <s v="Minnesota"/>
    <x v="11"/>
    <x v="2"/>
    <x v="1"/>
    <x v="37"/>
    <x v="125"/>
    <x v="492"/>
    <n v="0.3"/>
    <x v="1"/>
  </r>
  <r>
    <x v="0"/>
    <x v="0"/>
    <d v="2020-12-01T00:00:00"/>
    <s v="Midwest"/>
    <s v="Minnesota"/>
    <x v="11"/>
    <x v="3"/>
    <x v="8"/>
    <x v="36"/>
    <x v="183"/>
    <x v="496"/>
    <n v="0.35000000000000003"/>
    <x v="1"/>
  </r>
  <r>
    <x v="0"/>
    <x v="0"/>
    <d v="2020-12-02T00:00:00"/>
    <s v="Midwest"/>
    <s v="Minnesota"/>
    <x v="11"/>
    <x v="4"/>
    <x v="2"/>
    <x v="42"/>
    <x v="314"/>
    <x v="497"/>
    <n v="0.3"/>
    <x v="1"/>
  </r>
  <r>
    <x v="0"/>
    <x v="0"/>
    <d v="2020-12-03T00:00:00"/>
    <s v="Midwest"/>
    <s v="Minnesota"/>
    <x v="11"/>
    <x v="5"/>
    <x v="0"/>
    <x v="45"/>
    <x v="133"/>
    <x v="149"/>
    <n v="0.45"/>
    <x v="1"/>
  </r>
  <r>
    <x v="0"/>
    <x v="0"/>
    <d v="2020-12-04T00:00:00"/>
    <s v="Midwest"/>
    <s v="Minnesota"/>
    <x v="11"/>
    <x v="0"/>
    <x v="2"/>
    <x v="31"/>
    <x v="161"/>
    <x v="58"/>
    <n v="0.35000000000000003"/>
    <x v="1"/>
  </r>
  <r>
    <x v="0"/>
    <x v="0"/>
    <d v="2020-12-05T00:00:00"/>
    <s v="Midwest"/>
    <s v="Minnesota"/>
    <x v="11"/>
    <x v="1"/>
    <x v="31"/>
    <x v="43"/>
    <x v="315"/>
    <x v="498"/>
    <n v="0.3"/>
    <x v="1"/>
  </r>
  <r>
    <x v="0"/>
    <x v="0"/>
    <d v="2020-12-06T00:00:00"/>
    <s v="Midwest"/>
    <s v="Minnesota"/>
    <x v="11"/>
    <x v="2"/>
    <x v="7"/>
    <x v="42"/>
    <x v="309"/>
    <x v="477"/>
    <n v="0.3"/>
    <x v="1"/>
  </r>
  <r>
    <x v="0"/>
    <x v="0"/>
    <d v="2020-12-07T00:00:00"/>
    <s v="Midwest"/>
    <s v="Minnesota"/>
    <x v="11"/>
    <x v="3"/>
    <x v="7"/>
    <x v="35"/>
    <x v="316"/>
    <x v="499"/>
    <n v="0.35000000000000003"/>
    <x v="1"/>
  </r>
  <r>
    <x v="0"/>
    <x v="0"/>
    <d v="2020-12-08T00:00:00"/>
    <s v="Midwest"/>
    <s v="Minnesota"/>
    <x v="11"/>
    <x v="4"/>
    <x v="8"/>
    <x v="35"/>
    <x v="317"/>
    <x v="500"/>
    <n v="0.3"/>
    <x v="1"/>
  </r>
  <r>
    <x v="0"/>
    <x v="0"/>
    <d v="2020-12-09T00:00:00"/>
    <s v="Midwest"/>
    <s v="Minnesota"/>
    <x v="11"/>
    <x v="5"/>
    <x v="1"/>
    <x v="40"/>
    <x v="135"/>
    <x v="203"/>
    <n v="0.45"/>
    <x v="1"/>
  </r>
  <r>
    <x v="0"/>
    <x v="0"/>
    <d v="2020-12-10T00:00:00"/>
    <s v="Midwest"/>
    <s v="Minnesota"/>
    <x v="11"/>
    <x v="0"/>
    <x v="30"/>
    <x v="47"/>
    <x v="318"/>
    <x v="501"/>
    <n v="0.35000000000000003"/>
    <x v="1"/>
  </r>
  <r>
    <x v="0"/>
    <x v="0"/>
    <d v="2020-12-11T00:00:00"/>
    <s v="Midwest"/>
    <s v="Minnesota"/>
    <x v="11"/>
    <x v="1"/>
    <x v="8"/>
    <x v="40"/>
    <x v="136"/>
    <x v="192"/>
    <n v="0.3"/>
    <x v="1"/>
  </r>
  <r>
    <x v="0"/>
    <x v="0"/>
    <d v="2020-12-12T00:00:00"/>
    <s v="Midwest"/>
    <s v="Minnesota"/>
    <x v="11"/>
    <x v="2"/>
    <x v="8"/>
    <x v="38"/>
    <x v="319"/>
    <x v="502"/>
    <n v="0.3"/>
    <x v="1"/>
  </r>
  <r>
    <x v="0"/>
    <x v="0"/>
    <d v="2020-12-13T00:00:00"/>
    <s v="Midwest"/>
    <s v="Minnesota"/>
    <x v="11"/>
    <x v="3"/>
    <x v="8"/>
    <x v="41"/>
    <x v="320"/>
    <x v="503"/>
    <n v="0.35000000000000003"/>
    <x v="1"/>
  </r>
  <r>
    <x v="0"/>
    <x v="0"/>
    <d v="2020-12-14T00:00:00"/>
    <s v="Midwest"/>
    <s v="Minnesota"/>
    <x v="11"/>
    <x v="4"/>
    <x v="30"/>
    <x v="41"/>
    <x v="321"/>
    <x v="504"/>
    <n v="0.3"/>
    <x v="1"/>
  </r>
  <r>
    <x v="0"/>
    <x v="0"/>
    <d v="2020-12-15T00:00:00"/>
    <s v="Midwest"/>
    <s v="Minnesota"/>
    <x v="11"/>
    <x v="5"/>
    <x v="32"/>
    <x v="40"/>
    <x v="322"/>
    <x v="505"/>
    <n v="0.45"/>
    <x v="1"/>
  </r>
  <r>
    <x v="0"/>
    <x v="0"/>
    <d v="2020-12-16T00:00:00"/>
    <s v="Midwest"/>
    <s v="Minnesota"/>
    <x v="11"/>
    <x v="0"/>
    <x v="0"/>
    <x v="44"/>
    <x v="160"/>
    <x v="470"/>
    <n v="0.35000000000000003"/>
    <x v="1"/>
  </r>
  <r>
    <x v="0"/>
    <x v="0"/>
    <d v="2020-12-17T00:00:00"/>
    <s v="Midwest"/>
    <s v="Minnesota"/>
    <x v="11"/>
    <x v="1"/>
    <x v="1"/>
    <x v="40"/>
    <x v="135"/>
    <x v="506"/>
    <n v="0.3"/>
    <x v="1"/>
  </r>
  <r>
    <x v="0"/>
    <x v="0"/>
    <d v="2020-12-18T00:00:00"/>
    <s v="Midwest"/>
    <s v="Minnesota"/>
    <x v="11"/>
    <x v="2"/>
    <x v="1"/>
    <x v="57"/>
    <x v="323"/>
    <x v="507"/>
    <n v="0.3"/>
    <x v="1"/>
  </r>
  <r>
    <x v="0"/>
    <x v="0"/>
    <d v="2020-12-19T00:00:00"/>
    <s v="Midwest"/>
    <s v="Minnesota"/>
    <x v="11"/>
    <x v="3"/>
    <x v="1"/>
    <x v="42"/>
    <x v="129"/>
    <x v="488"/>
    <n v="0.35000000000000003"/>
    <x v="1"/>
  </r>
  <r>
    <x v="0"/>
    <x v="0"/>
    <d v="2020-12-20T00:00:00"/>
    <s v="Midwest"/>
    <s v="Minnesota"/>
    <x v="11"/>
    <x v="4"/>
    <x v="13"/>
    <x v="35"/>
    <x v="181"/>
    <x v="284"/>
    <n v="0.3"/>
    <x v="1"/>
  </r>
  <r>
    <x v="0"/>
    <x v="0"/>
    <d v="2020-12-21T00:00:00"/>
    <s v="Midwest"/>
    <s v="Minnesota"/>
    <x v="11"/>
    <x v="5"/>
    <x v="33"/>
    <x v="37"/>
    <x v="324"/>
    <x v="508"/>
    <n v="0.45"/>
    <x v="1"/>
  </r>
  <r>
    <x v="0"/>
    <x v="0"/>
    <d v="2020-12-22T00:00:00"/>
    <s v="Midwest"/>
    <s v="Minnesota"/>
    <x v="11"/>
    <x v="0"/>
    <x v="13"/>
    <x v="33"/>
    <x v="325"/>
    <x v="509"/>
    <n v="0.35000000000000003"/>
    <x v="1"/>
  </r>
  <r>
    <x v="0"/>
    <x v="0"/>
    <d v="2020-12-23T00:00:00"/>
    <s v="Midwest"/>
    <s v="Minnesota"/>
    <x v="11"/>
    <x v="1"/>
    <x v="2"/>
    <x v="34"/>
    <x v="118"/>
    <x v="510"/>
    <n v="0.3"/>
    <x v="1"/>
  </r>
  <r>
    <x v="0"/>
    <x v="0"/>
    <d v="2020-12-24T00:00:00"/>
    <s v="Midwest"/>
    <s v="Minnesota"/>
    <x v="11"/>
    <x v="2"/>
    <x v="2"/>
    <x v="37"/>
    <x v="179"/>
    <x v="261"/>
    <n v="0.3"/>
    <x v="1"/>
  </r>
  <r>
    <x v="0"/>
    <x v="0"/>
    <d v="2020-12-25T00:00:00"/>
    <s v="Midwest"/>
    <s v="Minnesota"/>
    <x v="11"/>
    <x v="3"/>
    <x v="2"/>
    <x v="36"/>
    <x v="122"/>
    <x v="511"/>
    <n v="0.35000000000000003"/>
    <x v="1"/>
  </r>
  <r>
    <x v="0"/>
    <x v="0"/>
    <d v="2020-12-26T00:00:00"/>
    <s v="Midwest"/>
    <s v="Minnesota"/>
    <x v="11"/>
    <x v="4"/>
    <x v="13"/>
    <x v="36"/>
    <x v="121"/>
    <x v="512"/>
    <n v="0.3"/>
    <x v="1"/>
  </r>
  <r>
    <x v="0"/>
    <x v="0"/>
    <d v="2020-12-27T00:00:00"/>
    <s v="Midwest"/>
    <s v="Minnesota"/>
    <x v="11"/>
    <x v="5"/>
    <x v="33"/>
    <x v="34"/>
    <x v="212"/>
    <x v="354"/>
    <n v="0.45"/>
    <x v="1"/>
  </r>
  <r>
    <x v="4"/>
    <x v="3"/>
    <d v="2020-12-28T00:00:00"/>
    <s v="Midwest"/>
    <s v="Minnesota"/>
    <x v="11"/>
    <x v="0"/>
    <x v="8"/>
    <x v="33"/>
    <x v="158"/>
    <x v="513"/>
    <n v="0.45"/>
    <x v="1"/>
  </r>
  <r>
    <x v="4"/>
    <x v="3"/>
    <d v="2020-12-29T00:00:00"/>
    <s v="Midwest"/>
    <s v="Minnesota"/>
    <x v="11"/>
    <x v="1"/>
    <x v="2"/>
    <x v="33"/>
    <x v="117"/>
    <x v="514"/>
    <n v="0.3"/>
    <x v="1"/>
  </r>
  <r>
    <x v="4"/>
    <x v="3"/>
    <d v="2020-12-30T00:00:00"/>
    <s v="Midwest"/>
    <s v="Minnesota"/>
    <x v="11"/>
    <x v="2"/>
    <x v="2"/>
    <x v="33"/>
    <x v="117"/>
    <x v="515"/>
    <n v="0.45"/>
    <x v="1"/>
  </r>
  <r>
    <x v="4"/>
    <x v="3"/>
    <d v="2020-12-31T00:00:00"/>
    <s v="Midwest"/>
    <s v="Minnesota"/>
    <x v="11"/>
    <x v="3"/>
    <x v="2"/>
    <x v="45"/>
    <x v="326"/>
    <x v="516"/>
    <n v="0.39999999999999997"/>
    <x v="1"/>
  </r>
  <r>
    <x v="4"/>
    <x v="3"/>
    <d v="2021-01-01T00:00:00"/>
    <s v="Midwest"/>
    <s v="Montana"/>
    <x v="12"/>
    <x v="4"/>
    <x v="0"/>
    <x v="34"/>
    <x v="199"/>
    <x v="517"/>
    <n v="0.60000000000000009"/>
    <x v="1"/>
  </r>
  <r>
    <x v="4"/>
    <x v="3"/>
    <d v="2021-01-02T00:00:00"/>
    <s v="Midwest"/>
    <s v="Montana"/>
    <x v="12"/>
    <x v="5"/>
    <x v="2"/>
    <x v="33"/>
    <x v="117"/>
    <x v="518"/>
    <n v="0.25"/>
    <x v="1"/>
  </r>
  <r>
    <x v="4"/>
    <x v="3"/>
    <d v="2021-01-03T00:00:00"/>
    <s v="Midwest"/>
    <s v="Montana"/>
    <x v="12"/>
    <x v="0"/>
    <x v="8"/>
    <x v="27"/>
    <x v="155"/>
    <x v="47"/>
    <n v="0.45"/>
    <x v="1"/>
  </r>
  <r>
    <x v="4"/>
    <x v="3"/>
    <d v="2021-01-04T00:00:00"/>
    <s v="Midwest"/>
    <s v="Montana"/>
    <x v="12"/>
    <x v="1"/>
    <x v="2"/>
    <x v="32"/>
    <x v="174"/>
    <x v="519"/>
    <n v="0.3"/>
    <x v="1"/>
  </r>
  <r>
    <x v="4"/>
    <x v="3"/>
    <d v="2021-01-05T00:00:00"/>
    <s v="Midwest"/>
    <s v="Montana"/>
    <x v="12"/>
    <x v="2"/>
    <x v="2"/>
    <x v="31"/>
    <x v="161"/>
    <x v="520"/>
    <n v="0.45"/>
    <x v="1"/>
  </r>
  <r>
    <x v="4"/>
    <x v="3"/>
    <d v="2021-01-06T00:00:00"/>
    <s v="Midwest"/>
    <s v="Montana"/>
    <x v="12"/>
    <x v="3"/>
    <x v="2"/>
    <x v="48"/>
    <x v="200"/>
    <x v="521"/>
    <n v="0.39999999999999997"/>
    <x v="1"/>
  </r>
  <r>
    <x v="4"/>
    <x v="3"/>
    <d v="2021-01-07T00:00:00"/>
    <s v="Midwest"/>
    <s v="Montana"/>
    <x v="12"/>
    <x v="4"/>
    <x v="0"/>
    <x v="37"/>
    <x v="128"/>
    <x v="522"/>
    <n v="0.60000000000000009"/>
    <x v="1"/>
  </r>
  <r>
    <x v="4"/>
    <x v="3"/>
    <d v="2021-01-08T00:00:00"/>
    <s v="Midwest"/>
    <s v="Montana"/>
    <x v="12"/>
    <x v="5"/>
    <x v="2"/>
    <x v="32"/>
    <x v="174"/>
    <x v="297"/>
    <n v="0.25"/>
    <x v="1"/>
  </r>
  <r>
    <x v="4"/>
    <x v="3"/>
    <d v="2021-01-09T00:00:00"/>
    <s v="Midwest"/>
    <s v="Montana"/>
    <x v="12"/>
    <x v="0"/>
    <x v="8"/>
    <x v="30"/>
    <x v="327"/>
    <x v="523"/>
    <n v="0.45"/>
    <x v="1"/>
  </r>
  <r>
    <x v="4"/>
    <x v="3"/>
    <d v="2021-01-10T00:00:00"/>
    <s v="Midwest"/>
    <s v="Montana"/>
    <x v="12"/>
    <x v="1"/>
    <x v="2"/>
    <x v="32"/>
    <x v="174"/>
    <x v="519"/>
    <n v="0.3"/>
    <x v="1"/>
  </r>
  <r>
    <x v="4"/>
    <x v="3"/>
    <d v="2021-01-11T00:00:00"/>
    <s v="Midwest"/>
    <s v="Montana"/>
    <x v="12"/>
    <x v="2"/>
    <x v="2"/>
    <x v="32"/>
    <x v="174"/>
    <x v="524"/>
    <n v="0.45"/>
    <x v="1"/>
  </r>
  <r>
    <x v="4"/>
    <x v="3"/>
    <d v="2021-01-12T00:00:00"/>
    <s v="Midwest"/>
    <s v="Montana"/>
    <x v="12"/>
    <x v="3"/>
    <x v="2"/>
    <x v="45"/>
    <x v="326"/>
    <x v="516"/>
    <n v="0.39999999999999997"/>
    <x v="1"/>
  </r>
  <r>
    <x v="4"/>
    <x v="3"/>
    <d v="2021-01-13T00:00:00"/>
    <s v="Midwest"/>
    <s v="Montana"/>
    <x v="12"/>
    <x v="4"/>
    <x v="0"/>
    <x v="40"/>
    <x v="124"/>
    <x v="525"/>
    <n v="0.60000000000000009"/>
    <x v="1"/>
  </r>
  <r>
    <x v="4"/>
    <x v="3"/>
    <d v="2021-01-14T00:00:00"/>
    <s v="Midwest"/>
    <s v="Montana"/>
    <x v="12"/>
    <x v="5"/>
    <x v="2"/>
    <x v="46"/>
    <x v="210"/>
    <x v="343"/>
    <n v="0.25"/>
    <x v="1"/>
  </r>
  <r>
    <x v="4"/>
    <x v="3"/>
    <d v="2021-01-15T00:00:00"/>
    <s v="Midwest"/>
    <s v="Montana"/>
    <x v="12"/>
    <x v="0"/>
    <x v="2"/>
    <x v="30"/>
    <x v="69"/>
    <x v="526"/>
    <n v="0.45"/>
    <x v="1"/>
  </r>
  <r>
    <x v="4"/>
    <x v="3"/>
    <d v="2021-01-16T00:00:00"/>
    <s v="Midwest"/>
    <s v="Montana"/>
    <x v="12"/>
    <x v="1"/>
    <x v="2"/>
    <x v="47"/>
    <x v="156"/>
    <x v="223"/>
    <n v="0.3"/>
    <x v="1"/>
  </r>
  <r>
    <x v="4"/>
    <x v="3"/>
    <d v="2021-01-17T00:00:00"/>
    <s v="Midwest"/>
    <s v="Montana"/>
    <x v="12"/>
    <x v="2"/>
    <x v="2"/>
    <x v="46"/>
    <x v="210"/>
    <x v="64"/>
    <n v="0.45"/>
    <x v="1"/>
  </r>
  <r>
    <x v="4"/>
    <x v="3"/>
    <d v="2021-01-18T00:00:00"/>
    <s v="Midwest"/>
    <s v="Montana"/>
    <x v="12"/>
    <x v="3"/>
    <x v="1"/>
    <x v="48"/>
    <x v="150"/>
    <x v="527"/>
    <n v="0.39999999999999997"/>
    <x v="1"/>
  </r>
  <r>
    <x v="4"/>
    <x v="3"/>
    <d v="2021-01-19T00:00:00"/>
    <s v="Midwest"/>
    <s v="Montana"/>
    <x v="12"/>
    <x v="4"/>
    <x v="2"/>
    <x v="40"/>
    <x v="125"/>
    <x v="293"/>
    <n v="0.60000000000000009"/>
    <x v="1"/>
  </r>
  <r>
    <x v="4"/>
    <x v="3"/>
    <d v="2021-01-20T00:00:00"/>
    <s v="Midwest"/>
    <s v="Montana"/>
    <x v="12"/>
    <x v="5"/>
    <x v="3"/>
    <x v="47"/>
    <x v="38"/>
    <x v="154"/>
    <n v="0.25"/>
    <x v="1"/>
  </r>
  <r>
    <x v="4"/>
    <x v="3"/>
    <d v="2021-01-21T00:00:00"/>
    <s v="Midwest"/>
    <s v="Montana"/>
    <x v="12"/>
    <x v="0"/>
    <x v="1"/>
    <x v="30"/>
    <x v="328"/>
    <x v="528"/>
    <n v="0.45"/>
    <x v="1"/>
  </r>
  <r>
    <x v="4"/>
    <x v="3"/>
    <d v="2021-01-22T00:00:00"/>
    <s v="Midwest"/>
    <s v="Montana"/>
    <x v="12"/>
    <x v="1"/>
    <x v="2"/>
    <x v="32"/>
    <x v="174"/>
    <x v="519"/>
    <n v="0.3"/>
    <x v="1"/>
  </r>
  <r>
    <x v="4"/>
    <x v="3"/>
    <d v="2021-01-23T00:00:00"/>
    <s v="Midwest"/>
    <s v="Montana"/>
    <x v="12"/>
    <x v="2"/>
    <x v="2"/>
    <x v="32"/>
    <x v="174"/>
    <x v="524"/>
    <n v="0.45"/>
    <x v="1"/>
  </r>
  <r>
    <x v="4"/>
    <x v="3"/>
    <d v="2021-01-24T00:00:00"/>
    <s v="Midwest"/>
    <s v="Montana"/>
    <x v="12"/>
    <x v="3"/>
    <x v="1"/>
    <x v="45"/>
    <x v="197"/>
    <x v="529"/>
    <n v="0.39999999999999997"/>
    <x v="1"/>
  </r>
  <r>
    <x v="4"/>
    <x v="3"/>
    <d v="2021-01-25T00:00:00"/>
    <s v="Midwest"/>
    <s v="Montana"/>
    <x v="12"/>
    <x v="4"/>
    <x v="2"/>
    <x v="37"/>
    <x v="179"/>
    <x v="530"/>
    <n v="0.60000000000000009"/>
    <x v="1"/>
  </r>
  <r>
    <x v="4"/>
    <x v="3"/>
    <d v="2021-01-26T00:00:00"/>
    <s v="Midwest"/>
    <s v="Montana"/>
    <x v="12"/>
    <x v="5"/>
    <x v="3"/>
    <x v="46"/>
    <x v="49"/>
    <x v="49"/>
    <n v="0.25"/>
    <x v="1"/>
  </r>
  <r>
    <x v="4"/>
    <x v="3"/>
    <d v="2021-01-27T00:00:00"/>
    <s v="Midwest"/>
    <s v="Montana"/>
    <x v="12"/>
    <x v="0"/>
    <x v="1"/>
    <x v="21"/>
    <x v="51"/>
    <x v="150"/>
    <n v="0.45"/>
    <x v="1"/>
  </r>
  <r>
    <x v="4"/>
    <x v="3"/>
    <d v="2021-01-28T00:00:00"/>
    <s v="Midwest"/>
    <s v="Montana"/>
    <x v="12"/>
    <x v="1"/>
    <x v="2"/>
    <x v="27"/>
    <x v="44"/>
    <x v="58"/>
    <n v="0.3"/>
    <x v="1"/>
  </r>
  <r>
    <x v="4"/>
    <x v="3"/>
    <d v="2021-01-29T00:00:00"/>
    <s v="Midwest"/>
    <s v="Montana"/>
    <x v="12"/>
    <x v="2"/>
    <x v="2"/>
    <x v="20"/>
    <x v="112"/>
    <x v="531"/>
    <n v="0.45"/>
    <x v="1"/>
  </r>
  <r>
    <x v="4"/>
    <x v="3"/>
    <d v="2021-01-30T00:00:00"/>
    <s v="Midwest"/>
    <s v="Montana"/>
    <x v="12"/>
    <x v="3"/>
    <x v="1"/>
    <x v="32"/>
    <x v="235"/>
    <x v="532"/>
    <n v="0.39999999999999997"/>
    <x v="1"/>
  </r>
  <r>
    <x v="4"/>
    <x v="3"/>
    <d v="2021-01-31T00:00:00"/>
    <s v="Midwest"/>
    <s v="Montana"/>
    <x v="12"/>
    <x v="4"/>
    <x v="2"/>
    <x v="48"/>
    <x v="200"/>
    <x v="533"/>
    <n v="0.60000000000000009"/>
    <x v="1"/>
  </r>
  <r>
    <x v="4"/>
    <x v="3"/>
    <d v="2021-02-01T00:00:00"/>
    <s v="Midwest"/>
    <s v="Montana"/>
    <x v="12"/>
    <x v="5"/>
    <x v="3"/>
    <x v="24"/>
    <x v="11"/>
    <x v="191"/>
    <n v="0.25"/>
    <x v="1"/>
  </r>
  <r>
    <x v="4"/>
    <x v="3"/>
    <d v="2021-02-02T00:00:00"/>
    <s v="Midwest"/>
    <s v="Montana"/>
    <x v="12"/>
    <x v="0"/>
    <x v="1"/>
    <x v="29"/>
    <x v="60"/>
    <x v="7"/>
    <n v="0.45"/>
    <x v="1"/>
  </r>
  <r>
    <x v="4"/>
    <x v="3"/>
    <d v="2021-02-03T00:00:00"/>
    <s v="Midwest"/>
    <s v="Montana"/>
    <x v="12"/>
    <x v="1"/>
    <x v="2"/>
    <x v="24"/>
    <x v="51"/>
    <x v="64"/>
    <n v="0.3"/>
    <x v="1"/>
  </r>
  <r>
    <x v="4"/>
    <x v="3"/>
    <d v="2021-02-04T00:00:00"/>
    <s v="Midwest"/>
    <s v="Montana"/>
    <x v="12"/>
    <x v="2"/>
    <x v="2"/>
    <x v="20"/>
    <x v="112"/>
    <x v="531"/>
    <n v="0.45"/>
    <x v="1"/>
  </r>
  <r>
    <x v="4"/>
    <x v="3"/>
    <d v="2021-02-05T00:00:00"/>
    <s v="Midwest"/>
    <s v="Montana"/>
    <x v="12"/>
    <x v="3"/>
    <x v="1"/>
    <x v="31"/>
    <x v="210"/>
    <x v="307"/>
    <n v="0.39999999999999997"/>
    <x v="1"/>
  </r>
  <r>
    <x v="4"/>
    <x v="3"/>
    <d v="2021-02-06T00:00:00"/>
    <s v="Midwest"/>
    <s v="Montana"/>
    <x v="12"/>
    <x v="4"/>
    <x v="2"/>
    <x v="33"/>
    <x v="117"/>
    <x v="534"/>
    <n v="0.60000000000000009"/>
    <x v="1"/>
  </r>
  <r>
    <x v="4"/>
    <x v="3"/>
    <d v="2021-02-07T00:00:00"/>
    <s v="Midwest"/>
    <s v="Montana"/>
    <x v="12"/>
    <x v="5"/>
    <x v="3"/>
    <x v="33"/>
    <x v="177"/>
    <x v="535"/>
    <n v="0.25"/>
    <x v="1"/>
  </r>
  <r>
    <x v="4"/>
    <x v="3"/>
    <d v="2021-02-08T00:00:00"/>
    <s v="Midwest"/>
    <s v="Montana"/>
    <x v="12"/>
    <x v="0"/>
    <x v="2"/>
    <x v="21"/>
    <x v="113"/>
    <x v="536"/>
    <n v="0.45"/>
    <x v="1"/>
  </r>
  <r>
    <x v="4"/>
    <x v="3"/>
    <d v="2021-02-09T00:00:00"/>
    <s v="Midwest"/>
    <s v="Montana"/>
    <x v="12"/>
    <x v="1"/>
    <x v="4"/>
    <x v="22"/>
    <x v="329"/>
    <x v="204"/>
    <n v="0.3"/>
    <x v="1"/>
  </r>
  <r>
    <x v="4"/>
    <x v="3"/>
    <d v="2021-02-10T00:00:00"/>
    <s v="Midwest"/>
    <s v="Montana"/>
    <x v="12"/>
    <x v="2"/>
    <x v="0"/>
    <x v="23"/>
    <x v="53"/>
    <x v="57"/>
    <n v="0.45"/>
    <x v="1"/>
  </r>
  <r>
    <x v="4"/>
    <x v="3"/>
    <d v="2021-02-11T00:00:00"/>
    <s v="Midwest"/>
    <s v="Montana"/>
    <x v="12"/>
    <x v="3"/>
    <x v="2"/>
    <x v="32"/>
    <x v="174"/>
    <x v="298"/>
    <n v="0.39999999999999997"/>
    <x v="1"/>
  </r>
  <r>
    <x v="4"/>
    <x v="3"/>
    <d v="2021-02-12T00:00:00"/>
    <s v="Midwest"/>
    <s v="Montana"/>
    <x v="12"/>
    <x v="4"/>
    <x v="13"/>
    <x v="32"/>
    <x v="330"/>
    <x v="537"/>
    <n v="0.60000000000000009"/>
    <x v="1"/>
  </r>
  <r>
    <x v="4"/>
    <x v="3"/>
    <d v="2021-02-13T00:00:00"/>
    <s v="Midwest"/>
    <s v="Montana"/>
    <x v="12"/>
    <x v="5"/>
    <x v="3"/>
    <x v="46"/>
    <x v="49"/>
    <x v="49"/>
    <n v="0.25"/>
    <x v="1"/>
  </r>
  <r>
    <x v="4"/>
    <x v="3"/>
    <d v="2021-02-14T00:00:00"/>
    <s v="Midwest"/>
    <s v="Montana"/>
    <x v="12"/>
    <x v="0"/>
    <x v="2"/>
    <x v="24"/>
    <x v="51"/>
    <x v="150"/>
    <n v="0.45"/>
    <x v="1"/>
  </r>
  <r>
    <x v="4"/>
    <x v="3"/>
    <d v="2021-02-15T00:00:00"/>
    <s v="Midwest"/>
    <s v="Montana"/>
    <x v="12"/>
    <x v="1"/>
    <x v="0"/>
    <x v="24"/>
    <x v="60"/>
    <x v="191"/>
    <n v="0.3"/>
    <x v="1"/>
  </r>
  <r>
    <x v="4"/>
    <x v="3"/>
    <d v="2021-02-16T00:00:00"/>
    <s v="Midwest"/>
    <s v="Montana"/>
    <x v="12"/>
    <x v="2"/>
    <x v="2"/>
    <x v="31"/>
    <x v="161"/>
    <x v="520"/>
    <n v="0.45"/>
    <x v="1"/>
  </r>
  <r>
    <x v="4"/>
    <x v="3"/>
    <d v="2021-02-17T00:00:00"/>
    <s v="Midwest"/>
    <s v="Montana"/>
    <x v="12"/>
    <x v="3"/>
    <x v="2"/>
    <x v="46"/>
    <x v="210"/>
    <x v="307"/>
    <n v="0.39999999999999997"/>
    <x v="1"/>
  </r>
  <r>
    <x v="4"/>
    <x v="3"/>
    <d v="2021-02-18T00:00:00"/>
    <s v="Midwest"/>
    <s v="Montana"/>
    <x v="12"/>
    <x v="4"/>
    <x v="13"/>
    <x v="46"/>
    <x v="211"/>
    <x v="303"/>
    <n v="0.60000000000000009"/>
    <x v="1"/>
  </r>
  <r>
    <x v="4"/>
    <x v="3"/>
    <d v="2021-02-19T00:00:00"/>
    <s v="Midwest"/>
    <s v="Montana"/>
    <x v="12"/>
    <x v="5"/>
    <x v="3"/>
    <x v="31"/>
    <x v="51"/>
    <x v="53"/>
    <n v="0.25"/>
    <x v="1"/>
  </r>
  <r>
    <x v="4"/>
    <x v="3"/>
    <d v="2021-02-20T00:00:00"/>
    <s v="Midwest"/>
    <s v="Montana"/>
    <x v="12"/>
    <x v="0"/>
    <x v="2"/>
    <x v="20"/>
    <x v="112"/>
    <x v="531"/>
    <n v="0.45"/>
    <x v="1"/>
  </r>
  <r>
    <x v="4"/>
    <x v="3"/>
    <d v="2021-02-21T00:00:00"/>
    <s v="Midwest"/>
    <s v="Montana"/>
    <x v="12"/>
    <x v="1"/>
    <x v="0"/>
    <x v="20"/>
    <x v="140"/>
    <x v="538"/>
    <n v="0.3"/>
    <x v="1"/>
  </r>
  <r>
    <x v="4"/>
    <x v="3"/>
    <d v="2021-02-22T00:00:00"/>
    <s v="Midwest"/>
    <s v="Montana"/>
    <x v="12"/>
    <x v="2"/>
    <x v="2"/>
    <x v="46"/>
    <x v="210"/>
    <x v="64"/>
    <n v="0.45"/>
    <x v="1"/>
  </r>
  <r>
    <x v="4"/>
    <x v="3"/>
    <d v="2021-02-23T00:00:00"/>
    <s v="Midwest"/>
    <s v="Montana"/>
    <x v="12"/>
    <x v="3"/>
    <x v="2"/>
    <x v="47"/>
    <x v="156"/>
    <x v="53"/>
    <n v="0.39999999999999997"/>
    <x v="1"/>
  </r>
  <r>
    <x v="4"/>
    <x v="3"/>
    <d v="2021-02-24T00:00:00"/>
    <s v="Midwest"/>
    <s v="Montana"/>
    <x v="12"/>
    <x v="4"/>
    <x v="13"/>
    <x v="44"/>
    <x v="239"/>
    <x v="396"/>
    <n v="0.60000000000000009"/>
    <x v="1"/>
  </r>
  <r>
    <x v="4"/>
    <x v="3"/>
    <d v="2021-02-25T00:00:00"/>
    <s v="Midwest"/>
    <s v="Montana"/>
    <x v="12"/>
    <x v="5"/>
    <x v="3"/>
    <x v="46"/>
    <x v="49"/>
    <x v="49"/>
    <n v="0.25"/>
    <x v="1"/>
  </r>
  <r>
    <x v="4"/>
    <x v="3"/>
    <d v="2021-02-26T00:00:00"/>
    <s v="Midwest"/>
    <s v="Montana"/>
    <x v="12"/>
    <x v="0"/>
    <x v="1"/>
    <x v="30"/>
    <x v="328"/>
    <x v="528"/>
    <n v="0.45"/>
    <x v="1"/>
  </r>
  <r>
    <x v="4"/>
    <x v="3"/>
    <d v="2021-02-27T00:00:00"/>
    <s v="Midwest"/>
    <s v="Montana"/>
    <x v="12"/>
    <x v="1"/>
    <x v="14"/>
    <x v="30"/>
    <x v="331"/>
    <x v="79"/>
    <n v="0.3"/>
    <x v="1"/>
  </r>
  <r>
    <x v="4"/>
    <x v="3"/>
    <d v="2021-02-28T00:00:00"/>
    <s v="Midwest"/>
    <s v="Montana"/>
    <x v="12"/>
    <x v="2"/>
    <x v="1"/>
    <x v="32"/>
    <x v="235"/>
    <x v="298"/>
    <n v="0.45"/>
    <x v="1"/>
  </r>
  <r>
    <x v="4"/>
    <x v="3"/>
    <d v="2021-03-01T00:00:00"/>
    <s v="Midwest"/>
    <s v="Montana"/>
    <x v="12"/>
    <x v="3"/>
    <x v="1"/>
    <x v="32"/>
    <x v="235"/>
    <x v="532"/>
    <n v="0.39999999999999997"/>
    <x v="1"/>
  </r>
  <r>
    <x v="4"/>
    <x v="3"/>
    <d v="2021-03-02T00:00:00"/>
    <s v="Midwest"/>
    <s v="Montana"/>
    <x v="12"/>
    <x v="4"/>
    <x v="13"/>
    <x v="47"/>
    <x v="213"/>
    <x v="539"/>
    <n v="0.60000000000000009"/>
    <x v="1"/>
  </r>
  <r>
    <x v="4"/>
    <x v="3"/>
    <d v="2021-03-03T00:00:00"/>
    <s v="Midwest"/>
    <s v="Montana"/>
    <x v="12"/>
    <x v="5"/>
    <x v="3"/>
    <x v="33"/>
    <x v="177"/>
    <x v="535"/>
    <n v="0.25"/>
    <x v="1"/>
  </r>
  <r>
    <x v="4"/>
    <x v="3"/>
    <d v="2021-03-04T00:00:00"/>
    <s v="Midwest"/>
    <s v="Montana"/>
    <x v="12"/>
    <x v="0"/>
    <x v="2"/>
    <x v="21"/>
    <x v="113"/>
    <x v="536"/>
    <n v="0.45"/>
    <x v="1"/>
  </r>
  <r>
    <x v="4"/>
    <x v="3"/>
    <d v="2021-03-05T00:00:00"/>
    <s v="Midwest"/>
    <s v="Montana"/>
    <x v="12"/>
    <x v="1"/>
    <x v="0"/>
    <x v="21"/>
    <x v="73"/>
    <x v="540"/>
    <n v="0.3"/>
    <x v="1"/>
  </r>
  <r>
    <x v="4"/>
    <x v="3"/>
    <d v="2021-03-06T00:00:00"/>
    <s v="Midwest"/>
    <s v="Montana"/>
    <x v="12"/>
    <x v="2"/>
    <x v="2"/>
    <x v="33"/>
    <x v="117"/>
    <x v="515"/>
    <n v="0.45"/>
    <x v="1"/>
  </r>
  <r>
    <x v="4"/>
    <x v="3"/>
    <d v="2021-03-07T00:00:00"/>
    <s v="Midwest"/>
    <s v="Montana"/>
    <x v="12"/>
    <x v="3"/>
    <x v="2"/>
    <x v="33"/>
    <x v="117"/>
    <x v="178"/>
    <n v="0.39999999999999997"/>
    <x v="1"/>
  </r>
  <r>
    <x v="4"/>
    <x v="3"/>
    <d v="2021-03-08T00:00:00"/>
    <s v="Midwest"/>
    <s v="Montana"/>
    <x v="12"/>
    <x v="4"/>
    <x v="13"/>
    <x v="46"/>
    <x v="211"/>
    <x v="303"/>
    <n v="0.60000000000000009"/>
    <x v="1"/>
  </r>
  <r>
    <x v="4"/>
    <x v="3"/>
    <d v="2021-03-09T00:00:00"/>
    <s v="Midwest"/>
    <s v="Montana"/>
    <x v="12"/>
    <x v="5"/>
    <x v="3"/>
    <x v="23"/>
    <x v="60"/>
    <x v="156"/>
    <n v="0.25"/>
    <x v="1"/>
  </r>
  <r>
    <x v="2"/>
    <x v="1"/>
    <d v="2021-03-10T00:00:00"/>
    <s v="Midwest"/>
    <s v="Montana"/>
    <x v="12"/>
    <x v="0"/>
    <x v="16"/>
    <x v="19"/>
    <x v="162"/>
    <x v="136"/>
    <n v="0.35"/>
    <x v="1"/>
  </r>
  <r>
    <x v="2"/>
    <x v="1"/>
    <d v="2021-03-11T00:00:00"/>
    <s v="Midwest"/>
    <s v="Montana"/>
    <x v="12"/>
    <x v="1"/>
    <x v="9"/>
    <x v="19"/>
    <x v="195"/>
    <x v="221"/>
    <n v="0.35"/>
    <x v="1"/>
  </r>
  <r>
    <x v="2"/>
    <x v="1"/>
    <d v="2021-03-12T00:00:00"/>
    <s v="Midwest"/>
    <s v="Montana"/>
    <x v="12"/>
    <x v="2"/>
    <x v="9"/>
    <x v="23"/>
    <x v="149"/>
    <x v="214"/>
    <n v="0.35"/>
    <x v="1"/>
  </r>
  <r>
    <x v="2"/>
    <x v="1"/>
    <d v="2021-03-13T00:00:00"/>
    <s v="Midwest"/>
    <s v="Montana"/>
    <x v="12"/>
    <x v="3"/>
    <x v="8"/>
    <x v="23"/>
    <x v="160"/>
    <x v="40"/>
    <n v="0.45"/>
    <x v="1"/>
  </r>
  <r>
    <x v="2"/>
    <x v="1"/>
    <d v="2021-03-14T00:00:00"/>
    <s v="South"/>
    <s v="Tennessee"/>
    <x v="13"/>
    <x v="4"/>
    <x v="1"/>
    <x v="44"/>
    <x v="162"/>
    <x v="216"/>
    <n v="0.3"/>
    <x v="1"/>
  </r>
  <r>
    <x v="2"/>
    <x v="1"/>
    <d v="2021-03-15T00:00:00"/>
    <s v="South"/>
    <s v="Tennessee"/>
    <x v="13"/>
    <x v="5"/>
    <x v="8"/>
    <x v="23"/>
    <x v="160"/>
    <x v="541"/>
    <n v="0.5"/>
    <x v="1"/>
  </r>
  <r>
    <x v="2"/>
    <x v="1"/>
    <d v="2021-03-16T00:00:00"/>
    <s v="South"/>
    <s v="Tennessee"/>
    <x v="13"/>
    <x v="0"/>
    <x v="7"/>
    <x v="25"/>
    <x v="133"/>
    <x v="304"/>
    <n v="0.35"/>
    <x v="1"/>
  </r>
  <r>
    <x v="2"/>
    <x v="1"/>
    <d v="2021-03-17T00:00:00"/>
    <s v="South"/>
    <s v="Tennessee"/>
    <x v="13"/>
    <x v="1"/>
    <x v="8"/>
    <x v="22"/>
    <x v="45"/>
    <x v="542"/>
    <n v="0.35"/>
    <x v="1"/>
  </r>
  <r>
    <x v="2"/>
    <x v="1"/>
    <d v="2021-03-18T00:00:00"/>
    <s v="South"/>
    <s v="Tennessee"/>
    <x v="13"/>
    <x v="2"/>
    <x v="8"/>
    <x v="31"/>
    <x v="154"/>
    <x v="543"/>
    <n v="0.35"/>
    <x v="1"/>
  </r>
  <r>
    <x v="2"/>
    <x v="1"/>
    <d v="2021-03-19T00:00:00"/>
    <s v="South"/>
    <s v="Tennessee"/>
    <x v="13"/>
    <x v="3"/>
    <x v="8"/>
    <x v="46"/>
    <x v="162"/>
    <x v="147"/>
    <n v="0.45"/>
    <x v="1"/>
  </r>
  <r>
    <x v="2"/>
    <x v="1"/>
    <d v="2021-03-20T00:00:00"/>
    <s v="South"/>
    <s v="Tennessee"/>
    <x v="13"/>
    <x v="4"/>
    <x v="1"/>
    <x v="34"/>
    <x v="236"/>
    <x v="277"/>
    <n v="0.3"/>
    <x v="1"/>
  </r>
  <r>
    <x v="2"/>
    <x v="1"/>
    <d v="2021-03-21T00:00:00"/>
    <s v="South"/>
    <s v="Tennessee"/>
    <x v="13"/>
    <x v="5"/>
    <x v="8"/>
    <x v="33"/>
    <x v="158"/>
    <x v="544"/>
    <n v="0.5"/>
    <x v="1"/>
  </r>
  <r>
    <x v="2"/>
    <x v="1"/>
    <d v="2021-03-22T00:00:00"/>
    <s v="South"/>
    <s v="Tennessee"/>
    <x v="13"/>
    <x v="0"/>
    <x v="9"/>
    <x v="25"/>
    <x v="214"/>
    <x v="157"/>
    <n v="0.39999999999999997"/>
    <x v="1"/>
  </r>
  <r>
    <x v="2"/>
    <x v="1"/>
    <d v="2021-03-23T00:00:00"/>
    <s v="South"/>
    <s v="Tennessee"/>
    <x v="13"/>
    <x v="1"/>
    <x v="1"/>
    <x v="25"/>
    <x v="50"/>
    <x v="545"/>
    <n v="0.39999999999999997"/>
    <x v="1"/>
  </r>
  <r>
    <x v="2"/>
    <x v="1"/>
    <d v="2021-03-24T00:00:00"/>
    <s v="South"/>
    <s v="Tennessee"/>
    <x v="13"/>
    <x v="2"/>
    <x v="9"/>
    <x v="33"/>
    <x v="332"/>
    <x v="546"/>
    <n v="0.39999999999999997"/>
    <x v="1"/>
  </r>
  <r>
    <x v="2"/>
    <x v="1"/>
    <d v="2021-03-25T00:00:00"/>
    <s v="South"/>
    <s v="Tennessee"/>
    <x v="13"/>
    <x v="3"/>
    <x v="8"/>
    <x v="47"/>
    <x v="333"/>
    <x v="397"/>
    <n v="0.5"/>
    <x v="1"/>
  </r>
  <r>
    <x v="2"/>
    <x v="1"/>
    <d v="2021-03-26T00:00:00"/>
    <s v="South"/>
    <s v="Tennessee"/>
    <x v="13"/>
    <x v="4"/>
    <x v="1"/>
    <x v="34"/>
    <x v="236"/>
    <x v="194"/>
    <n v="0.35"/>
    <x v="1"/>
  </r>
  <r>
    <x v="2"/>
    <x v="1"/>
    <d v="2021-03-27T00:00:00"/>
    <s v="South"/>
    <s v="Tennessee"/>
    <x v="13"/>
    <x v="5"/>
    <x v="8"/>
    <x v="32"/>
    <x v="159"/>
    <x v="547"/>
    <n v="0.55000000000000004"/>
    <x v="1"/>
  </r>
  <r>
    <x v="2"/>
    <x v="1"/>
    <d v="2021-03-28T00:00:00"/>
    <s v="South"/>
    <s v="Tennessee"/>
    <x v="13"/>
    <x v="0"/>
    <x v="16"/>
    <x v="21"/>
    <x v="200"/>
    <x v="521"/>
    <n v="0.39999999999999997"/>
    <x v="1"/>
  </r>
  <r>
    <x v="2"/>
    <x v="1"/>
    <d v="2021-03-29T00:00:00"/>
    <s v="South"/>
    <s v="Tennessee"/>
    <x v="13"/>
    <x v="1"/>
    <x v="34"/>
    <x v="21"/>
    <x v="334"/>
    <x v="522"/>
    <n v="0.39999999999999997"/>
    <x v="1"/>
  </r>
  <r>
    <x v="2"/>
    <x v="1"/>
    <d v="2021-03-30T00:00:00"/>
    <s v="South"/>
    <s v="Tennessee"/>
    <x v="13"/>
    <x v="2"/>
    <x v="35"/>
    <x v="23"/>
    <x v="335"/>
    <x v="548"/>
    <n v="0.39999999999999997"/>
    <x v="1"/>
  </r>
  <r>
    <x v="2"/>
    <x v="1"/>
    <d v="2021-03-31T00:00:00"/>
    <s v="South"/>
    <s v="Tennessee"/>
    <x v="13"/>
    <x v="3"/>
    <x v="34"/>
    <x v="46"/>
    <x v="336"/>
    <x v="549"/>
    <n v="0.5"/>
    <x v="1"/>
  </r>
  <r>
    <x v="2"/>
    <x v="1"/>
    <d v="2021-04-01T00:00:00"/>
    <s v="South"/>
    <s v="Tennessee"/>
    <x v="13"/>
    <x v="4"/>
    <x v="9"/>
    <x v="48"/>
    <x v="125"/>
    <x v="188"/>
    <n v="0.35"/>
    <x v="1"/>
  </r>
  <r>
    <x v="2"/>
    <x v="1"/>
    <d v="2021-04-02T00:00:00"/>
    <s v="South"/>
    <s v="Tennessee"/>
    <x v="13"/>
    <x v="5"/>
    <x v="34"/>
    <x v="30"/>
    <x v="337"/>
    <x v="550"/>
    <n v="0.55000000000000004"/>
    <x v="1"/>
  </r>
  <r>
    <x v="2"/>
    <x v="1"/>
    <d v="2021-04-03T00:00:00"/>
    <s v="South"/>
    <s v="Tennessee"/>
    <x v="13"/>
    <x v="0"/>
    <x v="36"/>
    <x v="26"/>
    <x v="338"/>
    <x v="551"/>
    <n v="0.39999999999999997"/>
    <x v="1"/>
  </r>
  <r>
    <x v="2"/>
    <x v="1"/>
    <d v="2021-04-04T00:00:00"/>
    <s v="South"/>
    <s v="Tennessee"/>
    <x v="13"/>
    <x v="1"/>
    <x v="34"/>
    <x v="29"/>
    <x v="339"/>
    <x v="552"/>
    <n v="0.39999999999999997"/>
    <x v="1"/>
  </r>
  <r>
    <x v="2"/>
    <x v="1"/>
    <d v="2021-04-05T00:00:00"/>
    <s v="South"/>
    <s v="Tennessee"/>
    <x v="13"/>
    <x v="2"/>
    <x v="35"/>
    <x v="24"/>
    <x v="340"/>
    <x v="527"/>
    <n v="0.39999999999999997"/>
    <x v="1"/>
  </r>
  <r>
    <x v="2"/>
    <x v="1"/>
    <d v="2021-04-06T00:00:00"/>
    <s v="South"/>
    <s v="Tennessee"/>
    <x v="13"/>
    <x v="3"/>
    <x v="17"/>
    <x v="27"/>
    <x v="341"/>
    <x v="132"/>
    <n v="0.5"/>
    <x v="1"/>
  </r>
  <r>
    <x v="2"/>
    <x v="1"/>
    <d v="2021-04-07T00:00:00"/>
    <s v="South"/>
    <s v="Tennessee"/>
    <x v="13"/>
    <x v="4"/>
    <x v="2"/>
    <x v="32"/>
    <x v="174"/>
    <x v="487"/>
    <n v="0.35"/>
    <x v="1"/>
  </r>
  <r>
    <x v="2"/>
    <x v="1"/>
    <d v="2021-04-08T00:00:00"/>
    <s v="South"/>
    <s v="Tennessee"/>
    <x v="13"/>
    <x v="5"/>
    <x v="1"/>
    <x v="28"/>
    <x v="74"/>
    <x v="553"/>
    <n v="0.55000000000000004"/>
    <x v="1"/>
  </r>
  <r>
    <x v="2"/>
    <x v="1"/>
    <d v="2021-04-09T00:00:00"/>
    <s v="South"/>
    <s v="Tennessee"/>
    <x v="13"/>
    <x v="0"/>
    <x v="1"/>
    <x v="28"/>
    <x v="74"/>
    <x v="554"/>
    <n v="0.39999999999999997"/>
    <x v="1"/>
  </r>
  <r>
    <x v="2"/>
    <x v="1"/>
    <d v="2021-04-10T00:00:00"/>
    <s v="South"/>
    <s v="Tennessee"/>
    <x v="13"/>
    <x v="1"/>
    <x v="2"/>
    <x v="28"/>
    <x v="285"/>
    <x v="555"/>
    <n v="0.39999999999999997"/>
    <x v="1"/>
  </r>
  <r>
    <x v="2"/>
    <x v="1"/>
    <d v="2021-04-11T00:00:00"/>
    <s v="South"/>
    <s v="Tennessee"/>
    <x v="13"/>
    <x v="2"/>
    <x v="1"/>
    <x v="25"/>
    <x v="50"/>
    <x v="545"/>
    <n v="0.39999999999999997"/>
    <x v="1"/>
  </r>
  <r>
    <x v="2"/>
    <x v="1"/>
    <d v="2021-04-12T00:00:00"/>
    <s v="South"/>
    <s v="Tennessee"/>
    <x v="13"/>
    <x v="3"/>
    <x v="1"/>
    <x v="24"/>
    <x v="49"/>
    <x v="213"/>
    <n v="0.5"/>
    <x v="1"/>
  </r>
  <r>
    <x v="2"/>
    <x v="1"/>
    <d v="2021-04-13T00:00:00"/>
    <s v="South"/>
    <s v="Tennessee"/>
    <x v="13"/>
    <x v="4"/>
    <x v="2"/>
    <x v="23"/>
    <x v="38"/>
    <x v="40"/>
    <n v="0.35"/>
    <x v="1"/>
  </r>
  <r>
    <x v="2"/>
    <x v="1"/>
    <d v="2021-04-14T00:00:00"/>
    <s v="South"/>
    <s v="Tennessee"/>
    <x v="13"/>
    <x v="5"/>
    <x v="0"/>
    <x v="10"/>
    <x v="244"/>
    <x v="233"/>
    <n v="0.55000000000000004"/>
    <x v="1"/>
  </r>
  <r>
    <x v="2"/>
    <x v="1"/>
    <d v="2021-04-15T00:00:00"/>
    <s v="South"/>
    <s v="Tennessee"/>
    <x v="13"/>
    <x v="0"/>
    <x v="1"/>
    <x v="6"/>
    <x v="77"/>
    <x v="556"/>
    <n v="0.44999999999999996"/>
    <x v="1"/>
  </r>
  <r>
    <x v="2"/>
    <x v="1"/>
    <d v="2021-04-16T00:00:00"/>
    <s v="South"/>
    <s v="Tennessee"/>
    <x v="13"/>
    <x v="1"/>
    <x v="2"/>
    <x v="6"/>
    <x v="8"/>
    <x v="557"/>
    <n v="0.44999999999999996"/>
    <x v="1"/>
  </r>
  <r>
    <x v="2"/>
    <x v="1"/>
    <d v="2021-04-17T00:00:00"/>
    <s v="South"/>
    <s v="Tennessee"/>
    <x v="13"/>
    <x v="2"/>
    <x v="1"/>
    <x v="17"/>
    <x v="87"/>
    <x v="234"/>
    <n v="0.44999999999999996"/>
    <x v="1"/>
  </r>
  <r>
    <x v="2"/>
    <x v="1"/>
    <d v="2021-04-18T00:00:00"/>
    <s v="South"/>
    <s v="Tennessee"/>
    <x v="13"/>
    <x v="3"/>
    <x v="1"/>
    <x v="30"/>
    <x v="328"/>
    <x v="558"/>
    <n v="0.55000000000000004"/>
    <x v="1"/>
  </r>
  <r>
    <x v="2"/>
    <x v="1"/>
    <d v="2021-04-19T00:00:00"/>
    <s v="South"/>
    <s v="Tennessee"/>
    <x v="13"/>
    <x v="4"/>
    <x v="2"/>
    <x v="20"/>
    <x v="112"/>
    <x v="559"/>
    <n v="0.39999999999999997"/>
    <x v="1"/>
  </r>
  <r>
    <x v="2"/>
    <x v="1"/>
    <d v="2021-04-20T00:00:00"/>
    <s v="South"/>
    <s v="Tennessee"/>
    <x v="13"/>
    <x v="5"/>
    <x v="13"/>
    <x v="6"/>
    <x v="342"/>
    <x v="560"/>
    <n v="0.60000000000000009"/>
    <x v="1"/>
  </r>
  <r>
    <x v="2"/>
    <x v="1"/>
    <d v="2021-04-21T00:00:00"/>
    <s v="South"/>
    <s v="Tennessee"/>
    <x v="13"/>
    <x v="0"/>
    <x v="2"/>
    <x v="28"/>
    <x v="285"/>
    <x v="561"/>
    <n v="0.44999999999999996"/>
    <x v="1"/>
  </r>
  <r>
    <x v="2"/>
    <x v="1"/>
    <d v="2021-04-22T00:00:00"/>
    <s v="South"/>
    <s v="Tennessee"/>
    <x v="13"/>
    <x v="1"/>
    <x v="4"/>
    <x v="28"/>
    <x v="101"/>
    <x v="562"/>
    <n v="0.44999999999999996"/>
    <x v="1"/>
  </r>
  <r>
    <x v="2"/>
    <x v="1"/>
    <d v="2021-04-23T00:00:00"/>
    <s v="South"/>
    <s v="Tennessee"/>
    <x v="13"/>
    <x v="2"/>
    <x v="0"/>
    <x v="5"/>
    <x v="13"/>
    <x v="563"/>
    <n v="0.44999999999999996"/>
    <x v="1"/>
  </r>
  <r>
    <x v="2"/>
    <x v="1"/>
    <d v="2021-04-24T00:00:00"/>
    <s v="South"/>
    <s v="Tennessee"/>
    <x v="13"/>
    <x v="3"/>
    <x v="2"/>
    <x v="33"/>
    <x v="117"/>
    <x v="262"/>
    <n v="0.55000000000000004"/>
    <x v="1"/>
  </r>
  <r>
    <x v="2"/>
    <x v="1"/>
    <d v="2021-04-25T00:00:00"/>
    <s v="South"/>
    <s v="Tennessee"/>
    <x v="13"/>
    <x v="4"/>
    <x v="0"/>
    <x v="33"/>
    <x v="343"/>
    <x v="564"/>
    <n v="0.39999999999999997"/>
    <x v="1"/>
  </r>
  <r>
    <x v="2"/>
    <x v="1"/>
    <d v="2021-04-26T00:00:00"/>
    <s v="South"/>
    <s v="Tennessee"/>
    <x v="13"/>
    <x v="5"/>
    <x v="13"/>
    <x v="26"/>
    <x v="344"/>
    <x v="565"/>
    <n v="0.60000000000000009"/>
    <x v="1"/>
  </r>
  <r>
    <x v="2"/>
    <x v="1"/>
    <d v="2021-04-27T00:00:00"/>
    <s v="South"/>
    <s v="Tennessee"/>
    <x v="13"/>
    <x v="0"/>
    <x v="0"/>
    <x v="21"/>
    <x v="73"/>
    <x v="566"/>
    <n v="0.44999999999999996"/>
    <x v="1"/>
  </r>
  <r>
    <x v="2"/>
    <x v="1"/>
    <d v="2021-04-28T00:00:00"/>
    <s v="South"/>
    <s v="Tennessee"/>
    <x v="13"/>
    <x v="1"/>
    <x v="0"/>
    <x v="22"/>
    <x v="65"/>
    <x v="75"/>
    <n v="0.44999999999999996"/>
    <x v="1"/>
  </r>
  <r>
    <x v="2"/>
    <x v="1"/>
    <d v="2021-04-29T00:00:00"/>
    <s v="South"/>
    <s v="Tennessee"/>
    <x v="13"/>
    <x v="2"/>
    <x v="13"/>
    <x v="21"/>
    <x v="345"/>
    <x v="557"/>
    <n v="0.44999999999999996"/>
    <x v="1"/>
  </r>
  <r>
    <x v="2"/>
    <x v="1"/>
    <d v="2021-04-30T00:00:00"/>
    <s v="South"/>
    <s v="Tennessee"/>
    <x v="13"/>
    <x v="3"/>
    <x v="13"/>
    <x v="46"/>
    <x v="211"/>
    <x v="567"/>
    <n v="0.55000000000000004"/>
    <x v="1"/>
  </r>
  <r>
    <x v="2"/>
    <x v="1"/>
    <d v="2021-05-01T00:00:00"/>
    <s v="South"/>
    <s v="Tennessee"/>
    <x v="13"/>
    <x v="4"/>
    <x v="0"/>
    <x v="46"/>
    <x v="46"/>
    <x v="316"/>
    <n v="0.39999999999999997"/>
    <x v="1"/>
  </r>
  <r>
    <x v="2"/>
    <x v="1"/>
    <d v="2021-05-02T00:00:00"/>
    <s v="South"/>
    <s v="Tennessee"/>
    <x v="13"/>
    <x v="5"/>
    <x v="2"/>
    <x v="22"/>
    <x v="66"/>
    <x v="568"/>
    <n v="0.60000000000000009"/>
    <x v="1"/>
  </r>
  <r>
    <x v="2"/>
    <x v="1"/>
    <d v="2021-05-03T00:00:00"/>
    <s v="South"/>
    <s v="Tennessee"/>
    <x v="13"/>
    <x v="0"/>
    <x v="8"/>
    <x v="30"/>
    <x v="327"/>
    <x v="569"/>
    <n v="0.44999999999999996"/>
    <x v="1"/>
  </r>
  <r>
    <x v="2"/>
    <x v="1"/>
    <d v="2021-05-04T00:00:00"/>
    <s v="South"/>
    <s v="Tennessee"/>
    <x v="13"/>
    <x v="1"/>
    <x v="8"/>
    <x v="30"/>
    <x v="327"/>
    <x v="569"/>
    <n v="0.44999999999999996"/>
    <x v="1"/>
  </r>
  <r>
    <x v="2"/>
    <x v="1"/>
    <d v="2021-05-05T00:00:00"/>
    <s v="South"/>
    <s v="Tennessee"/>
    <x v="13"/>
    <x v="2"/>
    <x v="1"/>
    <x v="27"/>
    <x v="195"/>
    <x v="570"/>
    <n v="0.44999999999999996"/>
    <x v="1"/>
  </r>
  <r>
    <x v="2"/>
    <x v="1"/>
    <d v="2021-05-06T00:00:00"/>
    <s v="South"/>
    <s v="Tennessee"/>
    <x v="13"/>
    <x v="3"/>
    <x v="1"/>
    <x v="47"/>
    <x v="149"/>
    <x v="538"/>
    <n v="0.55000000000000004"/>
    <x v="1"/>
  </r>
  <r>
    <x v="2"/>
    <x v="1"/>
    <d v="2021-05-07T00:00:00"/>
    <s v="South"/>
    <s v="Tennessee"/>
    <x v="13"/>
    <x v="4"/>
    <x v="8"/>
    <x v="44"/>
    <x v="208"/>
    <x v="571"/>
    <n v="0.39999999999999997"/>
    <x v="1"/>
  </r>
  <r>
    <x v="2"/>
    <x v="1"/>
    <d v="2021-05-08T00:00:00"/>
    <s v="South"/>
    <s v="Tennessee"/>
    <x v="13"/>
    <x v="5"/>
    <x v="2"/>
    <x v="27"/>
    <x v="44"/>
    <x v="333"/>
    <n v="0.60000000000000009"/>
    <x v="1"/>
  </r>
  <r>
    <x v="2"/>
    <x v="1"/>
    <d v="2021-05-09T00:00:00"/>
    <s v="South"/>
    <s v="Tennessee"/>
    <x v="13"/>
    <x v="0"/>
    <x v="17"/>
    <x v="21"/>
    <x v="346"/>
    <x v="520"/>
    <n v="0.44999999999999996"/>
    <x v="1"/>
  </r>
  <r>
    <x v="2"/>
    <x v="1"/>
    <d v="2021-05-10T00:00:00"/>
    <s v="South"/>
    <s v="Tennessee"/>
    <x v="13"/>
    <x v="1"/>
    <x v="17"/>
    <x v="21"/>
    <x v="346"/>
    <x v="520"/>
    <n v="0.44999999999999996"/>
    <x v="1"/>
  </r>
  <r>
    <x v="2"/>
    <x v="1"/>
    <d v="2021-05-11T00:00:00"/>
    <s v="South"/>
    <s v="Tennessee"/>
    <x v="13"/>
    <x v="2"/>
    <x v="4"/>
    <x v="24"/>
    <x v="222"/>
    <x v="15"/>
    <n v="0.44999999999999996"/>
    <x v="1"/>
  </r>
  <r>
    <x v="2"/>
    <x v="1"/>
    <d v="2021-05-12T00:00:00"/>
    <s v="South"/>
    <s v="Tennessee"/>
    <x v="13"/>
    <x v="3"/>
    <x v="4"/>
    <x v="33"/>
    <x v="347"/>
    <x v="572"/>
    <n v="0.55000000000000004"/>
    <x v="1"/>
  </r>
  <r>
    <x v="2"/>
    <x v="1"/>
    <d v="2021-05-13T00:00:00"/>
    <s v="South"/>
    <s v="Tennessee"/>
    <x v="13"/>
    <x v="4"/>
    <x v="13"/>
    <x v="31"/>
    <x v="348"/>
    <x v="559"/>
    <n v="0.39999999999999997"/>
    <x v="1"/>
  </r>
  <r>
    <x v="2"/>
    <x v="1"/>
    <d v="2021-05-14T00:00:00"/>
    <s v="South"/>
    <s v="Tennessee"/>
    <x v="13"/>
    <x v="5"/>
    <x v="5"/>
    <x v="25"/>
    <x v="108"/>
    <x v="573"/>
    <n v="0.60000000000000009"/>
    <x v="1"/>
  </r>
  <r>
    <x v="2"/>
    <x v="1"/>
    <d v="2021-05-15T00:00:00"/>
    <s v="South"/>
    <s v="Tennessee"/>
    <x v="13"/>
    <x v="0"/>
    <x v="13"/>
    <x v="9"/>
    <x v="349"/>
    <x v="574"/>
    <n v="0.44999999999999996"/>
    <x v="1"/>
  </r>
  <r>
    <x v="2"/>
    <x v="1"/>
    <d v="2021-05-16T00:00:00"/>
    <s v="South"/>
    <s v="Tennessee"/>
    <x v="13"/>
    <x v="1"/>
    <x v="13"/>
    <x v="9"/>
    <x v="349"/>
    <x v="574"/>
    <n v="0.44999999999999996"/>
    <x v="1"/>
  </r>
  <r>
    <x v="2"/>
    <x v="1"/>
    <d v="2021-05-17T00:00:00"/>
    <s v="South"/>
    <s v="Tennessee"/>
    <x v="13"/>
    <x v="2"/>
    <x v="3"/>
    <x v="19"/>
    <x v="81"/>
    <x v="575"/>
    <n v="0.44999999999999996"/>
    <x v="1"/>
  </r>
  <r>
    <x v="2"/>
    <x v="1"/>
    <d v="2021-05-18T00:00:00"/>
    <s v="South"/>
    <s v="Tennessee"/>
    <x v="13"/>
    <x v="3"/>
    <x v="3"/>
    <x v="20"/>
    <x v="77"/>
    <x v="576"/>
    <n v="0.55000000000000004"/>
    <x v="1"/>
  </r>
  <r>
    <x v="2"/>
    <x v="1"/>
    <d v="2021-05-19T00:00:00"/>
    <s v="South"/>
    <s v="Tennessee"/>
    <x v="13"/>
    <x v="4"/>
    <x v="13"/>
    <x v="23"/>
    <x v="350"/>
    <x v="577"/>
    <n v="0.39999999999999997"/>
    <x v="1"/>
  </r>
  <r>
    <x v="2"/>
    <x v="1"/>
    <d v="2021-05-20T00:00:00"/>
    <s v="South"/>
    <s v="Tennessee"/>
    <x v="13"/>
    <x v="5"/>
    <x v="5"/>
    <x v="29"/>
    <x v="63"/>
    <x v="578"/>
    <n v="0.60000000000000009"/>
    <x v="1"/>
  </r>
  <r>
    <x v="0"/>
    <x v="0"/>
    <d v="2021-05-21T00:00:00"/>
    <s v="South"/>
    <s v="Tennessee"/>
    <x v="13"/>
    <x v="0"/>
    <x v="8"/>
    <x v="32"/>
    <x v="159"/>
    <x v="226"/>
    <n v="0.4"/>
    <x v="1"/>
  </r>
  <r>
    <x v="0"/>
    <x v="0"/>
    <d v="2021-05-22T00:00:00"/>
    <s v="South"/>
    <s v="Tennessee"/>
    <x v="13"/>
    <x v="1"/>
    <x v="8"/>
    <x v="37"/>
    <x v="122"/>
    <x v="184"/>
    <n v="0.35"/>
    <x v="1"/>
  </r>
  <r>
    <x v="0"/>
    <x v="0"/>
    <d v="2021-05-23T00:00:00"/>
    <s v="South"/>
    <s v="Tennessee"/>
    <x v="13"/>
    <x v="2"/>
    <x v="7"/>
    <x v="37"/>
    <x v="182"/>
    <x v="263"/>
    <n v="0.35"/>
    <x v="1"/>
  </r>
  <r>
    <x v="0"/>
    <x v="0"/>
    <d v="2021-05-24T00:00:00"/>
    <s v="South"/>
    <s v="Tennessee"/>
    <x v="13"/>
    <x v="3"/>
    <x v="17"/>
    <x v="41"/>
    <x v="305"/>
    <x v="579"/>
    <n v="0.4"/>
    <x v="1"/>
  </r>
  <r>
    <x v="0"/>
    <x v="0"/>
    <d v="2021-05-25T00:00:00"/>
    <s v="Midwest"/>
    <s v="Nebraska"/>
    <x v="14"/>
    <x v="4"/>
    <x v="30"/>
    <x v="35"/>
    <x v="351"/>
    <x v="580"/>
    <n v="0.35"/>
    <x v="1"/>
  </r>
  <r>
    <x v="0"/>
    <x v="0"/>
    <d v="2021-05-26T00:00:00"/>
    <s v="Midwest"/>
    <s v="Nebraska"/>
    <x v="14"/>
    <x v="5"/>
    <x v="8"/>
    <x v="37"/>
    <x v="122"/>
    <x v="196"/>
    <n v="0.5"/>
    <x v="1"/>
  </r>
  <r>
    <x v="0"/>
    <x v="0"/>
    <d v="2021-05-27T00:00:00"/>
    <s v="Midwest"/>
    <s v="Nebraska"/>
    <x v="14"/>
    <x v="0"/>
    <x v="8"/>
    <x v="33"/>
    <x v="158"/>
    <x v="581"/>
    <n v="0.4"/>
    <x v="1"/>
  </r>
  <r>
    <x v="0"/>
    <x v="0"/>
    <d v="2021-05-28T00:00:00"/>
    <s v="Midwest"/>
    <s v="Nebraska"/>
    <x v="14"/>
    <x v="1"/>
    <x v="8"/>
    <x v="35"/>
    <x v="317"/>
    <x v="582"/>
    <n v="0.35"/>
    <x v="1"/>
  </r>
  <r>
    <x v="0"/>
    <x v="0"/>
    <d v="2021-05-29T00:00:00"/>
    <s v="Midwest"/>
    <s v="Nebraska"/>
    <x v="14"/>
    <x v="2"/>
    <x v="7"/>
    <x v="36"/>
    <x v="317"/>
    <x v="582"/>
    <n v="0.35"/>
    <x v="1"/>
  </r>
  <r>
    <x v="0"/>
    <x v="0"/>
    <d v="2021-05-30T00:00:00"/>
    <s v="Midwest"/>
    <s v="Nebraska"/>
    <x v="14"/>
    <x v="3"/>
    <x v="17"/>
    <x v="50"/>
    <x v="352"/>
    <x v="583"/>
    <n v="0.4"/>
    <x v="1"/>
  </r>
  <r>
    <x v="0"/>
    <x v="0"/>
    <d v="2021-05-31T00:00:00"/>
    <s v="Midwest"/>
    <s v="Nebraska"/>
    <x v="14"/>
    <x v="4"/>
    <x v="30"/>
    <x v="35"/>
    <x v="351"/>
    <x v="580"/>
    <n v="0.35"/>
    <x v="1"/>
  </r>
  <r>
    <x v="0"/>
    <x v="0"/>
    <d v="2021-06-01T00:00:00"/>
    <s v="Midwest"/>
    <s v="Nebraska"/>
    <x v="14"/>
    <x v="5"/>
    <x v="8"/>
    <x v="40"/>
    <x v="136"/>
    <x v="187"/>
    <n v="0.5"/>
    <x v="1"/>
  </r>
  <r>
    <x v="0"/>
    <x v="0"/>
    <d v="2021-06-02T00:00:00"/>
    <s v="Midwest"/>
    <s v="Nebraska"/>
    <x v="14"/>
    <x v="0"/>
    <x v="1"/>
    <x v="58"/>
    <x v="353"/>
    <x v="584"/>
    <n v="0.4"/>
    <x v="1"/>
  </r>
  <r>
    <x v="0"/>
    <x v="0"/>
    <d v="2021-06-03T00:00:00"/>
    <s v="Midwest"/>
    <s v="Nebraska"/>
    <x v="14"/>
    <x v="1"/>
    <x v="1"/>
    <x v="38"/>
    <x v="123"/>
    <x v="585"/>
    <n v="0.35"/>
    <x v="1"/>
  </r>
  <r>
    <x v="0"/>
    <x v="0"/>
    <d v="2021-06-04T00:00:00"/>
    <s v="Midwest"/>
    <s v="Nebraska"/>
    <x v="14"/>
    <x v="2"/>
    <x v="17"/>
    <x v="42"/>
    <x v="354"/>
    <x v="475"/>
    <n v="0.35"/>
    <x v="1"/>
  </r>
  <r>
    <x v="0"/>
    <x v="0"/>
    <d v="2021-06-05T00:00:00"/>
    <s v="Midwest"/>
    <s v="Nebraska"/>
    <x v="14"/>
    <x v="3"/>
    <x v="8"/>
    <x v="59"/>
    <x v="355"/>
    <x v="586"/>
    <n v="0.4"/>
    <x v="1"/>
  </r>
  <r>
    <x v="0"/>
    <x v="0"/>
    <d v="2021-06-06T00:00:00"/>
    <s v="Midwest"/>
    <s v="Nebraska"/>
    <x v="14"/>
    <x v="4"/>
    <x v="0"/>
    <x v="50"/>
    <x v="310"/>
    <x v="587"/>
    <n v="0.35"/>
    <x v="1"/>
  </r>
  <r>
    <x v="0"/>
    <x v="0"/>
    <d v="2021-06-07T00:00:00"/>
    <s v="Midwest"/>
    <s v="Nebraska"/>
    <x v="14"/>
    <x v="5"/>
    <x v="1"/>
    <x v="42"/>
    <x v="129"/>
    <x v="227"/>
    <n v="0.5"/>
    <x v="1"/>
  </r>
  <r>
    <x v="0"/>
    <x v="0"/>
    <d v="2021-06-08T00:00:00"/>
    <s v="Midwest"/>
    <s v="Nebraska"/>
    <x v="14"/>
    <x v="0"/>
    <x v="1"/>
    <x v="47"/>
    <x v="149"/>
    <x v="49"/>
    <n v="0.4"/>
    <x v="1"/>
  </r>
  <r>
    <x v="0"/>
    <x v="0"/>
    <d v="2021-06-09T00:00:00"/>
    <s v="Midwest"/>
    <s v="Nebraska"/>
    <x v="14"/>
    <x v="1"/>
    <x v="8"/>
    <x v="41"/>
    <x v="320"/>
    <x v="503"/>
    <n v="0.35"/>
    <x v="1"/>
  </r>
  <r>
    <x v="0"/>
    <x v="0"/>
    <d v="2021-06-10T00:00:00"/>
    <s v="Midwest"/>
    <s v="Nebraska"/>
    <x v="14"/>
    <x v="2"/>
    <x v="34"/>
    <x v="41"/>
    <x v="356"/>
    <x v="588"/>
    <n v="0.35"/>
    <x v="1"/>
  </r>
  <r>
    <x v="0"/>
    <x v="0"/>
    <d v="2021-06-11T00:00:00"/>
    <s v="Midwest"/>
    <s v="Nebraska"/>
    <x v="14"/>
    <x v="3"/>
    <x v="9"/>
    <x v="59"/>
    <x v="355"/>
    <x v="586"/>
    <n v="0.4"/>
    <x v="1"/>
  </r>
  <r>
    <x v="0"/>
    <x v="0"/>
    <d v="2021-06-12T00:00:00"/>
    <s v="Midwest"/>
    <s v="Nebraska"/>
    <x v="14"/>
    <x v="4"/>
    <x v="2"/>
    <x v="52"/>
    <x v="186"/>
    <x v="589"/>
    <n v="0.35"/>
    <x v="1"/>
  </r>
  <r>
    <x v="0"/>
    <x v="0"/>
    <d v="2021-06-13T00:00:00"/>
    <s v="Midwest"/>
    <s v="Nebraska"/>
    <x v="14"/>
    <x v="5"/>
    <x v="8"/>
    <x v="42"/>
    <x v="304"/>
    <x v="190"/>
    <n v="0.5"/>
    <x v="1"/>
  </r>
  <r>
    <x v="0"/>
    <x v="0"/>
    <d v="2021-06-14T00:00:00"/>
    <s v="Midwest"/>
    <s v="Nebraska"/>
    <x v="14"/>
    <x v="0"/>
    <x v="2"/>
    <x v="58"/>
    <x v="357"/>
    <x v="590"/>
    <n v="0.4"/>
    <x v="1"/>
  </r>
  <r>
    <x v="0"/>
    <x v="0"/>
    <d v="2021-06-15T00:00:00"/>
    <s v="Midwest"/>
    <s v="Nebraska"/>
    <x v="14"/>
    <x v="1"/>
    <x v="31"/>
    <x v="35"/>
    <x v="358"/>
    <x v="286"/>
    <n v="0.35"/>
    <x v="1"/>
  </r>
  <r>
    <x v="0"/>
    <x v="0"/>
    <d v="2021-06-16T00:00:00"/>
    <s v="Midwest"/>
    <s v="Nebraska"/>
    <x v="14"/>
    <x v="2"/>
    <x v="8"/>
    <x v="38"/>
    <x v="319"/>
    <x v="591"/>
    <n v="0.35"/>
    <x v="1"/>
  </r>
  <r>
    <x v="0"/>
    <x v="0"/>
    <d v="2021-06-17T00:00:00"/>
    <s v="Midwest"/>
    <s v="Nebraska"/>
    <x v="14"/>
    <x v="3"/>
    <x v="8"/>
    <x v="52"/>
    <x v="308"/>
    <x v="592"/>
    <n v="0.4"/>
    <x v="1"/>
  </r>
  <r>
    <x v="0"/>
    <x v="0"/>
    <d v="2021-06-18T00:00:00"/>
    <s v="Midwest"/>
    <s v="Nebraska"/>
    <x v="14"/>
    <x v="4"/>
    <x v="21"/>
    <x v="50"/>
    <x v="359"/>
    <x v="593"/>
    <n v="0.35"/>
    <x v="1"/>
  </r>
  <r>
    <x v="0"/>
    <x v="0"/>
    <d v="2021-06-19T00:00:00"/>
    <s v="Midwest"/>
    <s v="Nebraska"/>
    <x v="14"/>
    <x v="5"/>
    <x v="13"/>
    <x v="42"/>
    <x v="360"/>
    <x v="594"/>
    <n v="0.5"/>
    <x v="1"/>
  </r>
  <r>
    <x v="0"/>
    <x v="0"/>
    <d v="2021-06-20T00:00:00"/>
    <s v="Midwest"/>
    <s v="Nebraska"/>
    <x v="14"/>
    <x v="0"/>
    <x v="1"/>
    <x v="46"/>
    <x v="175"/>
    <x v="320"/>
    <n v="0.4"/>
    <x v="1"/>
  </r>
  <r>
    <x v="0"/>
    <x v="0"/>
    <d v="2021-06-21T00:00:00"/>
    <s v="Midwest"/>
    <s v="Nebraska"/>
    <x v="14"/>
    <x v="1"/>
    <x v="37"/>
    <x v="42"/>
    <x v="307"/>
    <x v="489"/>
    <n v="0.35"/>
    <x v="1"/>
  </r>
  <r>
    <x v="0"/>
    <x v="0"/>
    <d v="2021-06-22T00:00:00"/>
    <s v="Midwest"/>
    <s v="Nebraska"/>
    <x v="14"/>
    <x v="2"/>
    <x v="17"/>
    <x v="36"/>
    <x v="307"/>
    <x v="489"/>
    <n v="0.35"/>
    <x v="1"/>
  </r>
  <r>
    <x v="0"/>
    <x v="0"/>
    <d v="2021-06-23T00:00:00"/>
    <s v="Midwest"/>
    <s v="Nebraska"/>
    <x v="14"/>
    <x v="3"/>
    <x v="17"/>
    <x v="42"/>
    <x v="354"/>
    <x v="595"/>
    <n v="0.4"/>
    <x v="1"/>
  </r>
  <r>
    <x v="0"/>
    <x v="0"/>
    <d v="2021-06-24T00:00:00"/>
    <s v="Midwest"/>
    <s v="Nebraska"/>
    <x v="14"/>
    <x v="4"/>
    <x v="2"/>
    <x v="42"/>
    <x v="314"/>
    <x v="596"/>
    <n v="0.35"/>
    <x v="1"/>
  </r>
  <r>
    <x v="0"/>
    <x v="0"/>
    <d v="2021-06-25T00:00:00"/>
    <s v="Midwest"/>
    <s v="Nebraska"/>
    <x v="14"/>
    <x v="5"/>
    <x v="0"/>
    <x v="45"/>
    <x v="133"/>
    <x v="158"/>
    <n v="0.5"/>
    <x v="1"/>
  </r>
  <r>
    <x v="0"/>
    <x v="0"/>
    <d v="2021-06-26T00:00:00"/>
    <s v="Midwest"/>
    <s v="Nebraska"/>
    <x v="14"/>
    <x v="0"/>
    <x v="2"/>
    <x v="20"/>
    <x v="112"/>
    <x v="186"/>
    <n v="0.4"/>
    <x v="1"/>
  </r>
  <r>
    <x v="0"/>
    <x v="0"/>
    <d v="2021-06-27T00:00:00"/>
    <s v="Midwest"/>
    <s v="Nebraska"/>
    <x v="14"/>
    <x v="1"/>
    <x v="31"/>
    <x v="48"/>
    <x v="202"/>
    <x v="216"/>
    <n v="0.35"/>
    <x v="1"/>
  </r>
  <r>
    <x v="0"/>
    <x v="0"/>
    <d v="2021-06-28T00:00:00"/>
    <s v="Midwest"/>
    <s v="Nebraska"/>
    <x v="14"/>
    <x v="2"/>
    <x v="8"/>
    <x v="37"/>
    <x v="122"/>
    <x v="184"/>
    <n v="0.35"/>
    <x v="1"/>
  </r>
  <r>
    <x v="0"/>
    <x v="0"/>
    <d v="2021-06-29T00:00:00"/>
    <s v="Midwest"/>
    <s v="Nebraska"/>
    <x v="14"/>
    <x v="3"/>
    <x v="8"/>
    <x v="36"/>
    <x v="183"/>
    <x v="597"/>
    <n v="0.4"/>
    <x v="1"/>
  </r>
  <r>
    <x v="0"/>
    <x v="0"/>
    <d v="2021-06-30T00:00:00"/>
    <s v="Midwest"/>
    <s v="Nebraska"/>
    <x v="14"/>
    <x v="4"/>
    <x v="2"/>
    <x v="36"/>
    <x v="122"/>
    <x v="184"/>
    <n v="0.35"/>
    <x v="1"/>
  </r>
  <r>
    <x v="0"/>
    <x v="0"/>
    <d v="2021-07-01T00:00:00"/>
    <s v="Midwest"/>
    <s v="Nebraska"/>
    <x v="14"/>
    <x v="5"/>
    <x v="0"/>
    <x v="44"/>
    <x v="160"/>
    <x v="541"/>
    <n v="0.5"/>
    <x v="1"/>
  </r>
  <r>
    <x v="0"/>
    <x v="0"/>
    <d v="2021-07-02T00:00:00"/>
    <s v="Midwest"/>
    <s v="Nebraska"/>
    <x v="14"/>
    <x v="0"/>
    <x v="2"/>
    <x v="23"/>
    <x v="38"/>
    <x v="191"/>
    <n v="0.4"/>
    <x v="1"/>
  </r>
  <r>
    <x v="0"/>
    <x v="0"/>
    <d v="2021-07-03T00:00:00"/>
    <s v="Midwest"/>
    <s v="Nebraska"/>
    <x v="14"/>
    <x v="1"/>
    <x v="14"/>
    <x v="34"/>
    <x v="196"/>
    <x v="179"/>
    <n v="0.35"/>
    <x v="1"/>
  </r>
  <r>
    <x v="0"/>
    <x v="0"/>
    <d v="2021-07-04T00:00:00"/>
    <s v="Midwest"/>
    <s v="Nebraska"/>
    <x v="14"/>
    <x v="2"/>
    <x v="1"/>
    <x v="40"/>
    <x v="135"/>
    <x v="197"/>
    <n v="0.35"/>
    <x v="1"/>
  </r>
  <r>
    <x v="0"/>
    <x v="0"/>
    <d v="2021-07-05T00:00:00"/>
    <s v="Midwest"/>
    <s v="Nebraska"/>
    <x v="14"/>
    <x v="3"/>
    <x v="17"/>
    <x v="35"/>
    <x v="361"/>
    <x v="598"/>
    <n v="0.4"/>
    <x v="1"/>
  </r>
  <r>
    <x v="0"/>
    <x v="0"/>
    <d v="2021-07-06T00:00:00"/>
    <s v="Midwest"/>
    <s v="Nebraska"/>
    <x v="14"/>
    <x v="4"/>
    <x v="1"/>
    <x v="38"/>
    <x v="123"/>
    <x v="585"/>
    <n v="0.35"/>
    <x v="1"/>
  </r>
  <r>
    <x v="0"/>
    <x v="0"/>
    <d v="2021-07-07T00:00:00"/>
    <s v="Midwest"/>
    <s v="Nebraska"/>
    <x v="14"/>
    <x v="5"/>
    <x v="2"/>
    <x v="34"/>
    <x v="118"/>
    <x v="183"/>
    <n v="0.5"/>
    <x v="1"/>
  </r>
  <r>
    <x v="0"/>
    <x v="0"/>
    <d v="2021-07-08T00:00:00"/>
    <s v="Midwest"/>
    <s v="Nebraska"/>
    <x v="14"/>
    <x v="0"/>
    <x v="1"/>
    <x v="46"/>
    <x v="175"/>
    <x v="320"/>
    <n v="0.4"/>
    <x v="1"/>
  </r>
  <r>
    <x v="0"/>
    <x v="0"/>
    <d v="2021-07-09T00:00:00"/>
    <s v="Midwest"/>
    <s v="Nebraska"/>
    <x v="14"/>
    <x v="1"/>
    <x v="37"/>
    <x v="40"/>
    <x v="313"/>
    <x v="493"/>
    <n v="0.35"/>
    <x v="1"/>
  </r>
  <r>
    <x v="0"/>
    <x v="0"/>
    <d v="2021-07-10T00:00:00"/>
    <s v="Midwest"/>
    <s v="Nebraska"/>
    <x v="14"/>
    <x v="2"/>
    <x v="16"/>
    <x v="38"/>
    <x v="184"/>
    <x v="599"/>
    <n v="0.35"/>
    <x v="1"/>
  </r>
  <r>
    <x v="0"/>
    <x v="0"/>
    <d v="2021-07-11T00:00:00"/>
    <s v="Midwest"/>
    <s v="Nebraska"/>
    <x v="14"/>
    <x v="3"/>
    <x v="16"/>
    <x v="41"/>
    <x v="362"/>
    <x v="600"/>
    <n v="0.4"/>
    <x v="1"/>
  </r>
  <r>
    <x v="0"/>
    <x v="0"/>
    <d v="2021-07-12T00:00:00"/>
    <s v="Midwest"/>
    <s v="Nebraska"/>
    <x v="14"/>
    <x v="4"/>
    <x v="9"/>
    <x v="41"/>
    <x v="363"/>
    <x v="601"/>
    <n v="0.35"/>
    <x v="1"/>
  </r>
  <r>
    <x v="0"/>
    <x v="0"/>
    <d v="2021-07-13T00:00:00"/>
    <s v="Midwest"/>
    <s v="Nebraska"/>
    <x v="14"/>
    <x v="5"/>
    <x v="8"/>
    <x v="42"/>
    <x v="304"/>
    <x v="190"/>
    <n v="0.5"/>
    <x v="1"/>
  </r>
  <r>
    <x v="0"/>
    <x v="0"/>
    <d v="2021-07-14T00:00:00"/>
    <s v="Midwest"/>
    <s v="Nebraska"/>
    <x v="14"/>
    <x v="0"/>
    <x v="1"/>
    <x v="45"/>
    <x v="197"/>
    <x v="602"/>
    <n v="0.4"/>
    <x v="1"/>
  </r>
  <r>
    <x v="0"/>
    <x v="0"/>
    <d v="2021-07-15T00:00:00"/>
    <s v="Midwest"/>
    <s v="Nebraska"/>
    <x v="14"/>
    <x v="1"/>
    <x v="9"/>
    <x v="42"/>
    <x v="187"/>
    <x v="603"/>
    <n v="0.35"/>
    <x v="1"/>
  </r>
  <r>
    <x v="0"/>
    <x v="0"/>
    <d v="2021-07-16T00:00:00"/>
    <s v="Midwest"/>
    <s v="Nebraska"/>
    <x v="14"/>
    <x v="2"/>
    <x v="9"/>
    <x v="50"/>
    <x v="362"/>
    <x v="604"/>
    <n v="0.35"/>
    <x v="1"/>
  </r>
  <r>
    <x v="0"/>
    <x v="0"/>
    <d v="2021-07-17T00:00:00"/>
    <s v="Midwest"/>
    <s v="Nebraska"/>
    <x v="14"/>
    <x v="3"/>
    <x v="9"/>
    <x v="52"/>
    <x v="364"/>
    <x v="605"/>
    <n v="0.4"/>
    <x v="1"/>
  </r>
  <r>
    <x v="0"/>
    <x v="0"/>
    <d v="2021-07-18T00:00:00"/>
    <s v="Midwest"/>
    <s v="Nebraska"/>
    <x v="14"/>
    <x v="4"/>
    <x v="1"/>
    <x v="52"/>
    <x v="365"/>
    <x v="592"/>
    <n v="0.35"/>
    <x v="1"/>
  </r>
  <r>
    <x v="0"/>
    <x v="0"/>
    <d v="2021-07-19T00:00:00"/>
    <s v="Midwest"/>
    <s v="Nebraska"/>
    <x v="14"/>
    <x v="5"/>
    <x v="30"/>
    <x v="42"/>
    <x v="303"/>
    <x v="606"/>
    <n v="0.5"/>
    <x v="1"/>
  </r>
  <r>
    <x v="0"/>
    <x v="0"/>
    <d v="2021-07-20T00:00:00"/>
    <s v="Midwest"/>
    <s v="Nebraska"/>
    <x v="14"/>
    <x v="0"/>
    <x v="1"/>
    <x v="48"/>
    <x v="150"/>
    <x v="607"/>
    <n v="0.4"/>
    <x v="1"/>
  </r>
  <r>
    <x v="0"/>
    <x v="0"/>
    <d v="2021-07-21T00:00:00"/>
    <s v="Midwest"/>
    <s v="Nebraska"/>
    <x v="14"/>
    <x v="1"/>
    <x v="17"/>
    <x v="42"/>
    <x v="354"/>
    <x v="475"/>
    <n v="0.35"/>
    <x v="1"/>
  </r>
  <r>
    <x v="0"/>
    <x v="0"/>
    <d v="2021-07-22T00:00:00"/>
    <s v="Midwest"/>
    <s v="Nebraska"/>
    <x v="14"/>
    <x v="2"/>
    <x v="17"/>
    <x v="60"/>
    <x v="366"/>
    <x v="608"/>
    <n v="0.35"/>
    <x v="1"/>
  </r>
  <r>
    <x v="0"/>
    <x v="0"/>
    <d v="2021-07-23T00:00:00"/>
    <s v="Midwest"/>
    <s v="Nebraska"/>
    <x v="14"/>
    <x v="3"/>
    <x v="17"/>
    <x v="35"/>
    <x v="361"/>
    <x v="598"/>
    <n v="0.4"/>
    <x v="1"/>
  </r>
  <r>
    <x v="0"/>
    <x v="0"/>
    <d v="2021-07-24T00:00:00"/>
    <s v="Midwest"/>
    <s v="Nebraska"/>
    <x v="14"/>
    <x v="4"/>
    <x v="21"/>
    <x v="38"/>
    <x v="367"/>
    <x v="609"/>
    <n v="0.35"/>
    <x v="1"/>
  </r>
  <r>
    <x v="0"/>
    <x v="0"/>
    <d v="2021-07-25T00:00:00"/>
    <s v="Midwest"/>
    <s v="Nebraska"/>
    <x v="14"/>
    <x v="5"/>
    <x v="38"/>
    <x v="40"/>
    <x v="368"/>
    <x v="610"/>
    <n v="0.5"/>
    <x v="1"/>
  </r>
  <r>
    <x v="0"/>
    <x v="0"/>
    <d v="2021-07-26T00:00:00"/>
    <s v="Midwest"/>
    <s v="Nebraska"/>
    <x v="14"/>
    <x v="0"/>
    <x v="21"/>
    <x v="31"/>
    <x v="369"/>
    <x v="191"/>
    <n v="0.4"/>
    <x v="1"/>
  </r>
  <r>
    <x v="0"/>
    <x v="0"/>
    <d v="2021-07-27T00:00:00"/>
    <s v="Midwest"/>
    <s v="Nebraska"/>
    <x v="14"/>
    <x v="1"/>
    <x v="1"/>
    <x v="43"/>
    <x v="124"/>
    <x v="187"/>
    <n v="0.35"/>
    <x v="1"/>
  </r>
  <r>
    <x v="0"/>
    <x v="0"/>
    <d v="2021-07-28T00:00:00"/>
    <s v="Midwest"/>
    <s v="Nebraska"/>
    <x v="14"/>
    <x v="2"/>
    <x v="1"/>
    <x v="40"/>
    <x v="135"/>
    <x v="197"/>
    <n v="0.35"/>
    <x v="1"/>
  </r>
  <r>
    <x v="0"/>
    <x v="0"/>
    <d v="2021-07-29T00:00:00"/>
    <s v="Midwest"/>
    <s v="Nebraska"/>
    <x v="14"/>
    <x v="3"/>
    <x v="1"/>
    <x v="42"/>
    <x v="129"/>
    <x v="506"/>
    <n v="0.4"/>
    <x v="1"/>
  </r>
  <r>
    <x v="0"/>
    <x v="0"/>
    <d v="2021-07-30T00:00:00"/>
    <s v="Midwest"/>
    <s v="Nebraska"/>
    <x v="14"/>
    <x v="4"/>
    <x v="21"/>
    <x v="42"/>
    <x v="370"/>
    <x v="611"/>
    <n v="0.35"/>
    <x v="1"/>
  </r>
  <r>
    <x v="0"/>
    <x v="0"/>
    <d v="2021-07-31T00:00:00"/>
    <s v="Midwest"/>
    <s v="Nebraska"/>
    <x v="14"/>
    <x v="5"/>
    <x v="38"/>
    <x v="43"/>
    <x v="371"/>
    <x v="612"/>
    <n v="0.5"/>
    <x v="1"/>
  </r>
  <r>
    <x v="2"/>
    <x v="1"/>
    <d v="2021-08-01T00:00:00"/>
    <s v="Midwest"/>
    <s v="Nebraska"/>
    <x v="14"/>
    <x v="0"/>
    <x v="16"/>
    <x v="21"/>
    <x v="200"/>
    <x v="521"/>
    <n v="0.39999999999999997"/>
    <x v="1"/>
  </r>
  <r>
    <x v="2"/>
    <x v="1"/>
    <d v="2021-08-02T00:00:00"/>
    <s v="Midwest"/>
    <s v="Nebraska"/>
    <x v="14"/>
    <x v="1"/>
    <x v="9"/>
    <x v="21"/>
    <x v="161"/>
    <x v="64"/>
    <n v="0.39999999999999997"/>
    <x v="1"/>
  </r>
  <r>
    <x v="2"/>
    <x v="1"/>
    <d v="2021-08-03T00:00:00"/>
    <s v="Midwest"/>
    <s v="Nebraska"/>
    <x v="14"/>
    <x v="2"/>
    <x v="9"/>
    <x v="33"/>
    <x v="332"/>
    <x v="546"/>
    <n v="0.39999999999999997"/>
    <x v="1"/>
  </r>
  <r>
    <x v="2"/>
    <x v="1"/>
    <d v="2021-08-04T00:00:00"/>
    <s v="Midwest"/>
    <s v="Nebraska"/>
    <x v="14"/>
    <x v="3"/>
    <x v="8"/>
    <x v="33"/>
    <x v="158"/>
    <x v="544"/>
    <n v="0.5"/>
    <x v="1"/>
  </r>
  <r>
    <x v="2"/>
    <x v="1"/>
    <d v="2021-08-05T00:00:00"/>
    <s v="South"/>
    <s v="Alabama"/>
    <x v="15"/>
    <x v="4"/>
    <x v="1"/>
    <x v="45"/>
    <x v="197"/>
    <x v="279"/>
    <n v="0.35"/>
    <x v="1"/>
  </r>
  <r>
    <x v="2"/>
    <x v="1"/>
    <d v="2021-08-06T00:00:00"/>
    <s v="South"/>
    <s v="Alabama"/>
    <x v="15"/>
    <x v="5"/>
    <x v="8"/>
    <x v="33"/>
    <x v="158"/>
    <x v="613"/>
    <n v="0.55000000000000004"/>
    <x v="1"/>
  </r>
  <r>
    <x v="2"/>
    <x v="1"/>
    <d v="2021-08-07T00:00:00"/>
    <s v="South"/>
    <s v="Alabama"/>
    <x v="15"/>
    <x v="0"/>
    <x v="7"/>
    <x v="22"/>
    <x v="372"/>
    <x v="614"/>
    <n v="0.39999999999999997"/>
    <x v="1"/>
  </r>
  <r>
    <x v="2"/>
    <x v="1"/>
    <d v="2021-08-08T00:00:00"/>
    <s v="South"/>
    <s v="Alabama"/>
    <x v="15"/>
    <x v="1"/>
    <x v="8"/>
    <x v="24"/>
    <x v="195"/>
    <x v="97"/>
    <n v="0.39999999999999997"/>
    <x v="1"/>
  </r>
  <r>
    <x v="2"/>
    <x v="1"/>
    <d v="2021-08-09T00:00:00"/>
    <s v="South"/>
    <s v="Alabama"/>
    <x v="15"/>
    <x v="2"/>
    <x v="8"/>
    <x v="32"/>
    <x v="159"/>
    <x v="615"/>
    <n v="0.39999999999999997"/>
    <x v="1"/>
  </r>
  <r>
    <x v="2"/>
    <x v="1"/>
    <d v="2021-08-10T00:00:00"/>
    <s v="South"/>
    <s v="Alabama"/>
    <x v="15"/>
    <x v="3"/>
    <x v="8"/>
    <x v="47"/>
    <x v="333"/>
    <x v="397"/>
    <n v="0.5"/>
    <x v="1"/>
  </r>
  <r>
    <x v="2"/>
    <x v="1"/>
    <d v="2021-08-11T00:00:00"/>
    <s v="South"/>
    <s v="Alabama"/>
    <x v="15"/>
    <x v="4"/>
    <x v="1"/>
    <x v="43"/>
    <x v="124"/>
    <x v="187"/>
    <n v="0.35"/>
    <x v="1"/>
  </r>
  <r>
    <x v="2"/>
    <x v="1"/>
    <d v="2021-08-12T00:00:00"/>
    <s v="South"/>
    <s v="Alabama"/>
    <x v="15"/>
    <x v="5"/>
    <x v="8"/>
    <x v="31"/>
    <x v="154"/>
    <x v="145"/>
    <n v="0.55000000000000004"/>
    <x v="1"/>
  </r>
  <r>
    <x v="2"/>
    <x v="1"/>
    <d v="2021-08-13T00:00:00"/>
    <s v="South"/>
    <s v="Alabama"/>
    <x v="15"/>
    <x v="0"/>
    <x v="9"/>
    <x v="22"/>
    <x v="205"/>
    <x v="616"/>
    <n v="0.44999999999999996"/>
    <x v="1"/>
  </r>
  <r>
    <x v="2"/>
    <x v="1"/>
    <d v="2021-08-14T00:00:00"/>
    <s v="South"/>
    <s v="Alabama"/>
    <x v="15"/>
    <x v="1"/>
    <x v="1"/>
    <x v="22"/>
    <x v="53"/>
    <x v="617"/>
    <n v="0.44999999999999996"/>
    <x v="1"/>
  </r>
  <r>
    <x v="2"/>
    <x v="1"/>
    <d v="2021-08-15T00:00:00"/>
    <s v="South"/>
    <s v="Alabama"/>
    <x v="15"/>
    <x v="2"/>
    <x v="9"/>
    <x v="31"/>
    <x v="200"/>
    <x v="618"/>
    <n v="0.44999999999999996"/>
    <x v="1"/>
  </r>
  <r>
    <x v="2"/>
    <x v="1"/>
    <d v="2021-08-16T00:00:00"/>
    <s v="South"/>
    <s v="Alabama"/>
    <x v="15"/>
    <x v="3"/>
    <x v="8"/>
    <x v="44"/>
    <x v="208"/>
    <x v="619"/>
    <n v="0.55000000000000004"/>
    <x v="1"/>
  </r>
  <r>
    <x v="2"/>
    <x v="1"/>
    <d v="2021-08-17T00:00:00"/>
    <s v="South"/>
    <s v="Alabama"/>
    <x v="15"/>
    <x v="4"/>
    <x v="1"/>
    <x v="43"/>
    <x v="124"/>
    <x v="215"/>
    <n v="0.39999999999999997"/>
    <x v="1"/>
  </r>
  <r>
    <x v="2"/>
    <x v="1"/>
    <d v="2021-08-18T00:00:00"/>
    <s v="South"/>
    <s v="Alabama"/>
    <x v="15"/>
    <x v="5"/>
    <x v="8"/>
    <x v="46"/>
    <x v="162"/>
    <x v="102"/>
    <n v="0.60000000000000009"/>
    <x v="1"/>
  </r>
  <r>
    <x v="2"/>
    <x v="1"/>
    <d v="2021-08-19T00:00:00"/>
    <s v="South"/>
    <s v="Alabama"/>
    <x v="15"/>
    <x v="0"/>
    <x v="16"/>
    <x v="25"/>
    <x v="197"/>
    <x v="516"/>
    <n v="0.44999999999999996"/>
    <x v="1"/>
  </r>
  <r>
    <x v="2"/>
    <x v="1"/>
    <d v="2021-08-20T00:00:00"/>
    <s v="South"/>
    <s v="Alabama"/>
    <x v="15"/>
    <x v="1"/>
    <x v="39"/>
    <x v="25"/>
    <x v="373"/>
    <x v="620"/>
    <n v="0.44999999999999996"/>
    <x v="1"/>
  </r>
  <r>
    <x v="2"/>
    <x v="1"/>
    <d v="2021-08-21T00:00:00"/>
    <s v="South"/>
    <s v="Alabama"/>
    <x v="15"/>
    <x v="2"/>
    <x v="36"/>
    <x v="33"/>
    <x v="374"/>
    <x v="621"/>
    <n v="0.44999999999999996"/>
    <x v="1"/>
  </r>
  <r>
    <x v="2"/>
    <x v="1"/>
    <d v="2021-08-22T00:00:00"/>
    <s v="South"/>
    <s v="Alabama"/>
    <x v="15"/>
    <x v="3"/>
    <x v="39"/>
    <x v="47"/>
    <x v="375"/>
    <x v="622"/>
    <n v="0.55000000000000004"/>
    <x v="1"/>
  </r>
  <r>
    <x v="2"/>
    <x v="1"/>
    <d v="2021-08-23T00:00:00"/>
    <s v="South"/>
    <s v="Alabama"/>
    <x v="15"/>
    <x v="4"/>
    <x v="7"/>
    <x v="34"/>
    <x v="376"/>
    <x v="623"/>
    <n v="0.39999999999999997"/>
    <x v="1"/>
  </r>
  <r>
    <x v="2"/>
    <x v="1"/>
    <d v="2021-08-24T00:00:00"/>
    <s v="South"/>
    <s v="Alabama"/>
    <x v="15"/>
    <x v="5"/>
    <x v="39"/>
    <x v="20"/>
    <x v="377"/>
    <x v="624"/>
    <n v="0.60000000000000009"/>
    <x v="1"/>
  </r>
  <r>
    <x v="2"/>
    <x v="1"/>
    <d v="2021-08-25T00:00:00"/>
    <s v="South"/>
    <s v="Alabama"/>
    <x v="15"/>
    <x v="0"/>
    <x v="40"/>
    <x v="19"/>
    <x v="378"/>
    <x v="625"/>
    <n v="0.44999999999999996"/>
    <x v="1"/>
  </r>
  <r>
    <x v="2"/>
    <x v="1"/>
    <d v="2021-08-26T00:00:00"/>
    <s v="South"/>
    <s v="Alabama"/>
    <x v="15"/>
    <x v="1"/>
    <x v="39"/>
    <x v="26"/>
    <x v="379"/>
    <x v="626"/>
    <n v="0.44999999999999996"/>
    <x v="1"/>
  </r>
  <r>
    <x v="2"/>
    <x v="1"/>
    <d v="2021-08-27T00:00:00"/>
    <s v="South"/>
    <s v="Alabama"/>
    <x v="15"/>
    <x v="2"/>
    <x v="36"/>
    <x v="30"/>
    <x v="380"/>
    <x v="627"/>
    <n v="0.44999999999999996"/>
    <x v="1"/>
  </r>
  <r>
    <x v="2"/>
    <x v="1"/>
    <d v="2021-08-28T00:00:00"/>
    <s v="South"/>
    <s v="Alabama"/>
    <x v="15"/>
    <x v="3"/>
    <x v="8"/>
    <x v="23"/>
    <x v="160"/>
    <x v="198"/>
    <n v="0.55000000000000004"/>
    <x v="1"/>
  </r>
  <r>
    <x v="2"/>
    <x v="1"/>
    <d v="2021-08-29T00:00:00"/>
    <s v="South"/>
    <s v="Alabama"/>
    <x v="15"/>
    <x v="4"/>
    <x v="0"/>
    <x v="46"/>
    <x v="46"/>
    <x v="316"/>
    <n v="0.39999999999999997"/>
    <x v="1"/>
  </r>
  <r>
    <x v="2"/>
    <x v="1"/>
    <d v="2021-08-30T00:00:00"/>
    <s v="South"/>
    <s v="Alabama"/>
    <x v="15"/>
    <x v="5"/>
    <x v="2"/>
    <x v="29"/>
    <x v="73"/>
    <x v="628"/>
    <n v="0.60000000000000009"/>
    <x v="1"/>
  </r>
  <r>
    <x v="2"/>
    <x v="1"/>
    <d v="2021-08-31T00:00:00"/>
    <s v="South"/>
    <s v="Alabama"/>
    <x v="15"/>
    <x v="0"/>
    <x v="2"/>
    <x v="29"/>
    <x v="73"/>
    <x v="566"/>
    <n v="0.44999999999999996"/>
    <x v="1"/>
  </r>
  <r>
    <x v="2"/>
    <x v="1"/>
    <d v="2021-09-01T00:00:00"/>
    <s v="South"/>
    <s v="Alabama"/>
    <x v="15"/>
    <x v="1"/>
    <x v="0"/>
    <x v="29"/>
    <x v="68"/>
    <x v="629"/>
    <n v="0.44999999999999996"/>
    <x v="1"/>
  </r>
  <r>
    <x v="2"/>
    <x v="1"/>
    <d v="2021-09-02T00:00:00"/>
    <s v="South"/>
    <s v="Alabama"/>
    <x v="15"/>
    <x v="2"/>
    <x v="2"/>
    <x v="25"/>
    <x v="61"/>
    <x v="359"/>
    <n v="0.44999999999999996"/>
    <x v="1"/>
  </r>
  <r>
    <x v="2"/>
    <x v="1"/>
    <d v="2021-09-03T00:00:00"/>
    <s v="South"/>
    <s v="Alabama"/>
    <x v="15"/>
    <x v="3"/>
    <x v="2"/>
    <x v="24"/>
    <x v="51"/>
    <x v="15"/>
    <n v="0.55000000000000004"/>
    <x v="1"/>
  </r>
  <r>
    <x v="2"/>
    <x v="1"/>
    <d v="2021-09-04T00:00:00"/>
    <s v="South"/>
    <s v="Alabama"/>
    <x v="15"/>
    <x v="4"/>
    <x v="0"/>
    <x v="23"/>
    <x v="53"/>
    <x v="245"/>
    <n v="0.39999999999999997"/>
    <x v="1"/>
  </r>
  <r>
    <x v="2"/>
    <x v="1"/>
    <d v="2021-09-05T00:00:00"/>
    <s v="South"/>
    <s v="Alabama"/>
    <x v="15"/>
    <x v="5"/>
    <x v="4"/>
    <x v="10"/>
    <x v="104"/>
    <x v="630"/>
    <n v="0.60000000000000009"/>
    <x v="1"/>
  </r>
  <r>
    <x v="2"/>
    <x v="1"/>
    <d v="2021-09-06T00:00:00"/>
    <s v="South"/>
    <s v="Alabama"/>
    <x v="15"/>
    <x v="0"/>
    <x v="2"/>
    <x v="6"/>
    <x v="8"/>
    <x v="631"/>
    <n v="0.49999999999999994"/>
    <x v="1"/>
  </r>
  <r>
    <x v="2"/>
    <x v="1"/>
    <d v="2021-09-07T00:00:00"/>
    <s v="South"/>
    <s v="Alabama"/>
    <x v="15"/>
    <x v="1"/>
    <x v="0"/>
    <x v="6"/>
    <x v="72"/>
    <x v="632"/>
    <n v="0.49999999999999994"/>
    <x v="1"/>
  </r>
  <r>
    <x v="2"/>
    <x v="1"/>
    <d v="2021-09-08T00:00:00"/>
    <s v="South"/>
    <s v="Alabama"/>
    <x v="15"/>
    <x v="2"/>
    <x v="2"/>
    <x v="17"/>
    <x v="83"/>
    <x v="633"/>
    <n v="0.49999999999999994"/>
    <x v="1"/>
  </r>
  <r>
    <x v="2"/>
    <x v="1"/>
    <d v="2021-09-09T00:00:00"/>
    <s v="South"/>
    <s v="Alabama"/>
    <x v="15"/>
    <x v="3"/>
    <x v="2"/>
    <x v="30"/>
    <x v="69"/>
    <x v="634"/>
    <n v="0.60000000000000009"/>
    <x v="1"/>
  </r>
  <r>
    <x v="2"/>
    <x v="1"/>
    <d v="2021-09-10T00:00:00"/>
    <s v="South"/>
    <s v="Alabama"/>
    <x v="15"/>
    <x v="4"/>
    <x v="0"/>
    <x v="27"/>
    <x v="47"/>
    <x v="167"/>
    <n v="0.44999999999999996"/>
    <x v="1"/>
  </r>
  <r>
    <x v="2"/>
    <x v="1"/>
    <d v="2021-09-11T00:00:00"/>
    <s v="South"/>
    <s v="Alabama"/>
    <x v="15"/>
    <x v="5"/>
    <x v="3"/>
    <x v="9"/>
    <x v="215"/>
    <x v="635"/>
    <n v="0.65000000000000013"/>
    <x v="1"/>
  </r>
  <r>
    <x v="2"/>
    <x v="1"/>
    <d v="2021-09-12T00:00:00"/>
    <s v="South"/>
    <s v="Alabama"/>
    <x v="15"/>
    <x v="0"/>
    <x v="1"/>
    <x v="29"/>
    <x v="60"/>
    <x v="636"/>
    <n v="0.49999999999999994"/>
    <x v="1"/>
  </r>
  <r>
    <x v="2"/>
    <x v="1"/>
    <d v="2021-09-13T00:00:00"/>
    <s v="South"/>
    <s v="Alabama"/>
    <x v="15"/>
    <x v="1"/>
    <x v="4"/>
    <x v="29"/>
    <x v="70"/>
    <x v="637"/>
    <n v="0.49999999999999994"/>
    <x v="1"/>
  </r>
  <r>
    <x v="2"/>
    <x v="1"/>
    <d v="2021-09-14T00:00:00"/>
    <s v="South"/>
    <s v="Alabama"/>
    <x v="15"/>
    <x v="2"/>
    <x v="4"/>
    <x v="8"/>
    <x v="16"/>
    <x v="638"/>
    <n v="0.49999999999999994"/>
    <x v="1"/>
  </r>
  <r>
    <x v="2"/>
    <x v="1"/>
    <d v="2021-09-15T00:00:00"/>
    <s v="South"/>
    <s v="Alabama"/>
    <x v="15"/>
    <x v="3"/>
    <x v="0"/>
    <x v="32"/>
    <x v="42"/>
    <x v="639"/>
    <n v="0.60000000000000009"/>
    <x v="1"/>
  </r>
  <r>
    <x v="2"/>
    <x v="1"/>
    <d v="2021-09-16T00:00:00"/>
    <s v="South"/>
    <s v="Alabama"/>
    <x v="15"/>
    <x v="4"/>
    <x v="4"/>
    <x v="32"/>
    <x v="257"/>
    <x v="640"/>
    <n v="0.44999999999999996"/>
    <x v="1"/>
  </r>
  <r>
    <x v="2"/>
    <x v="1"/>
    <d v="2021-09-17T00:00:00"/>
    <s v="South"/>
    <s v="Alabama"/>
    <x v="15"/>
    <x v="5"/>
    <x v="3"/>
    <x v="21"/>
    <x v="71"/>
    <x v="460"/>
    <n v="0.65000000000000013"/>
    <x v="1"/>
  </r>
  <r>
    <x v="2"/>
    <x v="1"/>
    <d v="2021-09-18T00:00:00"/>
    <s v="South"/>
    <s v="Alabama"/>
    <x v="15"/>
    <x v="0"/>
    <x v="4"/>
    <x v="22"/>
    <x v="329"/>
    <x v="641"/>
    <n v="0.49999999999999994"/>
    <x v="1"/>
  </r>
  <r>
    <x v="2"/>
    <x v="1"/>
    <d v="2021-09-19T00:00:00"/>
    <s v="South"/>
    <s v="Alabama"/>
    <x v="15"/>
    <x v="1"/>
    <x v="4"/>
    <x v="30"/>
    <x v="76"/>
    <x v="248"/>
    <n v="0.49999999999999994"/>
    <x v="1"/>
  </r>
  <r>
    <x v="2"/>
    <x v="1"/>
    <d v="2021-09-20T00:00:00"/>
    <s v="South"/>
    <s v="Alabama"/>
    <x v="15"/>
    <x v="2"/>
    <x v="3"/>
    <x v="22"/>
    <x v="68"/>
    <x v="642"/>
    <n v="0.49999999999999994"/>
    <x v="1"/>
  </r>
  <r>
    <x v="2"/>
    <x v="1"/>
    <d v="2021-09-21T00:00:00"/>
    <s v="South"/>
    <s v="Alabama"/>
    <x v="15"/>
    <x v="3"/>
    <x v="3"/>
    <x v="44"/>
    <x v="195"/>
    <x v="411"/>
    <n v="0.60000000000000009"/>
    <x v="1"/>
  </r>
  <r>
    <x v="2"/>
    <x v="1"/>
    <d v="2021-09-22T00:00:00"/>
    <s v="South"/>
    <s v="Alabama"/>
    <x v="15"/>
    <x v="4"/>
    <x v="2"/>
    <x v="44"/>
    <x v="154"/>
    <x v="58"/>
    <n v="0.44999999999999996"/>
    <x v="1"/>
  </r>
  <r>
    <x v="2"/>
    <x v="1"/>
    <d v="2021-09-23T00:00:00"/>
    <s v="South"/>
    <s v="Alabama"/>
    <x v="15"/>
    <x v="5"/>
    <x v="1"/>
    <x v="30"/>
    <x v="328"/>
    <x v="643"/>
    <n v="0.65000000000000013"/>
    <x v="1"/>
  </r>
  <r>
    <x v="2"/>
    <x v="1"/>
    <d v="2021-09-24T00:00:00"/>
    <s v="South"/>
    <s v="Alabama"/>
    <x v="15"/>
    <x v="0"/>
    <x v="17"/>
    <x v="27"/>
    <x v="341"/>
    <x v="40"/>
    <n v="0.49999999999999994"/>
    <x v="1"/>
  </r>
  <r>
    <x v="2"/>
    <x v="1"/>
    <d v="2021-09-25T00:00:00"/>
    <s v="South"/>
    <s v="Alabama"/>
    <x v="15"/>
    <x v="1"/>
    <x v="17"/>
    <x v="27"/>
    <x v="341"/>
    <x v="40"/>
    <n v="0.49999999999999994"/>
    <x v="1"/>
  </r>
  <r>
    <x v="2"/>
    <x v="1"/>
    <d v="2021-09-26T00:00:00"/>
    <s v="South"/>
    <s v="Alabama"/>
    <x v="15"/>
    <x v="2"/>
    <x v="8"/>
    <x v="33"/>
    <x v="158"/>
    <x v="644"/>
    <n v="0.49999999999999994"/>
    <x v="1"/>
  </r>
  <r>
    <x v="2"/>
    <x v="1"/>
    <d v="2021-09-27T00:00:00"/>
    <s v="South"/>
    <s v="Alabama"/>
    <x v="15"/>
    <x v="3"/>
    <x v="8"/>
    <x v="45"/>
    <x v="166"/>
    <x v="645"/>
    <n v="0.60000000000000009"/>
    <x v="1"/>
  </r>
  <r>
    <x v="2"/>
    <x v="1"/>
    <d v="2021-09-28T00:00:00"/>
    <s v="South"/>
    <s v="Alabama"/>
    <x v="15"/>
    <x v="4"/>
    <x v="17"/>
    <x v="48"/>
    <x v="381"/>
    <x v="646"/>
    <n v="0.44999999999999996"/>
    <x v="1"/>
  </r>
  <r>
    <x v="2"/>
    <x v="1"/>
    <d v="2021-09-29T00:00:00"/>
    <s v="South"/>
    <s v="Alabama"/>
    <x v="15"/>
    <x v="5"/>
    <x v="1"/>
    <x v="33"/>
    <x v="237"/>
    <x v="647"/>
    <n v="0.65000000000000013"/>
    <x v="1"/>
  </r>
  <r>
    <x v="2"/>
    <x v="1"/>
    <d v="2021-09-30T00:00:00"/>
    <s v="South"/>
    <s v="Alabama"/>
    <x v="15"/>
    <x v="0"/>
    <x v="41"/>
    <x v="22"/>
    <x v="382"/>
    <x v="648"/>
    <n v="0.49999999999999994"/>
    <x v="1"/>
  </r>
  <r>
    <x v="2"/>
    <x v="1"/>
    <d v="2021-10-01T00:00:00"/>
    <s v="South"/>
    <s v="Alabama"/>
    <x v="15"/>
    <x v="1"/>
    <x v="41"/>
    <x v="22"/>
    <x v="382"/>
    <x v="648"/>
    <n v="0.49999999999999994"/>
    <x v="1"/>
  </r>
  <r>
    <x v="2"/>
    <x v="1"/>
    <d v="2021-10-02T00:00:00"/>
    <s v="South"/>
    <s v="Alabama"/>
    <x v="15"/>
    <x v="2"/>
    <x v="14"/>
    <x v="30"/>
    <x v="331"/>
    <x v="235"/>
    <n v="0.49999999999999994"/>
    <x v="1"/>
  </r>
  <r>
    <x v="2"/>
    <x v="1"/>
    <d v="2021-10-03T00:00:00"/>
    <s v="South"/>
    <s v="Alabama"/>
    <x v="15"/>
    <x v="3"/>
    <x v="14"/>
    <x v="31"/>
    <x v="346"/>
    <x v="649"/>
    <n v="0.60000000000000009"/>
    <x v="1"/>
  </r>
  <r>
    <x v="2"/>
    <x v="1"/>
    <d v="2021-10-04T00:00:00"/>
    <s v="South"/>
    <s v="Alabama"/>
    <x v="15"/>
    <x v="4"/>
    <x v="21"/>
    <x v="32"/>
    <x v="383"/>
    <x v="650"/>
    <n v="0.44999999999999996"/>
    <x v="1"/>
  </r>
  <r>
    <x v="2"/>
    <x v="1"/>
    <d v="2021-10-05T00:00:00"/>
    <s v="South"/>
    <s v="Alabama"/>
    <x v="15"/>
    <x v="5"/>
    <x v="3"/>
    <x v="22"/>
    <x v="68"/>
    <x v="651"/>
    <n v="0.65000000000000013"/>
    <x v="1"/>
  </r>
  <r>
    <x v="2"/>
    <x v="1"/>
    <d v="2021-10-06T00:00:00"/>
    <s v="South"/>
    <s v="Alabama"/>
    <x v="15"/>
    <x v="0"/>
    <x v="3"/>
    <x v="28"/>
    <x v="172"/>
    <x v="652"/>
    <n v="0.49999999999999994"/>
    <x v="1"/>
  </r>
  <r>
    <x v="2"/>
    <x v="1"/>
    <d v="2021-10-07T00:00:00"/>
    <s v="South"/>
    <s v="Alabama"/>
    <x v="15"/>
    <x v="1"/>
    <x v="3"/>
    <x v="28"/>
    <x v="172"/>
    <x v="652"/>
    <n v="0.49999999999999994"/>
    <x v="1"/>
  </r>
  <r>
    <x v="2"/>
    <x v="1"/>
    <d v="2021-10-08T00:00:00"/>
    <s v="South"/>
    <s v="Alabama"/>
    <x v="15"/>
    <x v="2"/>
    <x v="5"/>
    <x v="19"/>
    <x v="111"/>
    <x v="653"/>
    <n v="0.49999999999999994"/>
    <x v="1"/>
  </r>
  <r>
    <x v="2"/>
    <x v="1"/>
    <d v="2021-10-09T00:00:00"/>
    <s v="South"/>
    <s v="Alabama"/>
    <x v="15"/>
    <x v="3"/>
    <x v="5"/>
    <x v="20"/>
    <x v="88"/>
    <x v="171"/>
    <n v="0.60000000000000009"/>
    <x v="1"/>
  </r>
  <r>
    <x v="2"/>
    <x v="1"/>
    <d v="2021-10-10T00:00:00"/>
    <s v="South"/>
    <s v="Alabama"/>
    <x v="15"/>
    <x v="4"/>
    <x v="3"/>
    <x v="23"/>
    <x v="60"/>
    <x v="7"/>
    <n v="0.44999999999999996"/>
    <x v="1"/>
  </r>
  <r>
    <x v="2"/>
    <x v="1"/>
    <d v="2021-10-11T00:00:00"/>
    <s v="South"/>
    <s v="Alabama"/>
    <x v="15"/>
    <x v="5"/>
    <x v="6"/>
    <x v="29"/>
    <x v="18"/>
    <x v="654"/>
    <n v="0.65000000000000013"/>
    <x v="1"/>
  </r>
  <r>
    <x v="5"/>
    <x v="0"/>
    <d v="2021-10-12T00:00:00"/>
    <s v="South"/>
    <s v="Alabama"/>
    <x v="15"/>
    <x v="0"/>
    <x v="1"/>
    <x v="31"/>
    <x v="210"/>
    <x v="305"/>
    <n v="0.35"/>
    <x v="1"/>
  </r>
  <r>
    <x v="5"/>
    <x v="0"/>
    <d v="2021-10-13T00:00:00"/>
    <s v="South"/>
    <s v="Alabama"/>
    <x v="15"/>
    <x v="1"/>
    <x v="1"/>
    <x v="43"/>
    <x v="124"/>
    <x v="187"/>
    <n v="0.35"/>
    <x v="1"/>
  </r>
  <r>
    <x v="5"/>
    <x v="0"/>
    <d v="2021-10-14T00:00:00"/>
    <s v="South"/>
    <s v="Alabama"/>
    <x v="15"/>
    <x v="2"/>
    <x v="17"/>
    <x v="43"/>
    <x v="384"/>
    <x v="498"/>
    <n v="0.39999999999999997"/>
    <x v="1"/>
  </r>
  <r>
    <x v="5"/>
    <x v="0"/>
    <d v="2021-10-15T00:00:00"/>
    <s v="South"/>
    <s v="Alabama"/>
    <x v="15"/>
    <x v="3"/>
    <x v="8"/>
    <x v="38"/>
    <x v="319"/>
    <x v="502"/>
    <n v="0.3"/>
    <x v="1"/>
  </r>
  <r>
    <x v="5"/>
    <x v="0"/>
    <d v="2021-10-16T00:00:00"/>
    <s v="Northeast"/>
    <s v="Maine"/>
    <x v="16"/>
    <x v="4"/>
    <x v="0"/>
    <x v="42"/>
    <x v="127"/>
    <x v="467"/>
    <n v="0.25"/>
    <x v="1"/>
  </r>
  <r>
    <x v="5"/>
    <x v="0"/>
    <d v="2021-10-17T00:00:00"/>
    <s v="Northeast"/>
    <s v="Maine"/>
    <x v="16"/>
    <x v="5"/>
    <x v="1"/>
    <x v="43"/>
    <x v="124"/>
    <x v="215"/>
    <n v="0.4"/>
    <x v="1"/>
  </r>
  <r>
    <x v="5"/>
    <x v="0"/>
    <d v="2021-10-18T00:00:00"/>
    <s v="Northeast"/>
    <s v="Maine"/>
    <x v="16"/>
    <x v="0"/>
    <x v="1"/>
    <x v="23"/>
    <x v="46"/>
    <x v="429"/>
    <n v="0.35"/>
    <x v="1"/>
  </r>
  <r>
    <x v="5"/>
    <x v="0"/>
    <d v="2021-10-19T00:00:00"/>
    <s v="Northeast"/>
    <s v="Maine"/>
    <x v="16"/>
    <x v="1"/>
    <x v="1"/>
    <x v="42"/>
    <x v="129"/>
    <x v="192"/>
    <n v="0.35"/>
    <x v="1"/>
  </r>
  <r>
    <x v="5"/>
    <x v="0"/>
    <d v="2021-10-20T00:00:00"/>
    <s v="Northeast"/>
    <s v="Maine"/>
    <x v="16"/>
    <x v="2"/>
    <x v="17"/>
    <x v="40"/>
    <x v="385"/>
    <x v="506"/>
    <n v="0.39999999999999997"/>
    <x v="1"/>
  </r>
  <r>
    <x v="5"/>
    <x v="0"/>
    <d v="2021-10-21T00:00:00"/>
    <s v="Northeast"/>
    <s v="Maine"/>
    <x v="16"/>
    <x v="3"/>
    <x v="8"/>
    <x v="41"/>
    <x v="320"/>
    <x v="655"/>
    <n v="0.3"/>
    <x v="1"/>
  </r>
  <r>
    <x v="5"/>
    <x v="0"/>
    <d v="2021-10-22T00:00:00"/>
    <s v="Northeast"/>
    <s v="Maine"/>
    <x v="16"/>
    <x v="4"/>
    <x v="0"/>
    <x v="42"/>
    <x v="127"/>
    <x v="467"/>
    <n v="0.25"/>
    <x v="1"/>
  </r>
  <r>
    <x v="5"/>
    <x v="0"/>
    <d v="2021-10-23T00:00:00"/>
    <s v="Northeast"/>
    <s v="Maine"/>
    <x v="16"/>
    <x v="5"/>
    <x v="1"/>
    <x v="43"/>
    <x v="124"/>
    <x v="215"/>
    <n v="0.4"/>
    <x v="1"/>
  </r>
  <r>
    <x v="5"/>
    <x v="0"/>
    <d v="2021-10-24T00:00:00"/>
    <s v="Northeast"/>
    <s v="Maine"/>
    <x v="16"/>
    <x v="0"/>
    <x v="1"/>
    <x v="53"/>
    <x v="386"/>
    <x v="656"/>
    <n v="0.35"/>
    <x v="1"/>
  </r>
  <r>
    <x v="5"/>
    <x v="0"/>
    <d v="2021-10-25T00:00:00"/>
    <s v="Northeast"/>
    <s v="Maine"/>
    <x v="16"/>
    <x v="1"/>
    <x v="1"/>
    <x v="36"/>
    <x v="136"/>
    <x v="597"/>
    <n v="0.35"/>
    <x v="1"/>
  </r>
  <r>
    <x v="5"/>
    <x v="0"/>
    <d v="2021-10-26T00:00:00"/>
    <s v="Northeast"/>
    <s v="Maine"/>
    <x v="16"/>
    <x v="2"/>
    <x v="17"/>
    <x v="40"/>
    <x v="385"/>
    <x v="506"/>
    <n v="0.39999999999999997"/>
    <x v="1"/>
  </r>
  <r>
    <x v="5"/>
    <x v="0"/>
    <d v="2021-10-27T00:00:00"/>
    <s v="Northeast"/>
    <s v="Maine"/>
    <x v="16"/>
    <x v="3"/>
    <x v="8"/>
    <x v="50"/>
    <x v="387"/>
    <x v="604"/>
    <n v="0.3"/>
    <x v="1"/>
  </r>
  <r>
    <x v="5"/>
    <x v="0"/>
    <d v="2021-10-28T00:00:00"/>
    <s v="Northeast"/>
    <s v="Maine"/>
    <x v="16"/>
    <x v="4"/>
    <x v="0"/>
    <x v="38"/>
    <x v="120"/>
    <x v="657"/>
    <n v="0.25"/>
    <x v="1"/>
  </r>
  <r>
    <x v="5"/>
    <x v="0"/>
    <d v="2021-10-29T00:00:00"/>
    <s v="Northeast"/>
    <s v="Maine"/>
    <x v="16"/>
    <x v="5"/>
    <x v="1"/>
    <x v="40"/>
    <x v="135"/>
    <x v="201"/>
    <n v="0.4"/>
    <x v="1"/>
  </r>
  <r>
    <x v="5"/>
    <x v="0"/>
    <d v="2021-10-30T00:00:00"/>
    <s v="Northeast"/>
    <s v="Maine"/>
    <x v="16"/>
    <x v="0"/>
    <x v="1"/>
    <x v="31"/>
    <x v="210"/>
    <x v="305"/>
    <n v="0.35"/>
    <x v="1"/>
  </r>
  <r>
    <x v="5"/>
    <x v="0"/>
    <d v="2021-10-31T00:00:00"/>
    <s v="Northeast"/>
    <s v="Maine"/>
    <x v="16"/>
    <x v="1"/>
    <x v="1"/>
    <x v="42"/>
    <x v="129"/>
    <x v="192"/>
    <n v="0.35"/>
    <x v="1"/>
  </r>
  <r>
    <x v="5"/>
    <x v="0"/>
    <d v="2021-11-01T00:00:00"/>
    <s v="Northeast"/>
    <s v="Maine"/>
    <x v="16"/>
    <x v="2"/>
    <x v="17"/>
    <x v="42"/>
    <x v="354"/>
    <x v="287"/>
    <n v="0.39999999999999997"/>
    <x v="1"/>
  </r>
  <r>
    <x v="5"/>
    <x v="0"/>
    <d v="2021-11-02T00:00:00"/>
    <s v="Northeast"/>
    <s v="Maine"/>
    <x v="16"/>
    <x v="3"/>
    <x v="8"/>
    <x v="41"/>
    <x v="320"/>
    <x v="655"/>
    <n v="0.3"/>
    <x v="1"/>
  </r>
  <r>
    <x v="5"/>
    <x v="0"/>
    <d v="2021-11-03T00:00:00"/>
    <s v="Northeast"/>
    <s v="Maine"/>
    <x v="16"/>
    <x v="4"/>
    <x v="0"/>
    <x v="41"/>
    <x v="309"/>
    <x v="658"/>
    <n v="0.25"/>
    <x v="1"/>
  </r>
  <r>
    <x v="5"/>
    <x v="0"/>
    <d v="2021-11-04T00:00:00"/>
    <s v="Northeast"/>
    <s v="Maine"/>
    <x v="16"/>
    <x v="5"/>
    <x v="1"/>
    <x v="37"/>
    <x v="125"/>
    <x v="203"/>
    <n v="0.4"/>
    <x v="1"/>
  </r>
  <r>
    <x v="5"/>
    <x v="0"/>
    <d v="2021-11-05T00:00:00"/>
    <s v="Northeast"/>
    <s v="Maine"/>
    <x v="16"/>
    <x v="0"/>
    <x v="13"/>
    <x v="39"/>
    <x v="388"/>
    <x v="659"/>
    <n v="0.35"/>
    <x v="1"/>
  </r>
  <r>
    <x v="5"/>
    <x v="0"/>
    <d v="2021-11-06T00:00:00"/>
    <s v="Northeast"/>
    <s v="Maine"/>
    <x v="16"/>
    <x v="1"/>
    <x v="0"/>
    <x v="40"/>
    <x v="124"/>
    <x v="187"/>
    <n v="0.35"/>
    <x v="1"/>
  </r>
  <r>
    <x v="5"/>
    <x v="0"/>
    <d v="2021-11-07T00:00:00"/>
    <s v="Northeast"/>
    <s v="Maine"/>
    <x v="16"/>
    <x v="2"/>
    <x v="2"/>
    <x v="36"/>
    <x v="122"/>
    <x v="188"/>
    <n v="0.39999999999999997"/>
    <x v="1"/>
  </r>
  <r>
    <x v="5"/>
    <x v="0"/>
    <d v="2021-11-08T00:00:00"/>
    <s v="Northeast"/>
    <s v="Maine"/>
    <x v="16"/>
    <x v="3"/>
    <x v="2"/>
    <x v="35"/>
    <x v="182"/>
    <x v="660"/>
    <n v="0.3"/>
    <x v="1"/>
  </r>
  <r>
    <x v="5"/>
    <x v="0"/>
    <d v="2021-11-09T00:00:00"/>
    <s v="Northeast"/>
    <s v="Maine"/>
    <x v="16"/>
    <x v="4"/>
    <x v="13"/>
    <x v="42"/>
    <x v="360"/>
    <x v="284"/>
    <n v="0.25"/>
    <x v="1"/>
  </r>
  <r>
    <x v="5"/>
    <x v="0"/>
    <d v="2021-11-10T00:00:00"/>
    <s v="Northeast"/>
    <s v="Maine"/>
    <x v="16"/>
    <x v="5"/>
    <x v="3"/>
    <x v="34"/>
    <x v="242"/>
    <x v="43"/>
    <n v="0.4"/>
    <x v="1"/>
  </r>
  <r>
    <x v="5"/>
    <x v="0"/>
    <d v="2021-11-11T00:00:00"/>
    <s v="Northeast"/>
    <s v="Maine"/>
    <x v="16"/>
    <x v="0"/>
    <x v="13"/>
    <x v="27"/>
    <x v="389"/>
    <x v="661"/>
    <n v="0.35"/>
    <x v="1"/>
  </r>
  <r>
    <x v="5"/>
    <x v="0"/>
    <d v="2021-11-12T00:00:00"/>
    <s v="Northeast"/>
    <s v="Maine"/>
    <x v="16"/>
    <x v="1"/>
    <x v="0"/>
    <x v="34"/>
    <x v="199"/>
    <x v="662"/>
    <n v="0.35"/>
    <x v="1"/>
  </r>
  <r>
    <x v="5"/>
    <x v="0"/>
    <d v="2021-11-13T00:00:00"/>
    <s v="Northeast"/>
    <s v="Maine"/>
    <x v="16"/>
    <x v="2"/>
    <x v="2"/>
    <x v="40"/>
    <x v="125"/>
    <x v="203"/>
    <n v="0.39999999999999997"/>
    <x v="1"/>
  </r>
  <r>
    <x v="5"/>
    <x v="0"/>
    <d v="2021-11-14T00:00:00"/>
    <s v="Northeast"/>
    <s v="Maine"/>
    <x v="16"/>
    <x v="3"/>
    <x v="2"/>
    <x v="36"/>
    <x v="122"/>
    <x v="596"/>
    <n v="0.3"/>
    <x v="1"/>
  </r>
  <r>
    <x v="5"/>
    <x v="0"/>
    <d v="2021-11-15T00:00:00"/>
    <s v="Northeast"/>
    <s v="Maine"/>
    <x v="16"/>
    <x v="4"/>
    <x v="13"/>
    <x v="36"/>
    <x v="121"/>
    <x v="663"/>
    <n v="0.25"/>
    <x v="1"/>
  </r>
  <r>
    <x v="5"/>
    <x v="0"/>
    <d v="2021-11-16T00:00:00"/>
    <s v="Northeast"/>
    <s v="Maine"/>
    <x v="16"/>
    <x v="5"/>
    <x v="3"/>
    <x v="45"/>
    <x v="214"/>
    <x v="157"/>
    <n v="0.4"/>
    <x v="1"/>
  </r>
  <r>
    <x v="5"/>
    <x v="0"/>
    <d v="2021-11-17T00:00:00"/>
    <s v="Northeast"/>
    <s v="Maine"/>
    <x v="16"/>
    <x v="0"/>
    <x v="13"/>
    <x v="20"/>
    <x v="390"/>
    <x v="664"/>
    <n v="0.35"/>
    <x v="1"/>
  </r>
  <r>
    <x v="5"/>
    <x v="0"/>
    <d v="2021-11-18T00:00:00"/>
    <s v="Northeast"/>
    <s v="Maine"/>
    <x v="16"/>
    <x v="1"/>
    <x v="0"/>
    <x v="48"/>
    <x v="149"/>
    <x v="214"/>
    <n v="0.35"/>
    <x v="1"/>
  </r>
  <r>
    <x v="5"/>
    <x v="0"/>
    <d v="2021-11-19T00:00:00"/>
    <s v="Northeast"/>
    <s v="Maine"/>
    <x v="16"/>
    <x v="2"/>
    <x v="2"/>
    <x v="37"/>
    <x v="179"/>
    <x v="646"/>
    <n v="0.39999999999999997"/>
    <x v="1"/>
  </r>
  <r>
    <x v="5"/>
    <x v="0"/>
    <d v="2021-11-20T00:00:00"/>
    <s v="Northeast"/>
    <s v="Maine"/>
    <x v="16"/>
    <x v="3"/>
    <x v="2"/>
    <x v="36"/>
    <x v="122"/>
    <x v="596"/>
    <n v="0.3"/>
    <x v="1"/>
  </r>
  <r>
    <x v="5"/>
    <x v="0"/>
    <d v="2021-11-21T00:00:00"/>
    <s v="Northeast"/>
    <s v="Maine"/>
    <x v="16"/>
    <x v="4"/>
    <x v="13"/>
    <x v="40"/>
    <x v="391"/>
    <x v="623"/>
    <n v="0.25"/>
    <x v="1"/>
  </r>
  <r>
    <x v="5"/>
    <x v="0"/>
    <d v="2021-12-20T00:00:00"/>
    <s v="Northeast"/>
    <s v="Maine"/>
    <x v="16"/>
    <x v="5"/>
    <x v="3"/>
    <x v="47"/>
    <x v="38"/>
    <x v="191"/>
    <n v="0.4"/>
    <x v="1"/>
  </r>
  <r>
    <x v="5"/>
    <x v="0"/>
    <d v="2021-12-21T00:00:00"/>
    <s v="Northeast"/>
    <s v="Maine"/>
    <x v="16"/>
    <x v="0"/>
    <x v="13"/>
    <x v="27"/>
    <x v="389"/>
    <x v="661"/>
    <n v="0.35"/>
    <x v="1"/>
  </r>
  <r>
    <x v="5"/>
    <x v="0"/>
    <d v="2021-12-22T00:00:00"/>
    <s v="Northeast"/>
    <s v="Maine"/>
    <x v="16"/>
    <x v="1"/>
    <x v="0"/>
    <x v="48"/>
    <x v="149"/>
    <x v="214"/>
    <n v="0.35"/>
    <x v="1"/>
  </r>
  <r>
    <x v="5"/>
    <x v="0"/>
    <d v="2021-12-23T00:00:00"/>
    <s v="Northeast"/>
    <s v="Maine"/>
    <x v="16"/>
    <x v="2"/>
    <x v="2"/>
    <x v="37"/>
    <x v="179"/>
    <x v="646"/>
    <n v="0.39999999999999997"/>
    <x v="1"/>
  </r>
  <r>
    <x v="5"/>
    <x v="0"/>
    <d v="2021-12-24T00:00:00"/>
    <s v="Northeast"/>
    <s v="Maine"/>
    <x v="16"/>
    <x v="3"/>
    <x v="2"/>
    <x v="36"/>
    <x v="122"/>
    <x v="596"/>
    <n v="0.3"/>
    <x v="1"/>
  </r>
  <r>
    <x v="5"/>
    <x v="0"/>
    <d v="2021-12-25T00:00:00"/>
    <s v="Northeast"/>
    <s v="Maine"/>
    <x v="16"/>
    <x v="4"/>
    <x v="13"/>
    <x v="42"/>
    <x v="360"/>
    <x v="284"/>
    <n v="0.25"/>
    <x v="1"/>
  </r>
  <r>
    <x v="5"/>
    <x v="0"/>
    <d v="2021-12-26T00:00:00"/>
    <s v="Northeast"/>
    <s v="Maine"/>
    <x v="16"/>
    <x v="5"/>
    <x v="3"/>
    <x v="45"/>
    <x v="214"/>
    <x v="157"/>
    <n v="0.4"/>
    <x v="1"/>
  </r>
  <r>
    <x v="5"/>
    <x v="0"/>
    <d v="2021-12-27T00:00:00"/>
    <s v="Northeast"/>
    <s v="Maine"/>
    <x v="16"/>
    <x v="0"/>
    <x v="13"/>
    <x v="31"/>
    <x v="348"/>
    <x v="665"/>
    <n v="0.35"/>
    <x v="1"/>
  </r>
  <r>
    <x v="5"/>
    <x v="0"/>
    <d v="2021-12-28T00:00:00"/>
    <s v="Northeast"/>
    <s v="Maine"/>
    <x v="16"/>
    <x v="1"/>
    <x v="0"/>
    <x v="43"/>
    <x v="145"/>
    <x v="208"/>
    <n v="0.35"/>
    <x v="1"/>
  </r>
  <r>
    <x v="5"/>
    <x v="0"/>
    <d v="2021-12-29T00:00:00"/>
    <s v="Northeast"/>
    <s v="Maine"/>
    <x v="16"/>
    <x v="2"/>
    <x v="2"/>
    <x v="42"/>
    <x v="314"/>
    <x v="666"/>
    <n v="0.39999999999999997"/>
    <x v="1"/>
  </r>
  <r>
    <x v="5"/>
    <x v="0"/>
    <d v="2021-12-30T00:00:00"/>
    <s v="Northeast"/>
    <s v="Maine"/>
    <x v="16"/>
    <x v="3"/>
    <x v="2"/>
    <x v="35"/>
    <x v="182"/>
    <x v="660"/>
    <n v="0.3"/>
    <x v="1"/>
  </r>
  <r>
    <x v="5"/>
    <x v="0"/>
    <d v="2021-12-31T00:00:00"/>
    <s v="Northeast"/>
    <s v="Maine"/>
    <x v="16"/>
    <x v="4"/>
    <x v="13"/>
    <x v="35"/>
    <x v="181"/>
    <x v="667"/>
    <n v="0.25"/>
    <x v="1"/>
  </r>
  <r>
    <x v="5"/>
    <x v="0"/>
    <d v="2021-09-17T00:00:00"/>
    <s v="Northeast"/>
    <s v="Maine"/>
    <x v="16"/>
    <x v="5"/>
    <x v="3"/>
    <x v="37"/>
    <x v="200"/>
    <x v="386"/>
    <n v="0.4"/>
    <x v="1"/>
  </r>
  <r>
    <x v="5"/>
    <x v="0"/>
    <d v="2021-10-19T00:00:00"/>
    <s v="Northeast"/>
    <s v="Maine"/>
    <x v="16"/>
    <x v="0"/>
    <x v="3"/>
    <x v="46"/>
    <x v="49"/>
    <x v="97"/>
    <n v="0.35"/>
    <x v="1"/>
  </r>
  <r>
    <x v="5"/>
    <x v="0"/>
    <d v="2021-10-19T00:00:00"/>
    <s v="Northeast"/>
    <s v="Maine"/>
    <x v="16"/>
    <x v="1"/>
    <x v="4"/>
    <x v="37"/>
    <x v="196"/>
    <x v="179"/>
    <n v="0.35"/>
    <x v="1"/>
  </r>
  <r>
    <x v="5"/>
    <x v="0"/>
    <d v="2021-10-19T00:00:00"/>
    <s v="Northeast"/>
    <s v="Maine"/>
    <x v="16"/>
    <x v="2"/>
    <x v="4"/>
    <x v="35"/>
    <x v="392"/>
    <x v="668"/>
    <n v="0.39999999999999997"/>
    <x v="1"/>
  </r>
  <r>
    <x v="5"/>
    <x v="0"/>
    <d v="2021-10-19T00:00:00"/>
    <s v="Northeast"/>
    <s v="Maine"/>
    <x v="16"/>
    <x v="3"/>
    <x v="4"/>
    <x v="38"/>
    <x v="191"/>
    <x v="669"/>
    <n v="0.3"/>
    <x v="1"/>
  </r>
  <r>
    <x v="5"/>
    <x v="0"/>
    <d v="2021-10-19T00:00:00"/>
    <s v="Northeast"/>
    <s v="Maine"/>
    <x v="16"/>
    <x v="4"/>
    <x v="5"/>
    <x v="38"/>
    <x v="393"/>
    <x v="670"/>
    <n v="0.25"/>
    <x v="1"/>
  </r>
  <r>
    <x v="5"/>
    <x v="0"/>
    <d v="2021-10-19T00:00:00"/>
    <s v="Northeast"/>
    <s v="Maine"/>
    <x v="16"/>
    <x v="5"/>
    <x v="6"/>
    <x v="37"/>
    <x v="154"/>
    <x v="147"/>
    <n v="0.4"/>
    <x v="1"/>
  </r>
  <r>
    <x v="5"/>
    <x v="0"/>
    <d v="2021-11-18T00:00:00"/>
    <s v="Northeast"/>
    <s v="Maine"/>
    <x v="16"/>
    <x v="0"/>
    <x v="5"/>
    <x v="47"/>
    <x v="241"/>
    <x v="353"/>
    <n v="0.35"/>
    <x v="1"/>
  </r>
  <r>
    <x v="5"/>
    <x v="0"/>
    <d v="2021-11-18T00:00:00"/>
    <s v="Northeast"/>
    <s v="Maine"/>
    <x v="16"/>
    <x v="1"/>
    <x v="4"/>
    <x v="40"/>
    <x v="131"/>
    <x v="194"/>
    <n v="0.35"/>
    <x v="1"/>
  </r>
  <r>
    <x v="5"/>
    <x v="0"/>
    <d v="2021-11-18T00:00:00"/>
    <s v="Northeast"/>
    <s v="Maine"/>
    <x v="16"/>
    <x v="2"/>
    <x v="4"/>
    <x v="49"/>
    <x v="394"/>
    <x v="671"/>
    <n v="0.39999999999999997"/>
    <x v="1"/>
  </r>
  <r>
    <x v="5"/>
    <x v="0"/>
    <d v="2021-11-18T00:00:00"/>
    <s v="Northeast"/>
    <s v="Maine"/>
    <x v="16"/>
    <x v="3"/>
    <x v="4"/>
    <x v="36"/>
    <x v="194"/>
    <x v="274"/>
    <n v="0.3"/>
    <x v="1"/>
  </r>
  <r>
    <x v="5"/>
    <x v="0"/>
    <d v="2021-11-18T00:00:00"/>
    <s v="Northeast"/>
    <s v="Maine"/>
    <x v="16"/>
    <x v="4"/>
    <x v="5"/>
    <x v="42"/>
    <x v="148"/>
    <x v="276"/>
    <n v="0.25"/>
    <x v="1"/>
  </r>
  <r>
    <x v="5"/>
    <x v="0"/>
    <d v="2021-11-18T00:00:00"/>
    <s v="Northeast"/>
    <s v="Maine"/>
    <x v="16"/>
    <x v="5"/>
    <x v="6"/>
    <x v="43"/>
    <x v="160"/>
    <x v="429"/>
    <n v="0.4"/>
    <x v="1"/>
  </r>
  <r>
    <x v="5"/>
    <x v="0"/>
    <d v="2021-12-17T00:00:00"/>
    <s v="Northeast"/>
    <s v="Maine"/>
    <x v="16"/>
    <x v="0"/>
    <x v="5"/>
    <x v="33"/>
    <x v="198"/>
    <x v="318"/>
    <n v="0.35"/>
    <x v="1"/>
  </r>
  <r>
    <x v="5"/>
    <x v="0"/>
    <d v="2021-12-17T00:00:00"/>
    <s v="Northeast"/>
    <s v="Maine"/>
    <x v="16"/>
    <x v="1"/>
    <x v="4"/>
    <x v="34"/>
    <x v="395"/>
    <x v="672"/>
    <n v="0.35"/>
    <x v="1"/>
  </r>
  <r>
    <x v="5"/>
    <x v="0"/>
    <d v="2021-12-17T00:00:00"/>
    <s v="Northeast"/>
    <s v="Maine"/>
    <x v="16"/>
    <x v="2"/>
    <x v="4"/>
    <x v="43"/>
    <x v="143"/>
    <x v="299"/>
    <n v="0.39999999999999997"/>
    <x v="1"/>
  </r>
  <r>
    <x v="5"/>
    <x v="0"/>
    <d v="2021-12-17T00:00:00"/>
    <s v="Northeast"/>
    <s v="Maine"/>
    <x v="16"/>
    <x v="3"/>
    <x v="4"/>
    <x v="40"/>
    <x v="131"/>
    <x v="277"/>
    <n v="0.3"/>
    <x v="1"/>
  </r>
  <r>
    <x v="5"/>
    <x v="0"/>
    <d v="2021-12-17T00:00:00"/>
    <s v="Northeast"/>
    <s v="Maine"/>
    <x v="16"/>
    <x v="4"/>
    <x v="5"/>
    <x v="40"/>
    <x v="197"/>
    <x v="398"/>
    <n v="0.25"/>
    <x v="1"/>
  </r>
  <r>
    <x v="5"/>
    <x v="0"/>
    <d v="2021-12-17T00:00:00"/>
    <s v="Northeast"/>
    <s v="Maine"/>
    <x v="16"/>
    <x v="5"/>
    <x v="6"/>
    <x v="48"/>
    <x v="195"/>
    <x v="97"/>
    <n v="0.4"/>
    <x v="1"/>
  </r>
  <r>
    <x v="3"/>
    <x v="2"/>
    <d v="2021-01-10T00:00:00"/>
    <s v="Northeast"/>
    <s v="Maine"/>
    <x v="16"/>
    <x v="0"/>
    <x v="8"/>
    <x v="47"/>
    <x v="333"/>
    <x v="673"/>
    <n v="0.25"/>
    <x v="1"/>
  </r>
  <r>
    <x v="3"/>
    <x v="2"/>
    <d v="2021-01-10T00:00:00"/>
    <s v="Northeast"/>
    <s v="Maine"/>
    <x v="16"/>
    <x v="1"/>
    <x v="2"/>
    <x v="47"/>
    <x v="156"/>
    <x v="285"/>
    <n v="0.2"/>
    <x v="1"/>
  </r>
  <r>
    <x v="3"/>
    <x v="2"/>
    <d v="2021-01-10T00:00:00"/>
    <s v="Northeast"/>
    <s v="Maine"/>
    <x v="16"/>
    <x v="2"/>
    <x v="2"/>
    <x v="47"/>
    <x v="156"/>
    <x v="674"/>
    <n v="0.25"/>
    <x v="1"/>
  </r>
  <r>
    <x v="3"/>
    <x v="2"/>
    <d v="2021-01-10T00:00:00"/>
    <s v="Northeast"/>
    <s v="Maine"/>
    <x v="16"/>
    <x v="3"/>
    <x v="2"/>
    <x v="37"/>
    <x v="179"/>
    <x v="675"/>
    <n v="0.25"/>
    <x v="1"/>
  </r>
  <r>
    <x v="5"/>
    <x v="0"/>
    <d v="2021-01-24T00:00:00"/>
    <s v="West"/>
    <s v="Alaska"/>
    <x v="17"/>
    <x v="5"/>
    <x v="4"/>
    <x v="48"/>
    <x v="207"/>
    <x v="676"/>
    <n v="0.3"/>
    <x v="1"/>
  </r>
  <r>
    <x v="5"/>
    <x v="0"/>
    <d v="2021-02-22T00:00:00"/>
    <s v="West"/>
    <s v="Alaska"/>
    <x v="17"/>
    <x v="0"/>
    <x v="4"/>
    <x v="30"/>
    <x v="76"/>
    <x v="677"/>
    <n v="0.35000000000000003"/>
    <x v="1"/>
  </r>
  <r>
    <x v="5"/>
    <x v="0"/>
    <d v="2021-02-22T00:00:00"/>
    <s v="West"/>
    <s v="Alaska"/>
    <x v="17"/>
    <x v="1"/>
    <x v="4"/>
    <x v="37"/>
    <x v="196"/>
    <x v="678"/>
    <n v="0.35000000000000003"/>
    <x v="1"/>
  </r>
  <r>
    <x v="5"/>
    <x v="0"/>
    <d v="2021-02-22T00:00:00"/>
    <s v="West"/>
    <s v="Alaska"/>
    <x v="17"/>
    <x v="2"/>
    <x v="2"/>
    <x v="34"/>
    <x v="118"/>
    <x v="679"/>
    <n v="0.25"/>
    <x v="1"/>
  </r>
  <r>
    <x v="5"/>
    <x v="0"/>
    <d v="2021-02-22T00:00:00"/>
    <s v="West"/>
    <s v="Alaska"/>
    <x v="17"/>
    <x v="3"/>
    <x v="21"/>
    <x v="36"/>
    <x v="396"/>
    <x v="680"/>
    <n v="0.25"/>
    <x v="1"/>
  </r>
  <r>
    <x v="5"/>
    <x v="0"/>
    <d v="2021-02-22T00:00:00"/>
    <s v="West"/>
    <s v="Alaska"/>
    <x v="17"/>
    <x v="4"/>
    <x v="19"/>
    <x v="43"/>
    <x v="397"/>
    <x v="681"/>
    <n v="0.25"/>
    <x v="1"/>
  </r>
  <r>
    <x v="5"/>
    <x v="0"/>
    <d v="2021-02-22T00:00:00"/>
    <s v="West"/>
    <s v="Alaska"/>
    <x v="17"/>
    <x v="5"/>
    <x v="4"/>
    <x v="44"/>
    <x v="137"/>
    <x v="292"/>
    <n v="0.3"/>
    <x v="1"/>
  </r>
  <r>
    <x v="5"/>
    <x v="0"/>
    <d v="2021-03-20T00:00:00"/>
    <s v="West"/>
    <s v="Alaska"/>
    <x v="17"/>
    <x v="0"/>
    <x v="4"/>
    <x v="61"/>
    <x v="398"/>
    <x v="682"/>
    <n v="0.35000000000000003"/>
    <x v="1"/>
  </r>
  <r>
    <x v="5"/>
    <x v="0"/>
    <d v="2021-03-20T00:00:00"/>
    <s v="West"/>
    <s v="Alaska"/>
    <x v="17"/>
    <x v="1"/>
    <x v="4"/>
    <x v="43"/>
    <x v="143"/>
    <x v="683"/>
    <n v="0.35000000000000003"/>
    <x v="1"/>
  </r>
  <r>
    <x v="5"/>
    <x v="0"/>
    <d v="2021-03-20T00:00:00"/>
    <s v="West"/>
    <s v="Alaska"/>
    <x v="17"/>
    <x v="2"/>
    <x v="2"/>
    <x v="34"/>
    <x v="118"/>
    <x v="679"/>
    <n v="0.25"/>
    <x v="1"/>
  </r>
  <r>
    <x v="5"/>
    <x v="0"/>
    <d v="2021-03-20T00:00:00"/>
    <s v="West"/>
    <s v="Alaska"/>
    <x v="17"/>
    <x v="3"/>
    <x v="21"/>
    <x v="35"/>
    <x v="399"/>
    <x v="684"/>
    <n v="0.25"/>
    <x v="1"/>
  </r>
  <r>
    <x v="5"/>
    <x v="0"/>
    <d v="2021-03-20T00:00:00"/>
    <s v="West"/>
    <s v="Alaska"/>
    <x v="17"/>
    <x v="4"/>
    <x v="19"/>
    <x v="36"/>
    <x v="400"/>
    <x v="685"/>
    <n v="0.25"/>
    <x v="1"/>
  </r>
  <r>
    <x v="5"/>
    <x v="0"/>
    <d v="2021-03-20T00:00:00"/>
    <s v="West"/>
    <s v="Alaska"/>
    <x v="17"/>
    <x v="5"/>
    <x v="4"/>
    <x v="34"/>
    <x v="395"/>
    <x v="686"/>
    <n v="0.3"/>
    <x v="1"/>
  </r>
  <r>
    <x v="5"/>
    <x v="0"/>
    <d v="2021-04-21T00:00:00"/>
    <s v="West"/>
    <s v="Alaska"/>
    <x v="17"/>
    <x v="0"/>
    <x v="4"/>
    <x v="27"/>
    <x v="171"/>
    <x v="687"/>
    <n v="0.35000000000000003"/>
    <x v="1"/>
  </r>
  <r>
    <x v="5"/>
    <x v="0"/>
    <d v="2021-04-21T00:00:00"/>
    <s v="West"/>
    <s v="Alaska"/>
    <x v="17"/>
    <x v="1"/>
    <x v="4"/>
    <x v="37"/>
    <x v="196"/>
    <x v="678"/>
    <n v="0.35000000000000003"/>
    <x v="1"/>
  </r>
  <r>
    <x v="5"/>
    <x v="0"/>
    <d v="2021-04-21T00:00:00"/>
    <s v="West"/>
    <s v="Alaska"/>
    <x v="17"/>
    <x v="2"/>
    <x v="2"/>
    <x v="37"/>
    <x v="179"/>
    <x v="675"/>
    <n v="0.25"/>
    <x v="1"/>
  </r>
  <r>
    <x v="5"/>
    <x v="0"/>
    <d v="2021-04-21T00:00:00"/>
    <s v="West"/>
    <s v="Alaska"/>
    <x v="17"/>
    <x v="3"/>
    <x v="21"/>
    <x v="42"/>
    <x v="370"/>
    <x v="688"/>
    <n v="0.25"/>
    <x v="1"/>
  </r>
  <r>
    <x v="5"/>
    <x v="0"/>
    <d v="2021-04-21T00:00:00"/>
    <s v="West"/>
    <s v="Alaska"/>
    <x v="17"/>
    <x v="4"/>
    <x v="12"/>
    <x v="42"/>
    <x v="381"/>
    <x v="689"/>
    <n v="0.25"/>
    <x v="1"/>
  </r>
  <r>
    <x v="5"/>
    <x v="0"/>
    <d v="2021-04-21T00:00:00"/>
    <s v="West"/>
    <s v="Alaska"/>
    <x v="17"/>
    <x v="5"/>
    <x v="0"/>
    <x v="48"/>
    <x v="149"/>
    <x v="343"/>
    <n v="0.3"/>
    <x v="1"/>
  </r>
  <r>
    <x v="5"/>
    <x v="0"/>
    <d v="2021-05-20T00:00:00"/>
    <s v="West"/>
    <s v="Alaska"/>
    <x v="17"/>
    <x v="0"/>
    <x v="5"/>
    <x v="62"/>
    <x v="401"/>
    <x v="690"/>
    <n v="0.35000000000000003"/>
    <x v="1"/>
  </r>
  <r>
    <x v="5"/>
    <x v="0"/>
    <d v="2021-05-20T00:00:00"/>
    <s v="West"/>
    <s v="Alaska"/>
    <x v="17"/>
    <x v="1"/>
    <x v="12"/>
    <x v="34"/>
    <x v="207"/>
    <x v="691"/>
    <n v="0.35000000000000003"/>
    <x v="1"/>
  </r>
  <r>
    <x v="5"/>
    <x v="0"/>
    <d v="2021-05-20T00:00:00"/>
    <s v="West"/>
    <s v="Alaska"/>
    <x v="17"/>
    <x v="2"/>
    <x v="4"/>
    <x v="48"/>
    <x v="207"/>
    <x v="692"/>
    <n v="0.25"/>
    <x v="1"/>
  </r>
  <r>
    <x v="5"/>
    <x v="0"/>
    <d v="2021-05-20T00:00:00"/>
    <s v="West"/>
    <s v="Alaska"/>
    <x v="17"/>
    <x v="3"/>
    <x v="4"/>
    <x v="43"/>
    <x v="143"/>
    <x v="387"/>
    <n v="0.25"/>
    <x v="1"/>
  </r>
  <r>
    <x v="5"/>
    <x v="0"/>
    <d v="2021-05-20T00:00:00"/>
    <s v="West"/>
    <s v="Alaska"/>
    <x v="17"/>
    <x v="4"/>
    <x v="5"/>
    <x v="34"/>
    <x v="402"/>
    <x v="693"/>
    <n v="0.25"/>
    <x v="1"/>
  </r>
  <r>
    <x v="5"/>
    <x v="0"/>
    <d v="2021-05-20T00:00:00"/>
    <s v="West"/>
    <s v="Alaska"/>
    <x v="17"/>
    <x v="5"/>
    <x v="6"/>
    <x v="46"/>
    <x v="58"/>
    <x v="97"/>
    <n v="0.3"/>
    <x v="1"/>
  </r>
  <r>
    <x v="5"/>
    <x v="0"/>
    <d v="2021-06-22T00:00:00"/>
    <s v="West"/>
    <s v="Alaska"/>
    <x v="17"/>
    <x v="0"/>
    <x v="5"/>
    <x v="25"/>
    <x v="108"/>
    <x v="694"/>
    <n v="0.35000000000000003"/>
    <x v="1"/>
  </r>
  <r>
    <x v="5"/>
    <x v="0"/>
    <d v="2021-06-22T00:00:00"/>
    <s v="West"/>
    <s v="Alaska"/>
    <x v="17"/>
    <x v="1"/>
    <x v="12"/>
    <x v="46"/>
    <x v="220"/>
    <x v="102"/>
    <n v="0.35000000000000003"/>
    <x v="1"/>
  </r>
  <r>
    <x v="5"/>
    <x v="0"/>
    <d v="2021-06-22T00:00:00"/>
    <s v="West"/>
    <s v="Alaska"/>
    <x v="17"/>
    <x v="2"/>
    <x v="4"/>
    <x v="45"/>
    <x v="256"/>
    <x v="695"/>
    <n v="0.25"/>
    <x v="1"/>
  </r>
  <r>
    <x v="5"/>
    <x v="0"/>
    <d v="2021-06-22T00:00:00"/>
    <s v="West"/>
    <s v="Alaska"/>
    <x v="17"/>
    <x v="3"/>
    <x v="4"/>
    <x v="48"/>
    <x v="207"/>
    <x v="692"/>
    <n v="0.25"/>
    <x v="1"/>
  </r>
  <r>
    <x v="5"/>
    <x v="0"/>
    <d v="2021-06-22T00:00:00"/>
    <s v="West"/>
    <s v="Alaska"/>
    <x v="17"/>
    <x v="4"/>
    <x v="5"/>
    <x v="48"/>
    <x v="214"/>
    <x v="696"/>
    <n v="0.25"/>
    <x v="1"/>
  </r>
  <r>
    <x v="5"/>
    <x v="0"/>
    <d v="2021-06-22T00:00:00"/>
    <s v="West"/>
    <s v="Alaska"/>
    <x v="17"/>
    <x v="5"/>
    <x v="6"/>
    <x v="31"/>
    <x v="39"/>
    <x v="55"/>
    <n v="0.3"/>
    <x v="1"/>
  </r>
  <r>
    <x v="5"/>
    <x v="0"/>
    <d v="2021-07-20T00:00:00"/>
    <s v="West"/>
    <s v="Alaska"/>
    <x v="17"/>
    <x v="0"/>
    <x v="5"/>
    <x v="21"/>
    <x v="83"/>
    <x v="697"/>
    <n v="0.35000000000000003"/>
    <x v="1"/>
  </r>
  <r>
    <x v="5"/>
    <x v="0"/>
    <d v="2021-07-20T00:00:00"/>
    <s v="West"/>
    <s v="Alaska"/>
    <x v="17"/>
    <x v="1"/>
    <x v="12"/>
    <x v="32"/>
    <x v="228"/>
    <x v="330"/>
    <n v="0.35000000000000003"/>
    <x v="1"/>
  </r>
  <r>
    <x v="5"/>
    <x v="0"/>
    <d v="2021-07-20T00:00:00"/>
    <s v="West"/>
    <s v="Alaska"/>
    <x v="17"/>
    <x v="2"/>
    <x v="4"/>
    <x v="44"/>
    <x v="137"/>
    <x v="698"/>
    <n v="0.25"/>
    <x v="1"/>
  </r>
  <r>
    <x v="5"/>
    <x v="0"/>
    <d v="2021-07-20T00:00:00"/>
    <s v="West"/>
    <s v="Alaska"/>
    <x v="17"/>
    <x v="3"/>
    <x v="4"/>
    <x v="48"/>
    <x v="207"/>
    <x v="692"/>
    <n v="0.25"/>
    <x v="1"/>
  </r>
  <r>
    <x v="5"/>
    <x v="0"/>
    <d v="2021-07-20T00:00:00"/>
    <s v="West"/>
    <s v="Alaska"/>
    <x v="17"/>
    <x v="4"/>
    <x v="5"/>
    <x v="45"/>
    <x v="240"/>
    <x v="699"/>
    <n v="0.25"/>
    <x v="1"/>
  </r>
  <r>
    <x v="5"/>
    <x v="0"/>
    <d v="2021-07-20T00:00:00"/>
    <s v="West"/>
    <s v="Alaska"/>
    <x v="17"/>
    <x v="5"/>
    <x v="6"/>
    <x v="23"/>
    <x v="48"/>
    <x v="148"/>
    <n v="0.3"/>
    <x v="1"/>
  </r>
  <r>
    <x v="5"/>
    <x v="0"/>
    <d v="2021-08-21T00:00:00"/>
    <s v="West"/>
    <s v="Alaska"/>
    <x v="17"/>
    <x v="0"/>
    <x v="5"/>
    <x v="25"/>
    <x v="108"/>
    <x v="694"/>
    <n v="0.35000000000000003"/>
    <x v="1"/>
  </r>
  <r>
    <x v="5"/>
    <x v="0"/>
    <d v="2021-08-21T00:00:00"/>
    <s v="West"/>
    <s v="Alaska"/>
    <x v="17"/>
    <x v="1"/>
    <x v="12"/>
    <x v="32"/>
    <x v="228"/>
    <x v="330"/>
    <n v="0.35000000000000003"/>
    <x v="1"/>
  </r>
  <r>
    <x v="5"/>
    <x v="0"/>
    <d v="2021-08-21T00:00:00"/>
    <s v="West"/>
    <s v="Alaska"/>
    <x v="17"/>
    <x v="2"/>
    <x v="4"/>
    <x v="44"/>
    <x v="137"/>
    <x v="698"/>
    <n v="0.25"/>
    <x v="1"/>
  </r>
  <r>
    <x v="5"/>
    <x v="0"/>
    <d v="2021-08-21T00:00:00"/>
    <s v="West"/>
    <s v="Alaska"/>
    <x v="17"/>
    <x v="3"/>
    <x v="4"/>
    <x v="43"/>
    <x v="143"/>
    <x v="387"/>
    <n v="0.25"/>
    <x v="1"/>
  </r>
  <r>
    <x v="5"/>
    <x v="0"/>
    <d v="2021-08-21T00:00:00"/>
    <s v="West"/>
    <s v="Alaska"/>
    <x v="17"/>
    <x v="4"/>
    <x v="5"/>
    <x v="37"/>
    <x v="326"/>
    <x v="700"/>
    <n v="0.25"/>
    <x v="1"/>
  </r>
  <r>
    <x v="5"/>
    <x v="0"/>
    <d v="2021-08-21T00:00:00"/>
    <s v="West"/>
    <s v="Alaska"/>
    <x v="17"/>
    <x v="5"/>
    <x v="6"/>
    <x v="46"/>
    <x v="58"/>
    <x v="97"/>
    <n v="0.3"/>
    <x v="1"/>
  </r>
  <r>
    <x v="5"/>
    <x v="0"/>
    <d v="2021-09-20T00:00:00"/>
    <s v="West"/>
    <s v="Alaska"/>
    <x v="17"/>
    <x v="0"/>
    <x v="5"/>
    <x v="27"/>
    <x v="85"/>
    <x v="701"/>
    <n v="0.35000000000000003"/>
    <x v="1"/>
  </r>
  <r>
    <x v="5"/>
    <x v="0"/>
    <d v="2021-09-20T00:00:00"/>
    <s v="West"/>
    <s v="Alaska"/>
    <x v="17"/>
    <x v="1"/>
    <x v="12"/>
    <x v="45"/>
    <x v="403"/>
    <x v="645"/>
    <n v="0.35000000000000003"/>
    <x v="1"/>
  </r>
  <r>
    <x v="5"/>
    <x v="0"/>
    <d v="2021-09-20T00:00:00"/>
    <s v="West"/>
    <s v="Alaska"/>
    <x v="17"/>
    <x v="2"/>
    <x v="4"/>
    <x v="37"/>
    <x v="196"/>
    <x v="389"/>
    <n v="0.25"/>
    <x v="1"/>
  </r>
  <r>
    <x v="5"/>
    <x v="0"/>
    <d v="2021-09-20T00:00:00"/>
    <s v="West"/>
    <s v="Alaska"/>
    <x v="17"/>
    <x v="3"/>
    <x v="4"/>
    <x v="40"/>
    <x v="131"/>
    <x v="668"/>
    <n v="0.25"/>
    <x v="1"/>
  </r>
  <r>
    <x v="5"/>
    <x v="0"/>
    <d v="2021-09-20T00:00:00"/>
    <s v="West"/>
    <s v="Alaska"/>
    <x v="17"/>
    <x v="4"/>
    <x v="5"/>
    <x v="40"/>
    <x v="197"/>
    <x v="398"/>
    <n v="0.25"/>
    <x v="1"/>
  </r>
  <r>
    <x v="5"/>
    <x v="0"/>
    <d v="2021-09-20T00:00:00"/>
    <s v="West"/>
    <s v="Alaska"/>
    <x v="17"/>
    <x v="5"/>
    <x v="6"/>
    <x v="48"/>
    <x v="195"/>
    <x v="147"/>
    <n v="0.3"/>
    <x v="1"/>
  </r>
  <r>
    <x v="5"/>
    <x v="0"/>
    <d v="2021-10-22T00:00:00"/>
    <s v="West"/>
    <s v="Alaska"/>
    <x v="17"/>
    <x v="0"/>
    <x v="6"/>
    <x v="31"/>
    <x v="39"/>
    <x v="349"/>
    <n v="0.35000000000000003"/>
    <x v="1"/>
  </r>
  <r>
    <x v="5"/>
    <x v="0"/>
    <d v="2021-10-22T00:00:00"/>
    <s v="West"/>
    <s v="Alaska"/>
    <x v="17"/>
    <x v="1"/>
    <x v="19"/>
    <x v="34"/>
    <x v="256"/>
    <x v="702"/>
    <n v="0.35000000000000003"/>
    <x v="1"/>
  </r>
  <r>
    <x v="5"/>
    <x v="0"/>
    <d v="2021-10-22T00:00:00"/>
    <s v="West"/>
    <s v="Alaska"/>
    <x v="17"/>
    <x v="2"/>
    <x v="19"/>
    <x v="36"/>
    <x v="400"/>
    <x v="685"/>
    <n v="0.25"/>
    <x v="1"/>
  </r>
  <r>
    <x v="5"/>
    <x v="0"/>
    <d v="2021-10-22T00:00:00"/>
    <s v="West"/>
    <s v="Alaska"/>
    <x v="17"/>
    <x v="3"/>
    <x v="19"/>
    <x v="42"/>
    <x v="404"/>
    <x v="703"/>
    <n v="0.25"/>
    <x v="1"/>
  </r>
  <r>
    <x v="5"/>
    <x v="0"/>
    <d v="2021-10-22T00:00:00"/>
    <s v="West"/>
    <s v="Alaska"/>
    <x v="17"/>
    <x v="4"/>
    <x v="20"/>
    <x v="42"/>
    <x v="134"/>
    <x v="704"/>
    <n v="0.25"/>
    <x v="1"/>
  </r>
  <r>
    <x v="5"/>
    <x v="0"/>
    <d v="2021-10-22T00:00:00"/>
    <s v="West"/>
    <s v="Alaska"/>
    <x v="17"/>
    <x v="5"/>
    <x v="10"/>
    <x v="34"/>
    <x v="41"/>
    <x v="43"/>
    <n v="0.3"/>
    <x v="1"/>
  </r>
  <r>
    <x v="5"/>
    <x v="0"/>
    <d v="2021-11-21T00:00:00"/>
    <s v="West"/>
    <s v="Alaska"/>
    <x v="17"/>
    <x v="0"/>
    <x v="20"/>
    <x v="32"/>
    <x v="262"/>
    <x v="705"/>
    <n v="0.35000000000000003"/>
    <x v="1"/>
  </r>
  <r>
    <x v="5"/>
    <x v="0"/>
    <d v="2021-11-21T00:00:00"/>
    <s v="West"/>
    <s v="Alaska"/>
    <x v="17"/>
    <x v="1"/>
    <x v="19"/>
    <x v="48"/>
    <x v="403"/>
    <x v="645"/>
    <n v="0.35000000000000003"/>
    <x v="1"/>
  </r>
  <r>
    <x v="5"/>
    <x v="0"/>
    <d v="2021-11-21T00:00:00"/>
    <s v="West"/>
    <s v="Alaska"/>
    <x v="17"/>
    <x v="2"/>
    <x v="19"/>
    <x v="63"/>
    <x v="405"/>
    <x v="706"/>
    <n v="0.25"/>
    <x v="1"/>
  </r>
  <r>
    <x v="5"/>
    <x v="0"/>
    <d v="2021-11-21T00:00:00"/>
    <s v="West"/>
    <s v="Alaska"/>
    <x v="17"/>
    <x v="3"/>
    <x v="19"/>
    <x v="48"/>
    <x v="403"/>
    <x v="707"/>
    <n v="0.25"/>
    <x v="1"/>
  </r>
  <r>
    <x v="5"/>
    <x v="0"/>
    <d v="2021-11-21T00:00:00"/>
    <s v="West"/>
    <s v="Alaska"/>
    <x v="17"/>
    <x v="4"/>
    <x v="20"/>
    <x v="34"/>
    <x v="141"/>
    <x v="708"/>
    <n v="0.25"/>
    <x v="1"/>
  </r>
  <r>
    <x v="5"/>
    <x v="0"/>
    <d v="2021-11-21T00:00:00"/>
    <s v="West"/>
    <s v="Alaska"/>
    <x v="17"/>
    <x v="5"/>
    <x v="10"/>
    <x v="47"/>
    <x v="60"/>
    <x v="191"/>
    <n v="0.3"/>
    <x v="1"/>
  </r>
  <r>
    <x v="5"/>
    <x v="0"/>
    <d v="2021-12-20T00:00:00"/>
    <s v="West"/>
    <s v="Alaska"/>
    <x v="17"/>
    <x v="0"/>
    <x v="20"/>
    <x v="24"/>
    <x v="406"/>
    <x v="709"/>
    <n v="0.35000000000000003"/>
    <x v="1"/>
  </r>
  <r>
    <x v="5"/>
    <x v="0"/>
    <d v="2021-12-20T00:00:00"/>
    <s v="West"/>
    <s v="Alaska"/>
    <x v="17"/>
    <x v="1"/>
    <x v="19"/>
    <x v="46"/>
    <x v="253"/>
    <x v="710"/>
    <n v="0.35000000000000003"/>
    <x v="1"/>
  </r>
  <r>
    <x v="0"/>
    <x v="2"/>
    <d v="2021-01-10T00:00:00"/>
    <s v="West"/>
    <s v="Alaska"/>
    <x v="17"/>
    <x v="0"/>
    <x v="8"/>
    <x v="47"/>
    <x v="333"/>
    <x v="673"/>
    <n v="0.25"/>
    <x v="1"/>
  </r>
  <r>
    <x v="0"/>
    <x v="2"/>
    <d v="2021-01-10T00:00:00"/>
    <s v="West"/>
    <s v="Alaska"/>
    <x v="17"/>
    <x v="1"/>
    <x v="2"/>
    <x v="47"/>
    <x v="156"/>
    <x v="285"/>
    <n v="0.2"/>
    <x v="1"/>
  </r>
  <r>
    <x v="0"/>
    <x v="2"/>
    <d v="2021-01-10T00:00:00"/>
    <s v="West"/>
    <s v="Alaska"/>
    <x v="17"/>
    <x v="2"/>
    <x v="2"/>
    <x v="47"/>
    <x v="156"/>
    <x v="674"/>
    <n v="0.25"/>
    <x v="1"/>
  </r>
  <r>
    <x v="0"/>
    <x v="2"/>
    <d v="2021-01-10T00:00:00"/>
    <s v="West"/>
    <s v="Alaska"/>
    <x v="17"/>
    <x v="3"/>
    <x v="2"/>
    <x v="37"/>
    <x v="179"/>
    <x v="675"/>
    <n v="0.25"/>
    <x v="1"/>
  </r>
  <r>
    <x v="0"/>
    <x v="2"/>
    <d v="2021-01-10T00:00:00"/>
    <s v="West"/>
    <s v="Alaska"/>
    <x v="17"/>
    <x v="4"/>
    <x v="0"/>
    <x v="36"/>
    <x v="132"/>
    <x v="500"/>
    <n v="0.15"/>
    <x v="1"/>
  </r>
  <r>
    <x v="0"/>
    <x v="2"/>
    <d v="2021-01-10T00:00:00"/>
    <s v="West"/>
    <s v="Alaska"/>
    <x v="17"/>
    <x v="5"/>
    <x v="2"/>
    <x v="32"/>
    <x v="174"/>
    <x v="298"/>
    <n v="0.4"/>
    <x v="1"/>
  </r>
  <r>
    <x v="0"/>
    <x v="2"/>
    <d v="2021-02-10T00:00:00"/>
    <s v="West"/>
    <s v="Alaska"/>
    <x v="17"/>
    <x v="0"/>
    <x v="8"/>
    <x v="33"/>
    <x v="158"/>
    <x v="711"/>
    <n v="0.25"/>
    <x v="1"/>
  </r>
  <r>
    <x v="0"/>
    <x v="2"/>
    <d v="2021-02-10T00:00:00"/>
    <s v="West"/>
    <s v="Alaska"/>
    <x v="17"/>
    <x v="1"/>
    <x v="2"/>
    <x v="47"/>
    <x v="156"/>
    <x v="285"/>
    <n v="0.2"/>
    <x v="1"/>
  </r>
  <r>
    <x v="0"/>
    <x v="2"/>
    <d v="2021-02-10T00:00:00"/>
    <s v="West"/>
    <s v="Alaska"/>
    <x v="17"/>
    <x v="2"/>
    <x v="2"/>
    <x v="47"/>
    <x v="156"/>
    <x v="674"/>
    <n v="0.25"/>
    <x v="1"/>
  </r>
  <r>
    <x v="0"/>
    <x v="2"/>
    <d v="2021-02-10T00:00:00"/>
    <s v="West"/>
    <s v="Hawaii"/>
    <x v="18"/>
    <x v="3"/>
    <x v="2"/>
    <x v="37"/>
    <x v="179"/>
    <x v="675"/>
    <n v="0.25"/>
    <x v="1"/>
  </r>
  <r>
    <x v="0"/>
    <x v="2"/>
    <d v="2021-02-10T00:00:00"/>
    <s v="West"/>
    <s v="Hawaii"/>
    <x v="18"/>
    <x v="4"/>
    <x v="0"/>
    <x v="42"/>
    <x v="127"/>
    <x v="477"/>
    <n v="0.15"/>
    <x v="1"/>
  </r>
  <r>
    <x v="0"/>
    <x v="2"/>
    <d v="2021-02-10T00:00:00"/>
    <s v="West"/>
    <s v="Hawaii"/>
    <x v="18"/>
    <x v="5"/>
    <x v="2"/>
    <x v="44"/>
    <x v="154"/>
    <x v="147"/>
    <n v="0.4"/>
    <x v="1"/>
  </r>
  <r>
    <x v="0"/>
    <x v="2"/>
    <d v="2021-03-09T00:00:00"/>
    <s v="West"/>
    <s v="Hawaii"/>
    <x v="18"/>
    <x v="0"/>
    <x v="2"/>
    <x v="23"/>
    <x v="38"/>
    <x v="154"/>
    <n v="0.25"/>
    <x v="1"/>
  </r>
  <r>
    <x v="0"/>
    <x v="2"/>
    <d v="2021-03-09T00:00:00"/>
    <s v="West"/>
    <s v="Hawaii"/>
    <x v="18"/>
    <x v="1"/>
    <x v="13"/>
    <x v="44"/>
    <x v="239"/>
    <x v="712"/>
    <n v="0.2"/>
    <x v="1"/>
  </r>
  <r>
    <x v="0"/>
    <x v="2"/>
    <d v="2021-03-09T00:00:00"/>
    <s v="West"/>
    <s v="Hawaii"/>
    <x v="18"/>
    <x v="2"/>
    <x v="33"/>
    <x v="47"/>
    <x v="407"/>
    <x v="713"/>
    <n v="0.25"/>
    <x v="1"/>
  </r>
  <r>
    <x v="0"/>
    <x v="2"/>
    <d v="2021-03-09T00:00:00"/>
    <s v="West"/>
    <s v="Hawaii"/>
    <x v="18"/>
    <x v="3"/>
    <x v="13"/>
    <x v="34"/>
    <x v="408"/>
    <x v="714"/>
    <n v="0.25"/>
    <x v="1"/>
  </r>
  <r>
    <x v="0"/>
    <x v="2"/>
    <d v="2021-03-09T00:00:00"/>
    <s v="West"/>
    <s v="Hawaii"/>
    <x v="18"/>
    <x v="4"/>
    <x v="3"/>
    <x v="35"/>
    <x v="127"/>
    <x v="477"/>
    <n v="0.15"/>
    <x v="1"/>
  </r>
  <r>
    <x v="0"/>
    <x v="2"/>
    <d v="2021-03-09T00:00:00"/>
    <s v="West"/>
    <s v="Hawaii"/>
    <x v="18"/>
    <x v="5"/>
    <x v="13"/>
    <x v="45"/>
    <x v="409"/>
    <x v="715"/>
    <n v="0.4"/>
    <x v="1"/>
  </r>
  <r>
    <x v="0"/>
    <x v="2"/>
    <d v="2021-04-10T00:00:00"/>
    <s v="West"/>
    <s v="Hawaii"/>
    <x v="18"/>
    <x v="0"/>
    <x v="3"/>
    <x v="23"/>
    <x v="60"/>
    <x v="156"/>
    <n v="0.25"/>
    <x v="1"/>
  </r>
  <r>
    <x v="0"/>
    <x v="2"/>
    <d v="2021-04-10T00:00:00"/>
    <s v="West"/>
    <s v="Hawaii"/>
    <x v="18"/>
    <x v="1"/>
    <x v="5"/>
    <x v="48"/>
    <x v="214"/>
    <x v="716"/>
    <n v="0.2"/>
    <x v="1"/>
  </r>
  <r>
    <x v="0"/>
    <x v="2"/>
    <d v="2021-04-10T00:00:00"/>
    <s v="West"/>
    <s v="Hawaii"/>
    <x v="18"/>
    <x v="2"/>
    <x v="5"/>
    <x v="44"/>
    <x v="157"/>
    <x v="304"/>
    <n v="0.25"/>
    <x v="1"/>
  </r>
  <r>
    <x v="0"/>
    <x v="2"/>
    <d v="2021-04-10T00:00:00"/>
    <s v="West"/>
    <s v="Hawaii"/>
    <x v="18"/>
    <x v="3"/>
    <x v="0"/>
    <x v="43"/>
    <x v="145"/>
    <x v="717"/>
    <n v="0.25"/>
    <x v="1"/>
  </r>
  <r>
    <x v="0"/>
    <x v="2"/>
    <d v="2021-04-10T00:00:00"/>
    <s v="West"/>
    <s v="Hawaii"/>
    <x v="18"/>
    <x v="4"/>
    <x v="4"/>
    <x v="42"/>
    <x v="190"/>
    <x v="718"/>
    <n v="0.15"/>
    <x v="1"/>
  </r>
  <r>
    <x v="0"/>
    <x v="2"/>
    <d v="2021-04-10T00:00:00"/>
    <s v="West"/>
    <s v="Hawaii"/>
    <x v="18"/>
    <x v="5"/>
    <x v="6"/>
    <x v="45"/>
    <x v="157"/>
    <x v="164"/>
    <n v="0.4"/>
    <x v="1"/>
  </r>
  <r>
    <x v="0"/>
    <x v="2"/>
    <d v="2021-05-11T00:00:00"/>
    <s v="West"/>
    <s v="Hawaii"/>
    <x v="18"/>
    <x v="0"/>
    <x v="13"/>
    <x v="27"/>
    <x v="389"/>
    <x v="719"/>
    <n v="0.25"/>
    <x v="1"/>
  </r>
  <r>
    <x v="0"/>
    <x v="2"/>
    <d v="2021-05-11T00:00:00"/>
    <s v="West"/>
    <s v="Hawaii"/>
    <x v="18"/>
    <x v="1"/>
    <x v="3"/>
    <x v="47"/>
    <x v="38"/>
    <x v="343"/>
    <n v="0.2"/>
    <x v="1"/>
  </r>
  <r>
    <x v="0"/>
    <x v="2"/>
    <d v="2021-05-11T00:00:00"/>
    <s v="West"/>
    <s v="Hawaii"/>
    <x v="18"/>
    <x v="2"/>
    <x v="3"/>
    <x v="47"/>
    <x v="38"/>
    <x v="154"/>
    <n v="0.25"/>
    <x v="1"/>
  </r>
  <r>
    <x v="0"/>
    <x v="2"/>
    <d v="2021-05-11T00:00:00"/>
    <s v="West"/>
    <s v="Hawaii"/>
    <x v="18"/>
    <x v="3"/>
    <x v="13"/>
    <x v="34"/>
    <x v="408"/>
    <x v="714"/>
    <n v="0.25"/>
    <x v="1"/>
  </r>
  <r>
    <x v="0"/>
    <x v="2"/>
    <d v="2021-05-11T00:00:00"/>
    <s v="West"/>
    <s v="Hawaii"/>
    <x v="18"/>
    <x v="4"/>
    <x v="3"/>
    <x v="36"/>
    <x v="204"/>
    <x v="471"/>
    <n v="0.15"/>
    <x v="1"/>
  </r>
  <r>
    <x v="0"/>
    <x v="2"/>
    <d v="2021-05-11T00:00:00"/>
    <s v="West"/>
    <s v="Hawaii"/>
    <x v="18"/>
    <x v="5"/>
    <x v="11"/>
    <x v="33"/>
    <x v="216"/>
    <x v="720"/>
    <n v="0.4"/>
    <x v="1"/>
  </r>
  <r>
    <x v="0"/>
    <x v="2"/>
    <d v="2021-06-10T00:00:00"/>
    <s v="West"/>
    <s v="Hawaii"/>
    <x v="18"/>
    <x v="0"/>
    <x v="6"/>
    <x v="26"/>
    <x v="248"/>
    <x v="721"/>
    <n v="0.25"/>
    <x v="1"/>
  </r>
  <r>
    <x v="0"/>
    <x v="2"/>
    <d v="2021-06-10T00:00:00"/>
    <s v="West"/>
    <s v="Hawaii"/>
    <x v="18"/>
    <x v="1"/>
    <x v="11"/>
    <x v="24"/>
    <x v="6"/>
    <x v="191"/>
    <n v="0.2"/>
    <x v="1"/>
  </r>
  <r>
    <x v="0"/>
    <x v="2"/>
    <d v="2021-06-10T00:00:00"/>
    <s v="West"/>
    <s v="Hawaii"/>
    <x v="18"/>
    <x v="2"/>
    <x v="11"/>
    <x v="24"/>
    <x v="6"/>
    <x v="57"/>
    <n v="0.25"/>
    <x v="1"/>
  </r>
  <r>
    <x v="0"/>
    <x v="2"/>
    <d v="2021-06-10T00:00:00"/>
    <s v="West"/>
    <s v="Hawaii"/>
    <x v="18"/>
    <x v="3"/>
    <x v="11"/>
    <x v="33"/>
    <x v="216"/>
    <x v="722"/>
    <n v="0.25"/>
    <x v="1"/>
  </r>
  <r>
    <x v="0"/>
    <x v="2"/>
    <d v="2021-06-10T00:00:00"/>
    <s v="West"/>
    <s v="Hawaii"/>
    <x v="18"/>
    <x v="4"/>
    <x v="22"/>
    <x v="44"/>
    <x v="410"/>
    <x v="338"/>
    <n v="0.15"/>
    <x v="1"/>
  </r>
  <r>
    <x v="0"/>
    <x v="2"/>
    <d v="2021-06-10T00:00:00"/>
    <s v="West"/>
    <s v="Hawaii"/>
    <x v="18"/>
    <x v="5"/>
    <x v="25"/>
    <x v="25"/>
    <x v="19"/>
    <x v="723"/>
    <n v="0.4"/>
    <x v="1"/>
  </r>
  <r>
    <x v="0"/>
    <x v="2"/>
    <d v="2021-07-09T00:00:00"/>
    <s v="West"/>
    <s v="Hawaii"/>
    <x v="18"/>
    <x v="0"/>
    <x v="10"/>
    <x v="9"/>
    <x v="411"/>
    <x v="59"/>
    <n v="0.25"/>
    <x v="1"/>
  </r>
  <r>
    <x v="0"/>
    <x v="2"/>
    <d v="2021-07-09T00:00:00"/>
    <s v="West"/>
    <s v="Hawaii"/>
    <x v="18"/>
    <x v="1"/>
    <x v="22"/>
    <x v="25"/>
    <x v="412"/>
    <x v="724"/>
    <n v="0.2"/>
    <x v="1"/>
  </r>
  <r>
    <x v="0"/>
    <x v="2"/>
    <d v="2021-07-09T00:00:00"/>
    <s v="West"/>
    <s v="Hawaii"/>
    <x v="18"/>
    <x v="2"/>
    <x v="22"/>
    <x v="24"/>
    <x v="413"/>
    <x v="639"/>
    <n v="0.25"/>
    <x v="1"/>
  </r>
  <r>
    <x v="0"/>
    <x v="2"/>
    <d v="2021-07-09T00:00:00"/>
    <s v="West"/>
    <s v="Hawaii"/>
    <x v="18"/>
    <x v="3"/>
    <x v="10"/>
    <x v="23"/>
    <x v="2"/>
    <x v="161"/>
    <n v="0.25"/>
    <x v="1"/>
  </r>
  <r>
    <x v="0"/>
    <x v="2"/>
    <d v="2021-07-09T00:00:00"/>
    <s v="West"/>
    <s v="Hawaii"/>
    <x v="18"/>
    <x v="4"/>
    <x v="22"/>
    <x v="20"/>
    <x v="67"/>
    <x v="725"/>
    <n v="0.15"/>
    <x v="1"/>
  </r>
  <r>
    <x v="0"/>
    <x v="2"/>
    <d v="2021-07-09T00:00:00"/>
    <s v="West"/>
    <s v="Hawaii"/>
    <x v="18"/>
    <x v="5"/>
    <x v="25"/>
    <x v="20"/>
    <x v="414"/>
    <x v="726"/>
    <n v="0.4"/>
    <x v="1"/>
  </r>
  <r>
    <x v="0"/>
    <x v="2"/>
    <d v="2021-08-10T00:00:00"/>
    <s v="West"/>
    <s v="Hawaii"/>
    <x v="18"/>
    <x v="0"/>
    <x v="22"/>
    <x v="29"/>
    <x v="281"/>
    <x v="361"/>
    <n v="0.25"/>
    <x v="1"/>
  </r>
  <r>
    <x v="0"/>
    <x v="2"/>
    <d v="2021-08-10T00:00:00"/>
    <s v="West"/>
    <s v="Hawaii"/>
    <x v="18"/>
    <x v="1"/>
    <x v="20"/>
    <x v="26"/>
    <x v="415"/>
    <x v="727"/>
    <n v="0.2"/>
    <x v="1"/>
  </r>
  <r>
    <x v="0"/>
    <x v="2"/>
    <d v="2021-08-10T00:00:00"/>
    <s v="West"/>
    <s v="Hawaii"/>
    <x v="18"/>
    <x v="2"/>
    <x v="6"/>
    <x v="24"/>
    <x v="81"/>
    <x v="148"/>
    <n v="0.25"/>
    <x v="1"/>
  </r>
  <r>
    <x v="0"/>
    <x v="2"/>
    <d v="2021-08-10T00:00:00"/>
    <s v="West"/>
    <s v="Hawaii"/>
    <x v="18"/>
    <x v="3"/>
    <x v="6"/>
    <x v="27"/>
    <x v="246"/>
    <x v="50"/>
    <n v="0.25"/>
    <x v="1"/>
  </r>
  <r>
    <x v="1"/>
    <x v="2"/>
    <d v="2021-08-10T00:00:00"/>
    <s v="West"/>
    <s v="Hawaii"/>
    <x v="18"/>
    <x v="4"/>
    <x v="6"/>
    <x v="27"/>
    <x v="246"/>
    <x v="543"/>
    <n v="0.15"/>
    <x v="1"/>
  </r>
  <r>
    <x v="1"/>
    <x v="2"/>
    <d v="2021-08-10T00:00:00"/>
    <s v="West"/>
    <s v="Hawaii"/>
    <x v="18"/>
    <x v="5"/>
    <x v="11"/>
    <x v="44"/>
    <x v="47"/>
    <x v="148"/>
    <n v="0.4"/>
    <x v="1"/>
  </r>
  <r>
    <x v="1"/>
    <x v="2"/>
    <d v="2021-09-11T00:00:00"/>
    <s v="West"/>
    <s v="Hawaii"/>
    <x v="18"/>
    <x v="0"/>
    <x v="19"/>
    <x v="20"/>
    <x v="223"/>
    <x v="415"/>
    <n v="0.25"/>
    <x v="1"/>
  </r>
  <r>
    <x v="1"/>
    <x v="2"/>
    <d v="2021-09-11T00:00:00"/>
    <s v="West"/>
    <s v="Hawaii"/>
    <x v="18"/>
    <x v="1"/>
    <x v="23"/>
    <x v="20"/>
    <x v="106"/>
    <x v="345"/>
    <n v="0.2"/>
    <x v="1"/>
  </r>
  <r>
    <x v="1"/>
    <x v="2"/>
    <d v="2021-09-11T00:00:00"/>
    <s v="West"/>
    <s v="Hawaii"/>
    <x v="18"/>
    <x v="2"/>
    <x v="19"/>
    <x v="47"/>
    <x v="416"/>
    <x v="728"/>
    <n v="0.25"/>
    <x v="1"/>
  </r>
  <r>
    <x v="1"/>
    <x v="2"/>
    <d v="2021-09-11T00:00:00"/>
    <s v="West"/>
    <s v="Hawaii"/>
    <x v="18"/>
    <x v="3"/>
    <x v="19"/>
    <x v="45"/>
    <x v="417"/>
    <x v="729"/>
    <n v="0.25"/>
    <x v="1"/>
  </r>
  <r>
    <x v="1"/>
    <x v="2"/>
    <d v="2021-09-11T00:00:00"/>
    <s v="West"/>
    <s v="Hawaii"/>
    <x v="18"/>
    <x v="4"/>
    <x v="20"/>
    <x v="44"/>
    <x v="418"/>
    <x v="730"/>
    <n v="0.15"/>
    <x v="1"/>
  </r>
  <r>
    <x v="1"/>
    <x v="2"/>
    <d v="2021-09-11T00:00:00"/>
    <s v="West"/>
    <s v="Hawaii"/>
    <x v="18"/>
    <x v="5"/>
    <x v="3"/>
    <x v="47"/>
    <x v="38"/>
    <x v="191"/>
    <n v="0.4"/>
    <x v="1"/>
  </r>
  <r>
    <x v="1"/>
    <x v="2"/>
    <d v="2021-10-10T00:00:00"/>
    <s v="West"/>
    <s v="Hawaii"/>
    <x v="18"/>
    <x v="0"/>
    <x v="4"/>
    <x v="33"/>
    <x v="347"/>
    <x v="731"/>
    <n v="0.25"/>
    <x v="1"/>
  </r>
  <r>
    <x v="1"/>
    <x v="2"/>
    <d v="2021-10-10T00:00:00"/>
    <s v="West"/>
    <s v="Hawaii"/>
    <x v="18"/>
    <x v="1"/>
    <x v="19"/>
    <x v="33"/>
    <x v="419"/>
    <x v="732"/>
    <n v="0.2"/>
    <x v="1"/>
  </r>
  <r>
    <x v="1"/>
    <x v="2"/>
    <d v="2021-10-10T00:00:00"/>
    <s v="West"/>
    <s v="Hawaii"/>
    <x v="18"/>
    <x v="2"/>
    <x v="12"/>
    <x v="48"/>
    <x v="167"/>
    <x v="733"/>
    <n v="0.25"/>
    <x v="1"/>
  </r>
  <r>
    <x v="1"/>
    <x v="2"/>
    <d v="2021-10-10T00:00:00"/>
    <s v="West"/>
    <s v="Hawaii"/>
    <x v="18"/>
    <x v="3"/>
    <x v="4"/>
    <x v="34"/>
    <x v="395"/>
    <x v="734"/>
    <n v="0.25"/>
    <x v="1"/>
  </r>
  <r>
    <x v="1"/>
    <x v="2"/>
    <d v="2021-10-10T00:00:00"/>
    <s v="West"/>
    <s v="Hawaii"/>
    <x v="18"/>
    <x v="4"/>
    <x v="5"/>
    <x v="43"/>
    <x v="133"/>
    <x v="276"/>
    <n v="0.15"/>
    <x v="1"/>
  </r>
  <r>
    <x v="1"/>
    <x v="2"/>
    <d v="2021-10-10T00:00:00"/>
    <s v="West"/>
    <s v="Hawaii"/>
    <x v="18"/>
    <x v="5"/>
    <x v="6"/>
    <x v="48"/>
    <x v="195"/>
    <x v="97"/>
    <n v="0.4"/>
    <x v="1"/>
  </r>
  <r>
    <x v="1"/>
    <x v="2"/>
    <d v="2021-11-10T00:00:00"/>
    <s v="West"/>
    <s v="Hawaii"/>
    <x v="18"/>
    <x v="0"/>
    <x v="4"/>
    <x v="27"/>
    <x v="171"/>
    <x v="735"/>
    <n v="0.25"/>
    <x v="1"/>
  </r>
  <r>
    <x v="1"/>
    <x v="2"/>
    <d v="2021-11-10T00:00:00"/>
    <s v="West"/>
    <s v="Hawaii"/>
    <x v="18"/>
    <x v="1"/>
    <x v="12"/>
    <x v="24"/>
    <x v="217"/>
    <x v="736"/>
    <n v="0.2"/>
    <x v="1"/>
  </r>
  <r>
    <x v="1"/>
    <x v="2"/>
    <d v="2021-11-10T00:00:00"/>
    <s v="West"/>
    <s v="Hawaii"/>
    <x v="18"/>
    <x v="2"/>
    <x v="4"/>
    <x v="32"/>
    <x v="257"/>
    <x v="737"/>
    <n v="0.25"/>
    <x v="1"/>
  </r>
  <r>
    <x v="1"/>
    <x v="2"/>
    <d v="2021-11-10T00:00:00"/>
    <s v="West"/>
    <s v="Hawaii"/>
    <x v="18"/>
    <x v="3"/>
    <x v="19"/>
    <x v="46"/>
    <x v="253"/>
    <x v="738"/>
    <n v="0.25"/>
    <x v="1"/>
  </r>
  <r>
    <x v="1"/>
    <x v="2"/>
    <d v="2021-11-10T00:00:00"/>
    <s v="West"/>
    <s v="Hawaii"/>
    <x v="18"/>
    <x v="4"/>
    <x v="22"/>
    <x v="47"/>
    <x v="262"/>
    <x v="739"/>
    <n v="0.15"/>
    <x v="1"/>
  </r>
  <r>
    <x v="1"/>
    <x v="2"/>
    <d v="2021-11-10T00:00:00"/>
    <s v="West"/>
    <s v="Hawaii"/>
    <x v="18"/>
    <x v="5"/>
    <x v="27"/>
    <x v="23"/>
    <x v="406"/>
    <x v="423"/>
    <n v="0.4"/>
    <x v="1"/>
  </r>
  <r>
    <x v="1"/>
    <x v="2"/>
    <d v="2021-12-09T00:00:00"/>
    <s v="West"/>
    <s v="Hawaii"/>
    <x v="18"/>
    <x v="0"/>
    <x v="20"/>
    <x v="19"/>
    <x v="105"/>
    <x v="740"/>
    <n v="0.25"/>
    <x v="1"/>
  </r>
  <r>
    <x v="1"/>
    <x v="2"/>
    <d v="2021-12-09T00:00:00"/>
    <s v="West"/>
    <s v="Hawaii"/>
    <x v="18"/>
    <x v="1"/>
    <x v="22"/>
    <x v="19"/>
    <x v="420"/>
    <x v="741"/>
    <n v="0.2"/>
    <x v="1"/>
  </r>
  <r>
    <x v="2"/>
    <x v="2"/>
    <d v="2021-12-09T00:00:00"/>
    <s v="West"/>
    <s v="Hawaii"/>
    <x v="18"/>
    <x v="2"/>
    <x v="24"/>
    <x v="23"/>
    <x v="258"/>
    <x v="742"/>
    <n v="0.25"/>
    <x v="1"/>
  </r>
  <r>
    <x v="2"/>
    <x v="2"/>
    <d v="2021-12-09T00:00:00"/>
    <s v="West"/>
    <s v="Hawaii"/>
    <x v="18"/>
    <x v="3"/>
    <x v="24"/>
    <x v="23"/>
    <x v="258"/>
    <x v="742"/>
    <n v="0.25"/>
    <x v="1"/>
  </r>
  <r>
    <x v="2"/>
    <x v="2"/>
    <d v="2021-12-09T00:00:00"/>
    <s v="West"/>
    <s v="Hawaii"/>
    <x v="18"/>
    <x v="4"/>
    <x v="27"/>
    <x v="32"/>
    <x v="280"/>
    <x v="229"/>
    <n v="0.15"/>
    <x v="1"/>
  </r>
  <r>
    <x v="2"/>
    <x v="2"/>
    <d v="2021-12-09T00:00:00"/>
    <s v="West"/>
    <s v="Hawaii"/>
    <x v="18"/>
    <x v="5"/>
    <x v="28"/>
    <x v="27"/>
    <x v="421"/>
    <x v="743"/>
    <n v="0.4"/>
    <x v="1"/>
  </r>
  <r>
    <x v="2"/>
    <x v="2"/>
    <d v="2021-01-17T00:00:00"/>
    <s v="West"/>
    <s v="Hawaii"/>
    <x v="18"/>
    <x v="0"/>
    <x v="1"/>
    <x v="32"/>
    <x v="235"/>
    <x v="744"/>
    <n v="0.3"/>
    <x v="1"/>
  </r>
  <r>
    <x v="2"/>
    <x v="2"/>
    <d v="2021-01-17T00:00:00"/>
    <s v="West"/>
    <s v="Hawaii"/>
    <x v="18"/>
    <x v="1"/>
    <x v="0"/>
    <x v="32"/>
    <x v="42"/>
    <x v="745"/>
    <n v="0.25"/>
    <x v="1"/>
  </r>
  <r>
    <x v="2"/>
    <x v="2"/>
    <d v="2021-01-17T00:00:00"/>
    <s v="West"/>
    <s v="Hawaii"/>
    <x v="18"/>
    <x v="2"/>
    <x v="0"/>
    <x v="32"/>
    <x v="42"/>
    <x v="391"/>
    <n v="0.3"/>
    <x v="1"/>
  </r>
  <r>
    <x v="2"/>
    <x v="2"/>
    <d v="2021-01-17T00:00:00"/>
    <s v="West"/>
    <s v="Hawaii"/>
    <x v="18"/>
    <x v="3"/>
    <x v="0"/>
    <x v="34"/>
    <x v="199"/>
    <x v="283"/>
    <n v="0.3"/>
    <x v="1"/>
  </r>
  <r>
    <x v="2"/>
    <x v="2"/>
    <d v="2021-01-17T00:00:00"/>
    <s v="West"/>
    <s v="Hawaii"/>
    <x v="18"/>
    <x v="4"/>
    <x v="4"/>
    <x v="37"/>
    <x v="196"/>
    <x v="746"/>
    <n v="0.2"/>
    <x v="1"/>
  </r>
  <r>
    <x v="2"/>
    <x v="2"/>
    <d v="2021-01-17T00:00:00"/>
    <s v="West"/>
    <s v="Hawaii"/>
    <x v="18"/>
    <x v="5"/>
    <x v="0"/>
    <x v="33"/>
    <x v="343"/>
    <x v="747"/>
    <n v="0.45"/>
    <x v="1"/>
  </r>
  <r>
    <x v="2"/>
    <x v="2"/>
    <d v="2021-02-17T00:00:00"/>
    <s v="West"/>
    <s v="Hawaii"/>
    <x v="18"/>
    <x v="0"/>
    <x v="1"/>
    <x v="27"/>
    <x v="195"/>
    <x v="147"/>
    <n v="0.3"/>
    <x v="1"/>
  </r>
  <r>
    <x v="2"/>
    <x v="2"/>
    <d v="2021-02-17T00:00:00"/>
    <s v="West"/>
    <s v="Hawaii"/>
    <x v="18"/>
    <x v="1"/>
    <x v="0"/>
    <x v="32"/>
    <x v="42"/>
    <x v="745"/>
    <n v="0.25"/>
    <x v="1"/>
  </r>
  <r>
    <x v="2"/>
    <x v="2"/>
    <d v="2021-02-17T00:00:00"/>
    <s v="West"/>
    <s v="Hawaii"/>
    <x v="18"/>
    <x v="2"/>
    <x v="0"/>
    <x v="32"/>
    <x v="42"/>
    <x v="391"/>
    <n v="0.3"/>
    <x v="1"/>
  </r>
  <r>
    <x v="2"/>
    <x v="2"/>
    <d v="2021-02-17T00:00:00"/>
    <s v="Southeast"/>
    <s v="Florida"/>
    <x v="19"/>
    <x v="3"/>
    <x v="0"/>
    <x v="34"/>
    <x v="199"/>
    <x v="283"/>
    <n v="0.3"/>
    <x v="1"/>
  </r>
  <r>
    <x v="2"/>
    <x v="2"/>
    <d v="2021-02-17T00:00:00"/>
    <s v="Southeast"/>
    <s v="Florida"/>
    <x v="19"/>
    <x v="4"/>
    <x v="4"/>
    <x v="40"/>
    <x v="131"/>
    <x v="748"/>
    <n v="0.2"/>
    <x v="1"/>
  </r>
  <r>
    <x v="2"/>
    <x v="2"/>
    <d v="2021-02-17T00:00:00"/>
    <s v="Southeast"/>
    <s v="Florida"/>
    <x v="19"/>
    <x v="5"/>
    <x v="0"/>
    <x v="46"/>
    <x v="46"/>
    <x v="191"/>
    <n v="0.45"/>
    <x v="1"/>
  </r>
  <r>
    <x v="2"/>
    <x v="2"/>
    <d v="2021-03-16T00:00:00"/>
    <s v="Southeast"/>
    <s v="Florida"/>
    <x v="19"/>
    <x v="0"/>
    <x v="0"/>
    <x v="20"/>
    <x v="140"/>
    <x v="538"/>
    <n v="0.3"/>
    <x v="1"/>
  </r>
  <r>
    <x v="2"/>
    <x v="2"/>
    <d v="2021-03-16T00:00:00"/>
    <s v="Southeast"/>
    <s v="Florida"/>
    <x v="19"/>
    <x v="1"/>
    <x v="3"/>
    <x v="46"/>
    <x v="49"/>
    <x v="49"/>
    <n v="0.25"/>
    <x v="1"/>
  </r>
  <r>
    <x v="2"/>
    <x v="2"/>
    <d v="2021-03-16T00:00:00"/>
    <s v="Southeast"/>
    <s v="Florida"/>
    <x v="19"/>
    <x v="2"/>
    <x v="15"/>
    <x v="32"/>
    <x v="263"/>
    <x v="749"/>
    <n v="0.3"/>
    <x v="1"/>
  </r>
  <r>
    <x v="2"/>
    <x v="2"/>
    <d v="2021-03-16T00:00:00"/>
    <s v="Southeast"/>
    <s v="Florida"/>
    <x v="19"/>
    <x v="3"/>
    <x v="3"/>
    <x v="45"/>
    <x v="214"/>
    <x v="152"/>
    <n v="0.3"/>
    <x v="1"/>
  </r>
  <r>
    <x v="2"/>
    <x v="2"/>
    <d v="2021-03-16T00:00:00"/>
    <s v="Southeast"/>
    <s v="Florida"/>
    <x v="19"/>
    <x v="4"/>
    <x v="5"/>
    <x v="36"/>
    <x v="166"/>
    <x v="750"/>
    <n v="0.2"/>
    <x v="1"/>
  </r>
  <r>
    <x v="2"/>
    <x v="2"/>
    <d v="2021-03-16T00:00:00"/>
    <s v="Southeast"/>
    <s v="Florida"/>
    <x v="19"/>
    <x v="5"/>
    <x v="3"/>
    <x v="47"/>
    <x v="38"/>
    <x v="540"/>
    <n v="0.45"/>
    <x v="1"/>
  </r>
  <r>
    <x v="1"/>
    <x v="2"/>
    <d v="2021-04-17T00:00:00"/>
    <s v="Southeast"/>
    <s v="Florida"/>
    <x v="19"/>
    <x v="0"/>
    <x v="5"/>
    <x v="20"/>
    <x v="88"/>
    <x v="310"/>
    <n v="0.3"/>
    <x v="1"/>
  </r>
  <r>
    <x v="1"/>
    <x v="2"/>
    <d v="2021-04-17T00:00:00"/>
    <s v="Southeast"/>
    <s v="Florida"/>
    <x v="19"/>
    <x v="1"/>
    <x v="6"/>
    <x v="44"/>
    <x v="40"/>
    <x v="751"/>
    <n v="0.25"/>
    <x v="1"/>
  </r>
  <r>
    <x v="1"/>
    <x v="2"/>
    <d v="2021-04-17T00:00:00"/>
    <s v="Southeast"/>
    <s v="Florida"/>
    <x v="19"/>
    <x v="2"/>
    <x v="6"/>
    <x v="46"/>
    <x v="58"/>
    <x v="97"/>
    <n v="0.3"/>
    <x v="1"/>
  </r>
  <r>
    <x v="1"/>
    <x v="2"/>
    <d v="2021-04-17T00:00:00"/>
    <s v="Southeast"/>
    <s v="Florida"/>
    <x v="19"/>
    <x v="3"/>
    <x v="4"/>
    <x v="48"/>
    <x v="207"/>
    <x v="676"/>
    <n v="0.3"/>
    <x v="1"/>
  </r>
  <r>
    <x v="1"/>
    <x v="2"/>
    <d v="2021-04-17T00:00:00"/>
    <s v="Southeast"/>
    <s v="Florida"/>
    <x v="19"/>
    <x v="4"/>
    <x v="12"/>
    <x v="40"/>
    <x v="202"/>
    <x v="344"/>
    <n v="0.2"/>
    <x v="1"/>
  </r>
  <r>
    <x v="1"/>
    <x v="2"/>
    <d v="2021-04-17T00:00:00"/>
    <s v="Southeast"/>
    <s v="Florida"/>
    <x v="19"/>
    <x v="5"/>
    <x v="20"/>
    <x v="47"/>
    <x v="225"/>
    <x v="752"/>
    <n v="0.45"/>
    <x v="1"/>
  </r>
  <r>
    <x v="1"/>
    <x v="2"/>
    <d v="2021-05-18T00:00:00"/>
    <s v="Southeast"/>
    <s v="Florida"/>
    <x v="19"/>
    <x v="0"/>
    <x v="3"/>
    <x v="30"/>
    <x v="422"/>
    <x v="528"/>
    <n v="0.3"/>
    <x v="1"/>
  </r>
  <r>
    <x v="1"/>
    <x v="2"/>
    <d v="2021-05-18T00:00:00"/>
    <s v="Southeast"/>
    <s v="Florida"/>
    <x v="19"/>
    <x v="1"/>
    <x v="5"/>
    <x v="32"/>
    <x v="423"/>
    <x v="753"/>
    <n v="0.25"/>
    <x v="1"/>
  </r>
  <r>
    <x v="1"/>
    <x v="2"/>
    <d v="2021-05-18T00:00:00"/>
    <s v="Southeast"/>
    <s v="Florida"/>
    <x v="19"/>
    <x v="2"/>
    <x v="5"/>
    <x v="32"/>
    <x v="423"/>
    <x v="754"/>
    <n v="0.3"/>
    <x v="1"/>
  </r>
  <r>
    <x v="1"/>
    <x v="2"/>
    <d v="2021-05-18T00:00:00"/>
    <s v="Southeast"/>
    <s v="Florida"/>
    <x v="19"/>
    <x v="3"/>
    <x v="3"/>
    <x v="45"/>
    <x v="214"/>
    <x v="152"/>
    <n v="0.3"/>
    <x v="1"/>
  </r>
  <r>
    <x v="1"/>
    <x v="2"/>
    <d v="2021-05-18T00:00:00"/>
    <s v="Southeast"/>
    <s v="Florida"/>
    <x v="19"/>
    <x v="4"/>
    <x v="13"/>
    <x v="37"/>
    <x v="424"/>
    <x v="755"/>
    <n v="0.2"/>
    <x v="1"/>
  </r>
  <r>
    <x v="1"/>
    <x v="2"/>
    <d v="2021-05-18T00:00:00"/>
    <s v="Southeast"/>
    <s v="Florida"/>
    <x v="19"/>
    <x v="5"/>
    <x v="6"/>
    <x v="30"/>
    <x v="245"/>
    <x v="363"/>
    <n v="0.45"/>
    <x v="1"/>
  </r>
  <r>
    <x v="1"/>
    <x v="2"/>
    <d v="2021-06-17T00:00:00"/>
    <s v="Southeast"/>
    <s v="Florida"/>
    <x v="19"/>
    <x v="0"/>
    <x v="15"/>
    <x v="6"/>
    <x v="425"/>
    <x v="756"/>
    <n v="0.3"/>
    <x v="1"/>
  </r>
  <r>
    <x v="1"/>
    <x v="2"/>
    <d v="2021-06-17T00:00:00"/>
    <s v="Southeast"/>
    <s v="Florida"/>
    <x v="19"/>
    <x v="1"/>
    <x v="6"/>
    <x v="19"/>
    <x v="109"/>
    <x v="44"/>
    <n v="0.25"/>
    <x v="0"/>
  </r>
  <r>
    <x v="1"/>
    <x v="2"/>
    <d v="2021-06-17T00:00:00"/>
    <s v="Southeast"/>
    <s v="Florida"/>
    <x v="19"/>
    <x v="2"/>
    <x v="42"/>
    <x v="19"/>
    <x v="300"/>
    <x v="757"/>
    <n v="0.3"/>
    <x v="0"/>
  </r>
  <r>
    <x v="1"/>
    <x v="2"/>
    <d v="2021-06-17T00:00:00"/>
    <s v="Southeast"/>
    <s v="Florida"/>
    <x v="19"/>
    <x v="3"/>
    <x v="42"/>
    <x v="30"/>
    <x v="426"/>
    <x v="758"/>
    <n v="0.3"/>
    <x v="0"/>
  </r>
  <r>
    <x v="1"/>
    <x v="2"/>
    <d v="2021-06-17T00:00:00"/>
    <s v="Southeast"/>
    <s v="Florida"/>
    <x v="19"/>
    <x v="4"/>
    <x v="43"/>
    <x v="31"/>
    <x v="59"/>
    <x v="178"/>
    <n v="0.2"/>
    <x v="0"/>
  </r>
  <r>
    <x v="1"/>
    <x v="2"/>
    <d v="2021-06-17T00:00:00"/>
    <s v="Southeast"/>
    <s v="Florida"/>
    <x v="19"/>
    <x v="5"/>
    <x v="44"/>
    <x v="29"/>
    <x v="427"/>
    <x v="759"/>
    <n v="0.45"/>
    <x v="0"/>
  </r>
  <r>
    <x v="1"/>
    <x v="2"/>
    <d v="2021-07-16T00:00:00"/>
    <s v="Southeast"/>
    <s v="Florida"/>
    <x v="19"/>
    <x v="0"/>
    <x v="45"/>
    <x v="3"/>
    <x v="428"/>
    <x v="760"/>
    <n v="0.3"/>
    <x v="0"/>
  </r>
  <r>
    <x v="1"/>
    <x v="2"/>
    <d v="2021-07-16T00:00:00"/>
    <s v="Southeast"/>
    <s v="Florida"/>
    <x v="19"/>
    <x v="1"/>
    <x v="43"/>
    <x v="29"/>
    <x v="429"/>
    <x v="761"/>
    <n v="0.25"/>
    <x v="0"/>
  </r>
  <r>
    <x v="1"/>
    <x v="2"/>
    <d v="2021-07-16T00:00:00"/>
    <s v="Southeast"/>
    <s v="Florida"/>
    <x v="19"/>
    <x v="2"/>
    <x v="43"/>
    <x v="19"/>
    <x v="430"/>
    <x v="762"/>
    <n v="0.3"/>
    <x v="0"/>
  </r>
  <r>
    <x v="1"/>
    <x v="2"/>
    <d v="2021-07-16T00:00:00"/>
    <s v="Southeast"/>
    <s v="Florida"/>
    <x v="19"/>
    <x v="3"/>
    <x v="45"/>
    <x v="24"/>
    <x v="4"/>
    <x v="4"/>
    <n v="0.3"/>
    <x v="0"/>
  </r>
  <r>
    <x v="1"/>
    <x v="2"/>
    <d v="2021-07-16T00:00:00"/>
    <s v="Southeast"/>
    <s v="Florida"/>
    <x v="19"/>
    <x v="4"/>
    <x v="43"/>
    <x v="25"/>
    <x v="431"/>
    <x v="763"/>
    <n v="0.2"/>
    <x v="0"/>
  </r>
  <r>
    <x v="1"/>
    <x v="2"/>
    <d v="2021-07-16T00:00:00"/>
    <s v="Southeast"/>
    <s v="Florida"/>
    <x v="19"/>
    <x v="5"/>
    <x v="44"/>
    <x v="25"/>
    <x v="432"/>
    <x v="764"/>
    <n v="0.45"/>
    <x v="0"/>
  </r>
  <r>
    <x v="1"/>
    <x v="2"/>
    <d v="2021-08-17T00:00:00"/>
    <s v="Southeast"/>
    <s v="Florida"/>
    <x v="19"/>
    <x v="0"/>
    <x v="43"/>
    <x v="2"/>
    <x v="433"/>
    <x v="765"/>
    <n v="0.3"/>
    <x v="0"/>
  </r>
  <r>
    <x v="1"/>
    <x v="2"/>
    <d v="2021-08-17T00:00:00"/>
    <s v="Southeast"/>
    <s v="Florida"/>
    <x v="19"/>
    <x v="1"/>
    <x v="22"/>
    <x v="6"/>
    <x v="434"/>
    <x v="766"/>
    <n v="0.25"/>
    <x v="0"/>
  </r>
  <r>
    <x v="1"/>
    <x v="2"/>
    <d v="2021-08-17T00:00:00"/>
    <s v="Southeast"/>
    <s v="Florida"/>
    <x v="19"/>
    <x v="2"/>
    <x v="10"/>
    <x v="19"/>
    <x v="86"/>
    <x v="767"/>
    <n v="0.3"/>
    <x v="0"/>
  </r>
  <r>
    <x v="1"/>
    <x v="2"/>
    <d v="2021-08-17T00:00:00"/>
    <s v="Southeast"/>
    <s v="Florida"/>
    <x v="19"/>
    <x v="3"/>
    <x v="10"/>
    <x v="33"/>
    <x v="7"/>
    <x v="356"/>
    <n v="0.3"/>
    <x v="0"/>
  </r>
  <r>
    <x v="1"/>
    <x v="2"/>
    <d v="2021-08-17T00:00:00"/>
    <s v="Southeast"/>
    <s v="Florida"/>
    <x v="19"/>
    <x v="4"/>
    <x v="10"/>
    <x v="33"/>
    <x v="7"/>
    <x v="768"/>
    <n v="0.2"/>
    <x v="0"/>
  </r>
  <r>
    <x v="1"/>
    <x v="2"/>
    <d v="2021-08-17T00:00:00"/>
    <s v="Southeast"/>
    <s v="Florida"/>
    <x v="19"/>
    <x v="5"/>
    <x v="42"/>
    <x v="48"/>
    <x v="144"/>
    <x v="769"/>
    <n v="0.45"/>
    <x v="0"/>
  </r>
  <r>
    <x v="1"/>
    <x v="2"/>
    <d v="2021-09-18T00:00:00"/>
    <s v="Southeast"/>
    <s v="Florida"/>
    <x v="19"/>
    <x v="0"/>
    <x v="12"/>
    <x v="23"/>
    <x v="254"/>
    <x v="230"/>
    <n v="0.3"/>
    <x v="0"/>
  </r>
  <r>
    <x v="1"/>
    <x v="2"/>
    <d v="2021-09-18T00:00:00"/>
    <s v="Southeast"/>
    <s v="Florida"/>
    <x v="19"/>
    <x v="1"/>
    <x v="19"/>
    <x v="23"/>
    <x v="261"/>
    <x v="770"/>
    <n v="0.25"/>
    <x v="0"/>
  </r>
  <r>
    <x v="1"/>
    <x v="2"/>
    <d v="2021-09-18T00:00:00"/>
    <s v="Southeast"/>
    <s v="Florida"/>
    <x v="19"/>
    <x v="2"/>
    <x v="12"/>
    <x v="48"/>
    <x v="167"/>
    <x v="293"/>
    <n v="0.3"/>
    <x v="0"/>
  </r>
  <r>
    <x v="1"/>
    <x v="2"/>
    <d v="2021-09-18T00:00:00"/>
    <s v="Southeast"/>
    <s v="Florida"/>
    <x v="19"/>
    <x v="3"/>
    <x v="12"/>
    <x v="43"/>
    <x v="193"/>
    <x v="733"/>
    <n v="0.3"/>
    <x v="0"/>
  </r>
  <r>
    <x v="1"/>
    <x v="2"/>
    <d v="2021-09-18T00:00:00"/>
    <s v="Southeast"/>
    <s v="Florida"/>
    <x v="19"/>
    <x v="4"/>
    <x v="6"/>
    <x v="34"/>
    <x v="170"/>
    <x v="194"/>
    <n v="0.2"/>
    <x v="0"/>
  </r>
  <r>
    <x v="1"/>
    <x v="2"/>
    <d v="2021-09-18T00:00:00"/>
    <s v="Southeast"/>
    <s v="Florida"/>
    <x v="19"/>
    <x v="5"/>
    <x v="13"/>
    <x v="48"/>
    <x v="212"/>
    <x v="354"/>
    <n v="0.45"/>
    <x v="0"/>
  </r>
  <r>
    <x v="1"/>
    <x v="2"/>
    <d v="2021-10-17T00:00:00"/>
    <s v="Southeast"/>
    <s v="Florida"/>
    <x v="19"/>
    <x v="0"/>
    <x v="0"/>
    <x v="46"/>
    <x v="46"/>
    <x v="49"/>
    <n v="0.3"/>
    <x v="0"/>
  </r>
  <r>
    <x v="1"/>
    <x v="2"/>
    <d v="2021-10-17T00:00:00"/>
    <s v="Southeast"/>
    <s v="Florida"/>
    <x v="19"/>
    <x v="1"/>
    <x v="19"/>
    <x v="30"/>
    <x v="227"/>
    <x v="771"/>
    <n v="0.25"/>
    <x v="0"/>
  </r>
  <r>
    <x v="1"/>
    <x v="2"/>
    <d v="2021-10-17T00:00:00"/>
    <s v="Southeast"/>
    <s v="Florida"/>
    <x v="19"/>
    <x v="2"/>
    <x v="12"/>
    <x v="46"/>
    <x v="220"/>
    <x v="307"/>
    <n v="0.3"/>
    <x v="0"/>
  </r>
  <r>
    <x v="1"/>
    <x v="2"/>
    <d v="2021-10-17T00:00:00"/>
    <s v="Southeast"/>
    <s v="Florida"/>
    <x v="19"/>
    <x v="3"/>
    <x v="4"/>
    <x v="47"/>
    <x v="141"/>
    <x v="772"/>
    <n v="0.3"/>
    <x v="0"/>
  </r>
  <r>
    <x v="1"/>
    <x v="2"/>
    <d v="2021-10-17T00:00:00"/>
    <s v="Southeast"/>
    <s v="Florida"/>
    <x v="19"/>
    <x v="4"/>
    <x v="5"/>
    <x v="44"/>
    <x v="157"/>
    <x v="279"/>
    <n v="0.2"/>
    <x v="0"/>
  </r>
  <r>
    <x v="1"/>
    <x v="2"/>
    <d v="2021-10-17T00:00:00"/>
    <s v="Southeast"/>
    <s v="Florida"/>
    <x v="19"/>
    <x v="5"/>
    <x v="6"/>
    <x v="46"/>
    <x v="58"/>
    <x v="63"/>
    <n v="0.45"/>
    <x v="0"/>
  </r>
  <r>
    <x v="1"/>
    <x v="2"/>
    <d v="2021-11-17T00:00:00"/>
    <s v="Southeast"/>
    <s v="Florida"/>
    <x v="19"/>
    <x v="0"/>
    <x v="4"/>
    <x v="22"/>
    <x v="329"/>
    <x v="204"/>
    <n v="0.3"/>
    <x v="0"/>
  </r>
  <r>
    <x v="1"/>
    <x v="2"/>
    <d v="2021-11-17T00:00:00"/>
    <s v="Southeast"/>
    <s v="Florida"/>
    <x v="19"/>
    <x v="1"/>
    <x v="12"/>
    <x v="19"/>
    <x v="251"/>
    <x v="371"/>
    <n v="0.25"/>
    <x v="0"/>
  </r>
  <r>
    <x v="1"/>
    <x v="2"/>
    <d v="2021-11-17T00:00:00"/>
    <s v="Southeast"/>
    <s v="Florida"/>
    <x v="19"/>
    <x v="2"/>
    <x v="4"/>
    <x v="27"/>
    <x v="171"/>
    <x v="773"/>
    <n v="0.3"/>
    <x v="0"/>
  </r>
  <r>
    <x v="1"/>
    <x v="2"/>
    <d v="2021-11-17T00:00:00"/>
    <s v="Southeast"/>
    <s v="Florida"/>
    <x v="19"/>
    <x v="3"/>
    <x v="19"/>
    <x v="23"/>
    <x v="261"/>
    <x v="774"/>
    <n v="0.3"/>
    <x v="0"/>
  </r>
  <r>
    <x v="1"/>
    <x v="2"/>
    <d v="2021-11-17T00:00:00"/>
    <s v="Southeast"/>
    <s v="Florida"/>
    <x v="19"/>
    <x v="4"/>
    <x v="22"/>
    <x v="33"/>
    <x v="435"/>
    <x v="775"/>
    <n v="0.2"/>
    <x v="0"/>
  </r>
  <r>
    <x v="1"/>
    <x v="2"/>
    <d v="2021-11-17T00:00:00"/>
    <s v="Southeast"/>
    <s v="Florida"/>
    <x v="19"/>
    <x v="5"/>
    <x v="27"/>
    <x v="24"/>
    <x v="290"/>
    <x v="776"/>
    <n v="0.45"/>
    <x v="0"/>
  </r>
  <r>
    <x v="1"/>
    <x v="2"/>
    <d v="2021-12-16T00:00:00"/>
    <s v="Southeast"/>
    <s v="Florida"/>
    <x v="19"/>
    <x v="0"/>
    <x v="20"/>
    <x v="9"/>
    <x v="272"/>
    <x v="423"/>
    <n v="0.3"/>
    <x v="0"/>
  </r>
  <r>
    <x v="1"/>
    <x v="2"/>
    <d v="2021-12-16T00:00:00"/>
    <s v="Southeast"/>
    <s v="Florida"/>
    <x v="19"/>
    <x v="1"/>
    <x v="22"/>
    <x v="9"/>
    <x v="436"/>
    <x v="777"/>
    <n v="0.25"/>
    <x v="0"/>
  </r>
  <r>
    <x v="3"/>
    <x v="2"/>
    <d v="2021-12-16T00:00:00"/>
    <s v="Southeast"/>
    <s v="Florida"/>
    <x v="19"/>
    <x v="2"/>
    <x v="24"/>
    <x v="24"/>
    <x v="437"/>
    <x v="155"/>
    <n v="0.3"/>
    <x v="0"/>
  </r>
  <r>
    <x v="3"/>
    <x v="2"/>
    <d v="2021-12-16T00:00:00"/>
    <s v="Southeast"/>
    <s v="Florida"/>
    <x v="19"/>
    <x v="3"/>
    <x v="24"/>
    <x v="24"/>
    <x v="437"/>
    <x v="155"/>
    <n v="0.3"/>
    <x v="0"/>
  </r>
  <r>
    <x v="3"/>
    <x v="2"/>
    <d v="2021-12-16T00:00:00"/>
    <s v="Southeast"/>
    <s v="Florida"/>
    <x v="19"/>
    <x v="4"/>
    <x v="27"/>
    <x v="27"/>
    <x v="438"/>
    <x v="420"/>
    <n v="0.2"/>
    <x v="0"/>
  </r>
  <r>
    <x v="3"/>
    <x v="2"/>
    <d v="2021-12-16T00:00:00"/>
    <s v="Southeast"/>
    <s v="Florida"/>
    <x v="19"/>
    <x v="5"/>
    <x v="28"/>
    <x v="22"/>
    <x v="439"/>
    <x v="778"/>
    <n v="0.45"/>
    <x v="0"/>
  </r>
  <r>
    <x v="3"/>
    <x v="0"/>
    <d v="2021-01-12T00:00:00"/>
    <s v="Southeast"/>
    <s v="Florida"/>
    <x v="19"/>
    <x v="0"/>
    <x v="2"/>
    <x v="2"/>
    <x v="3"/>
    <x v="779"/>
    <n v="0.45"/>
    <x v="0"/>
  </r>
  <r>
    <x v="3"/>
    <x v="0"/>
    <d v="2021-01-12T00:00:00"/>
    <s v="Southeast"/>
    <s v="Florida"/>
    <x v="19"/>
    <x v="1"/>
    <x v="2"/>
    <x v="25"/>
    <x v="61"/>
    <x v="162"/>
    <n v="0.35"/>
    <x v="0"/>
  </r>
  <r>
    <x v="3"/>
    <x v="0"/>
    <d v="2021-01-12T00:00:00"/>
    <s v="Southeast"/>
    <s v="Florida"/>
    <x v="19"/>
    <x v="2"/>
    <x v="8"/>
    <x v="25"/>
    <x v="157"/>
    <x v="304"/>
    <n v="0.25"/>
    <x v="0"/>
  </r>
  <r>
    <x v="3"/>
    <x v="0"/>
    <d v="2021-01-12T00:00:00"/>
    <s v="Southeast"/>
    <s v="Florida"/>
    <x v="19"/>
    <x v="3"/>
    <x v="1"/>
    <x v="23"/>
    <x v="46"/>
    <x v="49"/>
    <n v="0.3"/>
    <x v="0"/>
  </r>
  <r>
    <x v="3"/>
    <x v="0"/>
    <d v="2021-01-12T00:00:00"/>
    <s v="Southeast"/>
    <s v="Florida"/>
    <x v="19"/>
    <x v="4"/>
    <x v="4"/>
    <x v="20"/>
    <x v="440"/>
    <x v="780"/>
    <n v="0.35"/>
    <x v="0"/>
  </r>
  <r>
    <x v="3"/>
    <x v="0"/>
    <d v="2021-01-12T00:00:00"/>
    <s v="Southeast"/>
    <s v="Florida"/>
    <x v="19"/>
    <x v="5"/>
    <x v="2"/>
    <x v="25"/>
    <x v="61"/>
    <x v="122"/>
    <n v="0.5"/>
    <x v="0"/>
  </r>
  <r>
    <x v="3"/>
    <x v="0"/>
    <d v="2021-02-10T00:00:00"/>
    <s v="Southeast"/>
    <s v="Florida"/>
    <x v="19"/>
    <x v="0"/>
    <x v="2"/>
    <x v="3"/>
    <x v="71"/>
    <x v="781"/>
    <n v="0.45"/>
    <x v="0"/>
  </r>
  <r>
    <x v="3"/>
    <x v="0"/>
    <d v="2021-02-10T00:00:00"/>
    <s v="Southeast"/>
    <s v="Florida"/>
    <x v="19"/>
    <x v="1"/>
    <x v="2"/>
    <x v="20"/>
    <x v="112"/>
    <x v="145"/>
    <n v="0.35"/>
    <x v="0"/>
  </r>
  <r>
    <x v="3"/>
    <x v="0"/>
    <d v="2021-02-10T00:00:00"/>
    <s v="Southeast"/>
    <s v="Florida"/>
    <x v="19"/>
    <x v="2"/>
    <x v="8"/>
    <x v="24"/>
    <x v="195"/>
    <x v="214"/>
    <n v="0.25"/>
    <x v="0"/>
  </r>
  <r>
    <x v="3"/>
    <x v="0"/>
    <d v="2021-02-10T00:00:00"/>
    <s v="Northeast"/>
    <s v="New York"/>
    <x v="20"/>
    <x v="3"/>
    <x v="1"/>
    <x v="33"/>
    <x v="237"/>
    <x v="782"/>
    <n v="0.3"/>
    <x v="0"/>
  </r>
  <r>
    <x v="3"/>
    <x v="0"/>
    <d v="2021-02-10T00:00:00"/>
    <s v="Northeast"/>
    <s v="New York"/>
    <x v="20"/>
    <x v="4"/>
    <x v="4"/>
    <x v="20"/>
    <x v="440"/>
    <x v="780"/>
    <n v="0.35"/>
    <x v="0"/>
  </r>
  <r>
    <x v="3"/>
    <x v="0"/>
    <d v="2021-02-10T00:00:00"/>
    <s v="Northeast"/>
    <s v="New York"/>
    <x v="20"/>
    <x v="5"/>
    <x v="2"/>
    <x v="25"/>
    <x v="61"/>
    <x v="122"/>
    <n v="0.5"/>
    <x v="0"/>
  </r>
  <r>
    <x v="3"/>
    <x v="0"/>
    <d v="2021-03-08T00:00:00"/>
    <s v="Northeast"/>
    <s v="New York"/>
    <x v="20"/>
    <x v="0"/>
    <x v="2"/>
    <x v="64"/>
    <x v="441"/>
    <x v="783"/>
    <n v="0.45"/>
    <x v="0"/>
  </r>
  <r>
    <x v="3"/>
    <x v="0"/>
    <d v="2021-03-08T00:00:00"/>
    <s v="Northeast"/>
    <s v="New York"/>
    <x v="20"/>
    <x v="1"/>
    <x v="2"/>
    <x v="20"/>
    <x v="112"/>
    <x v="145"/>
    <n v="0.35"/>
    <x v="0"/>
  </r>
  <r>
    <x v="3"/>
    <x v="0"/>
    <d v="2021-03-08T00:00:00"/>
    <s v="Northeast"/>
    <s v="New York"/>
    <x v="20"/>
    <x v="2"/>
    <x v="8"/>
    <x v="30"/>
    <x v="327"/>
    <x v="784"/>
    <n v="0.25"/>
    <x v="0"/>
  </r>
  <r>
    <x v="3"/>
    <x v="0"/>
    <d v="2021-03-08T00:00:00"/>
    <s v="Northeast"/>
    <s v="New York"/>
    <x v="20"/>
    <x v="3"/>
    <x v="1"/>
    <x v="32"/>
    <x v="235"/>
    <x v="744"/>
    <n v="0.3"/>
    <x v="0"/>
  </r>
  <r>
    <x v="3"/>
    <x v="0"/>
    <d v="2021-03-08T00:00:00"/>
    <s v="Northeast"/>
    <s v="New York"/>
    <x v="20"/>
    <x v="4"/>
    <x v="4"/>
    <x v="33"/>
    <x v="347"/>
    <x v="509"/>
    <n v="0.35"/>
    <x v="0"/>
  </r>
  <r>
    <x v="3"/>
    <x v="0"/>
    <d v="2021-03-08T00:00:00"/>
    <s v="Northeast"/>
    <s v="New York"/>
    <x v="20"/>
    <x v="5"/>
    <x v="2"/>
    <x v="30"/>
    <x v="69"/>
    <x v="235"/>
    <n v="0.5"/>
    <x v="0"/>
  </r>
  <r>
    <x v="3"/>
    <x v="0"/>
    <d v="2021-04-09T00:00:00"/>
    <s v="Northeast"/>
    <s v="New York"/>
    <x v="20"/>
    <x v="0"/>
    <x v="2"/>
    <x v="6"/>
    <x v="8"/>
    <x v="785"/>
    <n v="0.45"/>
    <x v="0"/>
  </r>
  <r>
    <x v="3"/>
    <x v="0"/>
    <d v="2021-04-09T00:00:00"/>
    <s v="Northeast"/>
    <s v="New York"/>
    <x v="20"/>
    <x v="1"/>
    <x v="2"/>
    <x v="27"/>
    <x v="44"/>
    <x v="47"/>
    <n v="0.35"/>
    <x v="0"/>
  </r>
  <r>
    <x v="3"/>
    <x v="0"/>
    <d v="2021-04-09T00:00:00"/>
    <s v="Northeast"/>
    <s v="New York"/>
    <x v="20"/>
    <x v="2"/>
    <x v="8"/>
    <x v="27"/>
    <x v="155"/>
    <x v="786"/>
    <n v="0.25"/>
    <x v="0"/>
  </r>
  <r>
    <x v="3"/>
    <x v="0"/>
    <d v="2021-04-09T00:00:00"/>
    <s v="Northeast"/>
    <s v="New York"/>
    <x v="20"/>
    <x v="3"/>
    <x v="1"/>
    <x v="31"/>
    <x v="210"/>
    <x v="386"/>
    <n v="0.3"/>
    <x v="0"/>
  </r>
  <r>
    <x v="3"/>
    <x v="0"/>
    <d v="2021-04-09T00:00:00"/>
    <s v="Northeast"/>
    <s v="New York"/>
    <x v="20"/>
    <x v="4"/>
    <x v="4"/>
    <x v="33"/>
    <x v="347"/>
    <x v="509"/>
    <n v="0.35"/>
    <x v="0"/>
  </r>
  <r>
    <x v="3"/>
    <x v="0"/>
    <d v="2021-04-09T00:00:00"/>
    <s v="Northeast"/>
    <s v="New York"/>
    <x v="20"/>
    <x v="5"/>
    <x v="2"/>
    <x v="24"/>
    <x v="51"/>
    <x v="7"/>
    <n v="0.5"/>
    <x v="0"/>
  </r>
  <r>
    <x v="3"/>
    <x v="0"/>
    <d v="2021-05-08T00:00:00"/>
    <s v="Northeast"/>
    <s v="New York"/>
    <x v="20"/>
    <x v="0"/>
    <x v="4"/>
    <x v="64"/>
    <x v="442"/>
    <x v="787"/>
    <n v="0.45"/>
    <x v="0"/>
  </r>
  <r>
    <x v="3"/>
    <x v="0"/>
    <d v="2021-05-08T00:00:00"/>
    <s v="Northeast"/>
    <s v="New York"/>
    <x v="20"/>
    <x v="1"/>
    <x v="4"/>
    <x v="30"/>
    <x v="76"/>
    <x v="788"/>
    <n v="0.35"/>
    <x v="0"/>
  </r>
  <r>
    <x v="3"/>
    <x v="0"/>
    <d v="2021-05-08T00:00:00"/>
    <s v="Northeast"/>
    <s v="New York"/>
    <x v="20"/>
    <x v="2"/>
    <x v="0"/>
    <x v="20"/>
    <x v="140"/>
    <x v="295"/>
    <n v="0.25"/>
    <x v="0"/>
  </r>
  <r>
    <x v="3"/>
    <x v="0"/>
    <d v="2021-05-08T00:00:00"/>
    <s v="Northeast"/>
    <s v="New York"/>
    <x v="20"/>
    <x v="3"/>
    <x v="0"/>
    <x v="23"/>
    <x v="53"/>
    <x v="156"/>
    <n v="0.3"/>
    <x v="0"/>
  </r>
  <r>
    <x v="3"/>
    <x v="0"/>
    <d v="2021-05-08T00:00:00"/>
    <s v="Northeast"/>
    <s v="New York"/>
    <x v="20"/>
    <x v="4"/>
    <x v="3"/>
    <x v="27"/>
    <x v="39"/>
    <x v="41"/>
    <n v="0.35"/>
    <x v="0"/>
  </r>
  <r>
    <x v="3"/>
    <x v="0"/>
    <d v="2021-05-08T00:00:00"/>
    <s v="Northeast"/>
    <s v="New York"/>
    <x v="20"/>
    <x v="5"/>
    <x v="5"/>
    <x v="22"/>
    <x v="114"/>
    <x v="789"/>
    <n v="0.5"/>
    <x v="0"/>
  </r>
  <r>
    <x v="3"/>
    <x v="0"/>
    <d v="2021-06-10T00:00:00"/>
    <s v="Northeast"/>
    <s v="New York"/>
    <x v="20"/>
    <x v="0"/>
    <x v="3"/>
    <x v="10"/>
    <x v="18"/>
    <x v="790"/>
    <n v="0.45"/>
    <x v="0"/>
  </r>
  <r>
    <x v="3"/>
    <x v="0"/>
    <d v="2021-06-10T00:00:00"/>
    <s v="Northeast"/>
    <s v="New York"/>
    <x v="20"/>
    <x v="1"/>
    <x v="4"/>
    <x v="22"/>
    <x v="329"/>
    <x v="791"/>
    <n v="0.35"/>
    <x v="0"/>
  </r>
  <r>
    <x v="3"/>
    <x v="0"/>
    <d v="2021-06-10T00:00:00"/>
    <s v="Northeast"/>
    <s v="New York"/>
    <x v="20"/>
    <x v="2"/>
    <x v="0"/>
    <x v="24"/>
    <x v="60"/>
    <x v="156"/>
    <n v="0.25"/>
    <x v="0"/>
  </r>
  <r>
    <x v="3"/>
    <x v="0"/>
    <d v="2021-06-10T00:00:00"/>
    <s v="Northeast"/>
    <s v="New York"/>
    <x v="20"/>
    <x v="3"/>
    <x v="0"/>
    <x v="30"/>
    <x v="79"/>
    <x v="94"/>
    <n v="0.3"/>
    <x v="0"/>
  </r>
  <r>
    <x v="3"/>
    <x v="0"/>
    <d v="2021-06-10T00:00:00"/>
    <s v="Northeast"/>
    <s v="New York"/>
    <x v="20"/>
    <x v="4"/>
    <x v="5"/>
    <x v="30"/>
    <x v="91"/>
    <x v="358"/>
    <n v="0.35"/>
    <x v="0"/>
  </r>
  <r>
    <x v="3"/>
    <x v="0"/>
    <d v="2021-06-10T00:00:00"/>
    <s v="Northeast"/>
    <s v="New York"/>
    <x v="20"/>
    <x v="5"/>
    <x v="6"/>
    <x v="26"/>
    <x v="248"/>
    <x v="792"/>
    <n v="0.5"/>
    <x v="0"/>
  </r>
  <r>
    <x v="3"/>
    <x v="0"/>
    <d v="2021-07-08T00:00:00"/>
    <s v="Northeast"/>
    <s v="New York"/>
    <x v="20"/>
    <x v="0"/>
    <x v="5"/>
    <x v="5"/>
    <x v="431"/>
    <x v="793"/>
    <n v="0.45"/>
    <x v="0"/>
  </r>
  <r>
    <x v="3"/>
    <x v="0"/>
    <d v="2021-07-08T00:00:00"/>
    <s v="Northeast"/>
    <s v="New York"/>
    <x v="20"/>
    <x v="1"/>
    <x v="12"/>
    <x v="19"/>
    <x v="251"/>
    <x v="98"/>
    <n v="0.35"/>
    <x v="0"/>
  </r>
  <r>
    <x v="3"/>
    <x v="0"/>
    <d v="2021-07-08T00:00:00"/>
    <s v="Northeast"/>
    <s v="New York"/>
    <x v="20"/>
    <x v="2"/>
    <x v="4"/>
    <x v="22"/>
    <x v="329"/>
    <x v="794"/>
    <n v="0.25"/>
    <x v="0"/>
  </r>
  <r>
    <x v="3"/>
    <x v="0"/>
    <d v="2021-07-08T00:00:00"/>
    <s v="Northeast"/>
    <s v="New York"/>
    <x v="20"/>
    <x v="3"/>
    <x v="4"/>
    <x v="30"/>
    <x v="76"/>
    <x v="795"/>
    <n v="0.3"/>
    <x v="0"/>
  </r>
  <r>
    <x v="3"/>
    <x v="0"/>
    <d v="2021-07-08T00:00:00"/>
    <s v="Northeast"/>
    <s v="New York"/>
    <x v="20"/>
    <x v="4"/>
    <x v="5"/>
    <x v="24"/>
    <x v="87"/>
    <x v="106"/>
    <n v="0.35"/>
    <x v="0"/>
  </r>
  <r>
    <x v="3"/>
    <x v="0"/>
    <d v="2021-07-08T00:00:00"/>
    <s v="Northeast"/>
    <s v="New York"/>
    <x v="20"/>
    <x v="5"/>
    <x v="6"/>
    <x v="28"/>
    <x v="103"/>
    <x v="796"/>
    <n v="0.5"/>
    <x v="0"/>
  </r>
  <r>
    <x v="3"/>
    <x v="0"/>
    <d v="2021-08-09T00:00:00"/>
    <s v="Northeast"/>
    <s v="New York"/>
    <x v="20"/>
    <x v="0"/>
    <x v="5"/>
    <x v="8"/>
    <x v="443"/>
    <x v="797"/>
    <n v="0.45"/>
    <x v="0"/>
  </r>
  <r>
    <x v="3"/>
    <x v="0"/>
    <d v="2021-08-09T00:00:00"/>
    <s v="Northeast"/>
    <s v="New York"/>
    <x v="20"/>
    <x v="1"/>
    <x v="12"/>
    <x v="19"/>
    <x v="251"/>
    <x v="98"/>
    <n v="0.35"/>
    <x v="0"/>
  </r>
  <r>
    <x v="3"/>
    <x v="0"/>
    <d v="2021-08-09T00:00:00"/>
    <s v="Northeast"/>
    <s v="New York"/>
    <x v="20"/>
    <x v="2"/>
    <x v="4"/>
    <x v="22"/>
    <x v="329"/>
    <x v="794"/>
    <n v="0.25"/>
    <x v="0"/>
  </r>
  <r>
    <x v="3"/>
    <x v="0"/>
    <d v="2021-08-09T00:00:00"/>
    <s v="Northeast"/>
    <s v="New York"/>
    <x v="20"/>
    <x v="3"/>
    <x v="2"/>
    <x v="30"/>
    <x v="69"/>
    <x v="79"/>
    <n v="0.3"/>
    <x v="0"/>
  </r>
  <r>
    <x v="3"/>
    <x v="0"/>
    <d v="2021-08-09T00:00:00"/>
    <s v="Northeast"/>
    <s v="New York"/>
    <x v="20"/>
    <x v="4"/>
    <x v="4"/>
    <x v="20"/>
    <x v="440"/>
    <x v="780"/>
    <n v="0.35"/>
    <x v="0"/>
  </r>
  <r>
    <x v="3"/>
    <x v="0"/>
    <d v="2021-08-09T00:00:00"/>
    <s v="Northeast"/>
    <s v="New York"/>
    <x v="20"/>
    <x v="5"/>
    <x v="12"/>
    <x v="26"/>
    <x v="444"/>
    <x v="798"/>
    <n v="0.5"/>
    <x v="0"/>
  </r>
  <r>
    <x v="3"/>
    <x v="0"/>
    <d v="2021-09-08T00:00:00"/>
    <s v="Northeast"/>
    <s v="New York"/>
    <x v="20"/>
    <x v="0"/>
    <x v="4"/>
    <x v="2"/>
    <x v="67"/>
    <x v="799"/>
    <n v="0.45"/>
    <x v="0"/>
  </r>
  <r>
    <x v="3"/>
    <x v="0"/>
    <d v="2021-09-08T00:00:00"/>
    <s v="Northeast"/>
    <s v="New York"/>
    <x v="20"/>
    <x v="1"/>
    <x v="29"/>
    <x v="25"/>
    <x v="445"/>
    <x v="326"/>
    <n v="0.35"/>
    <x v="0"/>
  </r>
  <r>
    <x v="3"/>
    <x v="0"/>
    <d v="2021-09-08T00:00:00"/>
    <s v="Northeast"/>
    <s v="New York"/>
    <x v="20"/>
    <x v="2"/>
    <x v="2"/>
    <x v="20"/>
    <x v="112"/>
    <x v="183"/>
    <n v="0.25"/>
    <x v="0"/>
  </r>
  <r>
    <x v="3"/>
    <x v="0"/>
    <d v="2021-09-08T00:00:00"/>
    <s v="Northeast"/>
    <s v="New York"/>
    <x v="20"/>
    <x v="3"/>
    <x v="2"/>
    <x v="27"/>
    <x v="44"/>
    <x v="58"/>
    <n v="0.3"/>
    <x v="0"/>
  </r>
  <r>
    <x v="3"/>
    <x v="0"/>
    <d v="2021-09-08T00:00:00"/>
    <s v="Northeast"/>
    <s v="New York"/>
    <x v="20"/>
    <x v="4"/>
    <x v="4"/>
    <x v="27"/>
    <x v="171"/>
    <x v="240"/>
    <n v="0.35"/>
    <x v="0"/>
  </r>
  <r>
    <x v="3"/>
    <x v="0"/>
    <d v="2021-09-08T00:00:00"/>
    <s v="Northeast"/>
    <s v="New York"/>
    <x v="20"/>
    <x v="5"/>
    <x v="12"/>
    <x v="22"/>
    <x v="233"/>
    <x v="800"/>
    <n v="0.5"/>
    <x v="0"/>
  </r>
  <r>
    <x v="3"/>
    <x v="0"/>
    <d v="2021-10-10T00:00:00"/>
    <s v="Northeast"/>
    <s v="New York"/>
    <x v="20"/>
    <x v="0"/>
    <x v="12"/>
    <x v="9"/>
    <x v="437"/>
    <x v="801"/>
    <n v="0.45"/>
    <x v="0"/>
  </r>
  <r>
    <x v="3"/>
    <x v="0"/>
    <d v="2021-10-10T00:00:00"/>
    <s v="Northeast"/>
    <s v="New York"/>
    <x v="20"/>
    <x v="1"/>
    <x v="29"/>
    <x v="22"/>
    <x v="446"/>
    <x v="802"/>
    <n v="0.35"/>
    <x v="0"/>
  </r>
  <r>
    <x v="3"/>
    <x v="0"/>
    <d v="2021-10-10T00:00:00"/>
    <s v="Northeast"/>
    <s v="New York"/>
    <x v="20"/>
    <x v="2"/>
    <x v="29"/>
    <x v="27"/>
    <x v="418"/>
    <x v="803"/>
    <n v="0.25"/>
    <x v="0"/>
  </r>
  <r>
    <x v="3"/>
    <x v="0"/>
    <d v="2021-10-10T00:00:00"/>
    <s v="Northeast"/>
    <s v="New York"/>
    <x v="20"/>
    <x v="3"/>
    <x v="29"/>
    <x v="23"/>
    <x v="447"/>
    <x v="552"/>
    <n v="0.3"/>
    <x v="0"/>
  </r>
  <r>
    <x v="3"/>
    <x v="0"/>
    <d v="2021-10-10T00:00:00"/>
    <s v="Northeast"/>
    <s v="New York"/>
    <x v="20"/>
    <x v="4"/>
    <x v="12"/>
    <x v="23"/>
    <x v="254"/>
    <x v="371"/>
    <n v="0.35"/>
    <x v="0"/>
  </r>
  <r>
    <x v="3"/>
    <x v="0"/>
    <d v="2021-10-10T00:00:00"/>
    <s v="Northeast"/>
    <s v="New York"/>
    <x v="20"/>
    <x v="5"/>
    <x v="5"/>
    <x v="22"/>
    <x v="114"/>
    <x v="789"/>
    <n v="0.5"/>
    <x v="0"/>
  </r>
  <r>
    <x v="3"/>
    <x v="0"/>
    <d v="2021-11-09T00:00:00"/>
    <s v="Northeast"/>
    <s v="New York"/>
    <x v="20"/>
    <x v="0"/>
    <x v="12"/>
    <x v="28"/>
    <x v="448"/>
    <x v="804"/>
    <n v="0.45"/>
    <x v="0"/>
  </r>
  <r>
    <x v="3"/>
    <x v="0"/>
    <d v="2021-11-09T00:00:00"/>
    <s v="Northeast"/>
    <s v="New York"/>
    <x v="20"/>
    <x v="1"/>
    <x v="29"/>
    <x v="24"/>
    <x v="254"/>
    <x v="371"/>
    <n v="0.35"/>
    <x v="0"/>
  </r>
  <r>
    <x v="3"/>
    <x v="0"/>
    <d v="2021-11-09T00:00:00"/>
    <s v="Northeast"/>
    <s v="New York"/>
    <x v="20"/>
    <x v="2"/>
    <x v="29"/>
    <x v="61"/>
    <x v="449"/>
    <x v="805"/>
    <n v="0.25"/>
    <x v="0"/>
  </r>
  <r>
    <x v="3"/>
    <x v="0"/>
    <d v="2021-11-09T00:00:00"/>
    <s v="Northeast"/>
    <s v="New York"/>
    <x v="20"/>
    <x v="3"/>
    <x v="29"/>
    <x v="30"/>
    <x v="450"/>
    <x v="378"/>
    <n v="0.3"/>
    <x v="0"/>
  </r>
  <r>
    <x v="3"/>
    <x v="0"/>
    <d v="2021-11-09T00:00:00"/>
    <s v="Northeast"/>
    <s v="New York"/>
    <x v="20"/>
    <x v="4"/>
    <x v="5"/>
    <x v="20"/>
    <x v="88"/>
    <x v="806"/>
    <n v="0.35"/>
    <x v="0"/>
  </r>
  <r>
    <x v="3"/>
    <x v="0"/>
    <d v="2021-11-09T00:00:00"/>
    <s v="Northeast"/>
    <s v="New York"/>
    <x v="20"/>
    <x v="5"/>
    <x v="6"/>
    <x v="25"/>
    <x v="111"/>
    <x v="807"/>
    <n v="0.5"/>
    <x v="0"/>
  </r>
  <r>
    <x v="3"/>
    <x v="0"/>
    <d v="2021-12-08T00:00:00"/>
    <s v="Northeast"/>
    <s v="New York"/>
    <x v="20"/>
    <x v="0"/>
    <x v="5"/>
    <x v="10"/>
    <x v="29"/>
    <x v="808"/>
    <n v="0.45"/>
    <x v="0"/>
  </r>
  <r>
    <x v="3"/>
    <x v="0"/>
    <d v="2021-12-08T00:00:00"/>
    <s v="Northeast"/>
    <s v="New York"/>
    <x v="20"/>
    <x v="1"/>
    <x v="4"/>
    <x v="21"/>
    <x v="107"/>
    <x v="432"/>
    <n v="0.35"/>
    <x v="0"/>
  </r>
  <r>
    <x v="4"/>
    <x v="0"/>
    <d v="2021-12-08T00:00:00"/>
    <s v="Northeast"/>
    <s v="New York"/>
    <x v="20"/>
    <x v="2"/>
    <x v="4"/>
    <x v="22"/>
    <x v="329"/>
    <x v="794"/>
    <n v="0.25"/>
    <x v="0"/>
  </r>
  <r>
    <x v="4"/>
    <x v="0"/>
    <d v="2021-12-08T00:00:00"/>
    <s v="Northeast"/>
    <s v="New York"/>
    <x v="20"/>
    <x v="3"/>
    <x v="4"/>
    <x v="30"/>
    <x v="76"/>
    <x v="795"/>
    <n v="0.3"/>
    <x v="0"/>
  </r>
  <r>
    <x v="4"/>
    <x v="0"/>
    <d v="2021-12-08T00:00:00"/>
    <s v="Northeast"/>
    <s v="New York"/>
    <x v="20"/>
    <x v="4"/>
    <x v="5"/>
    <x v="30"/>
    <x v="91"/>
    <x v="358"/>
    <n v="0.35"/>
    <x v="0"/>
  </r>
  <r>
    <x v="4"/>
    <x v="0"/>
    <d v="2021-12-08T00:00:00"/>
    <s v="Northeast"/>
    <s v="New York"/>
    <x v="20"/>
    <x v="5"/>
    <x v="6"/>
    <x v="21"/>
    <x v="178"/>
    <x v="790"/>
    <n v="0.5"/>
    <x v="0"/>
  </r>
  <r>
    <x v="4"/>
    <x v="0"/>
    <d v="2021-01-14T00:00:00"/>
    <s v="Northeast"/>
    <s v="New York"/>
    <x v="20"/>
    <x v="0"/>
    <x v="1"/>
    <x v="9"/>
    <x v="54"/>
    <x v="59"/>
    <n v="0.5"/>
    <x v="0"/>
  </r>
  <r>
    <x v="4"/>
    <x v="0"/>
    <d v="2021-01-14T00:00:00"/>
    <s v="Northeast"/>
    <s v="New York"/>
    <x v="20"/>
    <x v="1"/>
    <x v="1"/>
    <x v="24"/>
    <x v="49"/>
    <x v="307"/>
    <n v="0.3"/>
    <x v="0"/>
  </r>
  <r>
    <x v="4"/>
    <x v="0"/>
    <d v="2021-01-14T00:00:00"/>
    <s v="Northeast"/>
    <s v="New York"/>
    <x v="20"/>
    <x v="2"/>
    <x v="17"/>
    <x v="24"/>
    <x v="167"/>
    <x v="99"/>
    <n v="0.35"/>
    <x v="0"/>
  </r>
  <r>
    <x v="4"/>
    <x v="0"/>
    <d v="2021-01-14T00:00:00"/>
    <s v="Northeast"/>
    <s v="New York"/>
    <x v="20"/>
    <x v="3"/>
    <x v="8"/>
    <x v="31"/>
    <x v="154"/>
    <x v="543"/>
    <n v="0.35"/>
    <x v="0"/>
  </r>
  <r>
    <x v="4"/>
    <x v="0"/>
    <d v="2021-01-14T00:00:00"/>
    <s v="Northeast"/>
    <s v="New York"/>
    <x v="20"/>
    <x v="4"/>
    <x v="0"/>
    <x v="23"/>
    <x v="53"/>
    <x v="156"/>
    <n v="0.3"/>
    <x v="0"/>
  </r>
  <r>
    <x v="4"/>
    <x v="0"/>
    <d v="2021-01-14T00:00:00"/>
    <s v="Northeast"/>
    <s v="New York"/>
    <x v="20"/>
    <x v="5"/>
    <x v="1"/>
    <x v="24"/>
    <x v="49"/>
    <x v="49"/>
    <n v="0.25"/>
    <x v="0"/>
  </r>
  <r>
    <x v="4"/>
    <x v="0"/>
    <d v="2021-02-12T00:00:00"/>
    <s v="Northeast"/>
    <s v="New York"/>
    <x v="20"/>
    <x v="0"/>
    <x v="1"/>
    <x v="2"/>
    <x v="451"/>
    <x v="170"/>
    <n v="0.5"/>
    <x v="0"/>
  </r>
  <r>
    <x v="4"/>
    <x v="0"/>
    <d v="2021-02-12T00:00:00"/>
    <s v="Northeast"/>
    <s v="New York"/>
    <x v="20"/>
    <x v="1"/>
    <x v="1"/>
    <x v="23"/>
    <x v="46"/>
    <x v="49"/>
    <n v="0.3"/>
    <x v="0"/>
  </r>
  <r>
    <x v="4"/>
    <x v="0"/>
    <d v="2021-02-12T00:00:00"/>
    <s v="Northeast"/>
    <s v="New York"/>
    <x v="20"/>
    <x v="2"/>
    <x v="17"/>
    <x v="20"/>
    <x v="207"/>
    <x v="292"/>
    <n v="0.35"/>
    <x v="0"/>
  </r>
  <r>
    <x v="4"/>
    <x v="0"/>
    <d v="2021-02-12T00:00:00"/>
    <s v="West"/>
    <s v="Wyoming"/>
    <x v="21"/>
    <x v="3"/>
    <x v="8"/>
    <x v="32"/>
    <x v="159"/>
    <x v="809"/>
    <n v="0.35"/>
    <x v="0"/>
  </r>
  <r>
    <x v="4"/>
    <x v="0"/>
    <d v="2021-02-12T00:00:00"/>
    <s v="West"/>
    <s v="Wyoming"/>
    <x v="21"/>
    <x v="4"/>
    <x v="0"/>
    <x v="23"/>
    <x v="53"/>
    <x v="156"/>
    <n v="0.3"/>
    <x v="0"/>
  </r>
  <r>
    <x v="4"/>
    <x v="0"/>
    <d v="2021-02-12T00:00:00"/>
    <s v="West"/>
    <s v="Wyoming"/>
    <x v="21"/>
    <x v="5"/>
    <x v="1"/>
    <x v="24"/>
    <x v="49"/>
    <x v="49"/>
    <n v="0.25"/>
    <x v="0"/>
  </r>
  <r>
    <x v="4"/>
    <x v="0"/>
    <d v="2021-03-10T00:00:00"/>
    <s v="West"/>
    <s v="Wyoming"/>
    <x v="21"/>
    <x v="0"/>
    <x v="1"/>
    <x v="65"/>
    <x v="452"/>
    <x v="810"/>
    <n v="0.5"/>
    <x v="0"/>
  </r>
  <r>
    <x v="4"/>
    <x v="0"/>
    <d v="2021-03-10T00:00:00"/>
    <s v="West"/>
    <s v="Wyoming"/>
    <x v="21"/>
    <x v="1"/>
    <x v="1"/>
    <x v="27"/>
    <x v="195"/>
    <x v="147"/>
    <n v="0.3"/>
    <x v="0"/>
  </r>
  <r>
    <x v="4"/>
    <x v="0"/>
    <d v="2021-03-10T00:00:00"/>
    <s v="West"/>
    <s v="Wyoming"/>
    <x v="21"/>
    <x v="2"/>
    <x v="17"/>
    <x v="20"/>
    <x v="207"/>
    <x v="292"/>
    <n v="0.35"/>
    <x v="0"/>
  </r>
  <r>
    <x v="4"/>
    <x v="0"/>
    <d v="2021-03-10T00:00:00"/>
    <s v="West"/>
    <s v="Wyoming"/>
    <x v="21"/>
    <x v="3"/>
    <x v="8"/>
    <x v="46"/>
    <x v="162"/>
    <x v="136"/>
    <n v="0.35"/>
    <x v="0"/>
  </r>
  <r>
    <x v="4"/>
    <x v="0"/>
    <d v="2021-03-10T00:00:00"/>
    <s v="West"/>
    <s v="Wyoming"/>
    <x v="21"/>
    <x v="4"/>
    <x v="0"/>
    <x v="31"/>
    <x v="38"/>
    <x v="53"/>
    <n v="0.3"/>
    <x v="0"/>
  </r>
  <r>
    <x v="4"/>
    <x v="0"/>
    <d v="2021-03-10T00:00:00"/>
    <s v="West"/>
    <s v="Wyoming"/>
    <x v="21"/>
    <x v="5"/>
    <x v="1"/>
    <x v="20"/>
    <x v="41"/>
    <x v="811"/>
    <n v="0.25"/>
    <x v="0"/>
  </r>
  <r>
    <x v="4"/>
    <x v="0"/>
    <d v="2021-04-11T00:00:00"/>
    <s v="West"/>
    <s v="Wyoming"/>
    <x v="21"/>
    <x v="0"/>
    <x v="1"/>
    <x v="9"/>
    <x v="54"/>
    <x v="59"/>
    <n v="0.5"/>
    <x v="0"/>
  </r>
  <r>
    <x v="4"/>
    <x v="0"/>
    <d v="2021-04-11T00:00:00"/>
    <s v="West"/>
    <s v="Wyoming"/>
    <x v="21"/>
    <x v="1"/>
    <x v="1"/>
    <x v="23"/>
    <x v="46"/>
    <x v="49"/>
    <n v="0.3"/>
    <x v="0"/>
  </r>
  <r>
    <x v="4"/>
    <x v="0"/>
    <d v="2021-04-11T00:00:00"/>
    <s v="West"/>
    <s v="Wyoming"/>
    <x v="21"/>
    <x v="2"/>
    <x v="17"/>
    <x v="23"/>
    <x v="193"/>
    <x v="96"/>
    <n v="0.35"/>
    <x v="0"/>
  </r>
  <r>
    <x v="4"/>
    <x v="0"/>
    <d v="2021-04-11T00:00:00"/>
    <s v="West"/>
    <s v="Wyoming"/>
    <x v="21"/>
    <x v="3"/>
    <x v="8"/>
    <x v="32"/>
    <x v="159"/>
    <x v="809"/>
    <n v="0.35"/>
    <x v="0"/>
  </r>
  <r>
    <x v="4"/>
    <x v="0"/>
    <d v="2021-04-11T00:00:00"/>
    <s v="West"/>
    <s v="Wyoming"/>
    <x v="21"/>
    <x v="4"/>
    <x v="0"/>
    <x v="32"/>
    <x v="42"/>
    <x v="391"/>
    <n v="0.3"/>
    <x v="0"/>
  </r>
  <r>
    <x v="4"/>
    <x v="0"/>
    <d v="2021-04-11T00:00:00"/>
    <s v="West"/>
    <s v="Wyoming"/>
    <x v="21"/>
    <x v="5"/>
    <x v="1"/>
    <x v="20"/>
    <x v="41"/>
    <x v="811"/>
    <n v="0.25"/>
    <x v="0"/>
  </r>
  <r>
    <x v="4"/>
    <x v="0"/>
    <d v="2021-05-10T00:00:00"/>
    <s v="West"/>
    <s v="Wyoming"/>
    <x v="21"/>
    <x v="0"/>
    <x v="0"/>
    <x v="65"/>
    <x v="453"/>
    <x v="812"/>
    <n v="0.5"/>
    <x v="0"/>
  </r>
  <r>
    <x v="4"/>
    <x v="0"/>
    <d v="2021-05-10T00:00:00"/>
    <s v="West"/>
    <s v="Wyoming"/>
    <x v="21"/>
    <x v="1"/>
    <x v="14"/>
    <x v="27"/>
    <x v="454"/>
    <x v="58"/>
    <n v="0.3"/>
    <x v="0"/>
  </r>
  <r>
    <x v="4"/>
    <x v="0"/>
    <d v="2021-05-10T00:00:00"/>
    <s v="West"/>
    <s v="Wyoming"/>
    <x v="21"/>
    <x v="2"/>
    <x v="1"/>
    <x v="23"/>
    <x v="46"/>
    <x v="429"/>
    <n v="0.35"/>
    <x v="0"/>
  </r>
  <r>
    <x v="4"/>
    <x v="0"/>
    <d v="2021-05-10T00:00:00"/>
    <s v="West"/>
    <s v="Wyoming"/>
    <x v="21"/>
    <x v="3"/>
    <x v="1"/>
    <x v="31"/>
    <x v="210"/>
    <x v="305"/>
    <n v="0.35"/>
    <x v="0"/>
  </r>
  <r>
    <x v="4"/>
    <x v="0"/>
    <d v="2021-05-10T00:00:00"/>
    <s v="West"/>
    <s v="Wyoming"/>
    <x v="21"/>
    <x v="4"/>
    <x v="0"/>
    <x v="33"/>
    <x v="343"/>
    <x v="535"/>
    <n v="0.3"/>
    <x v="0"/>
  </r>
  <r>
    <x v="4"/>
    <x v="0"/>
    <d v="2021-05-10T00:00:00"/>
    <s v="West"/>
    <s v="Wyoming"/>
    <x v="21"/>
    <x v="5"/>
    <x v="4"/>
    <x v="24"/>
    <x v="222"/>
    <x v="517"/>
    <n v="0.25"/>
    <x v="0"/>
  </r>
  <r>
    <x v="4"/>
    <x v="0"/>
    <d v="2021-06-12T00:00:00"/>
    <s v="West"/>
    <s v="Wyoming"/>
    <x v="21"/>
    <x v="0"/>
    <x v="0"/>
    <x v="2"/>
    <x v="17"/>
    <x v="813"/>
    <n v="0.5"/>
    <x v="0"/>
  </r>
  <r>
    <x v="4"/>
    <x v="0"/>
    <d v="2021-06-12T00:00:00"/>
    <s v="West"/>
    <s v="Wyoming"/>
    <x v="21"/>
    <x v="1"/>
    <x v="14"/>
    <x v="24"/>
    <x v="219"/>
    <x v="533"/>
    <n v="0.3"/>
    <x v="0"/>
  </r>
  <r>
    <x v="4"/>
    <x v="0"/>
    <d v="2021-06-12T00:00:00"/>
    <s v="West"/>
    <s v="Wyoming"/>
    <x v="21"/>
    <x v="2"/>
    <x v="1"/>
    <x v="27"/>
    <x v="195"/>
    <x v="221"/>
    <n v="0.35"/>
    <x v="0"/>
  </r>
  <r>
    <x v="4"/>
    <x v="0"/>
    <d v="2021-06-12T00:00:00"/>
    <s v="West"/>
    <s v="Wyoming"/>
    <x v="21"/>
    <x v="3"/>
    <x v="1"/>
    <x v="23"/>
    <x v="46"/>
    <x v="429"/>
    <n v="0.35"/>
    <x v="0"/>
  </r>
  <r>
    <x v="4"/>
    <x v="0"/>
    <d v="2021-06-12T00:00:00"/>
    <s v="West"/>
    <s v="Wyoming"/>
    <x v="21"/>
    <x v="4"/>
    <x v="0"/>
    <x v="23"/>
    <x v="53"/>
    <x v="156"/>
    <n v="0.3"/>
    <x v="0"/>
  </r>
  <r>
    <x v="4"/>
    <x v="0"/>
    <d v="2021-06-12T00:00:00"/>
    <s v="West"/>
    <s v="Wyoming"/>
    <x v="21"/>
    <x v="5"/>
    <x v="4"/>
    <x v="25"/>
    <x v="223"/>
    <x v="415"/>
    <n v="0.25"/>
    <x v="0"/>
  </r>
  <r>
    <x v="4"/>
    <x v="0"/>
    <d v="2021-07-10T00:00:00"/>
    <s v="West"/>
    <s v="Wyoming"/>
    <x v="21"/>
    <x v="0"/>
    <x v="0"/>
    <x v="10"/>
    <x v="244"/>
    <x v="814"/>
    <n v="0.5"/>
    <x v="0"/>
  </r>
  <r>
    <x v="4"/>
    <x v="0"/>
    <d v="2021-07-10T00:00:00"/>
    <s v="West"/>
    <s v="Wyoming"/>
    <x v="21"/>
    <x v="1"/>
    <x v="14"/>
    <x v="22"/>
    <x v="225"/>
    <x v="815"/>
    <n v="0.3"/>
    <x v="0"/>
  </r>
  <r>
    <x v="4"/>
    <x v="0"/>
    <d v="2021-07-10T00:00:00"/>
    <s v="West"/>
    <s v="Wyoming"/>
    <x v="21"/>
    <x v="2"/>
    <x v="1"/>
    <x v="20"/>
    <x v="41"/>
    <x v="346"/>
    <n v="0.35"/>
    <x v="0"/>
  </r>
  <r>
    <x v="4"/>
    <x v="0"/>
    <d v="2021-07-10T00:00:00"/>
    <s v="West"/>
    <s v="Wyoming"/>
    <x v="21"/>
    <x v="3"/>
    <x v="1"/>
    <x v="23"/>
    <x v="46"/>
    <x v="429"/>
    <n v="0.35"/>
    <x v="0"/>
  </r>
  <r>
    <x v="4"/>
    <x v="0"/>
    <d v="2021-07-10T00:00:00"/>
    <s v="West"/>
    <s v="Wyoming"/>
    <x v="21"/>
    <x v="4"/>
    <x v="0"/>
    <x v="27"/>
    <x v="47"/>
    <x v="40"/>
    <n v="0.3"/>
    <x v="0"/>
  </r>
  <r>
    <x v="4"/>
    <x v="0"/>
    <d v="2021-07-10T00:00:00"/>
    <s v="West"/>
    <s v="Wyoming"/>
    <x v="21"/>
    <x v="5"/>
    <x v="4"/>
    <x v="19"/>
    <x v="106"/>
    <x v="198"/>
    <n v="0.25"/>
    <x v="0"/>
  </r>
  <r>
    <x v="4"/>
    <x v="0"/>
    <d v="2021-08-11T00:00:00"/>
    <s v="West"/>
    <s v="Wyoming"/>
    <x v="21"/>
    <x v="0"/>
    <x v="0"/>
    <x v="2"/>
    <x v="17"/>
    <x v="813"/>
    <n v="0.5"/>
    <x v="0"/>
  </r>
  <r>
    <x v="4"/>
    <x v="0"/>
    <d v="2021-08-11T00:00:00"/>
    <s v="West"/>
    <s v="Wyoming"/>
    <x v="21"/>
    <x v="1"/>
    <x v="14"/>
    <x v="22"/>
    <x v="225"/>
    <x v="815"/>
    <n v="0.3"/>
    <x v="0"/>
  </r>
  <r>
    <x v="4"/>
    <x v="0"/>
    <d v="2021-08-11T00:00:00"/>
    <s v="West"/>
    <s v="Wyoming"/>
    <x v="21"/>
    <x v="2"/>
    <x v="1"/>
    <x v="20"/>
    <x v="41"/>
    <x v="346"/>
    <n v="0.35"/>
    <x v="0"/>
  </r>
  <r>
    <x v="4"/>
    <x v="0"/>
    <d v="2021-08-11T00:00:00"/>
    <s v="West"/>
    <s v="Wyoming"/>
    <x v="21"/>
    <x v="3"/>
    <x v="1"/>
    <x v="27"/>
    <x v="195"/>
    <x v="221"/>
    <n v="0.35"/>
    <x v="0"/>
  </r>
  <r>
    <x v="4"/>
    <x v="0"/>
    <d v="2021-08-11T00:00:00"/>
    <s v="West"/>
    <s v="Wyoming"/>
    <x v="21"/>
    <x v="4"/>
    <x v="0"/>
    <x v="23"/>
    <x v="53"/>
    <x v="156"/>
    <n v="0.3"/>
    <x v="0"/>
  </r>
  <r>
    <x v="4"/>
    <x v="0"/>
    <d v="2021-08-11T00:00:00"/>
    <s v="West"/>
    <s v="Wyoming"/>
    <x v="21"/>
    <x v="5"/>
    <x v="4"/>
    <x v="21"/>
    <x v="107"/>
    <x v="494"/>
    <n v="0.25"/>
    <x v="0"/>
  </r>
  <r>
    <x v="4"/>
    <x v="0"/>
    <d v="2021-09-10T00:00:00"/>
    <s v="West"/>
    <s v="Wyoming"/>
    <x v="21"/>
    <x v="0"/>
    <x v="0"/>
    <x v="9"/>
    <x v="2"/>
    <x v="816"/>
    <n v="0.5"/>
    <x v="0"/>
  </r>
  <r>
    <x v="4"/>
    <x v="0"/>
    <d v="2021-09-10T00:00:00"/>
    <s v="West"/>
    <s v="Wyoming"/>
    <x v="21"/>
    <x v="1"/>
    <x v="14"/>
    <x v="24"/>
    <x v="219"/>
    <x v="533"/>
    <n v="0.3"/>
    <x v="0"/>
  </r>
  <r>
    <x v="4"/>
    <x v="0"/>
    <d v="2021-09-10T00:00:00"/>
    <s v="West"/>
    <s v="Wyoming"/>
    <x v="21"/>
    <x v="2"/>
    <x v="1"/>
    <x v="27"/>
    <x v="195"/>
    <x v="221"/>
    <n v="0.35"/>
    <x v="0"/>
  </r>
  <r>
    <x v="4"/>
    <x v="0"/>
    <d v="2021-09-10T00:00:00"/>
    <s v="West"/>
    <s v="Wyoming"/>
    <x v="21"/>
    <x v="3"/>
    <x v="1"/>
    <x v="23"/>
    <x v="46"/>
    <x v="429"/>
    <n v="0.35"/>
    <x v="0"/>
  </r>
  <r>
    <x v="4"/>
    <x v="0"/>
    <d v="2021-09-10T00:00:00"/>
    <s v="West"/>
    <s v="Wyoming"/>
    <x v="21"/>
    <x v="4"/>
    <x v="0"/>
    <x v="23"/>
    <x v="53"/>
    <x v="156"/>
    <n v="0.3"/>
    <x v="0"/>
  </r>
  <r>
    <x v="4"/>
    <x v="0"/>
    <d v="2021-09-10T00:00:00"/>
    <s v="West"/>
    <s v="Wyoming"/>
    <x v="21"/>
    <x v="5"/>
    <x v="4"/>
    <x v="24"/>
    <x v="222"/>
    <x v="517"/>
    <n v="0.25"/>
    <x v="0"/>
  </r>
  <r>
    <x v="4"/>
    <x v="0"/>
    <d v="2021-10-12T00:00:00"/>
    <s v="West"/>
    <s v="Wyoming"/>
    <x v="21"/>
    <x v="0"/>
    <x v="4"/>
    <x v="28"/>
    <x v="101"/>
    <x v="817"/>
    <n v="0.5"/>
    <x v="0"/>
  </r>
  <r>
    <x v="4"/>
    <x v="0"/>
    <d v="2021-10-12T00:00:00"/>
    <s v="West"/>
    <s v="Wyoming"/>
    <x v="21"/>
    <x v="1"/>
    <x v="14"/>
    <x v="24"/>
    <x v="219"/>
    <x v="533"/>
    <n v="0.3"/>
    <x v="0"/>
  </r>
  <r>
    <x v="4"/>
    <x v="0"/>
    <d v="2021-10-12T00:00:00"/>
    <s v="West"/>
    <s v="Wyoming"/>
    <x v="21"/>
    <x v="2"/>
    <x v="14"/>
    <x v="23"/>
    <x v="224"/>
    <x v="40"/>
    <n v="0.35"/>
    <x v="0"/>
  </r>
  <r>
    <x v="4"/>
    <x v="0"/>
    <d v="2021-10-12T00:00:00"/>
    <s v="West"/>
    <s v="Wyoming"/>
    <x v="21"/>
    <x v="3"/>
    <x v="14"/>
    <x v="33"/>
    <x v="455"/>
    <x v="513"/>
    <n v="0.35"/>
    <x v="0"/>
  </r>
  <r>
    <x v="4"/>
    <x v="0"/>
    <d v="2021-10-12T00:00:00"/>
    <s v="West"/>
    <s v="Wyoming"/>
    <x v="21"/>
    <x v="4"/>
    <x v="4"/>
    <x v="33"/>
    <x v="347"/>
    <x v="818"/>
    <n v="0.3"/>
    <x v="0"/>
  </r>
  <r>
    <x v="4"/>
    <x v="0"/>
    <d v="2021-10-12T00:00:00"/>
    <s v="West"/>
    <s v="Wyoming"/>
    <x v="21"/>
    <x v="5"/>
    <x v="3"/>
    <x v="24"/>
    <x v="11"/>
    <x v="191"/>
    <n v="0.25"/>
    <x v="0"/>
  </r>
  <r>
    <x v="4"/>
    <x v="0"/>
    <d v="2021-11-11T00:00:00"/>
    <s v="West"/>
    <s v="Wyoming"/>
    <x v="21"/>
    <x v="0"/>
    <x v="4"/>
    <x v="29"/>
    <x v="70"/>
    <x v="80"/>
    <n v="0.5"/>
    <x v="0"/>
  </r>
  <r>
    <x v="4"/>
    <x v="0"/>
    <d v="2021-11-11T00:00:00"/>
    <s v="West"/>
    <s v="Wyoming"/>
    <x v="21"/>
    <x v="1"/>
    <x v="14"/>
    <x v="30"/>
    <x v="331"/>
    <x v="79"/>
    <n v="0.3"/>
    <x v="0"/>
  </r>
  <r>
    <x v="4"/>
    <x v="0"/>
    <d v="2021-11-11T00:00:00"/>
    <s v="West"/>
    <s v="Wyoming"/>
    <x v="21"/>
    <x v="2"/>
    <x v="14"/>
    <x v="66"/>
    <x v="456"/>
    <x v="819"/>
    <n v="0.35"/>
    <x v="0"/>
  </r>
  <r>
    <x v="4"/>
    <x v="0"/>
    <d v="2021-11-11T00:00:00"/>
    <s v="West"/>
    <s v="Wyoming"/>
    <x v="21"/>
    <x v="3"/>
    <x v="14"/>
    <x v="23"/>
    <x v="224"/>
    <x v="40"/>
    <n v="0.35"/>
    <x v="0"/>
  </r>
  <r>
    <x v="4"/>
    <x v="0"/>
    <d v="2021-11-11T00:00:00"/>
    <s v="West"/>
    <s v="Wyoming"/>
    <x v="21"/>
    <x v="4"/>
    <x v="4"/>
    <x v="33"/>
    <x v="347"/>
    <x v="818"/>
    <n v="0.3"/>
    <x v="0"/>
  </r>
  <r>
    <x v="4"/>
    <x v="0"/>
    <d v="2021-11-11T00:00:00"/>
    <s v="West"/>
    <s v="Wyoming"/>
    <x v="21"/>
    <x v="5"/>
    <x v="3"/>
    <x v="30"/>
    <x v="422"/>
    <x v="94"/>
    <n v="0.25"/>
    <x v="0"/>
  </r>
  <r>
    <x v="4"/>
    <x v="0"/>
    <d v="2021-12-10T00:00:00"/>
    <s v="West"/>
    <s v="Wyoming"/>
    <x v="21"/>
    <x v="0"/>
    <x v="4"/>
    <x v="9"/>
    <x v="115"/>
    <x v="820"/>
    <n v="0.5"/>
    <x v="0"/>
  </r>
  <r>
    <x v="4"/>
    <x v="0"/>
    <d v="2021-12-10T00:00:00"/>
    <s v="West"/>
    <s v="Wyoming"/>
    <x v="21"/>
    <x v="1"/>
    <x v="14"/>
    <x v="24"/>
    <x v="219"/>
    <x v="533"/>
    <n v="0.3"/>
    <x v="0"/>
  </r>
  <r>
    <x v="0"/>
    <x v="0"/>
    <d v="2021-12-10T00:00:00"/>
    <s v="West"/>
    <s v="Wyoming"/>
    <x v="21"/>
    <x v="2"/>
    <x v="14"/>
    <x v="20"/>
    <x v="173"/>
    <x v="145"/>
    <n v="0.35"/>
    <x v="0"/>
  </r>
  <r>
    <x v="0"/>
    <x v="0"/>
    <d v="2021-12-10T00:00:00"/>
    <s v="West"/>
    <s v="Wyoming"/>
    <x v="21"/>
    <x v="3"/>
    <x v="14"/>
    <x v="23"/>
    <x v="224"/>
    <x v="40"/>
    <n v="0.35"/>
    <x v="0"/>
  </r>
  <r>
    <x v="0"/>
    <x v="0"/>
    <d v="2021-12-10T00:00:00"/>
    <s v="West"/>
    <s v="Wyoming"/>
    <x v="21"/>
    <x v="4"/>
    <x v="4"/>
    <x v="23"/>
    <x v="80"/>
    <x v="517"/>
    <n v="0.3"/>
    <x v="0"/>
  </r>
  <r>
    <x v="0"/>
    <x v="0"/>
    <d v="2021-12-10T00:00:00"/>
    <s v="West"/>
    <s v="Wyoming"/>
    <x v="21"/>
    <x v="5"/>
    <x v="3"/>
    <x v="24"/>
    <x v="11"/>
    <x v="191"/>
    <n v="0.25"/>
    <x v="0"/>
  </r>
  <r>
    <x v="0"/>
    <x v="2"/>
    <d v="2021-01-24T00:00:00"/>
    <s v="West"/>
    <s v="Wyoming"/>
    <x v="21"/>
    <x v="0"/>
    <x v="17"/>
    <x v="44"/>
    <x v="189"/>
    <x v="290"/>
    <n v="0.35"/>
    <x v="0"/>
  </r>
  <r>
    <x v="0"/>
    <x v="2"/>
    <d v="2021-01-24T00:00:00"/>
    <s v="West"/>
    <s v="Wyoming"/>
    <x v="21"/>
    <x v="1"/>
    <x v="1"/>
    <x v="44"/>
    <x v="162"/>
    <x v="136"/>
    <n v="0.35"/>
    <x v="0"/>
  </r>
  <r>
    <x v="0"/>
    <x v="2"/>
    <d v="2021-01-24T00:00:00"/>
    <s v="West"/>
    <s v="Wyoming"/>
    <x v="21"/>
    <x v="2"/>
    <x v="1"/>
    <x v="44"/>
    <x v="162"/>
    <x v="136"/>
    <n v="0.35"/>
    <x v="0"/>
  </r>
  <r>
    <x v="0"/>
    <x v="2"/>
    <d v="2021-01-24T00:00:00"/>
    <s v="West"/>
    <s v="Wyoming"/>
    <x v="21"/>
    <x v="3"/>
    <x v="1"/>
    <x v="40"/>
    <x v="135"/>
    <x v="197"/>
    <n v="0.35"/>
    <x v="0"/>
  </r>
  <r>
    <x v="0"/>
    <x v="2"/>
    <d v="2021-01-24T00:00:00"/>
    <s v="West"/>
    <s v="Wyoming"/>
    <x v="21"/>
    <x v="4"/>
    <x v="14"/>
    <x v="42"/>
    <x v="311"/>
    <x v="821"/>
    <n v="0.4"/>
    <x v="0"/>
  </r>
  <r>
    <x v="0"/>
    <x v="2"/>
    <d v="2021-01-24T00:00:00"/>
    <s v="West"/>
    <s v="Wyoming"/>
    <x v="21"/>
    <x v="5"/>
    <x v="1"/>
    <x v="46"/>
    <x v="175"/>
    <x v="607"/>
    <n v="0.3"/>
    <x v="0"/>
  </r>
  <r>
    <x v="0"/>
    <x v="2"/>
    <d v="2021-02-24T00:00:00"/>
    <s v="West"/>
    <s v="Wyoming"/>
    <x v="21"/>
    <x v="0"/>
    <x v="17"/>
    <x v="31"/>
    <x v="142"/>
    <x v="205"/>
    <n v="0.35"/>
    <x v="0"/>
  </r>
  <r>
    <x v="0"/>
    <x v="2"/>
    <d v="2021-02-24T00:00:00"/>
    <s v="West"/>
    <s v="Wyoming"/>
    <x v="21"/>
    <x v="1"/>
    <x v="1"/>
    <x v="44"/>
    <x v="162"/>
    <x v="136"/>
    <n v="0.35"/>
    <x v="0"/>
  </r>
  <r>
    <x v="0"/>
    <x v="2"/>
    <d v="2021-02-24T00:00:00"/>
    <s v="West"/>
    <s v="Wyoming"/>
    <x v="21"/>
    <x v="2"/>
    <x v="1"/>
    <x v="44"/>
    <x v="162"/>
    <x v="136"/>
    <n v="0.35"/>
    <x v="0"/>
  </r>
  <r>
    <x v="0"/>
    <x v="2"/>
    <d v="2021-02-24T00:00:00"/>
    <s v="Southeast"/>
    <s v="Virginia"/>
    <x v="22"/>
    <x v="3"/>
    <x v="1"/>
    <x v="40"/>
    <x v="135"/>
    <x v="197"/>
    <n v="0.35"/>
    <x v="0"/>
  </r>
  <r>
    <x v="0"/>
    <x v="2"/>
    <d v="2021-02-24T00:00:00"/>
    <s v="Southeast"/>
    <s v="Virginia"/>
    <x v="22"/>
    <x v="4"/>
    <x v="14"/>
    <x v="35"/>
    <x v="457"/>
    <x v="689"/>
    <n v="0.4"/>
    <x v="0"/>
  </r>
  <r>
    <x v="0"/>
    <x v="2"/>
    <d v="2021-02-24T00:00:00"/>
    <s v="Southeast"/>
    <s v="Virginia"/>
    <x v="22"/>
    <x v="5"/>
    <x v="1"/>
    <x v="45"/>
    <x v="197"/>
    <x v="716"/>
    <n v="0.3"/>
    <x v="0"/>
  </r>
  <r>
    <x v="0"/>
    <x v="2"/>
    <d v="2021-03-23T00:00:00"/>
    <s v="Southeast"/>
    <s v="Virginia"/>
    <x v="22"/>
    <x v="0"/>
    <x v="1"/>
    <x v="33"/>
    <x v="237"/>
    <x v="581"/>
    <n v="0.35"/>
    <x v="0"/>
  </r>
  <r>
    <x v="0"/>
    <x v="2"/>
    <d v="2021-03-23T00:00:00"/>
    <s v="Southeast"/>
    <s v="Virginia"/>
    <x v="22"/>
    <x v="1"/>
    <x v="0"/>
    <x v="45"/>
    <x v="133"/>
    <x v="304"/>
    <n v="0.35"/>
    <x v="0"/>
  </r>
  <r>
    <x v="0"/>
    <x v="2"/>
    <d v="2021-03-23T00:00:00"/>
    <s v="Southeast"/>
    <s v="Virginia"/>
    <x v="22"/>
    <x v="2"/>
    <x v="13"/>
    <x v="44"/>
    <x v="239"/>
    <x v="822"/>
    <n v="0.35"/>
    <x v="0"/>
  </r>
  <r>
    <x v="0"/>
    <x v="2"/>
    <d v="2021-03-23T00:00:00"/>
    <s v="Southeast"/>
    <s v="Virginia"/>
    <x v="22"/>
    <x v="3"/>
    <x v="0"/>
    <x v="43"/>
    <x v="145"/>
    <x v="208"/>
    <n v="0.35"/>
    <x v="0"/>
  </r>
  <r>
    <x v="0"/>
    <x v="2"/>
    <d v="2021-03-23T00:00:00"/>
    <s v="Southeast"/>
    <s v="Virginia"/>
    <x v="22"/>
    <x v="4"/>
    <x v="4"/>
    <x v="38"/>
    <x v="191"/>
    <x v="748"/>
    <n v="0.4"/>
    <x v="0"/>
  </r>
  <r>
    <x v="0"/>
    <x v="2"/>
    <d v="2021-03-23T00:00:00"/>
    <s v="Southeast"/>
    <s v="Virginia"/>
    <x v="22"/>
    <x v="5"/>
    <x v="0"/>
    <x v="48"/>
    <x v="149"/>
    <x v="343"/>
    <n v="0.3"/>
    <x v="0"/>
  </r>
  <r>
    <x v="0"/>
    <x v="2"/>
    <d v="2021-04-24T00:00:00"/>
    <s v="Southeast"/>
    <s v="Virginia"/>
    <x v="22"/>
    <x v="0"/>
    <x v="4"/>
    <x v="33"/>
    <x v="347"/>
    <x v="509"/>
    <n v="0.35"/>
    <x v="0"/>
  </r>
  <r>
    <x v="0"/>
    <x v="2"/>
    <d v="2021-04-24T00:00:00"/>
    <s v="Southeast"/>
    <s v="Virginia"/>
    <x v="22"/>
    <x v="1"/>
    <x v="12"/>
    <x v="34"/>
    <x v="207"/>
    <x v="292"/>
    <n v="0.35"/>
    <x v="0"/>
  </r>
  <r>
    <x v="0"/>
    <x v="2"/>
    <d v="2021-04-24T00:00:00"/>
    <s v="Southeast"/>
    <s v="Virginia"/>
    <x v="22"/>
    <x v="2"/>
    <x v="12"/>
    <x v="45"/>
    <x v="403"/>
    <x v="224"/>
    <n v="0.35"/>
    <x v="0"/>
  </r>
  <r>
    <x v="0"/>
    <x v="2"/>
    <d v="2021-04-24T00:00:00"/>
    <s v="Southeast"/>
    <s v="Virginia"/>
    <x v="22"/>
    <x v="3"/>
    <x v="14"/>
    <x v="37"/>
    <x v="458"/>
    <x v="258"/>
    <n v="0.35"/>
    <x v="0"/>
  </r>
  <r>
    <x v="0"/>
    <x v="2"/>
    <d v="2021-04-24T00:00:00"/>
    <s v="Southeast"/>
    <s v="Virginia"/>
    <x v="22"/>
    <x v="4"/>
    <x v="29"/>
    <x v="35"/>
    <x v="459"/>
    <x v="823"/>
    <n v="0.4"/>
    <x v="0"/>
  </r>
  <r>
    <x v="0"/>
    <x v="2"/>
    <d v="2021-04-24T00:00:00"/>
    <s v="Southeast"/>
    <s v="Virginia"/>
    <x v="22"/>
    <x v="5"/>
    <x v="19"/>
    <x v="48"/>
    <x v="403"/>
    <x v="824"/>
    <n v="0.3"/>
    <x v="0"/>
  </r>
  <r>
    <x v="0"/>
    <x v="2"/>
    <d v="2021-05-25T00:00:00"/>
    <s v="Southeast"/>
    <s v="Virginia"/>
    <x v="22"/>
    <x v="0"/>
    <x v="0"/>
    <x v="23"/>
    <x v="53"/>
    <x v="541"/>
    <n v="0.35"/>
    <x v="0"/>
  </r>
  <r>
    <x v="0"/>
    <x v="2"/>
    <d v="2021-05-25T00:00:00"/>
    <s v="Southeast"/>
    <s v="Virginia"/>
    <x v="22"/>
    <x v="1"/>
    <x v="4"/>
    <x v="44"/>
    <x v="137"/>
    <x v="619"/>
    <n v="0.35"/>
    <x v="0"/>
  </r>
  <r>
    <x v="0"/>
    <x v="2"/>
    <d v="2021-05-25T00:00:00"/>
    <s v="Southeast"/>
    <s v="Virginia"/>
    <x v="22"/>
    <x v="2"/>
    <x v="4"/>
    <x v="44"/>
    <x v="137"/>
    <x v="619"/>
    <n v="0.35"/>
    <x v="0"/>
  </r>
  <r>
    <x v="0"/>
    <x v="2"/>
    <d v="2021-05-25T00:00:00"/>
    <s v="Southeast"/>
    <s v="Virginia"/>
    <x v="22"/>
    <x v="3"/>
    <x v="0"/>
    <x v="34"/>
    <x v="199"/>
    <x v="662"/>
    <n v="0.35"/>
    <x v="0"/>
  </r>
  <r>
    <x v="0"/>
    <x v="2"/>
    <d v="2021-05-25T00:00:00"/>
    <s v="Southeast"/>
    <s v="Virginia"/>
    <x v="22"/>
    <x v="4"/>
    <x v="30"/>
    <x v="36"/>
    <x v="460"/>
    <x v="188"/>
    <n v="0.4"/>
    <x v="0"/>
  </r>
  <r>
    <x v="0"/>
    <x v="2"/>
    <d v="2021-05-25T00:00:00"/>
    <s v="Southeast"/>
    <s v="Virginia"/>
    <x v="22"/>
    <x v="5"/>
    <x v="3"/>
    <x v="27"/>
    <x v="39"/>
    <x v="55"/>
    <n v="0.3"/>
    <x v="0"/>
  </r>
  <r>
    <x v="0"/>
    <x v="2"/>
    <d v="2021-06-24T00:00:00"/>
    <s v="Southeast"/>
    <s v="Virginia"/>
    <x v="22"/>
    <x v="0"/>
    <x v="13"/>
    <x v="28"/>
    <x v="461"/>
    <x v="825"/>
    <n v="0.35"/>
    <x v="0"/>
  </r>
  <r>
    <x v="0"/>
    <x v="2"/>
    <d v="2021-06-24T00:00:00"/>
    <s v="Southeast"/>
    <s v="Virginia"/>
    <x v="22"/>
    <x v="1"/>
    <x v="15"/>
    <x v="25"/>
    <x v="462"/>
    <x v="826"/>
    <n v="0.35"/>
    <x v="0"/>
  </r>
  <r>
    <x v="0"/>
    <x v="2"/>
    <d v="2021-06-24T00:00:00"/>
    <s v="Southeast"/>
    <s v="Virginia"/>
    <x v="22"/>
    <x v="2"/>
    <x v="10"/>
    <x v="25"/>
    <x v="98"/>
    <x v="317"/>
    <n v="0.35"/>
    <x v="0"/>
  </r>
  <r>
    <x v="0"/>
    <x v="2"/>
    <d v="2021-06-24T00:00:00"/>
    <s v="Southeast"/>
    <s v="Virginia"/>
    <x v="22"/>
    <x v="3"/>
    <x v="10"/>
    <x v="27"/>
    <x v="81"/>
    <x v="98"/>
    <n v="0.35"/>
    <x v="0"/>
  </r>
  <r>
    <x v="0"/>
    <x v="2"/>
    <d v="2021-06-24T00:00:00"/>
    <s v="Southeast"/>
    <s v="Virginia"/>
    <x v="22"/>
    <x v="4"/>
    <x v="45"/>
    <x v="46"/>
    <x v="11"/>
    <x v="155"/>
    <n v="0.4"/>
    <x v="0"/>
  </r>
  <r>
    <x v="0"/>
    <x v="2"/>
    <d v="2021-06-24T00:00:00"/>
    <s v="Southeast"/>
    <s v="Virginia"/>
    <x v="22"/>
    <x v="5"/>
    <x v="46"/>
    <x v="19"/>
    <x v="463"/>
    <x v="827"/>
    <n v="0.3"/>
    <x v="0"/>
  </r>
  <r>
    <x v="0"/>
    <x v="2"/>
    <d v="2021-07-23T00:00:00"/>
    <s v="Southeast"/>
    <s v="Virginia"/>
    <x v="22"/>
    <x v="0"/>
    <x v="42"/>
    <x v="2"/>
    <x v="464"/>
    <x v="828"/>
    <n v="0.35"/>
    <x v="0"/>
  </r>
  <r>
    <x v="0"/>
    <x v="2"/>
    <d v="2021-07-23T00:00:00"/>
    <s v="Southeast"/>
    <s v="Virginia"/>
    <x v="22"/>
    <x v="1"/>
    <x v="45"/>
    <x v="19"/>
    <x v="465"/>
    <x v="827"/>
    <n v="0.35"/>
    <x v="0"/>
  </r>
  <r>
    <x v="0"/>
    <x v="2"/>
    <d v="2021-07-23T00:00:00"/>
    <s v="Southeast"/>
    <s v="Virginia"/>
    <x v="22"/>
    <x v="2"/>
    <x v="45"/>
    <x v="25"/>
    <x v="37"/>
    <x v="829"/>
    <n v="0.35"/>
    <x v="0"/>
  </r>
  <r>
    <x v="0"/>
    <x v="2"/>
    <d v="2021-07-23T00:00:00"/>
    <s v="Southeast"/>
    <s v="Virginia"/>
    <x v="22"/>
    <x v="3"/>
    <x v="42"/>
    <x v="20"/>
    <x v="466"/>
    <x v="830"/>
    <n v="0.35"/>
    <x v="0"/>
  </r>
  <r>
    <x v="0"/>
    <x v="2"/>
    <d v="2021-07-23T00:00:00"/>
    <s v="Southeast"/>
    <s v="Virginia"/>
    <x v="22"/>
    <x v="4"/>
    <x v="45"/>
    <x v="24"/>
    <x v="4"/>
    <x v="103"/>
    <n v="0.4"/>
    <x v="0"/>
  </r>
  <r>
    <x v="0"/>
    <x v="2"/>
    <d v="2021-07-23T00:00:00"/>
    <s v="Southeast"/>
    <s v="Virginia"/>
    <x v="22"/>
    <x v="5"/>
    <x v="46"/>
    <x v="24"/>
    <x v="465"/>
    <x v="309"/>
    <n v="0.3"/>
    <x v="0"/>
  </r>
  <r>
    <x v="0"/>
    <x v="2"/>
    <d v="2021-08-24T00:00:00"/>
    <s v="Southeast"/>
    <s v="Virginia"/>
    <x v="22"/>
    <x v="0"/>
    <x v="45"/>
    <x v="9"/>
    <x v="28"/>
    <x v="831"/>
    <n v="0.35"/>
    <x v="0"/>
  </r>
  <r>
    <x v="0"/>
    <x v="2"/>
    <d v="2021-08-24T00:00:00"/>
    <s v="Southeast"/>
    <s v="Virginia"/>
    <x v="22"/>
    <x v="1"/>
    <x v="10"/>
    <x v="28"/>
    <x v="95"/>
    <x v="832"/>
    <n v="0.35"/>
    <x v="0"/>
  </r>
  <r>
    <x v="0"/>
    <x v="2"/>
    <d v="2021-08-24T00:00:00"/>
    <s v="Southeast"/>
    <s v="Virginia"/>
    <x v="22"/>
    <x v="2"/>
    <x v="6"/>
    <x v="25"/>
    <x v="111"/>
    <x v="833"/>
    <n v="0.35"/>
    <x v="0"/>
  </r>
  <r>
    <x v="0"/>
    <x v="2"/>
    <d v="2021-08-24T00:00:00"/>
    <s v="Southeast"/>
    <s v="Virginia"/>
    <x v="22"/>
    <x v="3"/>
    <x v="6"/>
    <x v="32"/>
    <x v="43"/>
    <x v="46"/>
    <n v="0.35"/>
    <x v="0"/>
  </r>
  <r>
    <x v="0"/>
    <x v="2"/>
    <d v="2021-08-24T00:00:00"/>
    <s v="Southeast"/>
    <s v="Virginia"/>
    <x v="22"/>
    <x v="4"/>
    <x v="6"/>
    <x v="32"/>
    <x v="43"/>
    <x v="834"/>
    <n v="0.4"/>
    <x v="0"/>
  </r>
  <r>
    <x v="0"/>
    <x v="2"/>
    <d v="2021-08-24T00:00:00"/>
    <s v="Southeast"/>
    <s v="Virginia"/>
    <x v="22"/>
    <x v="5"/>
    <x v="11"/>
    <x v="43"/>
    <x v="205"/>
    <x v="154"/>
    <n v="0.3"/>
    <x v="0"/>
  </r>
  <r>
    <x v="0"/>
    <x v="2"/>
    <d v="2021-09-25T00:00:00"/>
    <s v="Southeast"/>
    <s v="Virginia"/>
    <x v="22"/>
    <x v="0"/>
    <x v="29"/>
    <x v="31"/>
    <x v="467"/>
    <x v="132"/>
    <n v="0.35"/>
    <x v="0"/>
  </r>
  <r>
    <x v="0"/>
    <x v="2"/>
    <d v="2021-09-25T00:00:00"/>
    <s v="Southeast"/>
    <s v="Virginia"/>
    <x v="22"/>
    <x v="1"/>
    <x v="47"/>
    <x v="31"/>
    <x v="468"/>
    <x v="773"/>
    <n v="0.35"/>
    <x v="0"/>
  </r>
  <r>
    <x v="0"/>
    <x v="2"/>
    <d v="2021-09-25T00:00:00"/>
    <s v="Southeast"/>
    <s v="Virginia"/>
    <x v="22"/>
    <x v="2"/>
    <x v="29"/>
    <x v="43"/>
    <x v="382"/>
    <x v="835"/>
    <n v="0.35"/>
    <x v="0"/>
  </r>
  <r>
    <x v="0"/>
    <x v="2"/>
    <d v="2021-09-25T00:00:00"/>
    <s v="Southeast"/>
    <s v="Virginia"/>
    <x v="22"/>
    <x v="3"/>
    <x v="29"/>
    <x v="40"/>
    <x v="336"/>
    <x v="836"/>
    <n v="0.35"/>
    <x v="0"/>
  </r>
  <r>
    <x v="0"/>
    <x v="2"/>
    <d v="2021-09-25T00:00:00"/>
    <s v="Southeast"/>
    <s v="Virginia"/>
    <x v="22"/>
    <x v="4"/>
    <x v="12"/>
    <x v="37"/>
    <x v="142"/>
    <x v="837"/>
    <n v="0.4"/>
    <x v="0"/>
  </r>
  <r>
    <x v="0"/>
    <x v="2"/>
    <d v="2021-09-25T00:00:00"/>
    <s v="Southeast"/>
    <s v="Virginia"/>
    <x v="22"/>
    <x v="5"/>
    <x v="30"/>
    <x v="43"/>
    <x v="469"/>
    <x v="606"/>
    <n v="0.3"/>
    <x v="0"/>
  </r>
  <r>
    <x v="0"/>
    <x v="2"/>
    <d v="2021-10-24T00:00:00"/>
    <s v="Southeast"/>
    <s v="Virginia"/>
    <x v="22"/>
    <x v="0"/>
    <x v="1"/>
    <x v="44"/>
    <x v="162"/>
    <x v="136"/>
    <n v="0.35"/>
    <x v="0"/>
  </r>
  <r>
    <x v="0"/>
    <x v="2"/>
    <d v="2021-10-24T00:00:00"/>
    <s v="Southeast"/>
    <s v="Virginia"/>
    <x v="22"/>
    <x v="1"/>
    <x v="47"/>
    <x v="27"/>
    <x v="171"/>
    <x v="240"/>
    <n v="0.35"/>
    <x v="0"/>
  </r>
  <r>
    <x v="0"/>
    <x v="2"/>
    <d v="2021-10-24T00:00:00"/>
    <s v="Southeast"/>
    <s v="Virginia"/>
    <x v="22"/>
    <x v="2"/>
    <x v="29"/>
    <x v="44"/>
    <x v="470"/>
    <x v="838"/>
    <n v="0.35"/>
    <x v="0"/>
  </r>
  <r>
    <x v="0"/>
    <x v="2"/>
    <d v="2021-10-24T00:00:00"/>
    <s v="Southeast"/>
    <s v="Virginia"/>
    <x v="22"/>
    <x v="3"/>
    <x v="14"/>
    <x v="45"/>
    <x v="138"/>
    <x v="200"/>
    <n v="0.35"/>
    <x v="0"/>
  </r>
  <r>
    <x v="0"/>
    <x v="2"/>
    <d v="2021-10-24T00:00:00"/>
    <s v="Southeast"/>
    <s v="Virginia"/>
    <x v="22"/>
    <x v="4"/>
    <x v="4"/>
    <x v="48"/>
    <x v="207"/>
    <x v="839"/>
    <n v="0.4"/>
    <x v="0"/>
  </r>
  <r>
    <x v="0"/>
    <x v="2"/>
    <d v="2021-10-24T00:00:00"/>
    <s v="Southeast"/>
    <s v="Virginia"/>
    <x v="22"/>
    <x v="5"/>
    <x v="12"/>
    <x v="44"/>
    <x v="163"/>
    <x v="99"/>
    <n v="0.3"/>
    <x v="0"/>
  </r>
  <r>
    <x v="0"/>
    <x v="2"/>
    <d v="2021-11-24T00:00:00"/>
    <s v="Southeast"/>
    <s v="Virginia"/>
    <x v="22"/>
    <x v="0"/>
    <x v="14"/>
    <x v="30"/>
    <x v="331"/>
    <x v="523"/>
    <n v="0.35"/>
    <x v="0"/>
  </r>
  <r>
    <x v="0"/>
    <x v="2"/>
    <d v="2021-11-24T00:00:00"/>
    <s v="Southeast"/>
    <s v="Virginia"/>
    <x v="22"/>
    <x v="1"/>
    <x v="29"/>
    <x v="25"/>
    <x v="445"/>
    <x v="326"/>
    <n v="0.35"/>
    <x v="0"/>
  </r>
  <r>
    <x v="0"/>
    <x v="2"/>
    <d v="2021-11-24T00:00:00"/>
    <s v="Southeast"/>
    <s v="Virginia"/>
    <x v="22"/>
    <x v="2"/>
    <x v="14"/>
    <x v="33"/>
    <x v="455"/>
    <x v="513"/>
    <n v="0.35"/>
    <x v="0"/>
  </r>
  <r>
    <x v="0"/>
    <x v="2"/>
    <d v="2021-11-24T00:00:00"/>
    <s v="Southeast"/>
    <s v="Virginia"/>
    <x v="22"/>
    <x v="3"/>
    <x v="47"/>
    <x v="31"/>
    <x v="468"/>
    <x v="773"/>
    <n v="0.35"/>
    <x v="0"/>
  </r>
  <r>
    <x v="0"/>
    <x v="2"/>
    <d v="2021-11-24T00:00:00"/>
    <s v="Southeast"/>
    <s v="Virginia"/>
    <x v="22"/>
    <x v="4"/>
    <x v="20"/>
    <x v="32"/>
    <x v="262"/>
    <x v="840"/>
    <n v="0.4"/>
    <x v="0"/>
  </r>
  <r>
    <x v="0"/>
    <x v="2"/>
    <d v="2021-11-24T00:00:00"/>
    <s v="Southeast"/>
    <s v="Virginia"/>
    <x v="22"/>
    <x v="5"/>
    <x v="24"/>
    <x v="20"/>
    <x v="115"/>
    <x v="303"/>
    <n v="0.3"/>
    <x v="0"/>
  </r>
  <r>
    <x v="0"/>
    <x v="2"/>
    <d v="2021-12-23T00:00:00"/>
    <s v="Southeast"/>
    <s v="Virginia"/>
    <x v="22"/>
    <x v="0"/>
    <x v="19"/>
    <x v="29"/>
    <x v="471"/>
    <x v="841"/>
    <n v="0.35"/>
    <x v="0"/>
  </r>
  <r>
    <x v="0"/>
    <x v="2"/>
    <d v="2021-12-23T00:00:00"/>
    <s v="Southeast"/>
    <s v="Virginia"/>
    <x v="22"/>
    <x v="1"/>
    <x v="26"/>
    <x v="29"/>
    <x v="472"/>
    <x v="842"/>
    <n v="0.35"/>
    <x v="0"/>
  </r>
  <r>
    <x v="2"/>
    <x v="2"/>
    <d v="2021-12-23T00:00:00"/>
    <s v="Southeast"/>
    <s v="Virginia"/>
    <x v="22"/>
    <x v="2"/>
    <x v="23"/>
    <x v="20"/>
    <x v="106"/>
    <x v="843"/>
    <n v="0.35"/>
    <x v="0"/>
  </r>
  <r>
    <x v="2"/>
    <x v="2"/>
    <d v="2021-12-23T00:00:00"/>
    <s v="Southeast"/>
    <s v="Virginia"/>
    <x v="22"/>
    <x v="3"/>
    <x v="23"/>
    <x v="20"/>
    <x v="106"/>
    <x v="843"/>
    <n v="0.35"/>
    <x v="0"/>
  </r>
  <r>
    <x v="2"/>
    <x v="2"/>
    <d v="2021-12-23T00:00:00"/>
    <s v="Southeast"/>
    <s v="Virginia"/>
    <x v="22"/>
    <x v="4"/>
    <x v="24"/>
    <x v="33"/>
    <x v="473"/>
    <x v="844"/>
    <n v="0.4"/>
    <x v="0"/>
  </r>
  <r>
    <x v="2"/>
    <x v="2"/>
    <d v="2021-12-23T00:00:00"/>
    <s v="Southeast"/>
    <s v="Virginia"/>
    <x v="22"/>
    <x v="5"/>
    <x v="22"/>
    <x v="30"/>
    <x v="269"/>
    <x v="758"/>
    <n v="0.3"/>
    <x v="0"/>
  </r>
  <r>
    <x v="2"/>
    <x v="0"/>
    <d v="2021-01-19T00:00:00"/>
    <s v="Southeast"/>
    <s v="Virginia"/>
    <x v="22"/>
    <x v="0"/>
    <x v="8"/>
    <x v="29"/>
    <x v="47"/>
    <x v="78"/>
    <n v="0.5"/>
    <x v="0"/>
  </r>
  <r>
    <x v="2"/>
    <x v="0"/>
    <d v="2021-01-19T00:00:00"/>
    <s v="Southeast"/>
    <s v="Virginia"/>
    <x v="22"/>
    <x v="1"/>
    <x v="8"/>
    <x v="20"/>
    <x v="170"/>
    <x v="346"/>
    <n v="0.39999999999999997"/>
    <x v="0"/>
  </r>
  <r>
    <x v="2"/>
    <x v="0"/>
    <d v="2021-01-19T00:00:00"/>
    <s v="Southeast"/>
    <s v="Virginia"/>
    <x v="22"/>
    <x v="2"/>
    <x v="7"/>
    <x v="20"/>
    <x v="199"/>
    <x v="283"/>
    <n v="0.3"/>
    <x v="0"/>
  </r>
  <r>
    <x v="2"/>
    <x v="0"/>
    <d v="2021-01-19T00:00:00"/>
    <s v="Southeast"/>
    <s v="Virginia"/>
    <x v="22"/>
    <x v="3"/>
    <x v="48"/>
    <x v="46"/>
    <x v="474"/>
    <x v="845"/>
    <n v="0.35"/>
    <x v="0"/>
  </r>
  <r>
    <x v="2"/>
    <x v="0"/>
    <d v="2021-01-19T00:00:00"/>
    <s v="Southeast"/>
    <s v="Virginia"/>
    <x v="22"/>
    <x v="4"/>
    <x v="14"/>
    <x v="31"/>
    <x v="346"/>
    <x v="64"/>
    <n v="0.39999999999999997"/>
    <x v="0"/>
  </r>
  <r>
    <x v="2"/>
    <x v="0"/>
    <d v="2021-01-19T00:00:00"/>
    <s v="Southeast"/>
    <s v="Virginia"/>
    <x v="22"/>
    <x v="5"/>
    <x v="8"/>
    <x v="20"/>
    <x v="170"/>
    <x v="780"/>
    <n v="0.55000000000000004"/>
    <x v="0"/>
  </r>
  <r>
    <x v="2"/>
    <x v="0"/>
    <d v="2021-02-17T00:00:00"/>
    <s v="Southeast"/>
    <s v="Virginia"/>
    <x v="22"/>
    <x v="0"/>
    <x v="8"/>
    <x v="9"/>
    <x v="58"/>
    <x v="2"/>
    <n v="0.5"/>
    <x v="0"/>
  </r>
  <r>
    <x v="2"/>
    <x v="0"/>
    <d v="2021-02-17T00:00:00"/>
    <s v="Southeast"/>
    <s v="Virginia"/>
    <x v="22"/>
    <x v="1"/>
    <x v="8"/>
    <x v="31"/>
    <x v="154"/>
    <x v="305"/>
    <n v="0.39999999999999997"/>
    <x v="0"/>
  </r>
  <r>
    <x v="2"/>
    <x v="0"/>
    <d v="2021-02-17T00:00:00"/>
    <s v="Southeast"/>
    <s v="Virginia"/>
    <x v="22"/>
    <x v="2"/>
    <x v="7"/>
    <x v="23"/>
    <x v="145"/>
    <x v="222"/>
    <n v="0.3"/>
    <x v="0"/>
  </r>
  <r>
    <x v="2"/>
    <x v="0"/>
    <d v="2021-02-17T00:00:00"/>
    <s v="Midwest"/>
    <s v="Michigan"/>
    <x v="23"/>
    <x v="3"/>
    <x v="48"/>
    <x v="47"/>
    <x v="475"/>
    <x v="846"/>
    <n v="0.35"/>
    <x v="0"/>
  </r>
  <r>
    <x v="2"/>
    <x v="0"/>
    <d v="2021-02-17T00:00:00"/>
    <s v="Midwest"/>
    <s v="Michigan"/>
    <x v="23"/>
    <x v="4"/>
    <x v="14"/>
    <x v="31"/>
    <x v="346"/>
    <x v="64"/>
    <n v="0.39999999999999997"/>
    <x v="0"/>
  </r>
  <r>
    <x v="2"/>
    <x v="0"/>
    <d v="2021-02-17T00:00:00"/>
    <s v="Midwest"/>
    <s v="Michigan"/>
    <x v="23"/>
    <x v="5"/>
    <x v="8"/>
    <x v="20"/>
    <x v="170"/>
    <x v="780"/>
    <n v="0.55000000000000004"/>
    <x v="0"/>
  </r>
  <r>
    <x v="2"/>
    <x v="0"/>
    <d v="2021-03-15T00:00:00"/>
    <s v="Midwest"/>
    <s v="Michigan"/>
    <x v="23"/>
    <x v="0"/>
    <x v="8"/>
    <x v="67"/>
    <x v="476"/>
    <x v="843"/>
    <n v="0.5"/>
    <x v="0"/>
  </r>
  <r>
    <x v="2"/>
    <x v="0"/>
    <d v="2021-03-15T00:00:00"/>
    <s v="Midwest"/>
    <s v="Michigan"/>
    <x v="23"/>
    <x v="1"/>
    <x v="8"/>
    <x v="31"/>
    <x v="154"/>
    <x v="305"/>
    <n v="0.39999999999999997"/>
    <x v="0"/>
  </r>
  <r>
    <x v="2"/>
    <x v="0"/>
    <d v="2021-03-15T00:00:00"/>
    <s v="Midwest"/>
    <s v="Michigan"/>
    <x v="23"/>
    <x v="2"/>
    <x v="7"/>
    <x v="33"/>
    <x v="477"/>
    <x v="847"/>
    <n v="0.3"/>
    <x v="0"/>
  </r>
  <r>
    <x v="2"/>
    <x v="0"/>
    <d v="2021-03-15T00:00:00"/>
    <s v="Midwest"/>
    <s v="Michigan"/>
    <x v="23"/>
    <x v="3"/>
    <x v="48"/>
    <x v="45"/>
    <x v="478"/>
    <x v="848"/>
    <n v="0.35"/>
    <x v="0"/>
  </r>
  <r>
    <x v="2"/>
    <x v="0"/>
    <d v="2021-03-15T00:00:00"/>
    <s v="Midwest"/>
    <s v="Michigan"/>
    <x v="23"/>
    <x v="4"/>
    <x v="14"/>
    <x v="47"/>
    <x v="479"/>
    <x v="53"/>
    <n v="0.39999999999999997"/>
    <x v="0"/>
  </r>
  <r>
    <x v="2"/>
    <x v="0"/>
    <d v="2021-03-15T00:00:00"/>
    <s v="Midwest"/>
    <s v="Michigan"/>
    <x v="23"/>
    <x v="5"/>
    <x v="8"/>
    <x v="33"/>
    <x v="158"/>
    <x v="613"/>
    <n v="0.55000000000000004"/>
    <x v="0"/>
  </r>
  <r>
    <x v="2"/>
    <x v="0"/>
    <d v="2021-04-16T00:00:00"/>
    <s v="Midwest"/>
    <s v="Michigan"/>
    <x v="23"/>
    <x v="0"/>
    <x v="8"/>
    <x v="26"/>
    <x v="52"/>
    <x v="721"/>
    <n v="0.5"/>
    <x v="0"/>
  </r>
  <r>
    <x v="2"/>
    <x v="0"/>
    <d v="2021-04-16T00:00:00"/>
    <s v="Midwest"/>
    <s v="Michigan"/>
    <x v="23"/>
    <x v="1"/>
    <x v="1"/>
    <x v="32"/>
    <x v="235"/>
    <x v="532"/>
    <n v="0.39999999999999997"/>
    <x v="0"/>
  </r>
  <r>
    <x v="2"/>
    <x v="0"/>
    <d v="2021-04-16T00:00:00"/>
    <s v="Midwest"/>
    <s v="Michigan"/>
    <x v="23"/>
    <x v="2"/>
    <x v="17"/>
    <x v="31"/>
    <x v="142"/>
    <x v="491"/>
    <n v="0.3"/>
    <x v="0"/>
  </r>
  <r>
    <x v="2"/>
    <x v="0"/>
    <d v="2021-04-16T00:00:00"/>
    <s v="Midwest"/>
    <s v="Michigan"/>
    <x v="23"/>
    <x v="3"/>
    <x v="8"/>
    <x v="47"/>
    <x v="333"/>
    <x v="786"/>
    <n v="0.35"/>
    <x v="0"/>
  </r>
  <r>
    <x v="2"/>
    <x v="0"/>
    <d v="2021-04-16T00:00:00"/>
    <s v="Midwest"/>
    <s v="Michigan"/>
    <x v="23"/>
    <x v="4"/>
    <x v="0"/>
    <x v="46"/>
    <x v="46"/>
    <x v="316"/>
    <n v="0.39999999999999997"/>
    <x v="0"/>
  </r>
  <r>
    <x v="2"/>
    <x v="0"/>
    <d v="2021-04-16T00:00:00"/>
    <s v="Midwest"/>
    <s v="Michigan"/>
    <x v="23"/>
    <x v="5"/>
    <x v="1"/>
    <x v="27"/>
    <x v="195"/>
    <x v="91"/>
    <n v="0.55000000000000004"/>
    <x v="0"/>
  </r>
  <r>
    <x v="2"/>
    <x v="0"/>
    <d v="2021-05-15T00:00:00"/>
    <s v="Midwest"/>
    <s v="Michigan"/>
    <x v="23"/>
    <x v="0"/>
    <x v="0"/>
    <x v="68"/>
    <x v="480"/>
    <x v="849"/>
    <n v="0.5"/>
    <x v="0"/>
  </r>
  <r>
    <x v="2"/>
    <x v="0"/>
    <d v="2021-05-15T00:00:00"/>
    <s v="Midwest"/>
    <s v="Michigan"/>
    <x v="23"/>
    <x v="1"/>
    <x v="0"/>
    <x v="23"/>
    <x v="53"/>
    <x v="245"/>
    <n v="0.39999999999999997"/>
    <x v="0"/>
  </r>
  <r>
    <x v="2"/>
    <x v="0"/>
    <d v="2021-05-15T00:00:00"/>
    <s v="Midwest"/>
    <s v="Michigan"/>
    <x v="23"/>
    <x v="2"/>
    <x v="2"/>
    <x v="33"/>
    <x v="117"/>
    <x v="514"/>
    <n v="0.3"/>
    <x v="0"/>
  </r>
  <r>
    <x v="2"/>
    <x v="0"/>
    <d v="2021-05-15T00:00:00"/>
    <s v="Midwest"/>
    <s v="Michigan"/>
    <x v="23"/>
    <x v="3"/>
    <x v="2"/>
    <x v="31"/>
    <x v="161"/>
    <x v="58"/>
    <n v="0.35"/>
    <x v="0"/>
  </r>
  <r>
    <x v="2"/>
    <x v="0"/>
    <d v="2021-05-15T00:00:00"/>
    <s v="Midwest"/>
    <s v="Michigan"/>
    <x v="23"/>
    <x v="4"/>
    <x v="13"/>
    <x v="33"/>
    <x v="325"/>
    <x v="850"/>
    <n v="0.39999999999999997"/>
    <x v="0"/>
  </r>
  <r>
    <x v="2"/>
    <x v="0"/>
    <d v="2021-05-15T00:00:00"/>
    <s v="Midwest"/>
    <s v="Michigan"/>
    <x v="23"/>
    <x v="5"/>
    <x v="3"/>
    <x v="30"/>
    <x v="422"/>
    <x v="851"/>
    <n v="0.55000000000000004"/>
    <x v="0"/>
  </r>
  <r>
    <x v="2"/>
    <x v="0"/>
    <d v="2021-06-17T00:00:00"/>
    <s v="Midwest"/>
    <s v="Michigan"/>
    <x v="23"/>
    <x v="0"/>
    <x v="13"/>
    <x v="6"/>
    <x v="342"/>
    <x v="852"/>
    <n v="0.5"/>
    <x v="0"/>
  </r>
  <r>
    <x v="2"/>
    <x v="0"/>
    <d v="2021-06-17T00:00:00"/>
    <s v="Midwest"/>
    <s v="Michigan"/>
    <x v="23"/>
    <x v="1"/>
    <x v="0"/>
    <x v="30"/>
    <x v="79"/>
    <x v="853"/>
    <n v="0.39999999999999997"/>
    <x v="0"/>
  </r>
  <r>
    <x v="2"/>
    <x v="0"/>
    <d v="2021-06-17T00:00:00"/>
    <s v="Midwest"/>
    <s v="Michigan"/>
    <x v="23"/>
    <x v="2"/>
    <x v="2"/>
    <x v="20"/>
    <x v="112"/>
    <x v="854"/>
    <n v="0.3"/>
    <x v="0"/>
  </r>
  <r>
    <x v="2"/>
    <x v="0"/>
    <d v="2021-06-17T00:00:00"/>
    <s v="Midwest"/>
    <s v="Michigan"/>
    <x v="23"/>
    <x v="3"/>
    <x v="2"/>
    <x v="27"/>
    <x v="44"/>
    <x v="47"/>
    <n v="0.35"/>
    <x v="0"/>
  </r>
  <r>
    <x v="2"/>
    <x v="0"/>
    <d v="2021-06-17T00:00:00"/>
    <s v="Midwest"/>
    <s v="Michigan"/>
    <x v="23"/>
    <x v="4"/>
    <x v="3"/>
    <x v="27"/>
    <x v="39"/>
    <x v="12"/>
    <n v="0.39999999999999997"/>
    <x v="0"/>
  </r>
  <r>
    <x v="2"/>
    <x v="0"/>
    <d v="2021-06-17T00:00:00"/>
    <s v="Midwest"/>
    <s v="Michigan"/>
    <x v="23"/>
    <x v="5"/>
    <x v="5"/>
    <x v="21"/>
    <x v="83"/>
    <x v="855"/>
    <n v="0.55000000000000004"/>
    <x v="0"/>
  </r>
  <r>
    <x v="2"/>
    <x v="0"/>
    <d v="2021-07-15T00:00:00"/>
    <s v="Midwest"/>
    <s v="Michigan"/>
    <x v="23"/>
    <x v="0"/>
    <x v="3"/>
    <x v="3"/>
    <x v="4"/>
    <x v="856"/>
    <n v="0.5"/>
    <x v="0"/>
  </r>
  <r>
    <x v="2"/>
    <x v="0"/>
    <d v="2021-07-15T00:00:00"/>
    <s v="Midwest"/>
    <s v="Michigan"/>
    <x v="23"/>
    <x v="1"/>
    <x v="4"/>
    <x v="25"/>
    <x v="223"/>
    <x v="315"/>
    <n v="0.39999999999999997"/>
    <x v="0"/>
  </r>
  <r>
    <x v="2"/>
    <x v="0"/>
    <d v="2021-07-15T00:00:00"/>
    <s v="Midwest"/>
    <s v="Michigan"/>
    <x v="23"/>
    <x v="2"/>
    <x v="0"/>
    <x v="30"/>
    <x v="79"/>
    <x v="94"/>
    <n v="0.3"/>
    <x v="0"/>
  </r>
  <r>
    <x v="2"/>
    <x v="0"/>
    <d v="2021-07-15T00:00:00"/>
    <s v="Midwest"/>
    <s v="Michigan"/>
    <x v="23"/>
    <x v="3"/>
    <x v="0"/>
    <x v="27"/>
    <x v="47"/>
    <x v="50"/>
    <n v="0.35"/>
    <x v="0"/>
  </r>
  <r>
    <x v="2"/>
    <x v="0"/>
    <d v="2021-07-15T00:00:00"/>
    <s v="Midwest"/>
    <s v="Michigan"/>
    <x v="23"/>
    <x v="4"/>
    <x v="3"/>
    <x v="20"/>
    <x v="77"/>
    <x v="303"/>
    <n v="0.39999999999999997"/>
    <x v="0"/>
  </r>
  <r>
    <x v="2"/>
    <x v="0"/>
    <d v="2021-07-15T00:00:00"/>
    <s v="Midwest"/>
    <s v="Michigan"/>
    <x v="23"/>
    <x v="5"/>
    <x v="5"/>
    <x v="26"/>
    <x v="84"/>
    <x v="857"/>
    <n v="0.55000000000000004"/>
    <x v="0"/>
  </r>
  <r>
    <x v="2"/>
    <x v="0"/>
    <d v="2021-08-16T00:00:00"/>
    <s v="Midwest"/>
    <s v="Michigan"/>
    <x v="23"/>
    <x v="0"/>
    <x v="3"/>
    <x v="10"/>
    <x v="18"/>
    <x v="858"/>
    <n v="0.5"/>
    <x v="0"/>
  </r>
  <r>
    <x v="2"/>
    <x v="0"/>
    <d v="2021-08-16T00:00:00"/>
    <s v="Midwest"/>
    <s v="Michigan"/>
    <x v="23"/>
    <x v="1"/>
    <x v="4"/>
    <x v="25"/>
    <x v="223"/>
    <x v="315"/>
    <n v="0.39999999999999997"/>
    <x v="0"/>
  </r>
  <r>
    <x v="2"/>
    <x v="0"/>
    <d v="2021-08-16T00:00:00"/>
    <s v="Midwest"/>
    <s v="Michigan"/>
    <x v="23"/>
    <x v="2"/>
    <x v="14"/>
    <x v="30"/>
    <x v="331"/>
    <x v="79"/>
    <n v="0.3"/>
    <x v="0"/>
  </r>
  <r>
    <x v="2"/>
    <x v="0"/>
    <d v="2021-08-16T00:00:00"/>
    <s v="Midwest"/>
    <s v="Michigan"/>
    <x v="23"/>
    <x v="3"/>
    <x v="8"/>
    <x v="27"/>
    <x v="155"/>
    <x v="859"/>
    <n v="0.35"/>
    <x v="0"/>
  </r>
  <r>
    <x v="2"/>
    <x v="0"/>
    <d v="2021-08-16T00:00:00"/>
    <s v="Midwest"/>
    <s v="Michigan"/>
    <x v="23"/>
    <x v="4"/>
    <x v="14"/>
    <x v="23"/>
    <x v="224"/>
    <x v="191"/>
    <n v="0.39999999999999997"/>
    <x v="0"/>
  </r>
  <r>
    <x v="2"/>
    <x v="0"/>
    <d v="2021-08-16T00:00:00"/>
    <s v="Midwest"/>
    <s v="Michigan"/>
    <x v="23"/>
    <x v="5"/>
    <x v="29"/>
    <x v="21"/>
    <x v="481"/>
    <x v="860"/>
    <n v="0.55000000000000004"/>
    <x v="0"/>
  </r>
  <r>
    <x v="2"/>
    <x v="0"/>
    <d v="2021-09-15T00:00:00"/>
    <s v="Midwest"/>
    <s v="Michigan"/>
    <x v="23"/>
    <x v="0"/>
    <x v="14"/>
    <x v="9"/>
    <x v="217"/>
    <x v="423"/>
    <n v="0.5"/>
    <x v="0"/>
  </r>
  <r>
    <x v="2"/>
    <x v="0"/>
    <d v="2021-09-15T00:00:00"/>
    <s v="Midwest"/>
    <s v="Michigan"/>
    <x v="23"/>
    <x v="1"/>
    <x v="49"/>
    <x v="24"/>
    <x v="482"/>
    <x v="861"/>
    <n v="0.39999999999999997"/>
    <x v="0"/>
  </r>
  <r>
    <x v="2"/>
    <x v="0"/>
    <d v="2021-09-15T00:00:00"/>
    <s v="Midwest"/>
    <s v="Michigan"/>
    <x v="23"/>
    <x v="2"/>
    <x v="8"/>
    <x v="23"/>
    <x v="160"/>
    <x v="214"/>
    <n v="0.3"/>
    <x v="0"/>
  </r>
  <r>
    <x v="2"/>
    <x v="0"/>
    <d v="2021-09-15T00:00:00"/>
    <s v="Midwest"/>
    <s v="Michigan"/>
    <x v="23"/>
    <x v="3"/>
    <x v="8"/>
    <x v="33"/>
    <x v="158"/>
    <x v="862"/>
    <n v="0.35"/>
    <x v="0"/>
  </r>
  <r>
    <x v="2"/>
    <x v="0"/>
    <d v="2021-09-15T00:00:00"/>
    <s v="Midwest"/>
    <s v="Michigan"/>
    <x v="23"/>
    <x v="4"/>
    <x v="14"/>
    <x v="33"/>
    <x v="455"/>
    <x v="178"/>
    <n v="0.39999999999999997"/>
    <x v="0"/>
  </r>
  <r>
    <x v="2"/>
    <x v="0"/>
    <d v="2021-09-15T00:00:00"/>
    <s v="Midwest"/>
    <s v="Michigan"/>
    <x v="23"/>
    <x v="5"/>
    <x v="29"/>
    <x v="30"/>
    <x v="450"/>
    <x v="863"/>
    <n v="0.55000000000000004"/>
    <x v="0"/>
  </r>
  <r>
    <x v="2"/>
    <x v="0"/>
    <d v="2021-10-17T00:00:00"/>
    <s v="Midwest"/>
    <s v="Michigan"/>
    <x v="23"/>
    <x v="0"/>
    <x v="29"/>
    <x v="29"/>
    <x v="483"/>
    <x v="864"/>
    <n v="0.5"/>
    <x v="0"/>
  </r>
  <r>
    <x v="2"/>
    <x v="0"/>
    <d v="2021-10-17T00:00:00"/>
    <s v="Midwest"/>
    <s v="Michigan"/>
    <x v="23"/>
    <x v="1"/>
    <x v="49"/>
    <x v="30"/>
    <x v="484"/>
    <x v="865"/>
    <n v="0.39999999999999997"/>
    <x v="0"/>
  </r>
  <r>
    <x v="2"/>
    <x v="0"/>
    <d v="2021-10-17T00:00:00"/>
    <s v="Midwest"/>
    <s v="Michigan"/>
    <x v="23"/>
    <x v="2"/>
    <x v="49"/>
    <x v="32"/>
    <x v="485"/>
    <x v="866"/>
    <n v="0.3"/>
    <x v="0"/>
  </r>
  <r>
    <x v="2"/>
    <x v="0"/>
    <d v="2021-10-17T00:00:00"/>
    <s v="Midwest"/>
    <s v="Michigan"/>
    <x v="23"/>
    <x v="3"/>
    <x v="49"/>
    <x v="46"/>
    <x v="486"/>
    <x v="867"/>
    <n v="0.35"/>
    <x v="0"/>
  </r>
  <r>
    <x v="2"/>
    <x v="0"/>
    <d v="2021-10-17T00:00:00"/>
    <s v="Midwest"/>
    <s v="Michigan"/>
    <x v="23"/>
    <x v="4"/>
    <x v="29"/>
    <x v="46"/>
    <x v="487"/>
    <x v="381"/>
    <n v="0.39999999999999997"/>
    <x v="0"/>
  </r>
  <r>
    <x v="2"/>
    <x v="0"/>
    <d v="2021-10-17T00:00:00"/>
    <s v="Midwest"/>
    <s v="Michigan"/>
    <x v="23"/>
    <x v="5"/>
    <x v="4"/>
    <x v="27"/>
    <x v="171"/>
    <x v="868"/>
    <n v="0.55000000000000004"/>
    <x v="0"/>
  </r>
  <r>
    <x v="2"/>
    <x v="0"/>
    <d v="2021-11-16T00:00:00"/>
    <s v="Midwest"/>
    <s v="Michigan"/>
    <x v="23"/>
    <x v="0"/>
    <x v="29"/>
    <x v="21"/>
    <x v="481"/>
    <x v="869"/>
    <n v="0.5"/>
    <x v="0"/>
  </r>
  <r>
    <x v="2"/>
    <x v="0"/>
    <d v="2021-11-16T00:00:00"/>
    <s v="Midwest"/>
    <s v="Michigan"/>
    <x v="23"/>
    <x v="1"/>
    <x v="50"/>
    <x v="23"/>
    <x v="467"/>
    <x v="230"/>
    <n v="0.39999999999999997"/>
    <x v="0"/>
  </r>
  <r>
    <x v="2"/>
    <x v="0"/>
    <d v="2021-11-16T00:00:00"/>
    <s v="Midwest"/>
    <s v="Michigan"/>
    <x v="23"/>
    <x v="2"/>
    <x v="50"/>
    <x v="51"/>
    <x v="488"/>
    <x v="870"/>
    <n v="0.3"/>
    <x v="0"/>
  </r>
  <r>
    <x v="2"/>
    <x v="0"/>
    <d v="2021-11-16T00:00:00"/>
    <s v="Midwest"/>
    <s v="Michigan"/>
    <x v="23"/>
    <x v="3"/>
    <x v="50"/>
    <x v="33"/>
    <x v="489"/>
    <x v="871"/>
    <n v="0.35"/>
    <x v="0"/>
  </r>
  <r>
    <x v="2"/>
    <x v="0"/>
    <d v="2021-11-16T00:00:00"/>
    <s v="Midwest"/>
    <s v="Michigan"/>
    <x v="23"/>
    <x v="4"/>
    <x v="3"/>
    <x v="31"/>
    <x v="51"/>
    <x v="872"/>
    <n v="0.39999999999999997"/>
    <x v="0"/>
  </r>
  <r>
    <x v="2"/>
    <x v="0"/>
    <d v="2021-11-16T00:00:00"/>
    <s v="Midwest"/>
    <s v="Michigan"/>
    <x v="23"/>
    <x v="5"/>
    <x v="15"/>
    <x v="22"/>
    <x v="490"/>
    <x v="873"/>
    <n v="0.55000000000000004"/>
    <x v="0"/>
  </r>
  <r>
    <x v="2"/>
    <x v="0"/>
    <d v="2021-12-15T00:00:00"/>
    <s v="Midwest"/>
    <s v="Michigan"/>
    <x v="23"/>
    <x v="0"/>
    <x v="3"/>
    <x v="2"/>
    <x v="12"/>
    <x v="874"/>
    <n v="0.5"/>
    <x v="0"/>
  </r>
  <r>
    <x v="2"/>
    <x v="0"/>
    <d v="2021-12-15T00:00:00"/>
    <s v="Midwest"/>
    <s v="Michigan"/>
    <x v="23"/>
    <x v="1"/>
    <x v="0"/>
    <x v="25"/>
    <x v="82"/>
    <x v="875"/>
    <n v="0.39999999999999997"/>
    <x v="0"/>
  </r>
  <r>
    <x v="0"/>
    <x v="0"/>
    <d v="2021-12-15T00:00:00"/>
    <s v="Midwest"/>
    <s v="Michigan"/>
    <x v="23"/>
    <x v="2"/>
    <x v="0"/>
    <x v="24"/>
    <x v="60"/>
    <x v="191"/>
    <n v="0.3"/>
    <x v="0"/>
  </r>
  <r>
    <x v="0"/>
    <x v="0"/>
    <d v="2021-12-15T00:00:00"/>
    <s v="Midwest"/>
    <s v="Michigan"/>
    <x v="23"/>
    <x v="3"/>
    <x v="0"/>
    <x v="20"/>
    <x v="140"/>
    <x v="138"/>
    <n v="0.35"/>
    <x v="0"/>
  </r>
  <r>
    <x v="0"/>
    <x v="0"/>
    <d v="2021-12-15T00:00:00"/>
    <s v="Midwest"/>
    <s v="Michigan"/>
    <x v="23"/>
    <x v="4"/>
    <x v="3"/>
    <x v="20"/>
    <x v="77"/>
    <x v="303"/>
    <n v="0.39999999999999997"/>
    <x v="0"/>
  </r>
  <r>
    <x v="0"/>
    <x v="0"/>
    <d v="2021-12-15T00:00:00"/>
    <s v="Midwest"/>
    <s v="Michigan"/>
    <x v="23"/>
    <x v="5"/>
    <x v="15"/>
    <x v="25"/>
    <x v="462"/>
    <x v="876"/>
    <n v="0.55000000000000004"/>
    <x v="0"/>
  </r>
  <r>
    <x v="0"/>
    <x v="0"/>
    <d v="2021-01-18T00:00:00"/>
    <s v="Midwest"/>
    <s v="Michigan"/>
    <x v="23"/>
    <x v="0"/>
    <x v="9"/>
    <x v="22"/>
    <x v="205"/>
    <x v="156"/>
    <n v="0.4"/>
    <x v="0"/>
  </r>
  <r>
    <x v="0"/>
    <x v="0"/>
    <d v="2021-01-18T00:00:00"/>
    <s v="Midwest"/>
    <s v="Michigan"/>
    <x v="23"/>
    <x v="1"/>
    <x v="9"/>
    <x v="32"/>
    <x v="234"/>
    <x v="877"/>
    <n v="0.35"/>
    <x v="0"/>
  </r>
  <r>
    <x v="0"/>
    <x v="0"/>
    <d v="2021-01-18T00:00:00"/>
    <s v="Midwest"/>
    <s v="Michigan"/>
    <x v="23"/>
    <x v="2"/>
    <x v="16"/>
    <x v="32"/>
    <x v="491"/>
    <x v="878"/>
    <n v="0.35"/>
    <x v="0"/>
  </r>
  <r>
    <x v="0"/>
    <x v="0"/>
    <d v="2021-01-18T00:00:00"/>
    <s v="Midwest"/>
    <s v="Michigan"/>
    <x v="23"/>
    <x v="3"/>
    <x v="34"/>
    <x v="34"/>
    <x v="392"/>
    <x v="879"/>
    <n v="0.4"/>
    <x v="0"/>
  </r>
  <r>
    <x v="0"/>
    <x v="0"/>
    <d v="2021-01-18T00:00:00"/>
    <s v="Midwest"/>
    <s v="Michigan"/>
    <x v="23"/>
    <x v="4"/>
    <x v="1"/>
    <x v="45"/>
    <x v="197"/>
    <x v="279"/>
    <n v="0.35"/>
    <x v="0"/>
  </r>
  <r>
    <x v="0"/>
    <x v="0"/>
    <d v="2021-01-18T00:00:00"/>
    <s v="Midwest"/>
    <s v="Michigan"/>
    <x v="23"/>
    <x v="5"/>
    <x v="9"/>
    <x v="32"/>
    <x v="234"/>
    <x v="391"/>
    <n v="0.5"/>
    <x v="0"/>
  </r>
  <r>
    <x v="0"/>
    <x v="0"/>
    <d v="2021-02-18T00:00:00"/>
    <s v="Midwest"/>
    <s v="Michigan"/>
    <x v="23"/>
    <x v="0"/>
    <x v="9"/>
    <x v="21"/>
    <x v="161"/>
    <x v="64"/>
    <n v="0.4"/>
    <x v="0"/>
  </r>
  <r>
    <x v="0"/>
    <x v="0"/>
    <d v="2021-02-18T00:00:00"/>
    <s v="Midwest"/>
    <s v="Michigan"/>
    <x v="23"/>
    <x v="1"/>
    <x v="9"/>
    <x v="45"/>
    <x v="148"/>
    <x v="212"/>
    <n v="0.35"/>
    <x v="0"/>
  </r>
  <r>
    <x v="0"/>
    <x v="0"/>
    <d v="2021-02-18T00:00:00"/>
    <s v="Midwest"/>
    <s v="Michigan"/>
    <x v="23"/>
    <x v="2"/>
    <x v="16"/>
    <x v="47"/>
    <x v="127"/>
    <x v="190"/>
    <n v="0.35"/>
    <x v="0"/>
  </r>
  <r>
    <x v="0"/>
    <x v="0"/>
    <d v="2021-02-18T00:00:00"/>
    <s v="Midwest"/>
    <s v="Missouri"/>
    <x v="24"/>
    <x v="3"/>
    <x v="34"/>
    <x v="43"/>
    <x v="459"/>
    <x v="823"/>
    <n v="0.4"/>
    <x v="0"/>
  </r>
  <r>
    <x v="0"/>
    <x v="0"/>
    <d v="2021-02-18T00:00:00"/>
    <s v="Midwest"/>
    <s v="Missouri"/>
    <x v="24"/>
    <x v="4"/>
    <x v="1"/>
    <x v="45"/>
    <x v="197"/>
    <x v="279"/>
    <n v="0.35"/>
    <x v="0"/>
  </r>
  <r>
    <x v="0"/>
    <x v="0"/>
    <d v="2021-02-18T00:00:00"/>
    <s v="Midwest"/>
    <s v="Missouri"/>
    <x v="24"/>
    <x v="5"/>
    <x v="9"/>
    <x v="46"/>
    <x v="150"/>
    <x v="49"/>
    <n v="0.5"/>
    <x v="0"/>
  </r>
  <r>
    <x v="0"/>
    <x v="0"/>
    <d v="2021-03-17T00:00:00"/>
    <s v="Midwest"/>
    <s v="Missouri"/>
    <x v="24"/>
    <x v="0"/>
    <x v="8"/>
    <x v="69"/>
    <x v="492"/>
    <x v="880"/>
    <n v="0.4"/>
    <x v="0"/>
  </r>
  <r>
    <x v="0"/>
    <x v="0"/>
    <d v="2021-03-17T00:00:00"/>
    <s v="Midwest"/>
    <s v="Missouri"/>
    <x v="24"/>
    <x v="1"/>
    <x v="8"/>
    <x v="48"/>
    <x v="204"/>
    <x v="290"/>
    <n v="0.35"/>
    <x v="0"/>
  </r>
  <r>
    <x v="0"/>
    <x v="0"/>
    <d v="2021-03-17T00:00:00"/>
    <s v="Midwest"/>
    <s v="Missouri"/>
    <x v="24"/>
    <x v="2"/>
    <x v="34"/>
    <x v="44"/>
    <x v="493"/>
    <x v="881"/>
    <n v="0.35"/>
    <x v="0"/>
  </r>
  <r>
    <x v="0"/>
    <x v="0"/>
    <d v="2021-03-17T00:00:00"/>
    <s v="Midwest"/>
    <s v="Missouri"/>
    <x v="24"/>
    <x v="3"/>
    <x v="9"/>
    <x v="40"/>
    <x v="129"/>
    <x v="506"/>
    <n v="0.4"/>
    <x v="0"/>
  </r>
  <r>
    <x v="0"/>
    <x v="0"/>
    <d v="2021-03-17T00:00:00"/>
    <s v="Midwest"/>
    <s v="Missouri"/>
    <x v="24"/>
    <x v="4"/>
    <x v="2"/>
    <x v="43"/>
    <x v="128"/>
    <x v="196"/>
    <n v="0.35"/>
    <x v="0"/>
  </r>
  <r>
    <x v="0"/>
    <x v="0"/>
    <d v="2021-03-17T00:00:00"/>
    <s v="Midwest"/>
    <s v="Missouri"/>
    <x v="24"/>
    <x v="5"/>
    <x v="8"/>
    <x v="44"/>
    <x v="208"/>
    <x v="751"/>
    <n v="0.5"/>
    <x v="0"/>
  </r>
  <r>
    <x v="0"/>
    <x v="0"/>
    <d v="2021-04-18T00:00:00"/>
    <s v="Midwest"/>
    <s v="Missouri"/>
    <x v="24"/>
    <x v="0"/>
    <x v="8"/>
    <x v="30"/>
    <x v="327"/>
    <x v="882"/>
    <n v="0.4"/>
    <x v="0"/>
  </r>
  <r>
    <x v="0"/>
    <x v="0"/>
    <d v="2021-04-18T00:00:00"/>
    <s v="Midwest"/>
    <s v="Missouri"/>
    <x v="24"/>
    <x v="1"/>
    <x v="17"/>
    <x v="34"/>
    <x v="190"/>
    <x v="274"/>
    <n v="0.35"/>
    <x v="0"/>
  </r>
  <r>
    <x v="0"/>
    <x v="0"/>
    <d v="2021-04-18T00:00:00"/>
    <s v="Midwest"/>
    <s v="Missouri"/>
    <x v="24"/>
    <x v="2"/>
    <x v="39"/>
    <x v="34"/>
    <x v="494"/>
    <x v="883"/>
    <n v="0.35"/>
    <x v="0"/>
  </r>
  <r>
    <x v="0"/>
    <x v="0"/>
    <d v="2021-04-18T00:00:00"/>
    <s v="Midwest"/>
    <s v="Missouri"/>
    <x v="24"/>
    <x v="3"/>
    <x v="7"/>
    <x v="40"/>
    <x v="120"/>
    <x v="181"/>
    <n v="0.4"/>
    <x v="0"/>
  </r>
  <r>
    <x v="0"/>
    <x v="0"/>
    <d v="2021-04-18T00:00:00"/>
    <s v="Midwest"/>
    <s v="Missouri"/>
    <x v="24"/>
    <x v="4"/>
    <x v="1"/>
    <x v="37"/>
    <x v="125"/>
    <x v="188"/>
    <n v="0.35"/>
    <x v="0"/>
  </r>
  <r>
    <x v="0"/>
    <x v="0"/>
    <d v="2021-04-18T00:00:00"/>
    <s v="Midwest"/>
    <s v="Missouri"/>
    <x v="24"/>
    <x v="5"/>
    <x v="17"/>
    <x v="44"/>
    <x v="189"/>
    <x v="96"/>
    <n v="0.5"/>
    <x v="0"/>
  </r>
  <r>
    <x v="0"/>
    <x v="0"/>
    <d v="2021-05-19T00:00:00"/>
    <s v="Midwest"/>
    <s v="Missouri"/>
    <x v="24"/>
    <x v="0"/>
    <x v="1"/>
    <x v="69"/>
    <x v="495"/>
    <x v="884"/>
    <n v="0.4"/>
    <x v="0"/>
  </r>
  <r>
    <x v="0"/>
    <x v="0"/>
    <d v="2021-05-19T00:00:00"/>
    <s v="Midwest"/>
    <s v="Missouri"/>
    <x v="24"/>
    <x v="1"/>
    <x v="37"/>
    <x v="45"/>
    <x v="400"/>
    <x v="885"/>
    <n v="0.35"/>
    <x v="0"/>
  </r>
  <r>
    <x v="0"/>
    <x v="0"/>
    <d v="2021-05-19T00:00:00"/>
    <s v="Midwest"/>
    <s v="Missouri"/>
    <x v="24"/>
    <x v="2"/>
    <x v="17"/>
    <x v="48"/>
    <x v="381"/>
    <x v="273"/>
    <n v="0.35"/>
    <x v="0"/>
  </r>
  <r>
    <x v="0"/>
    <x v="0"/>
    <d v="2021-05-19T00:00:00"/>
    <s v="Midwest"/>
    <s v="Missouri"/>
    <x v="24"/>
    <x v="3"/>
    <x v="17"/>
    <x v="37"/>
    <x v="311"/>
    <x v="821"/>
    <n v="0.4"/>
    <x v="0"/>
  </r>
  <r>
    <x v="0"/>
    <x v="0"/>
    <d v="2021-05-19T00:00:00"/>
    <s v="Midwest"/>
    <s v="Missouri"/>
    <x v="24"/>
    <x v="4"/>
    <x v="30"/>
    <x v="43"/>
    <x v="469"/>
    <x v="886"/>
    <n v="0.35"/>
    <x v="0"/>
  </r>
  <r>
    <x v="0"/>
    <x v="0"/>
    <d v="2021-05-19T00:00:00"/>
    <s v="Midwest"/>
    <s v="Missouri"/>
    <x v="24"/>
    <x v="5"/>
    <x v="21"/>
    <x v="44"/>
    <x v="496"/>
    <x v="887"/>
    <n v="0.5"/>
    <x v="0"/>
  </r>
  <r>
    <x v="0"/>
    <x v="0"/>
    <d v="2021-06-18T00:00:00"/>
    <s v="Midwest"/>
    <s v="Missouri"/>
    <x v="24"/>
    <x v="0"/>
    <x v="8"/>
    <x v="24"/>
    <x v="195"/>
    <x v="97"/>
    <n v="0.4"/>
    <x v="0"/>
  </r>
  <r>
    <x v="0"/>
    <x v="0"/>
    <d v="2021-06-18T00:00:00"/>
    <s v="Midwest"/>
    <s v="Missouri"/>
    <x v="24"/>
    <x v="1"/>
    <x v="51"/>
    <x v="44"/>
    <x v="497"/>
    <x v="888"/>
    <n v="0.35"/>
    <x v="0"/>
  </r>
  <r>
    <x v="0"/>
    <x v="0"/>
    <d v="2021-06-18T00:00:00"/>
    <s v="Midwest"/>
    <s v="Missouri"/>
    <x v="24"/>
    <x v="2"/>
    <x v="34"/>
    <x v="47"/>
    <x v="498"/>
    <x v="889"/>
    <n v="0.35"/>
    <x v="0"/>
  </r>
  <r>
    <x v="0"/>
    <x v="0"/>
    <d v="2021-06-18T00:00:00"/>
    <s v="Midwest"/>
    <s v="Missouri"/>
    <x v="24"/>
    <x v="3"/>
    <x v="34"/>
    <x v="44"/>
    <x v="493"/>
    <x v="890"/>
    <n v="0.4"/>
    <x v="0"/>
  </r>
  <r>
    <x v="0"/>
    <x v="0"/>
    <d v="2021-06-18T00:00:00"/>
    <s v="Midwest"/>
    <s v="Missouri"/>
    <x v="24"/>
    <x v="4"/>
    <x v="1"/>
    <x v="44"/>
    <x v="162"/>
    <x v="136"/>
    <n v="0.35"/>
    <x v="0"/>
  </r>
  <r>
    <x v="0"/>
    <x v="0"/>
    <d v="2021-06-18T00:00:00"/>
    <s v="Midwest"/>
    <s v="Missouri"/>
    <x v="24"/>
    <x v="5"/>
    <x v="2"/>
    <x v="27"/>
    <x v="44"/>
    <x v="891"/>
    <n v="0.5"/>
    <x v="0"/>
  </r>
  <r>
    <x v="0"/>
    <x v="0"/>
    <d v="2021-07-17T00:00:00"/>
    <s v="Midwest"/>
    <s v="Missouri"/>
    <x v="24"/>
    <x v="0"/>
    <x v="1"/>
    <x v="29"/>
    <x v="60"/>
    <x v="213"/>
    <n v="0.4"/>
    <x v="0"/>
  </r>
  <r>
    <x v="0"/>
    <x v="0"/>
    <d v="2021-07-17T00:00:00"/>
    <s v="Midwest"/>
    <s v="Missouri"/>
    <x v="24"/>
    <x v="1"/>
    <x v="37"/>
    <x v="23"/>
    <x v="499"/>
    <x v="470"/>
    <n v="0.35"/>
    <x v="0"/>
  </r>
  <r>
    <x v="0"/>
    <x v="0"/>
    <d v="2021-07-17T00:00:00"/>
    <s v="Midwest"/>
    <s v="Missouri"/>
    <x v="24"/>
    <x v="2"/>
    <x v="17"/>
    <x v="32"/>
    <x v="165"/>
    <x v="877"/>
    <n v="0.35"/>
    <x v="0"/>
  </r>
  <r>
    <x v="0"/>
    <x v="0"/>
    <d v="2021-07-17T00:00:00"/>
    <s v="Midwest"/>
    <s v="Missouri"/>
    <x v="24"/>
    <x v="3"/>
    <x v="17"/>
    <x v="47"/>
    <x v="134"/>
    <x v="733"/>
    <n v="0.4"/>
    <x v="0"/>
  </r>
  <r>
    <x v="0"/>
    <x v="0"/>
    <d v="2021-07-17T00:00:00"/>
    <s v="Midwest"/>
    <s v="Missouri"/>
    <x v="24"/>
    <x v="4"/>
    <x v="1"/>
    <x v="47"/>
    <x v="149"/>
    <x v="214"/>
    <n v="0.35"/>
    <x v="0"/>
  </r>
  <r>
    <x v="0"/>
    <x v="0"/>
    <d v="2021-07-17T00:00:00"/>
    <s v="Midwest"/>
    <s v="Missouri"/>
    <x v="24"/>
    <x v="5"/>
    <x v="2"/>
    <x v="20"/>
    <x v="112"/>
    <x v="539"/>
    <n v="0.5"/>
    <x v="0"/>
  </r>
  <r>
    <x v="0"/>
    <x v="0"/>
    <d v="2021-08-18T00:00:00"/>
    <s v="Midwest"/>
    <s v="Missouri"/>
    <x v="24"/>
    <x v="0"/>
    <x v="1"/>
    <x v="19"/>
    <x v="58"/>
    <x v="67"/>
    <n v="0.4"/>
    <x v="0"/>
  </r>
  <r>
    <x v="0"/>
    <x v="0"/>
    <d v="2021-08-18T00:00:00"/>
    <s v="Midwest"/>
    <s v="Missouri"/>
    <x v="24"/>
    <x v="1"/>
    <x v="31"/>
    <x v="33"/>
    <x v="500"/>
    <x v="581"/>
    <n v="0.35"/>
    <x v="0"/>
  </r>
  <r>
    <x v="0"/>
    <x v="0"/>
    <d v="2021-08-18T00:00:00"/>
    <s v="Midwest"/>
    <s v="Missouri"/>
    <x v="24"/>
    <x v="2"/>
    <x v="8"/>
    <x v="46"/>
    <x v="162"/>
    <x v="136"/>
    <n v="0.35"/>
    <x v="0"/>
  </r>
  <r>
    <x v="0"/>
    <x v="0"/>
    <d v="2021-08-18T00:00:00"/>
    <s v="Midwest"/>
    <s v="Missouri"/>
    <x v="24"/>
    <x v="3"/>
    <x v="34"/>
    <x v="45"/>
    <x v="501"/>
    <x v="892"/>
    <n v="0.4"/>
    <x v="0"/>
  </r>
  <r>
    <x v="0"/>
    <x v="0"/>
    <d v="2021-08-18T00:00:00"/>
    <s v="Midwest"/>
    <s v="Missouri"/>
    <x v="24"/>
    <x v="4"/>
    <x v="8"/>
    <x v="48"/>
    <x v="204"/>
    <x v="290"/>
    <n v="0.35"/>
    <x v="0"/>
  </r>
  <r>
    <x v="0"/>
    <x v="0"/>
    <d v="2021-08-18T00:00:00"/>
    <s v="Midwest"/>
    <s v="Missouri"/>
    <x v="24"/>
    <x v="5"/>
    <x v="1"/>
    <x v="33"/>
    <x v="237"/>
    <x v="893"/>
    <n v="0.5"/>
    <x v="0"/>
  </r>
  <r>
    <x v="0"/>
    <x v="0"/>
    <d v="2021-09-19T00:00:00"/>
    <s v="Midwest"/>
    <s v="Missouri"/>
    <x v="24"/>
    <x v="0"/>
    <x v="8"/>
    <x v="24"/>
    <x v="195"/>
    <x v="97"/>
    <n v="0.4"/>
    <x v="0"/>
  </r>
  <r>
    <x v="0"/>
    <x v="0"/>
    <d v="2021-09-19T00:00:00"/>
    <s v="Midwest"/>
    <s v="Missouri"/>
    <x v="24"/>
    <x v="1"/>
    <x v="51"/>
    <x v="46"/>
    <x v="502"/>
    <x v="894"/>
    <n v="0.35"/>
    <x v="0"/>
  </r>
  <r>
    <x v="0"/>
    <x v="0"/>
    <d v="2021-09-19T00:00:00"/>
    <s v="Midwest"/>
    <s v="Missouri"/>
    <x v="24"/>
    <x v="2"/>
    <x v="52"/>
    <x v="48"/>
    <x v="354"/>
    <x v="475"/>
    <n v="0.35"/>
    <x v="0"/>
  </r>
  <r>
    <x v="0"/>
    <x v="0"/>
    <d v="2021-09-19T00:00:00"/>
    <s v="Midwest"/>
    <s v="Missouri"/>
    <x v="24"/>
    <x v="3"/>
    <x v="52"/>
    <x v="34"/>
    <x v="503"/>
    <x v="895"/>
    <n v="0.4"/>
    <x v="0"/>
  </r>
  <r>
    <x v="0"/>
    <x v="0"/>
    <d v="2021-09-19T00:00:00"/>
    <s v="Midwest"/>
    <s v="Missouri"/>
    <x v="24"/>
    <x v="4"/>
    <x v="7"/>
    <x v="34"/>
    <x v="376"/>
    <x v="896"/>
    <n v="0.35"/>
    <x v="0"/>
  </r>
  <r>
    <x v="0"/>
    <x v="0"/>
    <d v="2021-09-19T00:00:00"/>
    <s v="Midwest"/>
    <s v="Missouri"/>
    <x v="24"/>
    <x v="5"/>
    <x v="17"/>
    <x v="44"/>
    <x v="189"/>
    <x v="96"/>
    <n v="0.5"/>
    <x v="0"/>
  </r>
  <r>
    <x v="0"/>
    <x v="0"/>
    <d v="2021-10-18T00:00:00"/>
    <s v="Midwest"/>
    <s v="Missouri"/>
    <x v="24"/>
    <x v="0"/>
    <x v="8"/>
    <x v="27"/>
    <x v="155"/>
    <x v="221"/>
    <n v="0.4"/>
    <x v="0"/>
  </r>
  <r>
    <x v="0"/>
    <x v="0"/>
    <d v="2021-10-18T00:00:00"/>
    <s v="Midwest"/>
    <s v="Missouri"/>
    <x v="24"/>
    <x v="1"/>
    <x v="7"/>
    <x v="44"/>
    <x v="132"/>
    <x v="195"/>
    <n v="0.35"/>
    <x v="0"/>
  </r>
  <r>
    <x v="0"/>
    <x v="0"/>
    <d v="2021-10-18T00:00:00"/>
    <s v="Midwest"/>
    <s v="Missouri"/>
    <x v="24"/>
    <x v="2"/>
    <x v="7"/>
    <x v="43"/>
    <x v="146"/>
    <x v="269"/>
    <n v="0.35"/>
    <x v="0"/>
  </r>
  <r>
    <x v="0"/>
    <x v="0"/>
    <d v="2021-10-18T00:00:00"/>
    <s v="Midwest"/>
    <s v="Missouri"/>
    <x v="24"/>
    <x v="3"/>
    <x v="7"/>
    <x v="37"/>
    <x v="182"/>
    <x v="270"/>
    <n v="0.4"/>
    <x v="0"/>
  </r>
  <r>
    <x v="0"/>
    <x v="0"/>
    <d v="2021-10-18T00:00:00"/>
    <s v="Midwest"/>
    <s v="Missouri"/>
    <x v="24"/>
    <x v="4"/>
    <x v="8"/>
    <x v="37"/>
    <x v="122"/>
    <x v="184"/>
    <n v="0.35"/>
    <x v="0"/>
  </r>
  <r>
    <x v="0"/>
    <x v="0"/>
    <d v="2021-10-18T00:00:00"/>
    <s v="Midwest"/>
    <s v="Missouri"/>
    <x v="24"/>
    <x v="5"/>
    <x v="53"/>
    <x v="44"/>
    <x v="504"/>
    <x v="897"/>
    <n v="0.5"/>
    <x v="0"/>
  </r>
  <r>
    <x v="0"/>
    <x v="0"/>
    <d v="2021-11-18T00:00:00"/>
    <s v="Midwest"/>
    <s v="Missouri"/>
    <x v="24"/>
    <x v="0"/>
    <x v="8"/>
    <x v="23"/>
    <x v="160"/>
    <x v="429"/>
    <n v="0.4"/>
    <x v="0"/>
  </r>
  <r>
    <x v="0"/>
    <x v="0"/>
    <d v="2021-11-18T00:00:00"/>
    <s v="Midwest"/>
    <s v="Missouri"/>
    <x v="24"/>
    <x v="1"/>
    <x v="34"/>
    <x v="44"/>
    <x v="493"/>
    <x v="881"/>
    <n v="0.35"/>
    <x v="0"/>
  </r>
  <r>
    <x v="0"/>
    <x v="0"/>
    <d v="2021-11-18T00:00:00"/>
    <s v="Midwest"/>
    <s v="Missouri"/>
    <x v="24"/>
    <x v="2"/>
    <x v="34"/>
    <x v="70"/>
    <x v="505"/>
    <x v="898"/>
    <n v="0.35"/>
    <x v="0"/>
  </r>
  <r>
    <x v="0"/>
    <x v="0"/>
    <d v="2021-11-18T00:00:00"/>
    <s v="Midwest"/>
    <s v="Missouri"/>
    <x v="24"/>
    <x v="3"/>
    <x v="34"/>
    <x v="45"/>
    <x v="501"/>
    <x v="892"/>
    <n v="0.4"/>
    <x v="0"/>
  </r>
  <r>
    <x v="0"/>
    <x v="0"/>
    <d v="2021-11-18T00:00:00"/>
    <s v="Midwest"/>
    <s v="Missouri"/>
    <x v="24"/>
    <x v="4"/>
    <x v="30"/>
    <x v="48"/>
    <x v="324"/>
    <x v="899"/>
    <n v="0.35"/>
    <x v="0"/>
  </r>
  <r>
    <x v="0"/>
    <x v="0"/>
    <d v="2021-11-18T00:00:00"/>
    <s v="Midwest"/>
    <s v="Missouri"/>
    <x v="24"/>
    <x v="5"/>
    <x v="32"/>
    <x v="46"/>
    <x v="506"/>
    <x v="900"/>
    <n v="0.5"/>
    <x v="0"/>
  </r>
  <r>
    <x v="0"/>
    <x v="0"/>
    <d v="2021-12-17T00:00:00"/>
    <s v="Midwest"/>
    <s v="Missouri"/>
    <x v="24"/>
    <x v="0"/>
    <x v="30"/>
    <x v="25"/>
    <x v="507"/>
    <x v="901"/>
    <n v="0.4"/>
    <x v="0"/>
  </r>
  <r>
    <x v="0"/>
    <x v="0"/>
    <d v="2021-12-17T00:00:00"/>
    <s v="Midwest"/>
    <s v="Missouri"/>
    <x v="24"/>
    <x v="1"/>
    <x v="8"/>
    <x v="31"/>
    <x v="154"/>
    <x v="543"/>
    <n v="0.35"/>
    <x v="0"/>
  </r>
  <r>
    <x v="3"/>
    <x v="0"/>
    <d v="2021-12-17T00:00:00"/>
    <s v="Midwest"/>
    <s v="Missouri"/>
    <x v="24"/>
    <x v="2"/>
    <x v="8"/>
    <x v="46"/>
    <x v="162"/>
    <x v="136"/>
    <n v="0.35"/>
    <x v="0"/>
  </r>
  <r>
    <x v="3"/>
    <x v="0"/>
    <d v="2021-12-17T00:00:00"/>
    <s v="Midwest"/>
    <s v="Missouri"/>
    <x v="24"/>
    <x v="3"/>
    <x v="8"/>
    <x v="44"/>
    <x v="208"/>
    <x v="136"/>
    <n v="0.4"/>
    <x v="0"/>
  </r>
  <r>
    <x v="3"/>
    <x v="0"/>
    <d v="2021-12-17T00:00:00"/>
    <s v="Midwest"/>
    <s v="Missouri"/>
    <x v="24"/>
    <x v="4"/>
    <x v="30"/>
    <x v="44"/>
    <x v="508"/>
    <x v="902"/>
    <n v="0.35"/>
    <x v="0"/>
  </r>
  <r>
    <x v="3"/>
    <x v="0"/>
    <d v="2021-12-17T00:00:00"/>
    <s v="Midwest"/>
    <s v="Missouri"/>
    <x v="24"/>
    <x v="5"/>
    <x v="32"/>
    <x v="31"/>
    <x v="407"/>
    <x v="903"/>
    <n v="0.5"/>
    <x v="0"/>
  </r>
  <r>
    <x v="3"/>
    <x v="0"/>
    <d v="2021-01-11T00:00:00"/>
    <s v="Midwest"/>
    <s v="Missouri"/>
    <x v="24"/>
    <x v="0"/>
    <x v="7"/>
    <x v="21"/>
    <x v="156"/>
    <x v="53"/>
    <n v="0.4"/>
    <x v="0"/>
  </r>
  <r>
    <x v="3"/>
    <x v="0"/>
    <d v="2021-01-11T00:00:00"/>
    <s v="Midwest"/>
    <s v="Missouri"/>
    <x v="24"/>
    <x v="1"/>
    <x v="7"/>
    <x v="33"/>
    <x v="477"/>
    <x v="711"/>
    <n v="0.35"/>
    <x v="0"/>
  </r>
  <r>
    <x v="3"/>
    <x v="0"/>
    <d v="2021-01-11T00:00:00"/>
    <s v="Midwest"/>
    <s v="Missouri"/>
    <x v="24"/>
    <x v="2"/>
    <x v="52"/>
    <x v="33"/>
    <x v="509"/>
    <x v="904"/>
    <n v="0.35"/>
    <x v="0"/>
  </r>
  <r>
    <x v="3"/>
    <x v="0"/>
    <d v="2021-01-11T00:00:00"/>
    <s v="Midwest"/>
    <s v="Missouri"/>
    <x v="24"/>
    <x v="3"/>
    <x v="39"/>
    <x v="45"/>
    <x v="510"/>
    <x v="905"/>
    <n v="0.4"/>
    <x v="0"/>
  </r>
  <r>
    <x v="3"/>
    <x v="0"/>
    <d v="2021-01-11T00:00:00"/>
    <s v="Midwest"/>
    <s v="Missouri"/>
    <x v="24"/>
    <x v="4"/>
    <x v="8"/>
    <x v="47"/>
    <x v="333"/>
    <x v="786"/>
    <n v="0.35"/>
    <x v="0"/>
  </r>
  <r>
    <x v="3"/>
    <x v="0"/>
    <d v="2021-01-11T00:00:00"/>
    <s v="Midwest"/>
    <s v="Missouri"/>
    <x v="24"/>
    <x v="5"/>
    <x v="7"/>
    <x v="33"/>
    <x v="477"/>
    <x v="906"/>
    <n v="0.5"/>
    <x v="0"/>
  </r>
  <r>
    <x v="3"/>
    <x v="0"/>
    <d v="2021-02-11T00:00:00"/>
    <s v="Midwest"/>
    <s v="Missouri"/>
    <x v="24"/>
    <x v="0"/>
    <x v="7"/>
    <x v="26"/>
    <x v="511"/>
    <x v="92"/>
    <n v="0.4"/>
    <x v="0"/>
  </r>
  <r>
    <x v="3"/>
    <x v="0"/>
    <d v="2021-02-11T00:00:00"/>
    <s v="Midwest"/>
    <s v="Missouri"/>
    <x v="24"/>
    <x v="1"/>
    <x v="7"/>
    <x v="47"/>
    <x v="512"/>
    <x v="673"/>
    <n v="0.35"/>
    <x v="0"/>
  </r>
  <r>
    <x v="3"/>
    <x v="0"/>
    <d v="2021-02-11T00:00:00"/>
    <s v="Midwest"/>
    <s v="Missouri"/>
    <x v="24"/>
    <x v="2"/>
    <x v="52"/>
    <x v="32"/>
    <x v="513"/>
    <x v="907"/>
    <n v="0.35"/>
    <x v="0"/>
  </r>
  <r>
    <x v="3"/>
    <x v="0"/>
    <d v="2021-02-11T00:00:00"/>
    <s v="West"/>
    <s v="Utah"/>
    <x v="25"/>
    <x v="3"/>
    <x v="39"/>
    <x v="48"/>
    <x v="514"/>
    <x v="908"/>
    <n v="0.4"/>
    <x v="0"/>
  </r>
  <r>
    <x v="3"/>
    <x v="0"/>
    <d v="2021-02-11T00:00:00"/>
    <s v="West"/>
    <s v="Utah"/>
    <x v="25"/>
    <x v="4"/>
    <x v="8"/>
    <x v="47"/>
    <x v="333"/>
    <x v="786"/>
    <n v="0.35"/>
    <x v="0"/>
  </r>
  <r>
    <x v="3"/>
    <x v="0"/>
    <d v="2021-02-11T00:00:00"/>
    <s v="West"/>
    <s v="Utah"/>
    <x v="25"/>
    <x v="5"/>
    <x v="7"/>
    <x v="31"/>
    <x v="128"/>
    <x v="154"/>
    <n v="0.5"/>
    <x v="0"/>
  </r>
  <r>
    <x v="3"/>
    <x v="0"/>
    <d v="2021-03-10T00:00:00"/>
    <s v="West"/>
    <s v="Utah"/>
    <x v="25"/>
    <x v="0"/>
    <x v="17"/>
    <x v="71"/>
    <x v="515"/>
    <x v="909"/>
    <n v="0.4"/>
    <x v="0"/>
  </r>
  <r>
    <x v="3"/>
    <x v="0"/>
    <d v="2021-03-10T00:00:00"/>
    <s v="West"/>
    <s v="Utah"/>
    <x v="25"/>
    <x v="1"/>
    <x v="17"/>
    <x v="44"/>
    <x v="189"/>
    <x v="290"/>
    <n v="0.35"/>
    <x v="0"/>
  </r>
  <r>
    <x v="3"/>
    <x v="0"/>
    <d v="2021-03-10T00:00:00"/>
    <s v="West"/>
    <s v="Utah"/>
    <x v="25"/>
    <x v="2"/>
    <x v="39"/>
    <x v="46"/>
    <x v="516"/>
    <x v="910"/>
    <n v="0.35"/>
    <x v="0"/>
  </r>
  <r>
    <x v="3"/>
    <x v="0"/>
    <d v="2021-03-10T00:00:00"/>
    <s v="West"/>
    <s v="Utah"/>
    <x v="25"/>
    <x v="3"/>
    <x v="7"/>
    <x v="43"/>
    <x v="146"/>
    <x v="209"/>
    <n v="0.4"/>
    <x v="0"/>
  </r>
  <r>
    <x v="3"/>
    <x v="0"/>
    <d v="2021-03-10T00:00:00"/>
    <s v="West"/>
    <s v="Utah"/>
    <x v="25"/>
    <x v="4"/>
    <x v="1"/>
    <x v="48"/>
    <x v="150"/>
    <x v="216"/>
    <n v="0.35"/>
    <x v="0"/>
  </r>
  <r>
    <x v="3"/>
    <x v="0"/>
    <d v="2021-03-10T00:00:00"/>
    <s v="West"/>
    <s v="Utah"/>
    <x v="25"/>
    <x v="5"/>
    <x v="17"/>
    <x v="46"/>
    <x v="202"/>
    <x v="525"/>
    <n v="0.5"/>
    <x v="0"/>
  </r>
  <r>
    <x v="3"/>
    <x v="0"/>
    <d v="2021-04-11T00:00:00"/>
    <s v="West"/>
    <s v="Utah"/>
    <x v="25"/>
    <x v="0"/>
    <x v="17"/>
    <x v="22"/>
    <x v="517"/>
    <x v="552"/>
    <n v="0.4"/>
    <x v="0"/>
  </r>
  <r>
    <x v="3"/>
    <x v="0"/>
    <d v="2021-04-11T00:00:00"/>
    <s v="West"/>
    <s v="Utah"/>
    <x v="25"/>
    <x v="1"/>
    <x v="34"/>
    <x v="45"/>
    <x v="501"/>
    <x v="685"/>
    <n v="0.35"/>
    <x v="0"/>
  </r>
  <r>
    <x v="3"/>
    <x v="0"/>
    <d v="2021-04-11T00:00:00"/>
    <s v="West"/>
    <s v="Utah"/>
    <x v="25"/>
    <x v="2"/>
    <x v="54"/>
    <x v="45"/>
    <x v="518"/>
    <x v="911"/>
    <n v="0.35"/>
    <x v="0"/>
  </r>
  <r>
    <x v="3"/>
    <x v="0"/>
    <d v="2021-04-11T00:00:00"/>
    <s v="West"/>
    <s v="Utah"/>
    <x v="25"/>
    <x v="3"/>
    <x v="16"/>
    <x v="43"/>
    <x v="120"/>
    <x v="181"/>
    <n v="0.4"/>
    <x v="0"/>
  </r>
  <r>
    <x v="3"/>
    <x v="0"/>
    <d v="2021-04-11T00:00:00"/>
    <s v="West"/>
    <s v="Utah"/>
    <x v="25"/>
    <x v="4"/>
    <x v="8"/>
    <x v="34"/>
    <x v="119"/>
    <x v="180"/>
    <n v="0.35"/>
    <x v="0"/>
  </r>
  <r>
    <x v="3"/>
    <x v="0"/>
    <d v="2021-04-11T00:00:00"/>
    <s v="West"/>
    <s v="Utah"/>
    <x v="25"/>
    <x v="5"/>
    <x v="34"/>
    <x v="46"/>
    <x v="336"/>
    <x v="549"/>
    <n v="0.5"/>
    <x v="0"/>
  </r>
  <r>
    <x v="3"/>
    <x v="0"/>
    <d v="2021-05-12T00:00:00"/>
    <s v="West"/>
    <s v="Utah"/>
    <x v="25"/>
    <x v="0"/>
    <x v="8"/>
    <x v="71"/>
    <x v="519"/>
    <x v="912"/>
    <n v="0.4"/>
    <x v="0"/>
  </r>
  <r>
    <x v="3"/>
    <x v="0"/>
    <d v="2021-05-12T00:00:00"/>
    <s v="West"/>
    <s v="Utah"/>
    <x v="25"/>
    <x v="1"/>
    <x v="51"/>
    <x v="47"/>
    <x v="520"/>
    <x v="913"/>
    <n v="0.35"/>
    <x v="0"/>
  </r>
  <r>
    <x v="3"/>
    <x v="0"/>
    <d v="2021-05-12T00:00:00"/>
    <s v="West"/>
    <s v="Utah"/>
    <x v="25"/>
    <x v="2"/>
    <x v="34"/>
    <x v="44"/>
    <x v="493"/>
    <x v="881"/>
    <n v="0.35"/>
    <x v="0"/>
  </r>
  <r>
    <x v="3"/>
    <x v="0"/>
    <d v="2021-05-12T00:00:00"/>
    <s v="West"/>
    <s v="Utah"/>
    <x v="25"/>
    <x v="3"/>
    <x v="34"/>
    <x v="34"/>
    <x v="392"/>
    <x v="879"/>
    <n v="0.4"/>
    <x v="0"/>
  </r>
  <r>
    <x v="3"/>
    <x v="0"/>
    <d v="2021-05-12T00:00:00"/>
    <s v="West"/>
    <s v="Utah"/>
    <x v="25"/>
    <x v="4"/>
    <x v="1"/>
    <x v="48"/>
    <x v="150"/>
    <x v="216"/>
    <n v="0.35"/>
    <x v="0"/>
  </r>
  <r>
    <x v="3"/>
    <x v="0"/>
    <d v="2021-05-12T00:00:00"/>
    <s v="West"/>
    <s v="Utah"/>
    <x v="25"/>
    <x v="5"/>
    <x v="30"/>
    <x v="46"/>
    <x v="521"/>
    <x v="914"/>
    <n v="0.5"/>
    <x v="0"/>
  </r>
  <r>
    <x v="3"/>
    <x v="0"/>
    <d v="2021-06-11T00:00:00"/>
    <s v="West"/>
    <s v="Utah"/>
    <x v="25"/>
    <x v="0"/>
    <x v="17"/>
    <x v="25"/>
    <x v="403"/>
    <x v="308"/>
    <n v="0.4"/>
    <x v="0"/>
  </r>
  <r>
    <x v="3"/>
    <x v="0"/>
    <d v="2021-06-11T00:00:00"/>
    <s v="West"/>
    <s v="Utah"/>
    <x v="25"/>
    <x v="1"/>
    <x v="55"/>
    <x v="46"/>
    <x v="522"/>
    <x v="890"/>
    <n v="0.35"/>
    <x v="0"/>
  </r>
  <r>
    <x v="3"/>
    <x v="0"/>
    <d v="2021-06-11T00:00:00"/>
    <s v="West"/>
    <s v="Utah"/>
    <x v="25"/>
    <x v="2"/>
    <x v="39"/>
    <x v="32"/>
    <x v="523"/>
    <x v="915"/>
    <n v="0.35"/>
    <x v="0"/>
  </r>
  <r>
    <x v="3"/>
    <x v="0"/>
    <d v="2021-06-11T00:00:00"/>
    <s v="West"/>
    <s v="Utah"/>
    <x v="25"/>
    <x v="3"/>
    <x v="39"/>
    <x v="46"/>
    <x v="516"/>
    <x v="916"/>
    <n v="0.4"/>
    <x v="0"/>
  </r>
  <r>
    <x v="3"/>
    <x v="0"/>
    <d v="2021-06-11T00:00:00"/>
    <s v="West"/>
    <s v="Utah"/>
    <x v="25"/>
    <x v="4"/>
    <x v="8"/>
    <x v="46"/>
    <x v="162"/>
    <x v="136"/>
    <n v="0.35"/>
    <x v="0"/>
  </r>
  <r>
    <x v="3"/>
    <x v="0"/>
    <d v="2021-06-11T00:00:00"/>
    <s v="West"/>
    <s v="Utah"/>
    <x v="25"/>
    <x v="5"/>
    <x v="1"/>
    <x v="30"/>
    <x v="328"/>
    <x v="199"/>
    <n v="0.5"/>
    <x v="0"/>
  </r>
  <r>
    <x v="3"/>
    <x v="0"/>
    <d v="2021-07-10T00:00:00"/>
    <s v="West"/>
    <s v="Utah"/>
    <x v="25"/>
    <x v="0"/>
    <x v="8"/>
    <x v="9"/>
    <x v="58"/>
    <x v="67"/>
    <n v="0.4"/>
    <x v="0"/>
  </r>
  <r>
    <x v="3"/>
    <x v="0"/>
    <d v="2021-07-10T00:00:00"/>
    <s v="West"/>
    <s v="Utah"/>
    <x v="25"/>
    <x v="1"/>
    <x v="51"/>
    <x v="20"/>
    <x v="524"/>
    <x v="691"/>
    <n v="0.35"/>
    <x v="0"/>
  </r>
  <r>
    <x v="3"/>
    <x v="0"/>
    <d v="2021-07-10T00:00:00"/>
    <s v="West"/>
    <s v="Utah"/>
    <x v="25"/>
    <x v="2"/>
    <x v="34"/>
    <x v="33"/>
    <x v="525"/>
    <x v="917"/>
    <n v="0.35"/>
    <x v="0"/>
  </r>
  <r>
    <x v="3"/>
    <x v="0"/>
    <d v="2021-07-10T00:00:00"/>
    <s v="West"/>
    <s v="Utah"/>
    <x v="25"/>
    <x v="3"/>
    <x v="34"/>
    <x v="32"/>
    <x v="526"/>
    <x v="918"/>
    <n v="0.4"/>
    <x v="0"/>
  </r>
  <r>
    <x v="3"/>
    <x v="0"/>
    <d v="2021-07-10T00:00:00"/>
    <s v="West"/>
    <s v="Utah"/>
    <x v="25"/>
    <x v="4"/>
    <x v="8"/>
    <x v="32"/>
    <x v="159"/>
    <x v="809"/>
    <n v="0.35"/>
    <x v="0"/>
  </r>
  <r>
    <x v="3"/>
    <x v="0"/>
    <d v="2021-07-10T00:00:00"/>
    <s v="West"/>
    <s v="Utah"/>
    <x v="25"/>
    <x v="5"/>
    <x v="1"/>
    <x v="24"/>
    <x v="49"/>
    <x v="213"/>
    <n v="0.5"/>
    <x v="0"/>
  </r>
  <r>
    <x v="3"/>
    <x v="0"/>
    <d v="2021-08-11T00:00:00"/>
    <s v="West"/>
    <s v="Utah"/>
    <x v="25"/>
    <x v="0"/>
    <x v="8"/>
    <x v="29"/>
    <x v="47"/>
    <x v="148"/>
    <n v="0.4"/>
    <x v="0"/>
  </r>
  <r>
    <x v="3"/>
    <x v="0"/>
    <d v="2021-08-11T00:00:00"/>
    <s v="West"/>
    <s v="Utah"/>
    <x v="25"/>
    <x v="1"/>
    <x v="37"/>
    <x v="27"/>
    <x v="527"/>
    <x v="919"/>
    <n v="0.35"/>
    <x v="0"/>
  </r>
  <r>
    <x v="3"/>
    <x v="0"/>
    <d v="2021-08-11T00:00:00"/>
    <s v="West"/>
    <s v="Utah"/>
    <x v="25"/>
    <x v="2"/>
    <x v="17"/>
    <x v="31"/>
    <x v="142"/>
    <x v="205"/>
    <n v="0.35"/>
    <x v="0"/>
  </r>
  <r>
    <x v="3"/>
    <x v="0"/>
    <d v="2021-08-11T00:00:00"/>
    <s v="West"/>
    <s v="Utah"/>
    <x v="25"/>
    <x v="3"/>
    <x v="39"/>
    <x v="47"/>
    <x v="375"/>
    <x v="920"/>
    <n v="0.4"/>
    <x v="0"/>
  </r>
  <r>
    <x v="3"/>
    <x v="0"/>
    <d v="2021-08-11T00:00:00"/>
    <s v="West"/>
    <s v="Utah"/>
    <x v="25"/>
    <x v="4"/>
    <x v="17"/>
    <x v="44"/>
    <x v="189"/>
    <x v="290"/>
    <n v="0.35"/>
    <x v="0"/>
  </r>
  <r>
    <x v="3"/>
    <x v="0"/>
    <d v="2021-08-11T00:00:00"/>
    <s v="West"/>
    <s v="Utah"/>
    <x v="25"/>
    <x v="5"/>
    <x v="8"/>
    <x v="27"/>
    <x v="155"/>
    <x v="50"/>
    <n v="0.5"/>
    <x v="0"/>
  </r>
  <r>
    <x v="3"/>
    <x v="0"/>
    <d v="2021-09-12T00:00:00"/>
    <s v="West"/>
    <s v="Utah"/>
    <x v="25"/>
    <x v="0"/>
    <x v="17"/>
    <x v="25"/>
    <x v="403"/>
    <x v="308"/>
    <n v="0.4"/>
    <x v="0"/>
  </r>
  <r>
    <x v="3"/>
    <x v="0"/>
    <d v="2021-09-12T00:00:00"/>
    <s v="West"/>
    <s v="Utah"/>
    <x v="25"/>
    <x v="1"/>
    <x v="55"/>
    <x v="31"/>
    <x v="520"/>
    <x v="913"/>
    <n v="0.35"/>
    <x v="0"/>
  </r>
  <r>
    <x v="3"/>
    <x v="0"/>
    <d v="2021-09-12T00:00:00"/>
    <s v="West"/>
    <s v="Utah"/>
    <x v="25"/>
    <x v="2"/>
    <x v="56"/>
    <x v="44"/>
    <x v="528"/>
    <x v="921"/>
    <n v="0.35"/>
    <x v="0"/>
  </r>
  <r>
    <x v="3"/>
    <x v="0"/>
    <d v="2021-09-12T00:00:00"/>
    <s v="West"/>
    <s v="Utah"/>
    <x v="25"/>
    <x v="3"/>
    <x v="56"/>
    <x v="45"/>
    <x v="529"/>
    <x v="922"/>
    <n v="0.4"/>
    <x v="0"/>
  </r>
  <r>
    <x v="3"/>
    <x v="0"/>
    <d v="2021-09-12T00:00:00"/>
    <s v="West"/>
    <s v="Utah"/>
    <x v="25"/>
    <x v="4"/>
    <x v="16"/>
    <x v="45"/>
    <x v="393"/>
    <x v="750"/>
    <n v="0.35"/>
    <x v="0"/>
  </r>
  <r>
    <x v="3"/>
    <x v="0"/>
    <d v="2021-09-12T00:00:00"/>
    <s v="West"/>
    <s v="Utah"/>
    <x v="25"/>
    <x v="5"/>
    <x v="34"/>
    <x v="46"/>
    <x v="336"/>
    <x v="549"/>
    <n v="0.5"/>
    <x v="0"/>
  </r>
  <r>
    <x v="3"/>
    <x v="0"/>
    <d v="2021-10-11T00:00:00"/>
    <s v="West"/>
    <s v="Utah"/>
    <x v="25"/>
    <x v="0"/>
    <x v="9"/>
    <x v="30"/>
    <x v="530"/>
    <x v="923"/>
    <n v="0.4"/>
    <x v="0"/>
  </r>
  <r>
    <x v="3"/>
    <x v="0"/>
    <d v="2021-10-11T00:00:00"/>
    <s v="West"/>
    <s v="Utah"/>
    <x v="25"/>
    <x v="1"/>
    <x v="16"/>
    <x v="46"/>
    <x v="135"/>
    <x v="197"/>
    <n v="0.35"/>
    <x v="0"/>
  </r>
  <r>
    <x v="3"/>
    <x v="0"/>
    <d v="2021-10-11T00:00:00"/>
    <s v="West"/>
    <s v="Utah"/>
    <x v="25"/>
    <x v="2"/>
    <x v="16"/>
    <x v="48"/>
    <x v="129"/>
    <x v="192"/>
    <n v="0.35"/>
    <x v="0"/>
  </r>
  <r>
    <x v="3"/>
    <x v="0"/>
    <d v="2021-10-11T00:00:00"/>
    <s v="West"/>
    <s v="Utah"/>
    <x v="25"/>
    <x v="3"/>
    <x v="16"/>
    <x v="34"/>
    <x v="531"/>
    <x v="924"/>
    <n v="0.4"/>
    <x v="0"/>
  </r>
  <r>
    <x v="3"/>
    <x v="0"/>
    <d v="2021-10-11T00:00:00"/>
    <s v="West"/>
    <s v="Utah"/>
    <x v="25"/>
    <x v="4"/>
    <x v="9"/>
    <x v="34"/>
    <x v="532"/>
    <x v="512"/>
    <n v="0.35"/>
    <x v="0"/>
  </r>
  <r>
    <x v="3"/>
    <x v="0"/>
    <d v="2021-10-11T00:00:00"/>
    <s v="West"/>
    <s v="Utah"/>
    <x v="25"/>
    <x v="5"/>
    <x v="57"/>
    <x v="46"/>
    <x v="504"/>
    <x v="897"/>
    <n v="0.5"/>
    <x v="0"/>
  </r>
  <r>
    <x v="3"/>
    <x v="0"/>
    <d v="2021-11-11T00:00:00"/>
    <s v="West"/>
    <s v="Utah"/>
    <x v="25"/>
    <x v="0"/>
    <x v="17"/>
    <x v="20"/>
    <x v="207"/>
    <x v="839"/>
    <n v="0.4"/>
    <x v="0"/>
  </r>
  <r>
    <x v="3"/>
    <x v="0"/>
    <d v="2021-11-11T00:00:00"/>
    <s v="West"/>
    <s v="Utah"/>
    <x v="25"/>
    <x v="1"/>
    <x v="39"/>
    <x v="46"/>
    <x v="516"/>
    <x v="910"/>
    <n v="0.35"/>
    <x v="0"/>
  </r>
  <r>
    <x v="3"/>
    <x v="0"/>
    <d v="2021-11-11T00:00:00"/>
    <s v="West"/>
    <s v="Utah"/>
    <x v="25"/>
    <x v="2"/>
    <x v="39"/>
    <x v="72"/>
    <x v="533"/>
    <x v="925"/>
    <n v="0.35"/>
    <x v="0"/>
  </r>
  <r>
    <x v="3"/>
    <x v="0"/>
    <d v="2021-11-11T00:00:00"/>
    <s v="West"/>
    <s v="Utah"/>
    <x v="25"/>
    <x v="3"/>
    <x v="39"/>
    <x v="47"/>
    <x v="375"/>
    <x v="920"/>
    <n v="0.4"/>
    <x v="0"/>
  </r>
  <r>
    <x v="3"/>
    <x v="0"/>
    <d v="2021-11-11T00:00:00"/>
    <s v="West"/>
    <s v="Utah"/>
    <x v="25"/>
    <x v="4"/>
    <x v="1"/>
    <x v="44"/>
    <x v="162"/>
    <x v="136"/>
    <n v="0.35"/>
    <x v="0"/>
  </r>
  <r>
    <x v="3"/>
    <x v="0"/>
    <d v="2021-11-11T00:00:00"/>
    <s v="West"/>
    <s v="Utah"/>
    <x v="25"/>
    <x v="5"/>
    <x v="58"/>
    <x v="31"/>
    <x v="534"/>
    <x v="926"/>
    <n v="0.5"/>
    <x v="0"/>
  </r>
  <r>
    <x v="3"/>
    <x v="0"/>
    <d v="2021-12-10T00:00:00"/>
    <s v="West"/>
    <s v="Utah"/>
    <x v="25"/>
    <x v="0"/>
    <x v="1"/>
    <x v="19"/>
    <x v="58"/>
    <x v="67"/>
    <n v="0.4"/>
    <x v="0"/>
  </r>
  <r>
    <x v="3"/>
    <x v="0"/>
    <d v="2021-12-10T00:00:00"/>
    <s v="West"/>
    <s v="Utah"/>
    <x v="25"/>
    <x v="1"/>
    <x v="17"/>
    <x v="23"/>
    <x v="193"/>
    <x v="96"/>
    <n v="0.35"/>
    <x v="0"/>
  </r>
  <r>
    <x v="3"/>
    <x v="0"/>
    <d v="2021-12-10T00:00:00"/>
    <s v="West"/>
    <s v="Utah"/>
    <x v="25"/>
    <x v="2"/>
    <x v="17"/>
    <x v="31"/>
    <x v="142"/>
    <x v="205"/>
    <n v="0.35"/>
    <x v="0"/>
  </r>
  <r>
    <x v="3"/>
    <x v="0"/>
    <d v="2021-12-10T00:00:00"/>
    <s v="West"/>
    <s v="Utah"/>
    <x v="25"/>
    <x v="3"/>
    <x v="17"/>
    <x v="46"/>
    <x v="202"/>
    <x v="927"/>
    <n v="0.4"/>
    <x v="0"/>
  </r>
  <r>
    <x v="3"/>
    <x v="0"/>
    <d v="2021-12-10T00:00:00"/>
    <s v="West"/>
    <s v="Utah"/>
    <x v="25"/>
    <x v="4"/>
    <x v="1"/>
    <x v="46"/>
    <x v="175"/>
    <x v="143"/>
    <n v="0.35"/>
    <x v="0"/>
  </r>
  <r>
    <x v="3"/>
    <x v="0"/>
    <d v="2021-12-10T00:00:00"/>
    <s v="West"/>
    <s v="Utah"/>
    <x v="25"/>
    <x v="5"/>
    <x v="58"/>
    <x v="23"/>
    <x v="407"/>
    <x v="903"/>
    <n v="0.5"/>
    <x v="0"/>
  </r>
  <r>
    <x v="3"/>
    <x v="2"/>
    <d v="2021-01-24T00:00:00"/>
    <s v="West"/>
    <s v="Utah"/>
    <x v="25"/>
    <x v="0"/>
    <x v="17"/>
    <x v="44"/>
    <x v="189"/>
    <x v="290"/>
    <n v="0.35"/>
    <x v="0"/>
  </r>
  <r>
    <x v="3"/>
    <x v="2"/>
    <d v="2021-01-24T00:00:00"/>
    <s v="West"/>
    <s v="Utah"/>
    <x v="25"/>
    <x v="1"/>
    <x v="1"/>
    <x v="44"/>
    <x v="162"/>
    <x v="136"/>
    <n v="0.35"/>
    <x v="0"/>
  </r>
  <r>
    <x v="3"/>
    <x v="2"/>
    <d v="2021-01-24T00:00:00"/>
    <s v="West"/>
    <s v="Utah"/>
    <x v="25"/>
    <x v="2"/>
    <x v="1"/>
    <x v="44"/>
    <x v="162"/>
    <x v="136"/>
    <n v="0.35"/>
    <x v="0"/>
  </r>
  <r>
    <x v="3"/>
    <x v="2"/>
    <d v="2021-01-24T00:00:00"/>
    <s v="West"/>
    <s v="Utah"/>
    <x v="25"/>
    <x v="3"/>
    <x v="1"/>
    <x v="40"/>
    <x v="135"/>
    <x v="197"/>
    <n v="0.35"/>
    <x v="0"/>
  </r>
  <r>
    <x v="3"/>
    <x v="2"/>
    <d v="2021-01-24T00:00:00"/>
    <s v="West"/>
    <s v="Utah"/>
    <x v="25"/>
    <x v="4"/>
    <x v="14"/>
    <x v="42"/>
    <x v="311"/>
    <x v="821"/>
    <n v="0.4"/>
    <x v="0"/>
  </r>
  <r>
    <x v="3"/>
    <x v="2"/>
    <d v="2021-01-24T00:00:00"/>
    <s v="West"/>
    <s v="Utah"/>
    <x v="25"/>
    <x v="5"/>
    <x v="1"/>
    <x v="46"/>
    <x v="175"/>
    <x v="607"/>
    <n v="0.3"/>
    <x v="0"/>
  </r>
  <r>
    <x v="3"/>
    <x v="2"/>
    <d v="2021-02-24T00:00:00"/>
    <s v="West"/>
    <s v="Utah"/>
    <x v="25"/>
    <x v="0"/>
    <x v="17"/>
    <x v="31"/>
    <x v="142"/>
    <x v="205"/>
    <n v="0.35"/>
    <x v="0"/>
  </r>
  <r>
    <x v="3"/>
    <x v="2"/>
    <d v="2021-02-24T00:00:00"/>
    <s v="West"/>
    <s v="Utah"/>
    <x v="25"/>
    <x v="1"/>
    <x v="1"/>
    <x v="44"/>
    <x v="162"/>
    <x v="136"/>
    <n v="0.35"/>
    <x v="0"/>
  </r>
  <r>
    <x v="3"/>
    <x v="2"/>
    <d v="2021-02-24T00:00:00"/>
    <s v="West"/>
    <s v="Utah"/>
    <x v="25"/>
    <x v="2"/>
    <x v="1"/>
    <x v="44"/>
    <x v="162"/>
    <x v="136"/>
    <n v="0.35"/>
    <x v="0"/>
  </r>
  <r>
    <x v="3"/>
    <x v="2"/>
    <d v="2021-02-24T00:00:00"/>
    <s v="West"/>
    <s v="Oregon"/>
    <x v="16"/>
    <x v="3"/>
    <x v="1"/>
    <x v="40"/>
    <x v="135"/>
    <x v="197"/>
    <n v="0.35"/>
    <x v="0"/>
  </r>
  <r>
    <x v="3"/>
    <x v="2"/>
    <d v="2021-02-24T00:00:00"/>
    <s v="West"/>
    <s v="Oregon"/>
    <x v="16"/>
    <x v="4"/>
    <x v="14"/>
    <x v="35"/>
    <x v="457"/>
    <x v="689"/>
    <n v="0.4"/>
    <x v="0"/>
  </r>
  <r>
    <x v="3"/>
    <x v="2"/>
    <d v="2021-02-24T00:00:00"/>
    <s v="West"/>
    <s v="Oregon"/>
    <x v="16"/>
    <x v="5"/>
    <x v="1"/>
    <x v="45"/>
    <x v="197"/>
    <x v="716"/>
    <n v="0.3"/>
    <x v="0"/>
  </r>
  <r>
    <x v="3"/>
    <x v="2"/>
    <d v="2021-03-23T00:00:00"/>
    <s v="West"/>
    <s v="Oregon"/>
    <x v="16"/>
    <x v="0"/>
    <x v="1"/>
    <x v="33"/>
    <x v="237"/>
    <x v="581"/>
    <n v="0.35"/>
    <x v="0"/>
  </r>
  <r>
    <x v="3"/>
    <x v="2"/>
    <d v="2021-03-23T00:00:00"/>
    <s v="West"/>
    <s v="Oregon"/>
    <x v="16"/>
    <x v="1"/>
    <x v="0"/>
    <x v="45"/>
    <x v="133"/>
    <x v="304"/>
    <n v="0.35"/>
    <x v="0"/>
  </r>
  <r>
    <x v="3"/>
    <x v="2"/>
    <d v="2021-03-23T00:00:00"/>
    <s v="West"/>
    <s v="Oregon"/>
    <x v="16"/>
    <x v="2"/>
    <x v="13"/>
    <x v="44"/>
    <x v="239"/>
    <x v="822"/>
    <n v="0.35"/>
    <x v="0"/>
  </r>
  <r>
    <x v="3"/>
    <x v="2"/>
    <d v="2021-03-23T00:00:00"/>
    <s v="West"/>
    <s v="Oregon"/>
    <x v="16"/>
    <x v="3"/>
    <x v="0"/>
    <x v="43"/>
    <x v="145"/>
    <x v="208"/>
    <n v="0.35"/>
    <x v="0"/>
  </r>
  <r>
    <x v="3"/>
    <x v="2"/>
    <d v="2021-03-23T00:00:00"/>
    <s v="West"/>
    <s v="Oregon"/>
    <x v="16"/>
    <x v="4"/>
    <x v="4"/>
    <x v="38"/>
    <x v="191"/>
    <x v="748"/>
    <n v="0.4"/>
    <x v="0"/>
  </r>
  <r>
    <x v="3"/>
    <x v="2"/>
    <d v="2021-03-23T00:00:00"/>
    <s v="West"/>
    <s v="Oregon"/>
    <x v="16"/>
    <x v="5"/>
    <x v="0"/>
    <x v="48"/>
    <x v="149"/>
    <x v="343"/>
    <n v="0.3"/>
    <x v="0"/>
  </r>
  <r>
    <x v="3"/>
    <x v="2"/>
    <d v="2021-04-24T00:00:00"/>
    <s v="West"/>
    <s v="Oregon"/>
    <x v="16"/>
    <x v="0"/>
    <x v="4"/>
    <x v="33"/>
    <x v="347"/>
    <x v="509"/>
    <n v="0.35"/>
    <x v="0"/>
  </r>
  <r>
    <x v="3"/>
    <x v="2"/>
    <d v="2021-04-24T00:00:00"/>
    <s v="West"/>
    <s v="Oregon"/>
    <x v="16"/>
    <x v="1"/>
    <x v="12"/>
    <x v="34"/>
    <x v="207"/>
    <x v="292"/>
    <n v="0.35"/>
    <x v="0"/>
  </r>
  <r>
    <x v="3"/>
    <x v="2"/>
    <d v="2021-04-24T00:00:00"/>
    <s v="West"/>
    <s v="Oregon"/>
    <x v="16"/>
    <x v="2"/>
    <x v="12"/>
    <x v="45"/>
    <x v="403"/>
    <x v="224"/>
    <n v="0.35"/>
    <x v="0"/>
  </r>
  <r>
    <x v="3"/>
    <x v="2"/>
    <d v="2021-04-24T00:00:00"/>
    <s v="West"/>
    <s v="Oregon"/>
    <x v="16"/>
    <x v="3"/>
    <x v="14"/>
    <x v="37"/>
    <x v="458"/>
    <x v="258"/>
    <n v="0.35"/>
    <x v="0"/>
  </r>
  <r>
    <x v="3"/>
    <x v="2"/>
    <d v="2021-04-24T00:00:00"/>
    <s v="West"/>
    <s v="Oregon"/>
    <x v="16"/>
    <x v="4"/>
    <x v="29"/>
    <x v="35"/>
    <x v="459"/>
    <x v="823"/>
    <n v="0.4"/>
    <x v="0"/>
  </r>
  <r>
    <x v="3"/>
    <x v="2"/>
    <d v="2021-04-24T00:00:00"/>
    <s v="West"/>
    <s v="Oregon"/>
    <x v="16"/>
    <x v="5"/>
    <x v="19"/>
    <x v="48"/>
    <x v="403"/>
    <x v="824"/>
    <n v="0.3"/>
    <x v="0"/>
  </r>
  <r>
    <x v="3"/>
    <x v="2"/>
    <d v="2021-05-25T00:00:00"/>
    <s v="West"/>
    <s v="Oregon"/>
    <x v="16"/>
    <x v="0"/>
    <x v="0"/>
    <x v="23"/>
    <x v="53"/>
    <x v="541"/>
    <n v="0.35"/>
    <x v="0"/>
  </r>
  <r>
    <x v="3"/>
    <x v="2"/>
    <d v="2021-05-25T00:00:00"/>
    <s v="West"/>
    <s v="Oregon"/>
    <x v="16"/>
    <x v="1"/>
    <x v="4"/>
    <x v="44"/>
    <x v="137"/>
    <x v="619"/>
    <n v="0.35"/>
    <x v="0"/>
  </r>
  <r>
    <x v="3"/>
    <x v="2"/>
    <d v="2021-05-25T00:00:00"/>
    <s v="West"/>
    <s v="Oregon"/>
    <x v="16"/>
    <x v="2"/>
    <x v="4"/>
    <x v="44"/>
    <x v="137"/>
    <x v="619"/>
    <n v="0.35"/>
    <x v="0"/>
  </r>
  <r>
    <x v="3"/>
    <x v="2"/>
    <d v="2021-05-25T00:00:00"/>
    <s v="West"/>
    <s v="Oregon"/>
    <x v="16"/>
    <x v="3"/>
    <x v="0"/>
    <x v="34"/>
    <x v="199"/>
    <x v="662"/>
    <n v="0.35"/>
    <x v="0"/>
  </r>
  <r>
    <x v="3"/>
    <x v="2"/>
    <d v="2021-05-25T00:00:00"/>
    <s v="West"/>
    <s v="Oregon"/>
    <x v="16"/>
    <x v="4"/>
    <x v="30"/>
    <x v="36"/>
    <x v="460"/>
    <x v="188"/>
    <n v="0.4"/>
    <x v="0"/>
  </r>
  <r>
    <x v="3"/>
    <x v="2"/>
    <d v="2021-05-25T00:00:00"/>
    <s v="West"/>
    <s v="Oregon"/>
    <x v="16"/>
    <x v="5"/>
    <x v="3"/>
    <x v="27"/>
    <x v="39"/>
    <x v="55"/>
    <n v="0.3"/>
    <x v="0"/>
  </r>
  <r>
    <x v="3"/>
    <x v="2"/>
    <d v="2021-06-24T00:00:00"/>
    <s v="West"/>
    <s v="Oregon"/>
    <x v="16"/>
    <x v="0"/>
    <x v="13"/>
    <x v="28"/>
    <x v="461"/>
    <x v="825"/>
    <n v="0.35"/>
    <x v="0"/>
  </r>
  <r>
    <x v="3"/>
    <x v="2"/>
    <d v="2021-06-24T00:00:00"/>
    <s v="West"/>
    <s v="Oregon"/>
    <x v="16"/>
    <x v="1"/>
    <x v="15"/>
    <x v="25"/>
    <x v="462"/>
    <x v="826"/>
    <n v="0.35"/>
    <x v="0"/>
  </r>
  <r>
    <x v="3"/>
    <x v="2"/>
    <d v="2021-06-24T00:00:00"/>
    <s v="West"/>
    <s v="Oregon"/>
    <x v="16"/>
    <x v="2"/>
    <x v="10"/>
    <x v="25"/>
    <x v="98"/>
    <x v="317"/>
    <n v="0.35"/>
    <x v="0"/>
  </r>
  <r>
    <x v="3"/>
    <x v="2"/>
    <d v="2021-06-24T00:00:00"/>
    <s v="West"/>
    <s v="Oregon"/>
    <x v="16"/>
    <x v="3"/>
    <x v="10"/>
    <x v="27"/>
    <x v="81"/>
    <x v="98"/>
    <n v="0.35"/>
    <x v="0"/>
  </r>
  <r>
    <x v="3"/>
    <x v="2"/>
    <d v="2021-06-24T00:00:00"/>
    <s v="West"/>
    <s v="Oregon"/>
    <x v="16"/>
    <x v="4"/>
    <x v="45"/>
    <x v="46"/>
    <x v="11"/>
    <x v="155"/>
    <n v="0.4"/>
    <x v="0"/>
  </r>
  <r>
    <x v="3"/>
    <x v="2"/>
    <d v="2021-06-24T00:00:00"/>
    <s v="West"/>
    <s v="Oregon"/>
    <x v="16"/>
    <x v="5"/>
    <x v="46"/>
    <x v="19"/>
    <x v="463"/>
    <x v="827"/>
    <n v="0.3"/>
    <x v="0"/>
  </r>
  <r>
    <x v="3"/>
    <x v="2"/>
    <d v="2021-07-23T00:00:00"/>
    <s v="West"/>
    <s v="Oregon"/>
    <x v="16"/>
    <x v="0"/>
    <x v="42"/>
    <x v="2"/>
    <x v="464"/>
    <x v="828"/>
    <n v="0.35"/>
    <x v="0"/>
  </r>
  <r>
    <x v="3"/>
    <x v="2"/>
    <d v="2021-07-23T00:00:00"/>
    <s v="West"/>
    <s v="Oregon"/>
    <x v="16"/>
    <x v="1"/>
    <x v="45"/>
    <x v="19"/>
    <x v="465"/>
    <x v="827"/>
    <n v="0.35"/>
    <x v="0"/>
  </r>
  <r>
    <x v="3"/>
    <x v="2"/>
    <d v="2021-07-23T00:00:00"/>
    <s v="West"/>
    <s v="Oregon"/>
    <x v="16"/>
    <x v="2"/>
    <x v="45"/>
    <x v="25"/>
    <x v="37"/>
    <x v="829"/>
    <n v="0.35"/>
    <x v="0"/>
  </r>
  <r>
    <x v="3"/>
    <x v="2"/>
    <d v="2021-07-23T00:00:00"/>
    <s v="West"/>
    <s v="Oregon"/>
    <x v="16"/>
    <x v="3"/>
    <x v="42"/>
    <x v="20"/>
    <x v="466"/>
    <x v="830"/>
    <n v="0.35"/>
    <x v="0"/>
  </r>
  <r>
    <x v="3"/>
    <x v="2"/>
    <d v="2021-07-23T00:00:00"/>
    <s v="West"/>
    <s v="Oregon"/>
    <x v="16"/>
    <x v="4"/>
    <x v="45"/>
    <x v="24"/>
    <x v="4"/>
    <x v="103"/>
    <n v="0.4"/>
    <x v="0"/>
  </r>
  <r>
    <x v="3"/>
    <x v="2"/>
    <d v="2021-07-23T00:00:00"/>
    <s v="West"/>
    <s v="Oregon"/>
    <x v="16"/>
    <x v="5"/>
    <x v="46"/>
    <x v="24"/>
    <x v="465"/>
    <x v="309"/>
    <n v="0.3"/>
    <x v="0"/>
  </r>
  <r>
    <x v="3"/>
    <x v="2"/>
    <d v="2021-08-24T00:00:00"/>
    <s v="West"/>
    <s v="Oregon"/>
    <x v="16"/>
    <x v="0"/>
    <x v="45"/>
    <x v="9"/>
    <x v="28"/>
    <x v="831"/>
    <n v="0.35"/>
    <x v="0"/>
  </r>
  <r>
    <x v="3"/>
    <x v="2"/>
    <d v="2021-08-24T00:00:00"/>
    <s v="West"/>
    <s v="Oregon"/>
    <x v="16"/>
    <x v="1"/>
    <x v="10"/>
    <x v="28"/>
    <x v="95"/>
    <x v="832"/>
    <n v="0.35"/>
    <x v="0"/>
  </r>
  <r>
    <x v="3"/>
    <x v="2"/>
    <d v="2021-08-24T00:00:00"/>
    <s v="West"/>
    <s v="Oregon"/>
    <x v="16"/>
    <x v="2"/>
    <x v="6"/>
    <x v="25"/>
    <x v="111"/>
    <x v="833"/>
    <n v="0.35"/>
    <x v="0"/>
  </r>
  <r>
    <x v="3"/>
    <x v="2"/>
    <d v="2021-08-24T00:00:00"/>
    <s v="West"/>
    <s v="Oregon"/>
    <x v="16"/>
    <x v="3"/>
    <x v="6"/>
    <x v="32"/>
    <x v="43"/>
    <x v="46"/>
    <n v="0.35"/>
    <x v="0"/>
  </r>
  <r>
    <x v="3"/>
    <x v="2"/>
    <d v="2021-08-24T00:00:00"/>
    <s v="West"/>
    <s v="Oregon"/>
    <x v="16"/>
    <x v="4"/>
    <x v="6"/>
    <x v="32"/>
    <x v="43"/>
    <x v="834"/>
    <n v="0.4"/>
    <x v="0"/>
  </r>
  <r>
    <x v="3"/>
    <x v="2"/>
    <d v="2021-08-24T00:00:00"/>
    <s v="West"/>
    <s v="Oregon"/>
    <x v="16"/>
    <x v="5"/>
    <x v="11"/>
    <x v="43"/>
    <x v="205"/>
    <x v="154"/>
    <n v="0.3"/>
    <x v="0"/>
  </r>
  <r>
    <x v="3"/>
    <x v="2"/>
    <d v="2021-09-25T00:00:00"/>
    <s v="West"/>
    <s v="Oregon"/>
    <x v="16"/>
    <x v="0"/>
    <x v="29"/>
    <x v="31"/>
    <x v="467"/>
    <x v="132"/>
    <n v="0.35"/>
    <x v="0"/>
  </r>
  <r>
    <x v="3"/>
    <x v="2"/>
    <d v="2021-09-25T00:00:00"/>
    <s v="West"/>
    <s v="Oregon"/>
    <x v="16"/>
    <x v="1"/>
    <x v="47"/>
    <x v="31"/>
    <x v="468"/>
    <x v="773"/>
    <n v="0.35"/>
    <x v="0"/>
  </r>
  <r>
    <x v="3"/>
    <x v="2"/>
    <d v="2021-09-25T00:00:00"/>
    <s v="West"/>
    <s v="Oregon"/>
    <x v="16"/>
    <x v="2"/>
    <x v="29"/>
    <x v="43"/>
    <x v="382"/>
    <x v="835"/>
    <n v="0.35"/>
    <x v="0"/>
  </r>
  <r>
    <x v="3"/>
    <x v="2"/>
    <d v="2021-09-25T00:00:00"/>
    <s v="West"/>
    <s v="Oregon"/>
    <x v="16"/>
    <x v="3"/>
    <x v="29"/>
    <x v="40"/>
    <x v="336"/>
    <x v="836"/>
    <n v="0.35"/>
    <x v="0"/>
  </r>
  <r>
    <x v="3"/>
    <x v="2"/>
    <d v="2021-09-25T00:00:00"/>
    <s v="West"/>
    <s v="Oregon"/>
    <x v="16"/>
    <x v="4"/>
    <x v="12"/>
    <x v="37"/>
    <x v="142"/>
    <x v="837"/>
    <n v="0.4"/>
    <x v="0"/>
  </r>
  <r>
    <x v="3"/>
    <x v="2"/>
    <d v="2021-09-25T00:00:00"/>
    <s v="West"/>
    <s v="Oregon"/>
    <x v="16"/>
    <x v="5"/>
    <x v="30"/>
    <x v="43"/>
    <x v="469"/>
    <x v="606"/>
    <n v="0.3"/>
    <x v="0"/>
  </r>
  <r>
    <x v="3"/>
    <x v="2"/>
    <d v="2021-10-24T00:00:00"/>
    <s v="West"/>
    <s v="Oregon"/>
    <x v="16"/>
    <x v="0"/>
    <x v="1"/>
    <x v="44"/>
    <x v="162"/>
    <x v="136"/>
    <n v="0.35"/>
    <x v="0"/>
  </r>
  <r>
    <x v="3"/>
    <x v="2"/>
    <d v="2021-10-24T00:00:00"/>
    <s v="West"/>
    <s v="Oregon"/>
    <x v="16"/>
    <x v="1"/>
    <x v="47"/>
    <x v="27"/>
    <x v="171"/>
    <x v="240"/>
    <n v="0.35"/>
    <x v="0"/>
  </r>
  <r>
    <x v="3"/>
    <x v="2"/>
    <d v="2021-10-24T00:00:00"/>
    <s v="West"/>
    <s v="Oregon"/>
    <x v="16"/>
    <x v="2"/>
    <x v="29"/>
    <x v="44"/>
    <x v="470"/>
    <x v="838"/>
    <n v="0.35"/>
    <x v="0"/>
  </r>
  <r>
    <x v="3"/>
    <x v="2"/>
    <d v="2021-10-24T00:00:00"/>
    <s v="West"/>
    <s v="Oregon"/>
    <x v="16"/>
    <x v="3"/>
    <x v="14"/>
    <x v="45"/>
    <x v="138"/>
    <x v="200"/>
    <n v="0.35"/>
    <x v="0"/>
  </r>
  <r>
    <x v="3"/>
    <x v="2"/>
    <d v="2021-10-24T00:00:00"/>
    <s v="West"/>
    <s v="Oregon"/>
    <x v="16"/>
    <x v="4"/>
    <x v="4"/>
    <x v="48"/>
    <x v="207"/>
    <x v="839"/>
    <n v="0.4"/>
    <x v="0"/>
  </r>
  <r>
    <x v="3"/>
    <x v="2"/>
    <d v="2021-10-24T00:00:00"/>
    <s v="West"/>
    <s v="Oregon"/>
    <x v="16"/>
    <x v="5"/>
    <x v="12"/>
    <x v="44"/>
    <x v="163"/>
    <x v="99"/>
    <n v="0.3"/>
    <x v="0"/>
  </r>
  <r>
    <x v="3"/>
    <x v="2"/>
    <d v="2021-11-24T00:00:00"/>
    <s v="West"/>
    <s v="Oregon"/>
    <x v="16"/>
    <x v="0"/>
    <x v="14"/>
    <x v="30"/>
    <x v="331"/>
    <x v="523"/>
    <n v="0.35"/>
    <x v="0"/>
  </r>
  <r>
    <x v="3"/>
    <x v="2"/>
    <d v="2021-11-24T00:00:00"/>
    <s v="West"/>
    <s v="Oregon"/>
    <x v="16"/>
    <x v="1"/>
    <x v="29"/>
    <x v="25"/>
    <x v="445"/>
    <x v="326"/>
    <n v="0.35"/>
    <x v="0"/>
  </r>
  <r>
    <x v="3"/>
    <x v="2"/>
    <d v="2021-11-24T00:00:00"/>
    <s v="West"/>
    <s v="Oregon"/>
    <x v="16"/>
    <x v="2"/>
    <x v="14"/>
    <x v="33"/>
    <x v="455"/>
    <x v="513"/>
    <n v="0.35"/>
    <x v="0"/>
  </r>
  <r>
    <x v="3"/>
    <x v="2"/>
    <d v="2021-11-24T00:00:00"/>
    <s v="West"/>
    <s v="Oregon"/>
    <x v="16"/>
    <x v="3"/>
    <x v="47"/>
    <x v="31"/>
    <x v="468"/>
    <x v="773"/>
    <n v="0.35"/>
    <x v="0"/>
  </r>
  <r>
    <x v="3"/>
    <x v="2"/>
    <d v="2021-11-24T00:00:00"/>
    <s v="West"/>
    <s v="Oregon"/>
    <x v="16"/>
    <x v="4"/>
    <x v="20"/>
    <x v="32"/>
    <x v="262"/>
    <x v="840"/>
    <n v="0.4"/>
    <x v="0"/>
  </r>
  <r>
    <x v="3"/>
    <x v="2"/>
    <d v="2021-11-24T00:00:00"/>
    <s v="West"/>
    <s v="Oregon"/>
    <x v="16"/>
    <x v="5"/>
    <x v="24"/>
    <x v="20"/>
    <x v="115"/>
    <x v="303"/>
    <n v="0.3"/>
    <x v="0"/>
  </r>
  <r>
    <x v="3"/>
    <x v="2"/>
    <d v="2021-12-23T00:00:00"/>
    <s v="West"/>
    <s v="Oregon"/>
    <x v="16"/>
    <x v="0"/>
    <x v="19"/>
    <x v="29"/>
    <x v="471"/>
    <x v="841"/>
    <n v="0.35"/>
    <x v="0"/>
  </r>
  <r>
    <x v="3"/>
    <x v="2"/>
    <d v="2021-12-23T00:00:00"/>
    <s v="West"/>
    <s v="Oregon"/>
    <x v="16"/>
    <x v="1"/>
    <x v="26"/>
    <x v="29"/>
    <x v="472"/>
    <x v="842"/>
    <n v="0.35"/>
    <x v="0"/>
  </r>
  <r>
    <x v="3"/>
    <x v="2"/>
    <d v="2021-12-23T00:00:00"/>
    <s v="West"/>
    <s v="Oregon"/>
    <x v="16"/>
    <x v="2"/>
    <x v="23"/>
    <x v="20"/>
    <x v="106"/>
    <x v="843"/>
    <n v="0.35"/>
    <x v="0"/>
  </r>
  <r>
    <x v="3"/>
    <x v="2"/>
    <d v="2021-12-23T00:00:00"/>
    <s v="West"/>
    <s v="Oregon"/>
    <x v="16"/>
    <x v="3"/>
    <x v="23"/>
    <x v="20"/>
    <x v="106"/>
    <x v="843"/>
    <n v="0.35"/>
    <x v="0"/>
  </r>
  <r>
    <x v="3"/>
    <x v="2"/>
    <d v="2021-12-23T00:00:00"/>
    <s v="West"/>
    <s v="Oregon"/>
    <x v="16"/>
    <x v="4"/>
    <x v="24"/>
    <x v="33"/>
    <x v="473"/>
    <x v="844"/>
    <n v="0.4"/>
    <x v="0"/>
  </r>
  <r>
    <x v="3"/>
    <x v="2"/>
    <d v="2021-12-23T00:00:00"/>
    <s v="West"/>
    <s v="Oregon"/>
    <x v="16"/>
    <x v="5"/>
    <x v="22"/>
    <x v="30"/>
    <x v="269"/>
    <x v="758"/>
    <n v="0.3"/>
    <x v="0"/>
  </r>
  <r>
    <x v="3"/>
    <x v="2"/>
    <d v="2021-01-17T00:00:00"/>
    <s v="West"/>
    <s v="Oregon"/>
    <x v="16"/>
    <x v="0"/>
    <x v="8"/>
    <x v="46"/>
    <x v="162"/>
    <x v="928"/>
    <n v="0.39999999999999997"/>
    <x v="0"/>
  </r>
  <r>
    <x v="3"/>
    <x v="2"/>
    <d v="2021-01-17T00:00:00"/>
    <s v="West"/>
    <s v="Oregon"/>
    <x v="16"/>
    <x v="1"/>
    <x v="2"/>
    <x v="46"/>
    <x v="210"/>
    <x v="307"/>
    <n v="0.39999999999999997"/>
    <x v="0"/>
  </r>
  <r>
    <x v="3"/>
    <x v="2"/>
    <d v="2021-01-17T00:00:00"/>
    <s v="West"/>
    <s v="Oregon"/>
    <x v="16"/>
    <x v="2"/>
    <x v="2"/>
    <x v="46"/>
    <x v="210"/>
    <x v="307"/>
    <n v="0.39999999999999997"/>
    <x v="0"/>
  </r>
  <r>
    <x v="3"/>
    <x v="2"/>
    <d v="2021-01-17T00:00:00"/>
    <s v="West"/>
    <s v="Oregon"/>
    <x v="16"/>
    <x v="3"/>
    <x v="2"/>
    <x v="43"/>
    <x v="128"/>
    <x v="929"/>
    <n v="0.39999999999999997"/>
    <x v="0"/>
  </r>
  <r>
    <x v="3"/>
    <x v="2"/>
    <d v="2021-01-17T00:00:00"/>
    <s v="West"/>
    <s v="Oregon"/>
    <x v="16"/>
    <x v="4"/>
    <x v="29"/>
    <x v="40"/>
    <x v="336"/>
    <x v="930"/>
    <n v="0.45"/>
    <x v="0"/>
  </r>
  <r>
    <x v="3"/>
    <x v="2"/>
    <d v="2021-01-17T00:00:00"/>
    <s v="West"/>
    <s v="Oregon"/>
    <x v="16"/>
    <x v="5"/>
    <x v="2"/>
    <x v="31"/>
    <x v="161"/>
    <x v="58"/>
    <n v="0.35"/>
    <x v="0"/>
  </r>
  <r>
    <x v="3"/>
    <x v="2"/>
    <d v="2021-02-17T00:00:00"/>
    <s v="West"/>
    <s v="Oregon"/>
    <x v="16"/>
    <x v="0"/>
    <x v="8"/>
    <x v="23"/>
    <x v="160"/>
    <x v="429"/>
    <n v="0.39999999999999997"/>
    <x v="0"/>
  </r>
  <r>
    <x v="3"/>
    <x v="2"/>
    <d v="2021-02-17T00:00:00"/>
    <s v="West"/>
    <s v="Oregon"/>
    <x v="16"/>
    <x v="1"/>
    <x v="2"/>
    <x v="46"/>
    <x v="210"/>
    <x v="307"/>
    <n v="0.39999999999999997"/>
    <x v="0"/>
  </r>
  <r>
    <x v="3"/>
    <x v="2"/>
    <d v="2021-02-17T00:00:00"/>
    <s v="West"/>
    <s v="Oregon"/>
    <x v="16"/>
    <x v="2"/>
    <x v="2"/>
    <x v="46"/>
    <x v="210"/>
    <x v="307"/>
    <n v="0.39999999999999997"/>
    <x v="0"/>
  </r>
  <r>
    <x v="3"/>
    <x v="2"/>
    <d v="2021-02-17T00:00:00"/>
    <s v="South"/>
    <s v="Louisiana"/>
    <x v="26"/>
    <x v="3"/>
    <x v="2"/>
    <x v="43"/>
    <x v="128"/>
    <x v="929"/>
    <n v="0.39999999999999997"/>
    <x v="0"/>
  </r>
  <r>
    <x v="3"/>
    <x v="2"/>
    <d v="2021-02-17T00:00:00"/>
    <s v="South"/>
    <s v="Louisiana"/>
    <x v="26"/>
    <x v="4"/>
    <x v="29"/>
    <x v="36"/>
    <x v="493"/>
    <x v="913"/>
    <n v="0.45"/>
    <x v="0"/>
  </r>
  <r>
    <x v="3"/>
    <x v="2"/>
    <d v="2021-02-17T00:00:00"/>
    <s v="South"/>
    <s v="Louisiana"/>
    <x v="26"/>
    <x v="5"/>
    <x v="2"/>
    <x v="47"/>
    <x v="156"/>
    <x v="501"/>
    <n v="0.35"/>
    <x v="0"/>
  </r>
  <r>
    <x v="3"/>
    <x v="2"/>
    <d v="2021-03-16T00:00:00"/>
    <s v="South"/>
    <s v="Louisiana"/>
    <x v="26"/>
    <x v="0"/>
    <x v="2"/>
    <x v="27"/>
    <x v="44"/>
    <x v="570"/>
    <n v="0.39999999999999997"/>
    <x v="0"/>
  </r>
  <r>
    <x v="3"/>
    <x v="2"/>
    <d v="2021-03-16T00:00:00"/>
    <s v="South"/>
    <s v="Louisiana"/>
    <x v="26"/>
    <x v="1"/>
    <x v="4"/>
    <x v="47"/>
    <x v="141"/>
    <x v="538"/>
    <n v="0.39999999999999997"/>
    <x v="0"/>
  </r>
  <r>
    <x v="3"/>
    <x v="2"/>
    <d v="2021-03-16T00:00:00"/>
    <s v="South"/>
    <s v="Louisiana"/>
    <x v="26"/>
    <x v="2"/>
    <x v="3"/>
    <x v="46"/>
    <x v="49"/>
    <x v="931"/>
    <n v="0.39999999999999997"/>
    <x v="0"/>
  </r>
  <r>
    <x v="3"/>
    <x v="2"/>
    <d v="2021-03-16T00:00:00"/>
    <s v="South"/>
    <s v="Louisiana"/>
    <x v="26"/>
    <x v="3"/>
    <x v="4"/>
    <x v="48"/>
    <x v="207"/>
    <x v="43"/>
    <n v="0.39999999999999997"/>
    <x v="0"/>
  </r>
  <r>
    <x v="3"/>
    <x v="2"/>
    <d v="2021-03-16T00:00:00"/>
    <s v="South"/>
    <s v="Louisiana"/>
    <x v="26"/>
    <x v="4"/>
    <x v="12"/>
    <x v="42"/>
    <x v="381"/>
    <x v="491"/>
    <n v="0.45"/>
    <x v="0"/>
  </r>
  <r>
    <x v="3"/>
    <x v="2"/>
    <d v="2021-03-16T00:00:00"/>
    <s v="South"/>
    <s v="Louisiana"/>
    <x v="26"/>
    <x v="5"/>
    <x v="2"/>
    <x v="44"/>
    <x v="154"/>
    <x v="543"/>
    <n v="0.35"/>
    <x v="0"/>
  </r>
  <r>
    <x v="3"/>
    <x v="2"/>
    <d v="2021-04-17T00:00:00"/>
    <s v="South"/>
    <s v="Louisiana"/>
    <x v="26"/>
    <x v="0"/>
    <x v="0"/>
    <x v="27"/>
    <x v="47"/>
    <x v="932"/>
    <n v="0.39999999999999997"/>
    <x v="0"/>
  </r>
  <r>
    <x v="3"/>
    <x v="2"/>
    <d v="2021-04-17T00:00:00"/>
    <s v="South"/>
    <s v="Louisiana"/>
    <x v="26"/>
    <x v="1"/>
    <x v="4"/>
    <x v="45"/>
    <x v="256"/>
    <x v="306"/>
    <n v="0.39999999999999997"/>
    <x v="0"/>
  </r>
  <r>
    <x v="3"/>
    <x v="2"/>
    <d v="2021-04-17T00:00:00"/>
    <s v="South"/>
    <s v="Louisiana"/>
    <x v="26"/>
    <x v="2"/>
    <x v="4"/>
    <x v="47"/>
    <x v="141"/>
    <x v="538"/>
    <n v="0.39999999999999997"/>
    <x v="0"/>
  </r>
  <r>
    <x v="3"/>
    <x v="2"/>
    <d v="2021-04-17T00:00:00"/>
    <s v="South"/>
    <s v="Louisiana"/>
    <x v="26"/>
    <x v="3"/>
    <x v="31"/>
    <x v="34"/>
    <x v="131"/>
    <x v="280"/>
    <n v="0.39999999999999997"/>
    <x v="0"/>
  </r>
  <r>
    <x v="3"/>
    <x v="2"/>
    <d v="2021-04-17T00:00:00"/>
    <s v="South"/>
    <s v="Louisiana"/>
    <x v="26"/>
    <x v="4"/>
    <x v="50"/>
    <x v="36"/>
    <x v="535"/>
    <x v="933"/>
    <n v="0.45"/>
    <x v="0"/>
  </r>
  <r>
    <x v="3"/>
    <x v="2"/>
    <d v="2021-04-17T00:00:00"/>
    <s v="South"/>
    <s v="Louisiana"/>
    <x v="26"/>
    <x v="5"/>
    <x v="12"/>
    <x v="44"/>
    <x v="163"/>
    <x v="221"/>
    <n v="0.35"/>
    <x v="0"/>
  </r>
  <r>
    <x v="3"/>
    <x v="2"/>
    <d v="2021-05-18T00:00:00"/>
    <s v="South"/>
    <s v="Louisiana"/>
    <x v="26"/>
    <x v="0"/>
    <x v="2"/>
    <x v="20"/>
    <x v="112"/>
    <x v="559"/>
    <n v="0.39999999999999997"/>
    <x v="0"/>
  </r>
  <r>
    <x v="3"/>
    <x v="2"/>
    <d v="2021-05-18T00:00:00"/>
    <s v="South"/>
    <s v="Louisiana"/>
    <x v="26"/>
    <x v="1"/>
    <x v="0"/>
    <x v="46"/>
    <x v="46"/>
    <x v="316"/>
    <n v="0.39999999999999997"/>
    <x v="0"/>
  </r>
  <r>
    <x v="3"/>
    <x v="2"/>
    <d v="2021-05-18T00:00:00"/>
    <s v="South"/>
    <s v="Louisiana"/>
    <x v="26"/>
    <x v="2"/>
    <x v="0"/>
    <x v="46"/>
    <x v="46"/>
    <x v="316"/>
    <n v="0.39999999999999997"/>
    <x v="0"/>
  </r>
  <r>
    <x v="3"/>
    <x v="2"/>
    <d v="2021-05-18T00:00:00"/>
    <s v="South"/>
    <s v="Louisiana"/>
    <x v="26"/>
    <x v="3"/>
    <x v="2"/>
    <x v="45"/>
    <x v="326"/>
    <x v="516"/>
    <n v="0.39999999999999997"/>
    <x v="0"/>
  </r>
  <r>
    <x v="3"/>
    <x v="2"/>
    <d v="2021-05-18T00:00:00"/>
    <s v="South"/>
    <s v="Louisiana"/>
    <x v="26"/>
    <x v="4"/>
    <x v="1"/>
    <x v="37"/>
    <x v="125"/>
    <x v="646"/>
    <n v="0.45"/>
    <x v="0"/>
  </r>
  <r>
    <x v="3"/>
    <x v="2"/>
    <d v="2021-05-18T00:00:00"/>
    <s v="South"/>
    <s v="Louisiana"/>
    <x v="26"/>
    <x v="5"/>
    <x v="5"/>
    <x v="30"/>
    <x v="91"/>
    <x v="358"/>
    <n v="0.35"/>
    <x v="2"/>
  </r>
  <r>
    <x v="3"/>
    <x v="2"/>
    <d v="2021-06-17T00:00:00"/>
    <s v="South"/>
    <s v="Louisiana"/>
    <x v="26"/>
    <x v="0"/>
    <x v="3"/>
    <x v="6"/>
    <x v="14"/>
    <x v="253"/>
    <n v="0.39999999999999997"/>
    <x v="2"/>
  </r>
  <r>
    <x v="3"/>
    <x v="2"/>
    <d v="2021-06-17T00:00:00"/>
    <s v="South"/>
    <s v="Louisiana"/>
    <x v="26"/>
    <x v="1"/>
    <x v="6"/>
    <x v="19"/>
    <x v="109"/>
    <x v="934"/>
    <n v="0.39999999999999997"/>
    <x v="2"/>
  </r>
  <r>
    <x v="3"/>
    <x v="2"/>
    <d v="2021-06-17T00:00:00"/>
    <s v="South"/>
    <s v="Louisiana"/>
    <x v="26"/>
    <x v="2"/>
    <x v="42"/>
    <x v="19"/>
    <x v="300"/>
    <x v="935"/>
    <n v="0.39999999999999997"/>
    <x v="2"/>
  </r>
  <r>
    <x v="3"/>
    <x v="2"/>
    <d v="2021-06-17T00:00:00"/>
    <s v="South"/>
    <s v="Louisiana"/>
    <x v="26"/>
    <x v="3"/>
    <x v="42"/>
    <x v="30"/>
    <x v="426"/>
    <x v="936"/>
    <n v="0.39999999999999997"/>
    <x v="2"/>
  </r>
  <r>
    <x v="3"/>
    <x v="2"/>
    <d v="2021-06-17T00:00:00"/>
    <s v="South"/>
    <s v="Louisiana"/>
    <x v="26"/>
    <x v="4"/>
    <x v="43"/>
    <x v="31"/>
    <x v="59"/>
    <x v="937"/>
    <n v="0.45"/>
    <x v="2"/>
  </r>
  <r>
    <x v="3"/>
    <x v="2"/>
    <d v="2021-06-17T00:00:00"/>
    <s v="South"/>
    <s v="Louisiana"/>
    <x v="26"/>
    <x v="5"/>
    <x v="44"/>
    <x v="29"/>
    <x v="427"/>
    <x v="938"/>
    <n v="0.35"/>
    <x v="2"/>
  </r>
  <r>
    <x v="3"/>
    <x v="2"/>
    <d v="2021-07-16T00:00:00"/>
    <s v="South"/>
    <s v="Louisiana"/>
    <x v="26"/>
    <x v="0"/>
    <x v="45"/>
    <x v="3"/>
    <x v="428"/>
    <x v="939"/>
    <n v="0.39999999999999997"/>
    <x v="2"/>
  </r>
  <r>
    <x v="3"/>
    <x v="2"/>
    <d v="2021-07-16T00:00:00"/>
    <s v="South"/>
    <s v="Louisiana"/>
    <x v="26"/>
    <x v="1"/>
    <x v="43"/>
    <x v="29"/>
    <x v="429"/>
    <x v="940"/>
    <n v="0.39999999999999997"/>
    <x v="2"/>
  </r>
  <r>
    <x v="3"/>
    <x v="2"/>
    <d v="2021-07-16T00:00:00"/>
    <s v="South"/>
    <s v="Louisiana"/>
    <x v="26"/>
    <x v="2"/>
    <x v="43"/>
    <x v="19"/>
    <x v="430"/>
    <x v="941"/>
    <n v="0.39999999999999997"/>
    <x v="2"/>
  </r>
  <r>
    <x v="3"/>
    <x v="2"/>
    <d v="2021-07-16T00:00:00"/>
    <s v="South"/>
    <s v="Louisiana"/>
    <x v="26"/>
    <x v="3"/>
    <x v="45"/>
    <x v="24"/>
    <x v="4"/>
    <x v="942"/>
    <n v="0.39999999999999997"/>
    <x v="2"/>
  </r>
  <r>
    <x v="3"/>
    <x v="2"/>
    <d v="2021-07-16T00:00:00"/>
    <s v="South"/>
    <s v="Louisiana"/>
    <x v="26"/>
    <x v="4"/>
    <x v="43"/>
    <x v="25"/>
    <x v="431"/>
    <x v="793"/>
    <n v="0.45"/>
    <x v="2"/>
  </r>
  <r>
    <x v="3"/>
    <x v="2"/>
    <d v="2021-07-16T00:00:00"/>
    <s v="South"/>
    <s v="Louisiana"/>
    <x v="26"/>
    <x v="5"/>
    <x v="44"/>
    <x v="25"/>
    <x v="432"/>
    <x v="943"/>
    <n v="0.35"/>
    <x v="2"/>
  </r>
  <r>
    <x v="3"/>
    <x v="2"/>
    <d v="2021-08-17T00:00:00"/>
    <s v="South"/>
    <s v="Louisiana"/>
    <x v="26"/>
    <x v="0"/>
    <x v="43"/>
    <x v="2"/>
    <x v="433"/>
    <x v="944"/>
    <n v="0.39999999999999997"/>
    <x v="2"/>
  </r>
  <r>
    <x v="3"/>
    <x v="2"/>
    <d v="2021-08-17T00:00:00"/>
    <s v="South"/>
    <s v="Louisiana"/>
    <x v="26"/>
    <x v="1"/>
    <x v="22"/>
    <x v="6"/>
    <x v="434"/>
    <x v="237"/>
    <n v="0.39999999999999997"/>
    <x v="2"/>
  </r>
  <r>
    <x v="3"/>
    <x v="2"/>
    <d v="2021-08-17T00:00:00"/>
    <s v="South"/>
    <s v="Louisiana"/>
    <x v="26"/>
    <x v="2"/>
    <x v="20"/>
    <x v="19"/>
    <x v="105"/>
    <x v="945"/>
    <n v="0.39999999999999997"/>
    <x v="2"/>
  </r>
  <r>
    <x v="3"/>
    <x v="2"/>
    <d v="2021-08-17T00:00:00"/>
    <s v="South"/>
    <s v="Louisiana"/>
    <x v="26"/>
    <x v="3"/>
    <x v="20"/>
    <x v="33"/>
    <x v="229"/>
    <x v="720"/>
    <n v="0.39999999999999997"/>
    <x v="2"/>
  </r>
  <r>
    <x v="3"/>
    <x v="2"/>
    <d v="2021-08-17T00:00:00"/>
    <s v="South"/>
    <s v="Louisiana"/>
    <x v="26"/>
    <x v="4"/>
    <x v="15"/>
    <x v="33"/>
    <x v="536"/>
    <x v="946"/>
    <n v="0.45"/>
    <x v="2"/>
  </r>
  <r>
    <x v="3"/>
    <x v="2"/>
    <d v="2021-08-17T00:00:00"/>
    <s v="South"/>
    <s v="Louisiana"/>
    <x v="26"/>
    <x v="5"/>
    <x v="6"/>
    <x v="48"/>
    <x v="195"/>
    <x v="221"/>
    <n v="0.35"/>
    <x v="2"/>
  </r>
  <r>
    <x v="3"/>
    <x v="2"/>
    <d v="2021-09-18T00:00:00"/>
    <s v="South"/>
    <s v="Louisiana"/>
    <x v="26"/>
    <x v="0"/>
    <x v="50"/>
    <x v="23"/>
    <x v="467"/>
    <x v="230"/>
    <n v="0.39999999999999997"/>
    <x v="2"/>
  </r>
  <r>
    <x v="3"/>
    <x v="2"/>
    <d v="2021-09-18T00:00:00"/>
    <s v="South"/>
    <s v="Louisiana"/>
    <x v="26"/>
    <x v="1"/>
    <x v="29"/>
    <x v="23"/>
    <x v="447"/>
    <x v="742"/>
    <n v="0.39999999999999997"/>
    <x v="2"/>
  </r>
  <r>
    <x v="3"/>
    <x v="2"/>
    <d v="2021-09-18T00:00:00"/>
    <s v="South"/>
    <s v="Louisiana"/>
    <x v="26"/>
    <x v="2"/>
    <x v="50"/>
    <x v="48"/>
    <x v="142"/>
    <x v="293"/>
    <n v="0.39999999999999997"/>
    <x v="2"/>
  </r>
  <r>
    <x v="3"/>
    <x v="2"/>
    <d v="2021-09-18T00:00:00"/>
    <s v="South"/>
    <s v="Louisiana"/>
    <x v="26"/>
    <x v="3"/>
    <x v="50"/>
    <x v="43"/>
    <x v="537"/>
    <x v="733"/>
    <n v="0.39999999999999997"/>
    <x v="2"/>
  </r>
  <r>
    <x v="3"/>
    <x v="2"/>
    <d v="2021-09-18T00:00:00"/>
    <s v="South"/>
    <s v="Louisiana"/>
    <x v="26"/>
    <x v="4"/>
    <x v="4"/>
    <x v="34"/>
    <x v="395"/>
    <x v="947"/>
    <n v="0.45"/>
    <x v="2"/>
  </r>
  <r>
    <x v="3"/>
    <x v="2"/>
    <d v="2021-09-18T00:00:00"/>
    <s v="South"/>
    <s v="Louisiana"/>
    <x v="26"/>
    <x v="5"/>
    <x v="1"/>
    <x v="48"/>
    <x v="150"/>
    <x v="216"/>
    <n v="0.35"/>
    <x v="2"/>
  </r>
  <r>
    <x v="3"/>
    <x v="2"/>
    <d v="2021-10-17T00:00:00"/>
    <s v="South"/>
    <s v="Louisiana"/>
    <x v="26"/>
    <x v="0"/>
    <x v="8"/>
    <x v="46"/>
    <x v="162"/>
    <x v="928"/>
    <n v="0.39999999999999997"/>
    <x v="2"/>
  </r>
  <r>
    <x v="3"/>
    <x v="2"/>
    <d v="2021-10-17T00:00:00"/>
    <s v="South"/>
    <s v="Louisiana"/>
    <x v="26"/>
    <x v="1"/>
    <x v="29"/>
    <x v="30"/>
    <x v="450"/>
    <x v="948"/>
    <n v="0.39999999999999997"/>
    <x v="2"/>
  </r>
  <r>
    <x v="3"/>
    <x v="2"/>
    <d v="2021-10-17T00:00:00"/>
    <s v="South"/>
    <s v="Louisiana"/>
    <x v="26"/>
    <x v="2"/>
    <x v="50"/>
    <x v="46"/>
    <x v="538"/>
    <x v="736"/>
    <n v="0.39999999999999997"/>
    <x v="2"/>
  </r>
  <r>
    <x v="3"/>
    <x v="2"/>
    <d v="2021-10-17T00:00:00"/>
    <s v="South"/>
    <s v="Louisiana"/>
    <x v="26"/>
    <x v="3"/>
    <x v="31"/>
    <x v="47"/>
    <x v="193"/>
    <x v="525"/>
    <n v="0.39999999999999997"/>
    <x v="2"/>
  </r>
  <r>
    <x v="3"/>
    <x v="2"/>
    <d v="2021-10-17T00:00:00"/>
    <s v="South"/>
    <s v="Louisiana"/>
    <x v="26"/>
    <x v="4"/>
    <x v="0"/>
    <x v="44"/>
    <x v="160"/>
    <x v="40"/>
    <n v="0.45"/>
    <x v="2"/>
  </r>
  <r>
    <x v="3"/>
    <x v="2"/>
    <d v="2021-10-17T00:00:00"/>
    <s v="South"/>
    <s v="Louisiana"/>
    <x v="26"/>
    <x v="5"/>
    <x v="4"/>
    <x v="46"/>
    <x v="139"/>
    <x v="346"/>
    <n v="0.35"/>
    <x v="2"/>
  </r>
  <r>
    <x v="3"/>
    <x v="2"/>
    <d v="2021-11-17T00:00:00"/>
    <s v="South"/>
    <s v="Louisiana"/>
    <x v="26"/>
    <x v="0"/>
    <x v="31"/>
    <x v="22"/>
    <x v="447"/>
    <x v="742"/>
    <n v="0.39999999999999997"/>
    <x v="2"/>
  </r>
  <r>
    <x v="3"/>
    <x v="2"/>
    <d v="2021-11-17T00:00:00"/>
    <s v="South"/>
    <s v="Louisiana"/>
    <x v="26"/>
    <x v="1"/>
    <x v="50"/>
    <x v="19"/>
    <x v="539"/>
    <x v="321"/>
    <n v="0.39999999999999997"/>
    <x v="2"/>
  </r>
  <r>
    <x v="3"/>
    <x v="2"/>
    <d v="2021-11-17T00:00:00"/>
    <s v="South"/>
    <s v="Louisiana"/>
    <x v="26"/>
    <x v="2"/>
    <x v="31"/>
    <x v="27"/>
    <x v="163"/>
    <x v="97"/>
    <n v="0.39999999999999997"/>
    <x v="2"/>
  </r>
  <r>
    <x v="3"/>
    <x v="2"/>
    <d v="2021-11-17T00:00:00"/>
    <s v="South"/>
    <s v="Louisiana"/>
    <x v="26"/>
    <x v="3"/>
    <x v="29"/>
    <x v="23"/>
    <x v="447"/>
    <x v="742"/>
    <n v="0.39999999999999997"/>
    <x v="2"/>
  </r>
  <r>
    <x v="3"/>
    <x v="2"/>
    <d v="2021-11-17T00:00:00"/>
    <s v="South"/>
    <s v="Louisiana"/>
    <x v="26"/>
    <x v="4"/>
    <x v="6"/>
    <x v="33"/>
    <x v="206"/>
    <x v="66"/>
    <n v="0.45"/>
    <x v="2"/>
  </r>
  <r>
    <x v="3"/>
    <x v="2"/>
    <d v="2021-11-17T00:00:00"/>
    <s v="South"/>
    <s v="Louisiana"/>
    <x v="26"/>
    <x v="5"/>
    <x v="22"/>
    <x v="24"/>
    <x v="413"/>
    <x v="757"/>
    <n v="0.35"/>
    <x v="2"/>
  </r>
  <r>
    <x v="3"/>
    <x v="2"/>
    <d v="2021-12-16T00:00:00"/>
    <s v="South"/>
    <s v="Louisiana"/>
    <x v="26"/>
    <x v="0"/>
    <x v="23"/>
    <x v="9"/>
    <x v="540"/>
    <x v="949"/>
    <n v="0.39999999999999997"/>
    <x v="2"/>
  </r>
  <r>
    <x v="3"/>
    <x v="2"/>
    <d v="2021-12-16T00:00:00"/>
    <s v="South"/>
    <s v="Louisiana"/>
    <x v="26"/>
    <x v="1"/>
    <x v="59"/>
    <x v="9"/>
    <x v="541"/>
    <x v="950"/>
    <n v="0.39999999999999997"/>
    <x v="2"/>
  </r>
  <r>
    <x v="0"/>
    <x v="2"/>
    <d v="2021-12-16T00:00:00"/>
    <s v="South"/>
    <s v="Louisiana"/>
    <x v="26"/>
    <x v="2"/>
    <x v="26"/>
    <x v="24"/>
    <x v="276"/>
    <x v="951"/>
    <n v="0.39999999999999997"/>
    <x v="2"/>
  </r>
  <r>
    <x v="0"/>
    <x v="2"/>
    <d v="2021-12-16T00:00:00"/>
    <s v="South"/>
    <s v="Louisiana"/>
    <x v="26"/>
    <x v="3"/>
    <x v="26"/>
    <x v="24"/>
    <x v="276"/>
    <x v="951"/>
    <n v="0.39999999999999997"/>
    <x v="2"/>
  </r>
  <r>
    <x v="0"/>
    <x v="2"/>
    <d v="2021-12-16T00:00:00"/>
    <s v="South"/>
    <s v="Louisiana"/>
    <x v="26"/>
    <x v="4"/>
    <x v="22"/>
    <x v="27"/>
    <x v="247"/>
    <x v="952"/>
    <n v="0.45"/>
    <x v="2"/>
  </r>
  <r>
    <x v="0"/>
    <x v="2"/>
    <d v="2021-12-16T00:00:00"/>
    <s v="South"/>
    <s v="Louisiana"/>
    <x v="26"/>
    <x v="5"/>
    <x v="60"/>
    <x v="22"/>
    <x v="472"/>
    <x v="842"/>
    <n v="0.35"/>
    <x v="2"/>
  </r>
  <r>
    <x v="0"/>
    <x v="1"/>
    <d v="2021-01-05T00:00:00"/>
    <s v="South"/>
    <s v="Louisiana"/>
    <x v="26"/>
    <x v="0"/>
    <x v="16"/>
    <x v="21"/>
    <x v="200"/>
    <x v="646"/>
    <n v="0.3"/>
    <x v="2"/>
  </r>
  <r>
    <x v="0"/>
    <x v="1"/>
    <d v="2021-01-05T00:00:00"/>
    <s v="South"/>
    <s v="Louisiana"/>
    <x v="26"/>
    <x v="1"/>
    <x v="9"/>
    <x v="21"/>
    <x v="161"/>
    <x v="953"/>
    <n v="0.3"/>
    <x v="2"/>
  </r>
  <r>
    <x v="0"/>
    <x v="1"/>
    <d v="2021-01-05T00:00:00"/>
    <s v="South"/>
    <s v="Louisiana"/>
    <x v="26"/>
    <x v="2"/>
    <x v="9"/>
    <x v="33"/>
    <x v="332"/>
    <x v="296"/>
    <n v="0.3"/>
    <x v="2"/>
  </r>
  <r>
    <x v="0"/>
    <x v="1"/>
    <d v="2021-01-05T00:00:00"/>
    <s v="South"/>
    <s v="Louisiana"/>
    <x v="26"/>
    <x v="3"/>
    <x v="8"/>
    <x v="33"/>
    <x v="158"/>
    <x v="581"/>
    <n v="0.4"/>
    <x v="2"/>
  </r>
  <r>
    <x v="0"/>
    <x v="1"/>
    <d v="2021-01-05T00:00:00"/>
    <s v="South"/>
    <s v="Louisiana"/>
    <x v="26"/>
    <x v="4"/>
    <x v="1"/>
    <x v="45"/>
    <x v="197"/>
    <x v="398"/>
    <n v="0.25"/>
    <x v="2"/>
  </r>
  <r>
    <x v="3"/>
    <x v="1"/>
    <d v="2021-01-05T00:00:00"/>
    <s v="South"/>
    <s v="Louisiana"/>
    <x v="26"/>
    <x v="5"/>
    <x v="8"/>
    <x v="33"/>
    <x v="158"/>
    <x v="513"/>
    <n v="0.45"/>
    <x v="2"/>
  </r>
  <r>
    <x v="0"/>
    <x v="1"/>
    <d v="2021-02-04T00:00:00"/>
    <s v="South"/>
    <s v="Louisiana"/>
    <x v="26"/>
    <x v="0"/>
    <x v="7"/>
    <x v="22"/>
    <x v="372"/>
    <x v="954"/>
    <n v="0.3"/>
    <x v="2"/>
  </r>
  <r>
    <x v="0"/>
    <x v="1"/>
    <d v="2021-02-04T00:00:00"/>
    <s v="South"/>
    <s v="Louisiana"/>
    <x v="26"/>
    <x v="1"/>
    <x v="8"/>
    <x v="24"/>
    <x v="195"/>
    <x v="147"/>
    <n v="0.3"/>
    <x v="2"/>
  </r>
  <r>
    <x v="0"/>
    <x v="1"/>
    <d v="2021-02-04T00:00:00"/>
    <s v="South"/>
    <s v="Louisiana"/>
    <x v="26"/>
    <x v="2"/>
    <x v="8"/>
    <x v="32"/>
    <x v="159"/>
    <x v="877"/>
    <n v="0.3"/>
    <x v="2"/>
  </r>
  <r>
    <x v="0"/>
    <x v="1"/>
    <d v="2021-02-04T00:00:00"/>
    <s v="West"/>
    <s v="Idaho"/>
    <x v="27"/>
    <x v="3"/>
    <x v="8"/>
    <x v="47"/>
    <x v="333"/>
    <x v="214"/>
    <n v="0.4"/>
    <x v="2"/>
  </r>
  <r>
    <x v="0"/>
    <x v="1"/>
    <d v="2021-02-04T00:00:00"/>
    <s v="West"/>
    <s v="Idaho"/>
    <x v="27"/>
    <x v="4"/>
    <x v="1"/>
    <x v="43"/>
    <x v="124"/>
    <x v="209"/>
    <n v="0.25"/>
    <x v="2"/>
  </r>
  <r>
    <x v="0"/>
    <x v="1"/>
    <d v="2021-02-04T00:00:00"/>
    <s v="West"/>
    <s v="Idaho"/>
    <x v="27"/>
    <x v="5"/>
    <x v="8"/>
    <x v="31"/>
    <x v="154"/>
    <x v="58"/>
    <n v="0.45"/>
    <x v="2"/>
  </r>
  <r>
    <x v="0"/>
    <x v="1"/>
    <d v="2021-03-06T00:00:00"/>
    <s v="West"/>
    <s v="Idaho"/>
    <x v="27"/>
    <x v="0"/>
    <x v="9"/>
    <x v="22"/>
    <x v="205"/>
    <x v="397"/>
    <n v="0.35"/>
    <x v="2"/>
  </r>
  <r>
    <x v="0"/>
    <x v="1"/>
    <d v="2021-03-06T00:00:00"/>
    <s v="West"/>
    <s v="Idaho"/>
    <x v="27"/>
    <x v="1"/>
    <x v="1"/>
    <x v="22"/>
    <x v="53"/>
    <x v="541"/>
    <n v="0.35"/>
    <x v="2"/>
  </r>
  <r>
    <x v="0"/>
    <x v="1"/>
    <d v="2021-03-06T00:00:00"/>
    <s v="West"/>
    <s v="Idaho"/>
    <x v="27"/>
    <x v="2"/>
    <x v="9"/>
    <x v="31"/>
    <x v="200"/>
    <x v="220"/>
    <n v="0.35"/>
    <x v="2"/>
  </r>
  <r>
    <x v="0"/>
    <x v="1"/>
    <d v="2021-03-06T00:00:00"/>
    <s v="West"/>
    <s v="Idaho"/>
    <x v="27"/>
    <x v="3"/>
    <x v="8"/>
    <x v="44"/>
    <x v="208"/>
    <x v="543"/>
    <n v="0.45"/>
    <x v="2"/>
  </r>
  <r>
    <x v="3"/>
    <x v="1"/>
    <d v="2021-03-06T00:00:00"/>
    <s v="West"/>
    <s v="Idaho"/>
    <x v="27"/>
    <x v="4"/>
    <x v="1"/>
    <x v="43"/>
    <x v="124"/>
    <x v="227"/>
    <n v="0.3"/>
    <x v="2"/>
  </r>
  <r>
    <x v="3"/>
    <x v="1"/>
    <d v="2021-03-06T00:00:00"/>
    <s v="West"/>
    <s v="Idaho"/>
    <x v="27"/>
    <x v="5"/>
    <x v="8"/>
    <x v="46"/>
    <x v="162"/>
    <x v="429"/>
    <n v="0.5"/>
    <x v="2"/>
  </r>
  <r>
    <x v="3"/>
    <x v="1"/>
    <d v="2021-04-05T00:00:00"/>
    <s v="West"/>
    <s v="Idaho"/>
    <x v="27"/>
    <x v="0"/>
    <x v="16"/>
    <x v="25"/>
    <x v="197"/>
    <x v="279"/>
    <n v="0.35"/>
    <x v="2"/>
  </r>
  <r>
    <x v="3"/>
    <x v="1"/>
    <d v="2021-04-05T00:00:00"/>
    <s v="West"/>
    <s v="Idaho"/>
    <x v="27"/>
    <x v="1"/>
    <x v="17"/>
    <x v="25"/>
    <x v="403"/>
    <x v="224"/>
    <n v="0.35"/>
    <x v="2"/>
  </r>
  <r>
    <x v="3"/>
    <x v="1"/>
    <d v="2021-04-05T00:00:00"/>
    <s v="West"/>
    <s v="Idaho"/>
    <x v="27"/>
    <x v="2"/>
    <x v="18"/>
    <x v="33"/>
    <x v="542"/>
    <x v="955"/>
    <n v="0.35"/>
    <x v="2"/>
  </r>
  <r>
    <x v="3"/>
    <x v="1"/>
    <d v="2021-04-05T00:00:00"/>
    <s v="West"/>
    <s v="Idaho"/>
    <x v="27"/>
    <x v="3"/>
    <x v="17"/>
    <x v="47"/>
    <x v="134"/>
    <x v="956"/>
    <n v="0.45"/>
    <x v="2"/>
  </r>
  <r>
    <x v="3"/>
    <x v="1"/>
    <d v="2021-04-05T00:00:00"/>
    <s v="West"/>
    <s v="Idaho"/>
    <x v="27"/>
    <x v="4"/>
    <x v="8"/>
    <x v="34"/>
    <x v="119"/>
    <x v="348"/>
    <n v="0.3"/>
    <x v="2"/>
  </r>
  <r>
    <x v="3"/>
    <x v="1"/>
    <d v="2021-04-05T00:00:00"/>
    <s v="West"/>
    <s v="Idaho"/>
    <x v="27"/>
    <x v="5"/>
    <x v="17"/>
    <x v="20"/>
    <x v="207"/>
    <x v="517"/>
    <n v="0.5"/>
    <x v="2"/>
  </r>
  <r>
    <x v="3"/>
    <x v="1"/>
    <d v="2021-05-05T00:00:00"/>
    <s v="West"/>
    <s v="Idaho"/>
    <x v="27"/>
    <x v="0"/>
    <x v="16"/>
    <x v="19"/>
    <x v="162"/>
    <x v="136"/>
    <n v="0.35"/>
    <x v="2"/>
  </r>
  <r>
    <x v="3"/>
    <x v="1"/>
    <d v="2021-05-05T00:00:00"/>
    <s v="West"/>
    <s v="Idaho"/>
    <x v="27"/>
    <x v="1"/>
    <x v="17"/>
    <x v="26"/>
    <x v="543"/>
    <x v="957"/>
    <n v="0.35"/>
    <x v="2"/>
  </r>
  <r>
    <x v="3"/>
    <x v="1"/>
    <d v="2021-05-05T00:00:00"/>
    <s v="West"/>
    <s v="Idaho"/>
    <x v="27"/>
    <x v="2"/>
    <x v="18"/>
    <x v="30"/>
    <x v="544"/>
    <x v="958"/>
    <n v="0.35"/>
    <x v="2"/>
  </r>
  <r>
    <x v="3"/>
    <x v="1"/>
    <d v="2021-05-05T00:00:00"/>
    <s v="West"/>
    <s v="Idaho"/>
    <x v="27"/>
    <x v="3"/>
    <x v="8"/>
    <x v="23"/>
    <x v="160"/>
    <x v="40"/>
    <n v="0.45"/>
    <x v="2"/>
  </r>
  <r>
    <x v="3"/>
    <x v="1"/>
    <d v="2021-05-05T00:00:00"/>
    <s v="West"/>
    <s v="Idaho"/>
    <x v="27"/>
    <x v="4"/>
    <x v="0"/>
    <x v="46"/>
    <x v="46"/>
    <x v="49"/>
    <n v="0.3"/>
    <x v="2"/>
  </r>
  <r>
    <x v="3"/>
    <x v="1"/>
    <d v="2021-05-05T00:00:00"/>
    <s v="West"/>
    <s v="Idaho"/>
    <x v="27"/>
    <x v="5"/>
    <x v="2"/>
    <x v="29"/>
    <x v="73"/>
    <x v="400"/>
    <n v="0.5"/>
    <x v="2"/>
  </r>
  <r>
    <x v="3"/>
    <x v="1"/>
    <d v="2021-06-04T00:00:00"/>
    <s v="West"/>
    <s v="Idaho"/>
    <x v="27"/>
    <x v="0"/>
    <x v="2"/>
    <x v="29"/>
    <x v="73"/>
    <x v="167"/>
    <n v="0.35"/>
    <x v="2"/>
  </r>
  <r>
    <x v="3"/>
    <x v="1"/>
    <d v="2021-06-04T00:00:00"/>
    <s v="West"/>
    <s v="Idaho"/>
    <x v="27"/>
    <x v="1"/>
    <x v="0"/>
    <x v="29"/>
    <x v="68"/>
    <x v="78"/>
    <n v="0.35"/>
    <x v="2"/>
  </r>
  <r>
    <x v="3"/>
    <x v="1"/>
    <d v="2021-06-04T00:00:00"/>
    <s v="West"/>
    <s v="Idaho"/>
    <x v="27"/>
    <x v="2"/>
    <x v="0"/>
    <x v="24"/>
    <x v="60"/>
    <x v="148"/>
    <n v="0.35"/>
    <x v="2"/>
  </r>
  <r>
    <x v="3"/>
    <x v="1"/>
    <d v="2021-06-04T00:00:00"/>
    <s v="West"/>
    <s v="Idaho"/>
    <x v="27"/>
    <x v="3"/>
    <x v="0"/>
    <x v="20"/>
    <x v="140"/>
    <x v="539"/>
    <n v="0.45"/>
    <x v="2"/>
  </r>
  <r>
    <x v="3"/>
    <x v="1"/>
    <d v="2021-06-04T00:00:00"/>
    <s v="West"/>
    <s v="Idaho"/>
    <x v="27"/>
    <x v="4"/>
    <x v="4"/>
    <x v="31"/>
    <x v="173"/>
    <x v="854"/>
    <n v="0.3"/>
    <x v="2"/>
  </r>
  <r>
    <x v="3"/>
    <x v="1"/>
    <d v="2021-06-04T00:00:00"/>
    <s v="West"/>
    <s v="Idaho"/>
    <x v="27"/>
    <x v="5"/>
    <x v="12"/>
    <x v="6"/>
    <x v="34"/>
    <x v="84"/>
    <n v="0.5"/>
    <x v="2"/>
  </r>
  <r>
    <x v="3"/>
    <x v="1"/>
    <d v="2021-07-06T00:00:00"/>
    <s v="West"/>
    <s v="Idaho"/>
    <x v="27"/>
    <x v="0"/>
    <x v="0"/>
    <x v="28"/>
    <x v="75"/>
    <x v="959"/>
    <n v="0.39999999999999997"/>
    <x v="2"/>
  </r>
  <r>
    <x v="3"/>
    <x v="1"/>
    <d v="2021-07-06T00:00:00"/>
    <s v="West"/>
    <s v="Idaho"/>
    <x v="27"/>
    <x v="1"/>
    <x v="4"/>
    <x v="28"/>
    <x v="101"/>
    <x v="553"/>
    <n v="0.39999999999999997"/>
    <x v="2"/>
  </r>
  <r>
    <x v="3"/>
    <x v="1"/>
    <d v="2021-07-06T00:00:00"/>
    <s v="West"/>
    <s v="Idaho"/>
    <x v="27"/>
    <x v="2"/>
    <x v="0"/>
    <x v="8"/>
    <x v="10"/>
    <x v="960"/>
    <n v="0.39999999999999997"/>
    <x v="2"/>
  </r>
  <r>
    <x v="3"/>
    <x v="1"/>
    <d v="2021-07-06T00:00:00"/>
    <s v="West"/>
    <s v="Idaho"/>
    <x v="27"/>
    <x v="3"/>
    <x v="0"/>
    <x v="27"/>
    <x v="47"/>
    <x v="78"/>
    <n v="0.5"/>
    <x v="2"/>
  </r>
  <r>
    <x v="3"/>
    <x v="1"/>
    <d v="2021-07-06T00:00:00"/>
    <s v="West"/>
    <s v="Idaho"/>
    <x v="27"/>
    <x v="4"/>
    <x v="4"/>
    <x v="27"/>
    <x v="171"/>
    <x v="240"/>
    <n v="0.35"/>
    <x v="2"/>
  </r>
  <r>
    <x v="0"/>
    <x v="1"/>
    <d v="2021-07-06T00:00:00"/>
    <s v="West"/>
    <s v="Idaho"/>
    <x v="27"/>
    <x v="5"/>
    <x v="5"/>
    <x v="9"/>
    <x v="98"/>
    <x v="961"/>
    <n v="0.55000000000000004"/>
    <x v="2"/>
  </r>
  <r>
    <x v="0"/>
    <x v="1"/>
    <d v="2021-08-08T00:00:00"/>
    <s v="West"/>
    <s v="Idaho"/>
    <x v="27"/>
    <x v="0"/>
    <x v="0"/>
    <x v="29"/>
    <x v="68"/>
    <x v="1"/>
    <n v="0.39999999999999997"/>
    <x v="2"/>
  </r>
  <r>
    <x v="0"/>
    <x v="1"/>
    <d v="2021-08-08T00:00:00"/>
    <s v="West"/>
    <s v="Idaho"/>
    <x v="27"/>
    <x v="1"/>
    <x v="4"/>
    <x v="29"/>
    <x v="70"/>
    <x v="175"/>
    <n v="0.39999999999999997"/>
    <x v="2"/>
  </r>
  <r>
    <x v="0"/>
    <x v="1"/>
    <d v="2021-08-08T00:00:00"/>
    <s v="West"/>
    <s v="Idaho"/>
    <x v="27"/>
    <x v="2"/>
    <x v="0"/>
    <x v="8"/>
    <x v="10"/>
    <x v="960"/>
    <n v="0.39999999999999997"/>
    <x v="2"/>
  </r>
  <r>
    <x v="0"/>
    <x v="1"/>
    <d v="2021-08-08T00:00:00"/>
    <s v="West"/>
    <s v="Idaho"/>
    <x v="27"/>
    <x v="3"/>
    <x v="0"/>
    <x v="33"/>
    <x v="343"/>
    <x v="14"/>
    <n v="0.5"/>
    <x v="2"/>
  </r>
  <r>
    <x v="2"/>
    <x v="1"/>
    <d v="2021-08-08T00:00:00"/>
    <s v="West"/>
    <s v="Idaho"/>
    <x v="27"/>
    <x v="4"/>
    <x v="4"/>
    <x v="33"/>
    <x v="347"/>
    <x v="509"/>
    <n v="0.35"/>
    <x v="2"/>
  </r>
  <r>
    <x v="2"/>
    <x v="1"/>
    <d v="2021-08-08T00:00:00"/>
    <s v="West"/>
    <s v="Idaho"/>
    <x v="27"/>
    <x v="5"/>
    <x v="3"/>
    <x v="26"/>
    <x v="93"/>
    <x v="962"/>
    <n v="0.55000000000000004"/>
    <x v="2"/>
  </r>
  <r>
    <x v="2"/>
    <x v="1"/>
    <d v="2021-09-05T00:00:00"/>
    <s v="West"/>
    <s v="Idaho"/>
    <x v="27"/>
    <x v="0"/>
    <x v="4"/>
    <x v="21"/>
    <x v="107"/>
    <x v="15"/>
    <n v="0.39999999999999997"/>
    <x v="2"/>
  </r>
  <r>
    <x v="2"/>
    <x v="1"/>
    <d v="2021-09-05T00:00:00"/>
    <s v="West"/>
    <s v="Idaho"/>
    <x v="27"/>
    <x v="1"/>
    <x v="4"/>
    <x v="22"/>
    <x v="329"/>
    <x v="146"/>
    <n v="0.39999999999999997"/>
    <x v="2"/>
  </r>
  <r>
    <x v="2"/>
    <x v="1"/>
    <d v="2021-09-05T00:00:00"/>
    <s v="West"/>
    <s v="Idaho"/>
    <x v="27"/>
    <x v="2"/>
    <x v="3"/>
    <x v="21"/>
    <x v="71"/>
    <x v="4"/>
    <n v="0.39999999999999997"/>
    <x v="2"/>
  </r>
  <r>
    <x v="2"/>
    <x v="1"/>
    <d v="2021-09-05T00:00:00"/>
    <s v="West"/>
    <s v="Idaho"/>
    <x v="27"/>
    <x v="3"/>
    <x v="3"/>
    <x v="46"/>
    <x v="49"/>
    <x v="213"/>
    <n v="0.5"/>
    <x v="2"/>
  </r>
  <r>
    <x v="2"/>
    <x v="1"/>
    <d v="2021-09-05T00:00:00"/>
    <s v="West"/>
    <s v="Idaho"/>
    <x v="27"/>
    <x v="4"/>
    <x v="4"/>
    <x v="46"/>
    <x v="139"/>
    <x v="346"/>
    <n v="0.35"/>
    <x v="2"/>
  </r>
  <r>
    <x v="2"/>
    <x v="1"/>
    <d v="2021-09-05T00:00:00"/>
    <s v="West"/>
    <s v="Idaho"/>
    <x v="27"/>
    <x v="5"/>
    <x v="0"/>
    <x v="22"/>
    <x v="65"/>
    <x v="641"/>
    <n v="0.55000000000000004"/>
    <x v="2"/>
  </r>
  <r>
    <x v="2"/>
    <x v="1"/>
    <d v="2021-10-04T00:00:00"/>
    <s v="West"/>
    <s v="Idaho"/>
    <x v="27"/>
    <x v="0"/>
    <x v="1"/>
    <x v="30"/>
    <x v="328"/>
    <x v="963"/>
    <n v="0.39999999999999997"/>
    <x v="2"/>
  </r>
  <r>
    <x v="2"/>
    <x v="1"/>
    <d v="2021-10-04T00:00:00"/>
    <s v="West"/>
    <s v="Idaho"/>
    <x v="27"/>
    <x v="1"/>
    <x v="1"/>
    <x v="30"/>
    <x v="328"/>
    <x v="963"/>
    <n v="0.39999999999999997"/>
    <x v="2"/>
  </r>
  <r>
    <x v="2"/>
    <x v="1"/>
    <d v="2021-10-04T00:00:00"/>
    <s v="West"/>
    <s v="Idaho"/>
    <x v="27"/>
    <x v="2"/>
    <x v="2"/>
    <x v="27"/>
    <x v="44"/>
    <x v="570"/>
    <n v="0.39999999999999997"/>
    <x v="2"/>
  </r>
  <r>
    <x v="2"/>
    <x v="1"/>
    <d v="2021-10-04T00:00:00"/>
    <s v="West"/>
    <s v="Idaho"/>
    <x v="27"/>
    <x v="3"/>
    <x v="2"/>
    <x v="47"/>
    <x v="156"/>
    <x v="76"/>
    <n v="0.5"/>
    <x v="2"/>
  </r>
  <r>
    <x v="2"/>
    <x v="1"/>
    <d v="2021-10-04T00:00:00"/>
    <s v="West"/>
    <s v="Idaho"/>
    <x v="27"/>
    <x v="4"/>
    <x v="8"/>
    <x v="44"/>
    <x v="208"/>
    <x v="294"/>
    <n v="0.35"/>
    <x v="2"/>
  </r>
  <r>
    <x v="2"/>
    <x v="1"/>
    <d v="2021-10-04T00:00:00"/>
    <s v="West"/>
    <s v="Idaho"/>
    <x v="27"/>
    <x v="5"/>
    <x v="2"/>
    <x v="27"/>
    <x v="44"/>
    <x v="432"/>
    <n v="0.55000000000000004"/>
    <x v="2"/>
  </r>
  <r>
    <x v="2"/>
    <x v="1"/>
    <d v="2021-11-05T00:00:00"/>
    <s v="West"/>
    <s v="Idaho"/>
    <x v="27"/>
    <x v="0"/>
    <x v="8"/>
    <x v="21"/>
    <x v="44"/>
    <x v="570"/>
    <n v="0.39999999999999997"/>
    <x v="2"/>
  </r>
  <r>
    <x v="2"/>
    <x v="1"/>
    <d v="2021-11-05T00:00:00"/>
    <s v="West"/>
    <s v="Idaho"/>
    <x v="27"/>
    <x v="1"/>
    <x v="8"/>
    <x v="21"/>
    <x v="44"/>
    <x v="570"/>
    <n v="0.39999999999999997"/>
    <x v="2"/>
  </r>
  <r>
    <x v="2"/>
    <x v="1"/>
    <d v="2021-11-05T00:00:00"/>
    <s v="West"/>
    <s v="Idaho"/>
    <x v="27"/>
    <x v="2"/>
    <x v="3"/>
    <x v="24"/>
    <x v="11"/>
    <x v="155"/>
    <n v="0.39999999999999997"/>
    <x v="2"/>
  </r>
  <r>
    <x v="2"/>
    <x v="1"/>
    <d v="2021-11-05T00:00:00"/>
    <s v="West"/>
    <s v="Idaho"/>
    <x v="27"/>
    <x v="3"/>
    <x v="3"/>
    <x v="31"/>
    <x v="51"/>
    <x v="7"/>
    <n v="0.5"/>
    <x v="2"/>
  </r>
  <r>
    <x v="2"/>
    <x v="1"/>
    <d v="2021-11-05T00:00:00"/>
    <s v="West"/>
    <s v="Idaho"/>
    <x v="27"/>
    <x v="4"/>
    <x v="13"/>
    <x v="32"/>
    <x v="330"/>
    <x v="964"/>
    <n v="0.35"/>
    <x v="2"/>
  </r>
  <r>
    <x v="2"/>
    <x v="1"/>
    <d v="2021-11-05T00:00:00"/>
    <s v="West"/>
    <s v="Idaho"/>
    <x v="27"/>
    <x v="5"/>
    <x v="5"/>
    <x v="22"/>
    <x v="114"/>
    <x v="965"/>
    <n v="0.55000000000000004"/>
    <x v="2"/>
  </r>
  <r>
    <x v="0"/>
    <x v="1"/>
    <d v="2021-12-04T00:00:00"/>
    <s v="West"/>
    <s v="Idaho"/>
    <x v="27"/>
    <x v="0"/>
    <x v="13"/>
    <x v="28"/>
    <x v="461"/>
    <x v="966"/>
    <n v="0.39999999999999997"/>
    <x v="2"/>
  </r>
  <r>
    <x v="0"/>
    <x v="1"/>
    <d v="2021-12-04T00:00:00"/>
    <s v="West"/>
    <s v="Idaho"/>
    <x v="27"/>
    <x v="1"/>
    <x v="13"/>
    <x v="28"/>
    <x v="461"/>
    <x v="966"/>
    <n v="0.39999999999999997"/>
    <x v="2"/>
  </r>
  <r>
    <x v="0"/>
    <x v="1"/>
    <d v="2021-12-04T00:00:00"/>
    <s v="West"/>
    <s v="Idaho"/>
    <x v="27"/>
    <x v="2"/>
    <x v="3"/>
    <x v="21"/>
    <x v="71"/>
    <x v="4"/>
    <n v="0.39999999999999997"/>
    <x v="2"/>
  </r>
  <r>
    <x v="0"/>
    <x v="1"/>
    <d v="2021-12-04T00:00:00"/>
    <s v="West"/>
    <s v="Idaho"/>
    <x v="27"/>
    <x v="3"/>
    <x v="3"/>
    <x v="27"/>
    <x v="39"/>
    <x v="18"/>
    <n v="0.5"/>
    <x v="2"/>
  </r>
  <r>
    <x v="0"/>
    <x v="1"/>
    <d v="2021-12-04T00:00:00"/>
    <s v="West"/>
    <s v="Idaho"/>
    <x v="27"/>
    <x v="4"/>
    <x v="13"/>
    <x v="33"/>
    <x v="325"/>
    <x v="967"/>
    <n v="0.35"/>
    <x v="2"/>
  </r>
  <r>
    <x v="0"/>
    <x v="1"/>
    <d v="2021-12-04T00:00:00"/>
    <s v="West"/>
    <s v="Idaho"/>
    <x v="27"/>
    <x v="5"/>
    <x v="5"/>
    <x v="26"/>
    <x v="84"/>
    <x v="857"/>
    <n v="0.55000000000000004"/>
    <x v="2"/>
  </r>
  <r>
    <x v="0"/>
    <x v="2"/>
    <d v="2021-01-23T00:00:00"/>
    <s v="West"/>
    <s v="Idaho"/>
    <x v="27"/>
    <x v="0"/>
    <x v="48"/>
    <x v="32"/>
    <x v="545"/>
    <x v="968"/>
    <n v="0.35"/>
    <x v="2"/>
  </r>
  <r>
    <x v="0"/>
    <x v="2"/>
    <d v="2021-01-23T00:00:00"/>
    <s v="West"/>
    <s v="Idaho"/>
    <x v="27"/>
    <x v="1"/>
    <x v="1"/>
    <x v="32"/>
    <x v="235"/>
    <x v="532"/>
    <n v="0.4"/>
    <x v="2"/>
  </r>
  <r>
    <x v="0"/>
    <x v="2"/>
    <d v="2021-01-23T00:00:00"/>
    <s v="West"/>
    <s v="Idaho"/>
    <x v="27"/>
    <x v="2"/>
    <x v="1"/>
    <x v="32"/>
    <x v="235"/>
    <x v="615"/>
    <n v="0.35"/>
    <x v="2"/>
  </r>
  <r>
    <x v="0"/>
    <x v="2"/>
    <d v="2021-01-23T00:00:00"/>
    <s v="West"/>
    <s v="Idaho"/>
    <x v="27"/>
    <x v="3"/>
    <x v="1"/>
    <x v="34"/>
    <x v="236"/>
    <x v="194"/>
    <n v="0.35"/>
    <x v="2"/>
  </r>
  <r>
    <x v="0"/>
    <x v="2"/>
    <d v="2021-01-23T00:00:00"/>
    <s v="West"/>
    <s v="Idaho"/>
    <x v="27"/>
    <x v="4"/>
    <x v="14"/>
    <x v="37"/>
    <x v="458"/>
    <x v="969"/>
    <n v="0.3"/>
    <x v="2"/>
  </r>
  <r>
    <x v="0"/>
    <x v="2"/>
    <d v="2021-01-23T00:00:00"/>
    <s v="West"/>
    <s v="Idaho"/>
    <x v="27"/>
    <x v="5"/>
    <x v="1"/>
    <x v="32"/>
    <x v="235"/>
    <x v="390"/>
    <n v="0.25"/>
    <x v="2"/>
  </r>
  <r>
    <x v="0"/>
    <x v="2"/>
    <d v="2021-02-23T00:00:00"/>
    <s v="West"/>
    <s v="Idaho"/>
    <x v="27"/>
    <x v="0"/>
    <x v="48"/>
    <x v="33"/>
    <x v="546"/>
    <x v="970"/>
    <n v="0.35"/>
    <x v="2"/>
  </r>
  <r>
    <x v="0"/>
    <x v="2"/>
    <d v="2021-02-23T00:00:00"/>
    <s v="West"/>
    <s v="Idaho"/>
    <x v="27"/>
    <x v="1"/>
    <x v="1"/>
    <x v="47"/>
    <x v="149"/>
    <x v="49"/>
    <n v="0.4"/>
    <x v="2"/>
  </r>
  <r>
    <x v="0"/>
    <x v="2"/>
    <d v="2021-02-23T00:00:00"/>
    <s v="West"/>
    <s v="Idaho"/>
    <x v="27"/>
    <x v="2"/>
    <x v="1"/>
    <x v="47"/>
    <x v="149"/>
    <x v="214"/>
    <n v="0.35"/>
    <x v="2"/>
  </r>
  <r>
    <x v="0"/>
    <x v="2"/>
    <d v="2021-02-23T00:00:00"/>
    <s v="West"/>
    <s v="Arizona"/>
    <x v="28"/>
    <x v="3"/>
    <x v="1"/>
    <x v="37"/>
    <x v="125"/>
    <x v="188"/>
    <n v="0.35"/>
    <x v="2"/>
  </r>
  <r>
    <x v="0"/>
    <x v="2"/>
    <d v="2021-02-23T00:00:00"/>
    <s v="West"/>
    <s v="Arizona"/>
    <x v="28"/>
    <x v="4"/>
    <x v="14"/>
    <x v="42"/>
    <x v="311"/>
    <x v="484"/>
    <n v="0.3"/>
    <x v="2"/>
  </r>
  <r>
    <x v="0"/>
    <x v="2"/>
    <d v="2021-02-23T00:00:00"/>
    <s v="West"/>
    <s v="Arizona"/>
    <x v="28"/>
    <x v="5"/>
    <x v="1"/>
    <x v="44"/>
    <x v="162"/>
    <x v="187"/>
    <n v="0.25"/>
    <x v="2"/>
  </r>
  <r>
    <x v="0"/>
    <x v="2"/>
    <d v="2021-03-22T00:00:00"/>
    <s v="West"/>
    <s v="Arizona"/>
    <x v="28"/>
    <x v="0"/>
    <x v="1"/>
    <x v="23"/>
    <x v="46"/>
    <x v="429"/>
    <n v="0.35"/>
    <x v="2"/>
  </r>
  <r>
    <x v="0"/>
    <x v="2"/>
    <d v="2021-03-22T00:00:00"/>
    <s v="West"/>
    <s v="Arizona"/>
    <x v="28"/>
    <x v="1"/>
    <x v="0"/>
    <x v="44"/>
    <x v="160"/>
    <x v="429"/>
    <n v="0.4"/>
    <x v="2"/>
  </r>
  <r>
    <x v="0"/>
    <x v="2"/>
    <d v="2021-03-22T00:00:00"/>
    <s v="West"/>
    <s v="Arizona"/>
    <x v="28"/>
    <x v="2"/>
    <x v="0"/>
    <x v="44"/>
    <x v="160"/>
    <x v="971"/>
    <n v="0.35"/>
    <x v="2"/>
  </r>
  <r>
    <x v="0"/>
    <x v="2"/>
    <d v="2021-03-22T00:00:00"/>
    <s v="West"/>
    <s v="Arizona"/>
    <x v="28"/>
    <x v="3"/>
    <x v="0"/>
    <x v="37"/>
    <x v="128"/>
    <x v="196"/>
    <n v="0.35"/>
    <x v="2"/>
  </r>
  <r>
    <x v="0"/>
    <x v="2"/>
    <d v="2021-03-22T00:00:00"/>
    <s v="West"/>
    <s v="Arizona"/>
    <x v="28"/>
    <x v="4"/>
    <x v="4"/>
    <x v="35"/>
    <x v="392"/>
    <x v="972"/>
    <n v="0.3"/>
    <x v="2"/>
  </r>
  <r>
    <x v="0"/>
    <x v="2"/>
    <d v="2021-03-22T00:00:00"/>
    <s v="West"/>
    <s v="Arizona"/>
    <x v="28"/>
    <x v="5"/>
    <x v="0"/>
    <x v="45"/>
    <x v="133"/>
    <x v="973"/>
    <n v="0.25"/>
    <x v="2"/>
  </r>
  <r>
    <x v="0"/>
    <x v="2"/>
    <d v="2021-04-23T00:00:00"/>
    <s v="West"/>
    <s v="Arizona"/>
    <x v="28"/>
    <x v="0"/>
    <x v="0"/>
    <x v="23"/>
    <x v="53"/>
    <x v="541"/>
    <n v="0.35"/>
    <x v="2"/>
  </r>
  <r>
    <x v="0"/>
    <x v="2"/>
    <d v="2021-04-23T00:00:00"/>
    <s v="West"/>
    <s v="Arizona"/>
    <x v="28"/>
    <x v="1"/>
    <x v="4"/>
    <x v="48"/>
    <x v="207"/>
    <x v="839"/>
    <n v="0.4"/>
    <x v="2"/>
  </r>
  <r>
    <x v="0"/>
    <x v="2"/>
    <d v="2021-04-23T00:00:00"/>
    <s v="West"/>
    <s v="Arizona"/>
    <x v="28"/>
    <x v="2"/>
    <x v="4"/>
    <x v="44"/>
    <x v="137"/>
    <x v="619"/>
    <n v="0.35"/>
    <x v="2"/>
  </r>
  <r>
    <x v="0"/>
    <x v="2"/>
    <d v="2021-04-23T00:00:00"/>
    <s v="West"/>
    <s v="Arizona"/>
    <x v="28"/>
    <x v="3"/>
    <x v="0"/>
    <x v="43"/>
    <x v="145"/>
    <x v="208"/>
    <n v="0.35"/>
    <x v="2"/>
  </r>
  <r>
    <x v="0"/>
    <x v="2"/>
    <d v="2021-04-23T00:00:00"/>
    <s v="West"/>
    <s v="Arizona"/>
    <x v="28"/>
    <x v="4"/>
    <x v="4"/>
    <x v="42"/>
    <x v="190"/>
    <x v="746"/>
    <n v="0.3"/>
    <x v="2"/>
  </r>
  <r>
    <x v="0"/>
    <x v="2"/>
    <d v="2021-04-23T00:00:00"/>
    <s v="West"/>
    <s v="Arizona"/>
    <x v="28"/>
    <x v="5"/>
    <x v="6"/>
    <x v="45"/>
    <x v="157"/>
    <x v="304"/>
    <n v="0.25"/>
    <x v="2"/>
  </r>
  <r>
    <x v="0"/>
    <x v="2"/>
    <d v="2021-05-24T00:00:00"/>
    <s v="West"/>
    <s v="Arizona"/>
    <x v="28"/>
    <x v="0"/>
    <x v="0"/>
    <x v="27"/>
    <x v="47"/>
    <x v="50"/>
    <n v="0.35"/>
    <x v="2"/>
  </r>
  <r>
    <x v="0"/>
    <x v="2"/>
    <d v="2021-05-24T00:00:00"/>
    <s v="West"/>
    <s v="Arizona"/>
    <x v="28"/>
    <x v="1"/>
    <x v="4"/>
    <x v="47"/>
    <x v="141"/>
    <x v="517"/>
    <n v="0.4"/>
    <x v="2"/>
  </r>
  <r>
    <x v="0"/>
    <x v="2"/>
    <d v="2021-05-24T00:00:00"/>
    <s v="West"/>
    <s v="Arizona"/>
    <x v="28"/>
    <x v="2"/>
    <x v="4"/>
    <x v="46"/>
    <x v="139"/>
    <x v="346"/>
    <n v="0.35"/>
    <x v="2"/>
  </r>
  <r>
    <x v="0"/>
    <x v="2"/>
    <d v="2021-05-24T00:00:00"/>
    <s v="West"/>
    <s v="Arizona"/>
    <x v="28"/>
    <x v="3"/>
    <x v="0"/>
    <x v="48"/>
    <x v="149"/>
    <x v="214"/>
    <n v="0.35"/>
    <x v="2"/>
  </r>
  <r>
    <x v="0"/>
    <x v="2"/>
    <d v="2021-05-24T00:00:00"/>
    <s v="West"/>
    <s v="Arizona"/>
    <x v="28"/>
    <x v="4"/>
    <x v="4"/>
    <x v="40"/>
    <x v="131"/>
    <x v="277"/>
    <n v="0.3"/>
    <x v="2"/>
  </r>
  <r>
    <x v="0"/>
    <x v="2"/>
    <d v="2021-05-24T00:00:00"/>
    <s v="West"/>
    <s v="Arizona"/>
    <x v="28"/>
    <x v="5"/>
    <x v="6"/>
    <x v="47"/>
    <x v="47"/>
    <x v="397"/>
    <n v="0.25"/>
    <x v="2"/>
  </r>
  <r>
    <x v="0"/>
    <x v="2"/>
    <d v="2021-06-23T00:00:00"/>
    <s v="West"/>
    <s v="Arizona"/>
    <x v="28"/>
    <x v="0"/>
    <x v="0"/>
    <x v="22"/>
    <x v="65"/>
    <x v="173"/>
    <n v="0.35"/>
    <x v="2"/>
  </r>
  <r>
    <x v="0"/>
    <x v="2"/>
    <d v="2021-06-23T00:00:00"/>
    <s v="West"/>
    <s v="Arizona"/>
    <x v="28"/>
    <x v="1"/>
    <x v="4"/>
    <x v="33"/>
    <x v="347"/>
    <x v="422"/>
    <n v="0.4"/>
    <x v="2"/>
  </r>
  <r>
    <x v="0"/>
    <x v="2"/>
    <d v="2021-06-23T00:00:00"/>
    <s v="West"/>
    <s v="Arizona"/>
    <x v="28"/>
    <x v="2"/>
    <x v="4"/>
    <x v="33"/>
    <x v="347"/>
    <x v="509"/>
    <n v="0.35"/>
    <x v="2"/>
  </r>
  <r>
    <x v="0"/>
    <x v="2"/>
    <d v="2021-06-23T00:00:00"/>
    <s v="West"/>
    <s v="Arizona"/>
    <x v="28"/>
    <x v="3"/>
    <x v="0"/>
    <x v="44"/>
    <x v="160"/>
    <x v="971"/>
    <n v="0.35"/>
    <x v="2"/>
  </r>
  <r>
    <x v="0"/>
    <x v="2"/>
    <d v="2021-06-23T00:00:00"/>
    <s v="West"/>
    <s v="Arizona"/>
    <x v="28"/>
    <x v="4"/>
    <x v="4"/>
    <x v="37"/>
    <x v="196"/>
    <x v="510"/>
    <n v="0.3"/>
    <x v="2"/>
  </r>
  <r>
    <x v="0"/>
    <x v="2"/>
    <d v="2021-06-23T00:00:00"/>
    <s v="West"/>
    <s v="Arizona"/>
    <x v="28"/>
    <x v="5"/>
    <x v="6"/>
    <x v="27"/>
    <x v="246"/>
    <x v="50"/>
    <n v="0.25"/>
    <x v="2"/>
  </r>
  <r>
    <x v="0"/>
    <x v="2"/>
    <d v="2021-07-22T00:00:00"/>
    <s v="West"/>
    <s v="Arizona"/>
    <x v="28"/>
    <x v="0"/>
    <x v="0"/>
    <x v="21"/>
    <x v="73"/>
    <x v="167"/>
    <n v="0.35"/>
    <x v="2"/>
  </r>
  <r>
    <x v="0"/>
    <x v="2"/>
    <d v="2021-07-22T00:00:00"/>
    <s v="West"/>
    <s v="Arizona"/>
    <x v="28"/>
    <x v="1"/>
    <x v="4"/>
    <x v="27"/>
    <x v="171"/>
    <x v="133"/>
    <n v="0.4"/>
    <x v="2"/>
  </r>
  <r>
    <x v="0"/>
    <x v="2"/>
    <d v="2021-07-22T00:00:00"/>
    <s v="West"/>
    <s v="Arizona"/>
    <x v="28"/>
    <x v="2"/>
    <x v="4"/>
    <x v="33"/>
    <x v="347"/>
    <x v="509"/>
    <n v="0.35"/>
    <x v="2"/>
  </r>
  <r>
    <x v="0"/>
    <x v="2"/>
    <d v="2021-07-22T00:00:00"/>
    <s v="West"/>
    <s v="Arizona"/>
    <x v="28"/>
    <x v="3"/>
    <x v="0"/>
    <x v="47"/>
    <x v="205"/>
    <x v="397"/>
    <n v="0.35"/>
    <x v="2"/>
  </r>
  <r>
    <x v="0"/>
    <x v="2"/>
    <d v="2021-07-22T00:00:00"/>
    <s v="West"/>
    <s v="Arizona"/>
    <x v="28"/>
    <x v="4"/>
    <x v="4"/>
    <x v="32"/>
    <x v="257"/>
    <x v="725"/>
    <n v="0.3"/>
    <x v="2"/>
  </r>
  <r>
    <x v="0"/>
    <x v="2"/>
    <d v="2021-07-22T00:00:00"/>
    <s v="West"/>
    <s v="Arizona"/>
    <x v="28"/>
    <x v="5"/>
    <x v="6"/>
    <x v="32"/>
    <x v="43"/>
    <x v="45"/>
    <n v="0.25"/>
    <x v="2"/>
  </r>
  <r>
    <x v="0"/>
    <x v="2"/>
    <d v="2021-08-23T00:00:00"/>
    <s v="West"/>
    <s v="Arizona"/>
    <x v="28"/>
    <x v="0"/>
    <x v="4"/>
    <x v="22"/>
    <x v="329"/>
    <x v="791"/>
    <n v="0.35"/>
    <x v="2"/>
  </r>
  <r>
    <x v="0"/>
    <x v="2"/>
    <d v="2021-08-23T00:00:00"/>
    <s v="West"/>
    <s v="Arizona"/>
    <x v="28"/>
    <x v="1"/>
    <x v="12"/>
    <x v="30"/>
    <x v="226"/>
    <x v="974"/>
    <n v="0.4"/>
    <x v="2"/>
  </r>
  <r>
    <x v="0"/>
    <x v="2"/>
    <d v="2021-08-23T00:00:00"/>
    <s v="West"/>
    <s v="Arizona"/>
    <x v="28"/>
    <x v="2"/>
    <x v="4"/>
    <x v="31"/>
    <x v="173"/>
    <x v="145"/>
    <n v="0.35"/>
    <x v="2"/>
  </r>
  <r>
    <x v="0"/>
    <x v="2"/>
    <d v="2021-08-23T00:00:00"/>
    <s v="West"/>
    <s v="Arizona"/>
    <x v="28"/>
    <x v="3"/>
    <x v="4"/>
    <x v="46"/>
    <x v="139"/>
    <x v="346"/>
    <n v="0.35"/>
    <x v="2"/>
  </r>
  <r>
    <x v="0"/>
    <x v="2"/>
    <d v="2021-08-23T00:00:00"/>
    <s v="West"/>
    <s v="Arizona"/>
    <x v="28"/>
    <x v="4"/>
    <x v="5"/>
    <x v="46"/>
    <x v="50"/>
    <x v="157"/>
    <n v="0.3"/>
    <x v="2"/>
  </r>
  <r>
    <x v="0"/>
    <x v="2"/>
    <d v="2021-08-23T00:00:00"/>
    <s v="West"/>
    <s v="Arizona"/>
    <x v="28"/>
    <x v="5"/>
    <x v="6"/>
    <x v="47"/>
    <x v="47"/>
    <x v="397"/>
    <n v="0.25"/>
    <x v="2"/>
  </r>
  <r>
    <x v="0"/>
    <x v="2"/>
    <d v="2021-09-24T00:00:00"/>
    <s v="West"/>
    <s v="Arizona"/>
    <x v="28"/>
    <x v="0"/>
    <x v="14"/>
    <x v="30"/>
    <x v="331"/>
    <x v="523"/>
    <n v="0.35"/>
    <x v="2"/>
  </r>
  <r>
    <x v="0"/>
    <x v="2"/>
    <d v="2021-09-24T00:00:00"/>
    <s v="West"/>
    <s v="Arizona"/>
    <x v="28"/>
    <x v="1"/>
    <x v="29"/>
    <x v="30"/>
    <x v="450"/>
    <x v="975"/>
    <n v="0.4"/>
    <x v="2"/>
  </r>
  <r>
    <x v="0"/>
    <x v="2"/>
    <d v="2021-09-24T00:00:00"/>
    <s v="West"/>
    <s v="Arizona"/>
    <x v="28"/>
    <x v="2"/>
    <x v="14"/>
    <x v="32"/>
    <x v="547"/>
    <x v="487"/>
    <n v="0.35"/>
    <x v="2"/>
  </r>
  <r>
    <x v="0"/>
    <x v="2"/>
    <d v="2021-09-24T00:00:00"/>
    <s v="West"/>
    <s v="Arizona"/>
    <x v="28"/>
    <x v="3"/>
    <x v="14"/>
    <x v="47"/>
    <x v="479"/>
    <x v="976"/>
    <n v="0.35"/>
    <x v="2"/>
  </r>
  <r>
    <x v="0"/>
    <x v="2"/>
    <d v="2021-09-24T00:00:00"/>
    <s v="West"/>
    <s v="Arizona"/>
    <x v="28"/>
    <x v="4"/>
    <x v="4"/>
    <x v="47"/>
    <x v="141"/>
    <x v="772"/>
    <n v="0.3"/>
    <x v="2"/>
  </r>
  <r>
    <x v="0"/>
    <x v="2"/>
    <d v="2021-09-24T00:00:00"/>
    <s v="West"/>
    <s v="Arizona"/>
    <x v="28"/>
    <x v="5"/>
    <x v="12"/>
    <x v="32"/>
    <x v="228"/>
    <x v="977"/>
    <n v="0.25"/>
    <x v="2"/>
  </r>
  <r>
    <x v="0"/>
    <x v="2"/>
    <d v="2021-10-23T00:00:00"/>
    <s v="West"/>
    <s v="Arizona"/>
    <x v="28"/>
    <x v="0"/>
    <x v="14"/>
    <x v="23"/>
    <x v="224"/>
    <x v="40"/>
    <n v="0.35"/>
    <x v="2"/>
  </r>
  <r>
    <x v="0"/>
    <x v="2"/>
    <d v="2021-10-23T00:00:00"/>
    <s v="West"/>
    <s v="Arizona"/>
    <x v="28"/>
    <x v="1"/>
    <x v="29"/>
    <x v="23"/>
    <x v="447"/>
    <x v="978"/>
    <n v="0.4"/>
    <x v="2"/>
  </r>
  <r>
    <x v="0"/>
    <x v="2"/>
    <d v="2021-10-23T00:00:00"/>
    <s v="West"/>
    <s v="Arizona"/>
    <x v="28"/>
    <x v="2"/>
    <x v="14"/>
    <x v="45"/>
    <x v="138"/>
    <x v="200"/>
    <n v="0.35"/>
    <x v="2"/>
  </r>
  <r>
    <x v="0"/>
    <x v="2"/>
    <d v="2021-10-23T00:00:00"/>
    <s v="West"/>
    <s v="Arizona"/>
    <x v="28"/>
    <x v="3"/>
    <x v="14"/>
    <x v="48"/>
    <x v="142"/>
    <x v="205"/>
    <n v="0.35"/>
    <x v="2"/>
  </r>
  <r>
    <x v="0"/>
    <x v="2"/>
    <d v="2021-10-23T00:00:00"/>
    <s v="West"/>
    <s v="Arizona"/>
    <x v="28"/>
    <x v="4"/>
    <x v="4"/>
    <x v="34"/>
    <x v="395"/>
    <x v="686"/>
    <n v="0.3"/>
    <x v="2"/>
  </r>
  <r>
    <x v="0"/>
    <x v="2"/>
    <d v="2021-10-23T00:00:00"/>
    <s v="West"/>
    <s v="Arizona"/>
    <x v="28"/>
    <x v="5"/>
    <x v="12"/>
    <x v="45"/>
    <x v="403"/>
    <x v="707"/>
    <n v="0.25"/>
    <x v="2"/>
  </r>
  <r>
    <x v="0"/>
    <x v="2"/>
    <d v="2021-11-23T00:00:00"/>
    <s v="West"/>
    <s v="Arizona"/>
    <x v="28"/>
    <x v="0"/>
    <x v="14"/>
    <x v="23"/>
    <x v="224"/>
    <x v="40"/>
    <n v="0.35"/>
    <x v="2"/>
  </r>
  <r>
    <x v="0"/>
    <x v="2"/>
    <d v="2021-11-23T00:00:00"/>
    <s v="West"/>
    <s v="Arizona"/>
    <x v="28"/>
    <x v="1"/>
    <x v="29"/>
    <x v="27"/>
    <x v="418"/>
    <x v="459"/>
    <n v="0.4"/>
    <x v="2"/>
  </r>
  <r>
    <x v="0"/>
    <x v="2"/>
    <d v="2021-11-23T00:00:00"/>
    <s v="West"/>
    <s v="Arizona"/>
    <x v="28"/>
    <x v="2"/>
    <x v="14"/>
    <x v="47"/>
    <x v="479"/>
    <x v="976"/>
    <n v="0.35"/>
    <x v="2"/>
  </r>
  <r>
    <x v="0"/>
    <x v="2"/>
    <d v="2021-11-23T00:00:00"/>
    <s v="West"/>
    <s v="Arizona"/>
    <x v="28"/>
    <x v="3"/>
    <x v="14"/>
    <x v="44"/>
    <x v="341"/>
    <x v="342"/>
    <n v="0.35"/>
    <x v="2"/>
  </r>
  <r>
    <x v="0"/>
    <x v="2"/>
    <d v="2021-11-23T00:00:00"/>
    <s v="West"/>
    <s v="Arizona"/>
    <x v="28"/>
    <x v="4"/>
    <x v="4"/>
    <x v="48"/>
    <x v="207"/>
    <x v="676"/>
    <n v="0.3"/>
    <x v="2"/>
  </r>
  <r>
    <x v="0"/>
    <x v="2"/>
    <d v="2021-11-23T00:00:00"/>
    <s v="West"/>
    <s v="Arizona"/>
    <x v="28"/>
    <x v="5"/>
    <x v="12"/>
    <x v="32"/>
    <x v="228"/>
    <x v="977"/>
    <n v="0.25"/>
    <x v="2"/>
  </r>
  <r>
    <x v="0"/>
    <x v="2"/>
    <d v="2021-12-22T00:00:00"/>
    <s v="West"/>
    <s v="Arizona"/>
    <x v="28"/>
    <x v="0"/>
    <x v="14"/>
    <x v="22"/>
    <x v="225"/>
    <x v="979"/>
    <n v="0.35"/>
    <x v="2"/>
  </r>
  <r>
    <x v="0"/>
    <x v="2"/>
    <d v="2021-12-22T00:00:00"/>
    <s v="West"/>
    <s v="Arizona"/>
    <x v="28"/>
    <x v="1"/>
    <x v="29"/>
    <x v="22"/>
    <x v="446"/>
    <x v="980"/>
    <n v="0.4"/>
    <x v="2"/>
  </r>
  <r>
    <x v="4"/>
    <x v="2"/>
    <d v="2021-12-22T00:00:00"/>
    <s v="West"/>
    <s v="Arizona"/>
    <x v="28"/>
    <x v="2"/>
    <x v="14"/>
    <x v="32"/>
    <x v="547"/>
    <x v="487"/>
    <n v="0.35"/>
    <x v="2"/>
  </r>
  <r>
    <x v="4"/>
    <x v="2"/>
    <d v="2021-12-22T00:00:00"/>
    <s v="West"/>
    <s v="Arizona"/>
    <x v="28"/>
    <x v="3"/>
    <x v="14"/>
    <x v="32"/>
    <x v="547"/>
    <x v="487"/>
    <n v="0.35"/>
    <x v="2"/>
  </r>
  <r>
    <x v="4"/>
    <x v="2"/>
    <d v="2021-12-22T00:00:00"/>
    <s v="West"/>
    <s v="Arizona"/>
    <x v="28"/>
    <x v="4"/>
    <x v="4"/>
    <x v="44"/>
    <x v="137"/>
    <x v="292"/>
    <n v="0.3"/>
    <x v="2"/>
  </r>
  <r>
    <x v="4"/>
    <x v="2"/>
    <d v="2021-12-22T00:00:00"/>
    <s v="West"/>
    <s v="Arizona"/>
    <x v="28"/>
    <x v="5"/>
    <x v="12"/>
    <x v="31"/>
    <x v="219"/>
    <x v="522"/>
    <n v="0.25"/>
    <x v="2"/>
  </r>
  <r>
    <x v="4"/>
    <x v="2"/>
    <d v="2021-01-26T00:00:00"/>
    <s v="West"/>
    <s v="Arizona"/>
    <x v="28"/>
    <x v="0"/>
    <x v="57"/>
    <x v="33"/>
    <x v="548"/>
    <x v="981"/>
    <n v="0.35"/>
    <x v="2"/>
  </r>
  <r>
    <x v="4"/>
    <x v="2"/>
    <d v="2021-01-26T00:00:00"/>
    <s v="West"/>
    <s v="Arizona"/>
    <x v="28"/>
    <x v="1"/>
    <x v="2"/>
    <x v="33"/>
    <x v="117"/>
    <x v="178"/>
    <n v="0.4"/>
    <x v="2"/>
  </r>
  <r>
    <x v="4"/>
    <x v="2"/>
    <d v="2021-01-26T00:00:00"/>
    <s v="West"/>
    <s v="Arizona"/>
    <x v="28"/>
    <x v="2"/>
    <x v="2"/>
    <x v="33"/>
    <x v="117"/>
    <x v="513"/>
    <n v="0.35"/>
    <x v="2"/>
  </r>
  <r>
    <x v="4"/>
    <x v="2"/>
    <d v="2021-01-26T00:00:00"/>
    <s v="West"/>
    <s v="Arizona"/>
    <x v="28"/>
    <x v="3"/>
    <x v="2"/>
    <x v="45"/>
    <x v="326"/>
    <x v="982"/>
    <n v="0.35"/>
    <x v="2"/>
  </r>
  <r>
    <x v="4"/>
    <x v="2"/>
    <d v="2021-01-26T00:00:00"/>
    <s v="West"/>
    <s v="Arizona"/>
    <x v="28"/>
    <x v="4"/>
    <x v="29"/>
    <x v="34"/>
    <x v="143"/>
    <x v="692"/>
    <n v="0.3"/>
    <x v="2"/>
  </r>
  <r>
    <x v="4"/>
    <x v="2"/>
    <d v="2021-01-26T00:00:00"/>
    <s v="West"/>
    <s v="Arizona"/>
    <x v="28"/>
    <x v="5"/>
    <x v="2"/>
    <x v="33"/>
    <x v="117"/>
    <x v="518"/>
    <n v="0.25"/>
    <x v="2"/>
  </r>
  <r>
    <x v="4"/>
    <x v="2"/>
    <d v="2021-02-26T00:00:00"/>
    <s v="West"/>
    <s v="Arizona"/>
    <x v="28"/>
    <x v="0"/>
    <x v="57"/>
    <x v="27"/>
    <x v="549"/>
    <x v="983"/>
    <n v="0.35"/>
    <x v="2"/>
  </r>
  <r>
    <x v="4"/>
    <x v="2"/>
    <d v="2021-02-26T00:00:00"/>
    <s v="West"/>
    <s v="Arizona"/>
    <x v="28"/>
    <x v="1"/>
    <x v="2"/>
    <x v="32"/>
    <x v="174"/>
    <x v="298"/>
    <n v="0.4"/>
    <x v="2"/>
  </r>
  <r>
    <x v="4"/>
    <x v="2"/>
    <d v="2021-02-26T00:00:00"/>
    <s v="West"/>
    <s v="Arizona"/>
    <x v="28"/>
    <x v="2"/>
    <x v="2"/>
    <x v="32"/>
    <x v="174"/>
    <x v="487"/>
    <n v="0.35"/>
    <x v="2"/>
  </r>
  <r>
    <x v="4"/>
    <x v="2"/>
    <d v="2021-02-26T00:00:00"/>
    <s v="West"/>
    <s v="New Mexico"/>
    <x v="29"/>
    <x v="3"/>
    <x v="2"/>
    <x v="34"/>
    <x v="118"/>
    <x v="179"/>
    <n v="0.35"/>
    <x v="2"/>
  </r>
  <r>
    <x v="4"/>
    <x v="2"/>
    <d v="2021-02-26T00:00:00"/>
    <s v="West"/>
    <s v="New Mexico"/>
    <x v="29"/>
    <x v="4"/>
    <x v="29"/>
    <x v="40"/>
    <x v="336"/>
    <x v="984"/>
    <n v="0.3"/>
    <x v="2"/>
  </r>
  <r>
    <x v="4"/>
    <x v="2"/>
    <d v="2021-02-26T00:00:00"/>
    <s v="West"/>
    <s v="New Mexico"/>
    <x v="29"/>
    <x v="5"/>
    <x v="2"/>
    <x v="46"/>
    <x v="210"/>
    <x v="343"/>
    <n v="0.25"/>
    <x v="2"/>
  </r>
  <r>
    <x v="4"/>
    <x v="2"/>
    <d v="2021-03-25T00:00:00"/>
    <s v="West"/>
    <s v="New Mexico"/>
    <x v="29"/>
    <x v="0"/>
    <x v="2"/>
    <x v="20"/>
    <x v="112"/>
    <x v="145"/>
    <n v="0.35"/>
    <x v="2"/>
  </r>
  <r>
    <x v="4"/>
    <x v="2"/>
    <d v="2021-03-25T00:00:00"/>
    <s v="West"/>
    <s v="New Mexico"/>
    <x v="29"/>
    <x v="1"/>
    <x v="4"/>
    <x v="46"/>
    <x v="139"/>
    <x v="985"/>
    <n v="0.4"/>
    <x v="2"/>
  </r>
  <r>
    <x v="4"/>
    <x v="2"/>
    <d v="2021-03-25T00:00:00"/>
    <s v="West"/>
    <s v="New Mexico"/>
    <x v="29"/>
    <x v="2"/>
    <x v="4"/>
    <x v="46"/>
    <x v="139"/>
    <x v="346"/>
    <n v="0.35"/>
    <x v="2"/>
  </r>
  <r>
    <x v="4"/>
    <x v="2"/>
    <d v="2021-03-25T00:00:00"/>
    <s v="West"/>
    <s v="New Mexico"/>
    <x v="29"/>
    <x v="3"/>
    <x v="4"/>
    <x v="34"/>
    <x v="395"/>
    <x v="672"/>
    <n v="0.35"/>
    <x v="2"/>
  </r>
  <r>
    <x v="4"/>
    <x v="2"/>
    <d v="2021-03-25T00:00:00"/>
    <s v="West"/>
    <s v="New Mexico"/>
    <x v="29"/>
    <x v="4"/>
    <x v="12"/>
    <x v="36"/>
    <x v="189"/>
    <x v="273"/>
    <n v="0.3"/>
    <x v="2"/>
  </r>
  <r>
    <x v="4"/>
    <x v="2"/>
    <d v="2021-03-25T00:00:00"/>
    <s v="West"/>
    <s v="New Mexico"/>
    <x v="29"/>
    <x v="5"/>
    <x v="4"/>
    <x v="47"/>
    <x v="141"/>
    <x v="708"/>
    <n v="0.25"/>
    <x v="2"/>
  </r>
  <r>
    <x v="4"/>
    <x v="2"/>
    <d v="2021-04-26T00:00:00"/>
    <s v="West"/>
    <s v="New Mexico"/>
    <x v="29"/>
    <x v="0"/>
    <x v="4"/>
    <x v="20"/>
    <x v="440"/>
    <x v="780"/>
    <n v="0.35"/>
    <x v="2"/>
  </r>
  <r>
    <x v="4"/>
    <x v="2"/>
    <d v="2021-04-26T00:00:00"/>
    <s v="West"/>
    <s v="New Mexico"/>
    <x v="29"/>
    <x v="1"/>
    <x v="12"/>
    <x v="44"/>
    <x v="163"/>
    <x v="102"/>
    <n v="0.4"/>
    <x v="2"/>
  </r>
  <r>
    <x v="4"/>
    <x v="2"/>
    <d v="2021-04-26T00:00:00"/>
    <s v="West"/>
    <s v="New Mexico"/>
    <x v="29"/>
    <x v="2"/>
    <x v="12"/>
    <x v="46"/>
    <x v="220"/>
    <x v="97"/>
    <n v="0.35"/>
    <x v="2"/>
  </r>
  <r>
    <x v="4"/>
    <x v="2"/>
    <d v="2021-04-26T00:00:00"/>
    <s v="West"/>
    <s v="New Mexico"/>
    <x v="29"/>
    <x v="3"/>
    <x v="4"/>
    <x v="48"/>
    <x v="207"/>
    <x v="292"/>
    <n v="0.35"/>
    <x v="2"/>
  </r>
  <r>
    <x v="4"/>
    <x v="2"/>
    <d v="2021-04-26T00:00:00"/>
    <s v="West"/>
    <s v="New Mexico"/>
    <x v="29"/>
    <x v="4"/>
    <x v="12"/>
    <x v="40"/>
    <x v="202"/>
    <x v="203"/>
    <n v="0.3"/>
    <x v="2"/>
  </r>
  <r>
    <x v="4"/>
    <x v="2"/>
    <d v="2021-04-26T00:00:00"/>
    <s v="West"/>
    <s v="New Mexico"/>
    <x v="29"/>
    <x v="5"/>
    <x v="20"/>
    <x v="47"/>
    <x v="225"/>
    <x v="986"/>
    <n v="0.25"/>
    <x v="2"/>
  </r>
  <r>
    <x v="4"/>
    <x v="2"/>
    <d v="2021-05-27T00:00:00"/>
    <s v="West"/>
    <s v="New Mexico"/>
    <x v="29"/>
    <x v="0"/>
    <x v="4"/>
    <x v="30"/>
    <x v="76"/>
    <x v="788"/>
    <n v="0.35"/>
    <x v="2"/>
  </r>
  <r>
    <x v="4"/>
    <x v="2"/>
    <d v="2021-05-27T00:00:00"/>
    <s v="West"/>
    <s v="New Mexico"/>
    <x v="29"/>
    <x v="1"/>
    <x v="12"/>
    <x v="32"/>
    <x v="228"/>
    <x v="987"/>
    <n v="0.4"/>
    <x v="2"/>
  </r>
  <r>
    <x v="4"/>
    <x v="2"/>
    <d v="2021-05-27T00:00:00"/>
    <s v="West"/>
    <s v="New Mexico"/>
    <x v="29"/>
    <x v="2"/>
    <x v="12"/>
    <x v="31"/>
    <x v="219"/>
    <x v="420"/>
    <n v="0.35"/>
    <x v="2"/>
  </r>
  <r>
    <x v="4"/>
    <x v="2"/>
    <d v="2021-05-27T00:00:00"/>
    <s v="West"/>
    <s v="New Mexico"/>
    <x v="29"/>
    <x v="3"/>
    <x v="4"/>
    <x v="44"/>
    <x v="137"/>
    <x v="619"/>
    <n v="0.35"/>
    <x v="2"/>
  </r>
  <r>
    <x v="4"/>
    <x v="2"/>
    <d v="2021-05-27T00:00:00"/>
    <s v="West"/>
    <s v="New Mexico"/>
    <x v="29"/>
    <x v="4"/>
    <x v="12"/>
    <x v="43"/>
    <x v="193"/>
    <x v="733"/>
    <n v="0.3"/>
    <x v="2"/>
  </r>
  <r>
    <x v="4"/>
    <x v="2"/>
    <d v="2021-05-27T00:00:00"/>
    <s v="West"/>
    <s v="New Mexico"/>
    <x v="29"/>
    <x v="5"/>
    <x v="20"/>
    <x v="32"/>
    <x v="262"/>
    <x v="401"/>
    <n v="0.25"/>
    <x v="2"/>
  </r>
  <r>
    <x v="4"/>
    <x v="2"/>
    <d v="2021-06-26T00:00:00"/>
    <s v="West"/>
    <s v="New Mexico"/>
    <x v="29"/>
    <x v="0"/>
    <x v="4"/>
    <x v="19"/>
    <x v="106"/>
    <x v="843"/>
    <n v="0.35"/>
    <x v="2"/>
  </r>
  <r>
    <x v="4"/>
    <x v="2"/>
    <d v="2021-06-26T00:00:00"/>
    <s v="West"/>
    <s v="New Mexico"/>
    <x v="29"/>
    <x v="1"/>
    <x v="12"/>
    <x v="20"/>
    <x v="222"/>
    <x v="988"/>
    <n v="0.4"/>
    <x v="2"/>
  </r>
  <r>
    <x v="4"/>
    <x v="2"/>
    <d v="2021-06-26T00:00:00"/>
    <s v="West"/>
    <s v="New Mexico"/>
    <x v="29"/>
    <x v="2"/>
    <x v="12"/>
    <x v="20"/>
    <x v="222"/>
    <x v="91"/>
    <n v="0.35"/>
    <x v="2"/>
  </r>
  <r>
    <x v="4"/>
    <x v="2"/>
    <d v="2021-06-26T00:00:00"/>
    <s v="West"/>
    <s v="New Mexico"/>
    <x v="29"/>
    <x v="3"/>
    <x v="4"/>
    <x v="32"/>
    <x v="257"/>
    <x v="547"/>
    <n v="0.35"/>
    <x v="2"/>
  </r>
  <r>
    <x v="4"/>
    <x v="2"/>
    <d v="2021-06-26T00:00:00"/>
    <s v="West"/>
    <s v="New Mexico"/>
    <x v="29"/>
    <x v="4"/>
    <x v="12"/>
    <x v="48"/>
    <x v="167"/>
    <x v="293"/>
    <n v="0.3"/>
    <x v="2"/>
  </r>
  <r>
    <x v="4"/>
    <x v="2"/>
    <d v="2021-06-26T00:00:00"/>
    <s v="West"/>
    <s v="New Mexico"/>
    <x v="29"/>
    <x v="5"/>
    <x v="20"/>
    <x v="24"/>
    <x v="406"/>
    <x v="989"/>
    <n v="0.25"/>
    <x v="2"/>
  </r>
  <r>
    <x v="4"/>
    <x v="2"/>
    <d v="2021-07-25T00:00:00"/>
    <s v="West"/>
    <s v="New Mexico"/>
    <x v="29"/>
    <x v="0"/>
    <x v="4"/>
    <x v="29"/>
    <x v="70"/>
    <x v="82"/>
    <n v="0.35"/>
    <x v="2"/>
  </r>
  <r>
    <x v="4"/>
    <x v="2"/>
    <d v="2021-07-25T00:00:00"/>
    <s v="West"/>
    <s v="New Mexico"/>
    <x v="29"/>
    <x v="1"/>
    <x v="12"/>
    <x v="24"/>
    <x v="217"/>
    <x v="990"/>
    <n v="0.4"/>
    <x v="2"/>
  </r>
  <r>
    <x v="4"/>
    <x v="2"/>
    <d v="2021-07-25T00:00:00"/>
    <s v="West"/>
    <s v="New Mexico"/>
    <x v="29"/>
    <x v="2"/>
    <x v="12"/>
    <x v="20"/>
    <x v="222"/>
    <x v="91"/>
    <n v="0.35"/>
    <x v="2"/>
  </r>
  <r>
    <x v="4"/>
    <x v="2"/>
    <d v="2021-07-25T00:00:00"/>
    <s v="West"/>
    <s v="New Mexico"/>
    <x v="29"/>
    <x v="3"/>
    <x v="4"/>
    <x v="31"/>
    <x v="173"/>
    <x v="145"/>
    <n v="0.35"/>
    <x v="2"/>
  </r>
  <r>
    <x v="4"/>
    <x v="2"/>
    <d v="2021-07-25T00:00:00"/>
    <s v="West"/>
    <s v="New Mexico"/>
    <x v="29"/>
    <x v="4"/>
    <x v="12"/>
    <x v="23"/>
    <x v="254"/>
    <x v="230"/>
    <n v="0.3"/>
    <x v="2"/>
  </r>
  <r>
    <x v="4"/>
    <x v="2"/>
    <d v="2021-07-25T00:00:00"/>
    <s v="West"/>
    <s v="New Mexico"/>
    <x v="29"/>
    <x v="5"/>
    <x v="20"/>
    <x v="23"/>
    <x v="233"/>
    <x v="991"/>
    <n v="0.25"/>
    <x v="2"/>
  </r>
  <r>
    <x v="4"/>
    <x v="2"/>
    <d v="2021-08-26T00:00:00"/>
    <s v="West"/>
    <s v="New Mexico"/>
    <x v="29"/>
    <x v="0"/>
    <x v="12"/>
    <x v="19"/>
    <x v="251"/>
    <x v="98"/>
    <n v="0.35"/>
    <x v="2"/>
  </r>
  <r>
    <x v="4"/>
    <x v="2"/>
    <d v="2021-08-26T00:00:00"/>
    <s v="West"/>
    <s v="New Mexico"/>
    <x v="29"/>
    <x v="1"/>
    <x v="19"/>
    <x v="25"/>
    <x v="550"/>
    <x v="992"/>
    <n v="0.4"/>
    <x v="2"/>
  </r>
  <r>
    <x v="4"/>
    <x v="2"/>
    <d v="2021-08-26T00:00:00"/>
    <s v="West"/>
    <s v="New Mexico"/>
    <x v="29"/>
    <x v="2"/>
    <x v="12"/>
    <x v="27"/>
    <x v="255"/>
    <x v="349"/>
    <n v="0.35"/>
    <x v="2"/>
  </r>
  <r>
    <x v="4"/>
    <x v="2"/>
    <d v="2021-08-26T00:00:00"/>
    <s v="West"/>
    <s v="New Mexico"/>
    <x v="29"/>
    <x v="3"/>
    <x v="12"/>
    <x v="33"/>
    <x v="232"/>
    <x v="993"/>
    <n v="0.35"/>
    <x v="2"/>
  </r>
  <r>
    <x v="4"/>
    <x v="2"/>
    <d v="2021-08-26T00:00:00"/>
    <s v="West"/>
    <s v="New Mexico"/>
    <x v="29"/>
    <x v="4"/>
    <x v="6"/>
    <x v="33"/>
    <x v="206"/>
    <x v="251"/>
    <n v="0.3"/>
    <x v="2"/>
  </r>
  <r>
    <x v="4"/>
    <x v="2"/>
    <d v="2021-08-26T00:00:00"/>
    <s v="West"/>
    <s v="New Mexico"/>
    <x v="29"/>
    <x v="5"/>
    <x v="20"/>
    <x v="31"/>
    <x v="221"/>
    <x v="815"/>
    <n v="0.25"/>
    <x v="2"/>
  </r>
  <r>
    <x v="4"/>
    <x v="2"/>
    <d v="2021-09-27T00:00:00"/>
    <s v="West"/>
    <s v="New Mexico"/>
    <x v="29"/>
    <x v="0"/>
    <x v="29"/>
    <x v="22"/>
    <x v="446"/>
    <x v="802"/>
    <n v="0.35"/>
    <x v="2"/>
  </r>
  <r>
    <x v="4"/>
    <x v="2"/>
    <d v="2021-09-27T00:00:00"/>
    <s v="West"/>
    <s v="New Mexico"/>
    <x v="29"/>
    <x v="1"/>
    <x v="47"/>
    <x v="22"/>
    <x v="551"/>
    <x v="994"/>
    <n v="0.4"/>
    <x v="2"/>
  </r>
  <r>
    <x v="4"/>
    <x v="2"/>
    <d v="2021-09-27T00:00:00"/>
    <s v="West"/>
    <s v="New Mexico"/>
    <x v="29"/>
    <x v="2"/>
    <x v="29"/>
    <x v="33"/>
    <x v="552"/>
    <x v="995"/>
    <n v="0.35"/>
    <x v="2"/>
  </r>
  <r>
    <x v="4"/>
    <x v="2"/>
    <d v="2021-09-27T00:00:00"/>
    <s v="West"/>
    <s v="New Mexico"/>
    <x v="29"/>
    <x v="3"/>
    <x v="29"/>
    <x v="32"/>
    <x v="553"/>
    <x v="996"/>
    <n v="0.35"/>
    <x v="2"/>
  </r>
  <r>
    <x v="4"/>
    <x v="2"/>
    <d v="2021-09-27T00:00:00"/>
    <s v="West"/>
    <s v="New Mexico"/>
    <x v="29"/>
    <x v="4"/>
    <x v="12"/>
    <x v="32"/>
    <x v="228"/>
    <x v="298"/>
    <n v="0.3"/>
    <x v="2"/>
  </r>
  <r>
    <x v="4"/>
    <x v="2"/>
    <d v="2021-09-27T00:00:00"/>
    <s v="West"/>
    <s v="New Mexico"/>
    <x v="29"/>
    <x v="5"/>
    <x v="19"/>
    <x v="33"/>
    <x v="419"/>
    <x v="997"/>
    <n v="0.25"/>
    <x v="2"/>
  </r>
  <r>
    <x v="4"/>
    <x v="2"/>
    <d v="2021-10-26T00:00:00"/>
    <s v="West"/>
    <s v="New Mexico"/>
    <x v="29"/>
    <x v="0"/>
    <x v="29"/>
    <x v="20"/>
    <x v="80"/>
    <x v="198"/>
    <n v="0.35"/>
    <x v="2"/>
  </r>
  <r>
    <x v="4"/>
    <x v="2"/>
    <d v="2021-10-26T00:00:00"/>
    <s v="West"/>
    <s v="New Mexico"/>
    <x v="29"/>
    <x v="1"/>
    <x v="47"/>
    <x v="20"/>
    <x v="440"/>
    <x v="998"/>
    <n v="0.4"/>
    <x v="2"/>
  </r>
  <r>
    <x v="4"/>
    <x v="2"/>
    <d v="2021-10-26T00:00:00"/>
    <s v="West"/>
    <s v="New Mexico"/>
    <x v="29"/>
    <x v="2"/>
    <x v="29"/>
    <x v="47"/>
    <x v="339"/>
    <x v="803"/>
    <n v="0.35"/>
    <x v="2"/>
  </r>
  <r>
    <x v="4"/>
    <x v="2"/>
    <d v="2021-10-26T00:00:00"/>
    <s v="West"/>
    <s v="New Mexico"/>
    <x v="29"/>
    <x v="3"/>
    <x v="29"/>
    <x v="44"/>
    <x v="470"/>
    <x v="838"/>
    <n v="0.35"/>
    <x v="2"/>
  </r>
  <r>
    <x v="4"/>
    <x v="2"/>
    <d v="2021-10-26T00:00:00"/>
    <s v="West"/>
    <s v="New Mexico"/>
    <x v="29"/>
    <x v="4"/>
    <x v="12"/>
    <x v="45"/>
    <x v="403"/>
    <x v="824"/>
    <n v="0.3"/>
    <x v="2"/>
  </r>
  <r>
    <x v="4"/>
    <x v="2"/>
    <d v="2021-10-26T00:00:00"/>
    <s v="West"/>
    <s v="New Mexico"/>
    <x v="29"/>
    <x v="5"/>
    <x v="20"/>
    <x v="47"/>
    <x v="225"/>
    <x v="986"/>
    <n v="0.25"/>
    <x v="2"/>
  </r>
  <r>
    <x v="4"/>
    <x v="2"/>
    <d v="2021-11-26T00:00:00"/>
    <s v="West"/>
    <s v="New Mexico"/>
    <x v="29"/>
    <x v="0"/>
    <x v="12"/>
    <x v="20"/>
    <x v="222"/>
    <x v="91"/>
    <n v="0.35"/>
    <x v="2"/>
  </r>
  <r>
    <x v="4"/>
    <x v="2"/>
    <d v="2021-11-26T00:00:00"/>
    <s v="West"/>
    <s v="New Mexico"/>
    <x v="29"/>
    <x v="1"/>
    <x v="19"/>
    <x v="24"/>
    <x v="218"/>
    <x v="370"/>
    <n v="0.4"/>
    <x v="2"/>
  </r>
  <r>
    <x v="4"/>
    <x v="2"/>
    <d v="2021-11-26T00:00:00"/>
    <s v="West"/>
    <s v="New Mexico"/>
    <x v="29"/>
    <x v="2"/>
    <x v="12"/>
    <x v="31"/>
    <x v="219"/>
    <x v="420"/>
    <n v="0.35"/>
    <x v="2"/>
  </r>
  <r>
    <x v="4"/>
    <x v="2"/>
    <d v="2021-11-26T00:00:00"/>
    <s v="West"/>
    <s v="New Mexico"/>
    <x v="29"/>
    <x v="3"/>
    <x v="12"/>
    <x v="32"/>
    <x v="228"/>
    <x v="999"/>
    <n v="0.35"/>
    <x v="2"/>
  </r>
  <r>
    <x v="4"/>
    <x v="2"/>
    <d v="2021-11-26T00:00:00"/>
    <s v="West"/>
    <s v="New Mexico"/>
    <x v="29"/>
    <x v="4"/>
    <x v="6"/>
    <x v="47"/>
    <x v="47"/>
    <x v="40"/>
    <n v="0.3"/>
    <x v="2"/>
  </r>
  <r>
    <x v="4"/>
    <x v="2"/>
    <d v="2021-11-26T00:00:00"/>
    <s v="West"/>
    <s v="New Mexico"/>
    <x v="29"/>
    <x v="5"/>
    <x v="20"/>
    <x v="23"/>
    <x v="233"/>
    <x v="991"/>
    <n v="0.25"/>
    <x v="2"/>
  </r>
  <r>
    <x v="4"/>
    <x v="2"/>
    <d v="2021-12-25T00:00:00"/>
    <s v="West"/>
    <s v="New Mexico"/>
    <x v="29"/>
    <x v="0"/>
    <x v="12"/>
    <x v="19"/>
    <x v="251"/>
    <x v="98"/>
    <n v="0.35"/>
    <x v="2"/>
  </r>
  <r>
    <x v="4"/>
    <x v="2"/>
    <d v="2021-12-25T00:00:00"/>
    <s v="West"/>
    <s v="New Mexico"/>
    <x v="29"/>
    <x v="1"/>
    <x v="19"/>
    <x v="19"/>
    <x v="259"/>
    <x v="382"/>
    <n v="0.4"/>
    <x v="2"/>
  </r>
  <r>
    <x v="2"/>
    <x v="2"/>
    <d v="2021-12-25T00:00:00"/>
    <s v="West"/>
    <s v="New Mexico"/>
    <x v="29"/>
    <x v="2"/>
    <x v="12"/>
    <x v="23"/>
    <x v="254"/>
    <x v="371"/>
    <n v="0.35"/>
    <x v="2"/>
  </r>
  <r>
    <x v="2"/>
    <x v="2"/>
    <d v="2021-12-25T00:00:00"/>
    <s v="West"/>
    <s v="New Mexico"/>
    <x v="29"/>
    <x v="3"/>
    <x v="12"/>
    <x v="23"/>
    <x v="254"/>
    <x v="371"/>
    <n v="0.35"/>
    <x v="2"/>
  </r>
  <r>
    <x v="2"/>
    <x v="2"/>
    <d v="2021-12-25T00:00:00"/>
    <s v="West"/>
    <s v="New Mexico"/>
    <x v="29"/>
    <x v="4"/>
    <x v="6"/>
    <x v="32"/>
    <x v="43"/>
    <x v="999"/>
    <n v="0.3"/>
    <x v="2"/>
  </r>
  <r>
    <x v="2"/>
    <x v="2"/>
    <d v="2021-12-25T00:00:00"/>
    <s v="West"/>
    <s v="New Mexico"/>
    <x v="29"/>
    <x v="5"/>
    <x v="20"/>
    <x v="27"/>
    <x v="554"/>
    <x v="979"/>
    <n v="0.25"/>
    <x v="2"/>
  </r>
  <r>
    <x v="2"/>
    <x v="2"/>
    <d v="2021-01-13T00:00:00"/>
    <s v="West"/>
    <s v="New Mexico"/>
    <x v="29"/>
    <x v="0"/>
    <x v="48"/>
    <x v="31"/>
    <x v="324"/>
    <x v="521"/>
    <n v="0.4"/>
    <x v="2"/>
  </r>
  <r>
    <x v="2"/>
    <x v="2"/>
    <d v="2021-01-13T00:00:00"/>
    <s v="West"/>
    <s v="New Mexico"/>
    <x v="29"/>
    <x v="1"/>
    <x v="1"/>
    <x v="31"/>
    <x v="210"/>
    <x v="307"/>
    <n v="0.4"/>
    <x v="2"/>
  </r>
  <r>
    <x v="2"/>
    <x v="2"/>
    <d v="2021-01-13T00:00:00"/>
    <s v="West"/>
    <s v="New Mexico"/>
    <x v="29"/>
    <x v="2"/>
    <x v="1"/>
    <x v="31"/>
    <x v="210"/>
    <x v="305"/>
    <n v="0.35"/>
    <x v="2"/>
  </r>
  <r>
    <x v="2"/>
    <x v="2"/>
    <d v="2021-01-13T00:00:00"/>
    <s v="West"/>
    <s v="New Mexico"/>
    <x v="29"/>
    <x v="3"/>
    <x v="1"/>
    <x v="48"/>
    <x v="150"/>
    <x v="607"/>
    <n v="0.4"/>
    <x v="2"/>
  </r>
  <r>
    <x v="2"/>
    <x v="2"/>
    <d v="2021-01-13T00:00:00"/>
    <s v="West"/>
    <s v="New Mexico"/>
    <x v="29"/>
    <x v="4"/>
    <x v="50"/>
    <x v="43"/>
    <x v="537"/>
    <x v="730"/>
    <n v="0.35"/>
    <x v="2"/>
  </r>
  <r>
    <x v="2"/>
    <x v="2"/>
    <d v="2021-01-13T00:00:00"/>
    <s v="West"/>
    <s v="New Mexico"/>
    <x v="29"/>
    <x v="5"/>
    <x v="1"/>
    <x v="31"/>
    <x v="210"/>
    <x v="343"/>
    <n v="0.25"/>
    <x v="2"/>
  </r>
  <r>
    <x v="2"/>
    <x v="2"/>
    <d v="2021-02-13T00:00:00"/>
    <s v="West"/>
    <s v="New Mexico"/>
    <x v="29"/>
    <x v="0"/>
    <x v="48"/>
    <x v="23"/>
    <x v="555"/>
    <x v="1000"/>
    <n v="0.4"/>
    <x v="2"/>
  </r>
  <r>
    <x v="2"/>
    <x v="2"/>
    <d v="2021-02-13T00:00:00"/>
    <s v="West"/>
    <s v="New Mexico"/>
    <x v="29"/>
    <x v="1"/>
    <x v="1"/>
    <x v="46"/>
    <x v="175"/>
    <x v="320"/>
    <n v="0.4"/>
    <x v="2"/>
  </r>
  <r>
    <x v="2"/>
    <x v="2"/>
    <d v="2021-02-13T00:00:00"/>
    <s v="West"/>
    <s v="New Mexico"/>
    <x v="29"/>
    <x v="2"/>
    <x v="1"/>
    <x v="46"/>
    <x v="175"/>
    <x v="143"/>
    <n v="0.35"/>
    <x v="2"/>
  </r>
  <r>
    <x v="2"/>
    <x v="2"/>
    <d v="2021-02-13T00:00:00"/>
    <s v="Southeast"/>
    <s v="Georgia"/>
    <x v="30"/>
    <x v="3"/>
    <x v="1"/>
    <x v="43"/>
    <x v="124"/>
    <x v="215"/>
    <n v="0.4"/>
    <x v="2"/>
  </r>
  <r>
    <x v="2"/>
    <x v="2"/>
    <d v="2021-02-13T00:00:00"/>
    <s v="Southeast"/>
    <s v="Georgia"/>
    <x v="30"/>
    <x v="4"/>
    <x v="50"/>
    <x v="36"/>
    <x v="535"/>
    <x v="1001"/>
    <n v="0.35"/>
    <x v="2"/>
  </r>
  <r>
    <x v="2"/>
    <x v="2"/>
    <d v="2021-02-13T00:00:00"/>
    <s v="Southeast"/>
    <s v="Georgia"/>
    <x v="30"/>
    <x v="5"/>
    <x v="1"/>
    <x v="47"/>
    <x v="149"/>
    <x v="222"/>
    <n v="0.25"/>
    <x v="2"/>
  </r>
  <r>
    <x v="2"/>
    <x v="2"/>
    <d v="2021-03-12T00:00:00"/>
    <s v="Southeast"/>
    <s v="Georgia"/>
    <x v="30"/>
    <x v="0"/>
    <x v="1"/>
    <x v="27"/>
    <x v="195"/>
    <x v="97"/>
    <n v="0.4"/>
    <x v="2"/>
  </r>
  <r>
    <x v="2"/>
    <x v="2"/>
    <d v="2021-03-12T00:00:00"/>
    <s v="Southeast"/>
    <s v="Georgia"/>
    <x v="30"/>
    <x v="1"/>
    <x v="0"/>
    <x v="47"/>
    <x v="205"/>
    <x v="156"/>
    <n v="0.4"/>
    <x v="2"/>
  </r>
  <r>
    <x v="2"/>
    <x v="2"/>
    <d v="2021-03-12T00:00:00"/>
    <s v="Southeast"/>
    <s v="Georgia"/>
    <x v="30"/>
    <x v="2"/>
    <x v="0"/>
    <x v="47"/>
    <x v="205"/>
    <x v="397"/>
    <n v="0.35"/>
    <x v="2"/>
  </r>
  <r>
    <x v="2"/>
    <x v="2"/>
    <d v="2021-03-12T00:00:00"/>
    <s v="Southeast"/>
    <s v="Georgia"/>
    <x v="30"/>
    <x v="3"/>
    <x v="0"/>
    <x v="43"/>
    <x v="145"/>
    <x v="388"/>
    <n v="0.4"/>
    <x v="2"/>
  </r>
  <r>
    <x v="2"/>
    <x v="2"/>
    <d v="2021-03-12T00:00:00"/>
    <s v="Southeast"/>
    <s v="Georgia"/>
    <x v="30"/>
    <x v="4"/>
    <x v="4"/>
    <x v="42"/>
    <x v="190"/>
    <x v="274"/>
    <n v="0.35"/>
    <x v="2"/>
  </r>
  <r>
    <x v="2"/>
    <x v="2"/>
    <d v="2021-03-12T00:00:00"/>
    <s v="Southeast"/>
    <s v="Georgia"/>
    <x v="30"/>
    <x v="5"/>
    <x v="0"/>
    <x v="44"/>
    <x v="160"/>
    <x v="208"/>
    <n v="0.25"/>
    <x v="2"/>
  </r>
  <r>
    <x v="2"/>
    <x v="2"/>
    <d v="2021-04-13T00:00:00"/>
    <s v="Southeast"/>
    <s v="Georgia"/>
    <x v="30"/>
    <x v="0"/>
    <x v="0"/>
    <x v="27"/>
    <x v="47"/>
    <x v="148"/>
    <n v="0.4"/>
    <x v="2"/>
  </r>
  <r>
    <x v="2"/>
    <x v="2"/>
    <d v="2021-04-13T00:00:00"/>
    <s v="Southeast"/>
    <s v="Georgia"/>
    <x v="30"/>
    <x v="1"/>
    <x v="4"/>
    <x v="45"/>
    <x v="256"/>
    <x v="325"/>
    <n v="0.4"/>
    <x v="2"/>
  </r>
  <r>
    <x v="2"/>
    <x v="2"/>
    <d v="2021-04-13T00:00:00"/>
    <s v="Southeast"/>
    <s v="Georgia"/>
    <x v="30"/>
    <x v="2"/>
    <x v="4"/>
    <x v="47"/>
    <x v="141"/>
    <x v="1002"/>
    <n v="0.35"/>
    <x v="2"/>
  </r>
  <r>
    <x v="2"/>
    <x v="2"/>
    <d v="2021-04-13T00:00:00"/>
    <s v="Southeast"/>
    <s v="Georgia"/>
    <x v="30"/>
    <x v="3"/>
    <x v="0"/>
    <x v="34"/>
    <x v="199"/>
    <x v="811"/>
    <n v="0.4"/>
    <x v="2"/>
  </r>
  <r>
    <x v="2"/>
    <x v="2"/>
    <d v="2021-04-13T00:00:00"/>
    <s v="Southeast"/>
    <s v="Georgia"/>
    <x v="30"/>
    <x v="4"/>
    <x v="4"/>
    <x v="36"/>
    <x v="194"/>
    <x v="180"/>
    <n v="0.35"/>
    <x v="2"/>
  </r>
  <r>
    <x v="2"/>
    <x v="2"/>
    <d v="2021-04-13T00:00:00"/>
    <s v="Southeast"/>
    <s v="Georgia"/>
    <x v="30"/>
    <x v="5"/>
    <x v="6"/>
    <x v="44"/>
    <x v="40"/>
    <x v="751"/>
    <n v="0.25"/>
    <x v="2"/>
  </r>
  <r>
    <x v="2"/>
    <x v="2"/>
    <d v="2021-05-14T00:00:00"/>
    <s v="Southeast"/>
    <s v="Georgia"/>
    <x v="30"/>
    <x v="0"/>
    <x v="0"/>
    <x v="20"/>
    <x v="140"/>
    <x v="202"/>
    <n v="0.4"/>
    <x v="2"/>
  </r>
  <r>
    <x v="2"/>
    <x v="2"/>
    <d v="2021-05-14T00:00:00"/>
    <s v="Southeast"/>
    <s v="Georgia"/>
    <x v="30"/>
    <x v="1"/>
    <x v="4"/>
    <x v="46"/>
    <x v="139"/>
    <x v="985"/>
    <n v="0.4"/>
    <x v="2"/>
  </r>
  <r>
    <x v="2"/>
    <x v="2"/>
    <d v="2021-05-14T00:00:00"/>
    <s v="Southeast"/>
    <s v="Georgia"/>
    <x v="30"/>
    <x v="2"/>
    <x v="4"/>
    <x v="32"/>
    <x v="257"/>
    <x v="547"/>
    <n v="0.35"/>
    <x v="2"/>
  </r>
  <r>
    <x v="2"/>
    <x v="2"/>
    <d v="2021-05-14T00:00:00"/>
    <s v="Southeast"/>
    <s v="Georgia"/>
    <x v="30"/>
    <x v="3"/>
    <x v="0"/>
    <x v="45"/>
    <x v="133"/>
    <x v="399"/>
    <n v="0.4"/>
    <x v="2"/>
  </r>
  <r>
    <x v="2"/>
    <x v="2"/>
    <d v="2021-05-14T00:00:00"/>
    <s v="Southeast"/>
    <s v="Georgia"/>
    <x v="30"/>
    <x v="4"/>
    <x v="4"/>
    <x v="37"/>
    <x v="196"/>
    <x v="179"/>
    <n v="0.35"/>
    <x v="2"/>
  </r>
  <r>
    <x v="2"/>
    <x v="2"/>
    <d v="2021-05-14T00:00:00"/>
    <s v="Southeast"/>
    <s v="Georgia"/>
    <x v="30"/>
    <x v="5"/>
    <x v="6"/>
    <x v="46"/>
    <x v="58"/>
    <x v="429"/>
    <n v="0.25"/>
    <x v="2"/>
  </r>
  <r>
    <x v="2"/>
    <x v="2"/>
    <d v="2021-06-13T00:00:00"/>
    <s v="Southeast"/>
    <s v="Georgia"/>
    <x v="30"/>
    <x v="0"/>
    <x v="0"/>
    <x v="21"/>
    <x v="73"/>
    <x v="7"/>
    <n v="0.4"/>
    <x v="2"/>
  </r>
  <r>
    <x v="2"/>
    <x v="2"/>
    <d v="2021-06-13T00:00:00"/>
    <s v="Southeast"/>
    <s v="Georgia"/>
    <x v="30"/>
    <x v="1"/>
    <x v="4"/>
    <x v="27"/>
    <x v="171"/>
    <x v="133"/>
    <n v="0.4"/>
    <x v="2"/>
  </r>
  <r>
    <x v="2"/>
    <x v="2"/>
    <d v="2021-06-13T00:00:00"/>
    <s v="Southeast"/>
    <s v="Georgia"/>
    <x v="30"/>
    <x v="2"/>
    <x v="4"/>
    <x v="27"/>
    <x v="171"/>
    <x v="240"/>
    <n v="0.35"/>
    <x v="2"/>
  </r>
  <r>
    <x v="2"/>
    <x v="2"/>
    <d v="2021-06-13T00:00:00"/>
    <s v="Southeast"/>
    <s v="Georgia"/>
    <x v="30"/>
    <x v="3"/>
    <x v="0"/>
    <x v="46"/>
    <x v="46"/>
    <x v="316"/>
    <n v="0.4"/>
    <x v="2"/>
  </r>
  <r>
    <x v="2"/>
    <x v="2"/>
    <d v="2021-06-13T00:00:00"/>
    <s v="Southeast"/>
    <s v="Georgia"/>
    <x v="30"/>
    <x v="4"/>
    <x v="4"/>
    <x v="34"/>
    <x v="395"/>
    <x v="672"/>
    <n v="0.35"/>
    <x v="2"/>
  </r>
  <r>
    <x v="2"/>
    <x v="2"/>
    <d v="2021-06-13T00:00:00"/>
    <s v="Southeast"/>
    <s v="Georgia"/>
    <x v="30"/>
    <x v="5"/>
    <x v="6"/>
    <x v="30"/>
    <x v="245"/>
    <x v="236"/>
    <n v="0.25"/>
    <x v="2"/>
  </r>
  <r>
    <x v="2"/>
    <x v="2"/>
    <d v="2021-07-12T00:00:00"/>
    <s v="Southeast"/>
    <s v="Georgia"/>
    <x v="30"/>
    <x v="0"/>
    <x v="0"/>
    <x v="26"/>
    <x v="78"/>
    <x v="166"/>
    <n v="0.4"/>
    <x v="2"/>
  </r>
  <r>
    <x v="2"/>
    <x v="2"/>
    <d v="2021-07-12T00:00:00"/>
    <s v="Southeast"/>
    <s v="Georgia"/>
    <x v="30"/>
    <x v="1"/>
    <x v="4"/>
    <x v="30"/>
    <x v="76"/>
    <x v="377"/>
    <n v="0.4"/>
    <x v="2"/>
  </r>
  <r>
    <x v="2"/>
    <x v="2"/>
    <d v="2021-07-12T00:00:00"/>
    <s v="Southeast"/>
    <s v="Georgia"/>
    <x v="30"/>
    <x v="2"/>
    <x v="4"/>
    <x v="27"/>
    <x v="171"/>
    <x v="240"/>
    <n v="0.35"/>
    <x v="2"/>
  </r>
  <r>
    <x v="2"/>
    <x v="2"/>
    <d v="2021-07-12T00:00:00"/>
    <s v="Southeast"/>
    <s v="Georgia"/>
    <x v="30"/>
    <x v="3"/>
    <x v="0"/>
    <x v="32"/>
    <x v="42"/>
    <x v="1003"/>
    <n v="0.4"/>
    <x v="2"/>
  </r>
  <r>
    <x v="2"/>
    <x v="2"/>
    <d v="2021-07-12T00:00:00"/>
    <s v="Southeast"/>
    <s v="Georgia"/>
    <x v="30"/>
    <x v="4"/>
    <x v="4"/>
    <x v="33"/>
    <x v="347"/>
    <x v="509"/>
    <n v="0.35"/>
    <x v="2"/>
  </r>
  <r>
    <x v="2"/>
    <x v="2"/>
    <d v="2021-07-12T00:00:00"/>
    <s v="Southeast"/>
    <s v="Georgia"/>
    <x v="30"/>
    <x v="5"/>
    <x v="6"/>
    <x v="33"/>
    <x v="206"/>
    <x v="544"/>
    <n v="0.25"/>
    <x v="2"/>
  </r>
  <r>
    <x v="2"/>
    <x v="2"/>
    <d v="2021-08-13T00:00:00"/>
    <s v="Southeast"/>
    <s v="Georgia"/>
    <x v="30"/>
    <x v="0"/>
    <x v="4"/>
    <x v="21"/>
    <x v="107"/>
    <x v="1004"/>
    <n v="0.4"/>
    <x v="2"/>
  </r>
  <r>
    <x v="2"/>
    <x v="2"/>
    <d v="2021-08-13T00:00:00"/>
    <s v="Southeast"/>
    <s v="Georgia"/>
    <x v="30"/>
    <x v="1"/>
    <x v="12"/>
    <x v="22"/>
    <x v="233"/>
    <x v="407"/>
    <n v="0.4"/>
    <x v="2"/>
  </r>
  <r>
    <x v="2"/>
    <x v="2"/>
    <d v="2021-08-13T00:00:00"/>
    <s v="Southeast"/>
    <s v="Georgia"/>
    <x v="30"/>
    <x v="2"/>
    <x v="4"/>
    <x v="23"/>
    <x v="80"/>
    <x v="198"/>
    <n v="0.35"/>
    <x v="2"/>
  </r>
  <r>
    <x v="2"/>
    <x v="2"/>
    <d v="2021-08-13T00:00:00"/>
    <s v="Southeast"/>
    <s v="Georgia"/>
    <x v="30"/>
    <x v="3"/>
    <x v="4"/>
    <x v="31"/>
    <x v="173"/>
    <x v="414"/>
    <n v="0.4"/>
    <x v="2"/>
  </r>
  <r>
    <x v="2"/>
    <x v="2"/>
    <d v="2021-08-13T00:00:00"/>
    <s v="Southeast"/>
    <s v="Georgia"/>
    <x v="30"/>
    <x v="4"/>
    <x v="5"/>
    <x v="31"/>
    <x v="61"/>
    <x v="162"/>
    <n v="0.35"/>
    <x v="2"/>
  </r>
  <r>
    <x v="2"/>
    <x v="2"/>
    <d v="2021-08-13T00:00:00"/>
    <s v="Southeast"/>
    <s v="Georgia"/>
    <x v="30"/>
    <x v="5"/>
    <x v="6"/>
    <x v="32"/>
    <x v="43"/>
    <x v="45"/>
    <n v="0.25"/>
    <x v="2"/>
  </r>
  <r>
    <x v="2"/>
    <x v="2"/>
    <d v="2021-09-14T00:00:00"/>
    <s v="Southeast"/>
    <s v="Georgia"/>
    <x v="30"/>
    <x v="0"/>
    <x v="50"/>
    <x v="24"/>
    <x v="219"/>
    <x v="1005"/>
    <n v="0.4"/>
    <x v="2"/>
  </r>
  <r>
    <x v="2"/>
    <x v="2"/>
    <d v="2021-09-14T00:00:00"/>
    <s v="Southeast"/>
    <s v="Georgia"/>
    <x v="30"/>
    <x v="1"/>
    <x v="29"/>
    <x v="24"/>
    <x v="254"/>
    <x v="1006"/>
    <n v="0.4"/>
    <x v="2"/>
  </r>
  <r>
    <x v="2"/>
    <x v="2"/>
    <d v="2021-09-14T00:00:00"/>
    <s v="Southeast"/>
    <s v="Georgia"/>
    <x v="30"/>
    <x v="2"/>
    <x v="50"/>
    <x v="31"/>
    <x v="556"/>
    <x v="1007"/>
    <n v="0.35"/>
    <x v="2"/>
  </r>
  <r>
    <x v="2"/>
    <x v="2"/>
    <d v="2021-09-14T00:00:00"/>
    <s v="Southeast"/>
    <s v="Georgia"/>
    <x v="30"/>
    <x v="3"/>
    <x v="50"/>
    <x v="46"/>
    <x v="538"/>
    <x v="1008"/>
    <n v="0.4"/>
    <x v="2"/>
  </r>
  <r>
    <x v="2"/>
    <x v="2"/>
    <d v="2021-09-14T00:00:00"/>
    <s v="Southeast"/>
    <s v="Georgia"/>
    <x v="30"/>
    <x v="4"/>
    <x v="4"/>
    <x v="46"/>
    <x v="139"/>
    <x v="346"/>
    <n v="0.35"/>
    <x v="2"/>
  </r>
  <r>
    <x v="2"/>
    <x v="2"/>
    <d v="2021-09-14T00:00:00"/>
    <s v="Southeast"/>
    <s v="Georgia"/>
    <x v="30"/>
    <x v="5"/>
    <x v="12"/>
    <x v="31"/>
    <x v="219"/>
    <x v="522"/>
    <n v="0.25"/>
    <x v="2"/>
  </r>
  <r>
    <x v="2"/>
    <x v="2"/>
    <d v="2021-10-13T00:00:00"/>
    <s v="Southeast"/>
    <s v="Georgia"/>
    <x v="30"/>
    <x v="0"/>
    <x v="50"/>
    <x v="27"/>
    <x v="557"/>
    <x v="1009"/>
    <n v="0.4"/>
    <x v="2"/>
  </r>
  <r>
    <x v="2"/>
    <x v="2"/>
    <d v="2021-10-13T00:00:00"/>
    <s v="Southeast"/>
    <s v="Georgia"/>
    <x v="30"/>
    <x v="1"/>
    <x v="29"/>
    <x v="27"/>
    <x v="418"/>
    <x v="459"/>
    <n v="0.4"/>
    <x v="2"/>
  </r>
  <r>
    <x v="2"/>
    <x v="2"/>
    <d v="2021-10-13T00:00:00"/>
    <s v="Southeast"/>
    <s v="Georgia"/>
    <x v="30"/>
    <x v="2"/>
    <x v="50"/>
    <x v="44"/>
    <x v="558"/>
    <x v="1010"/>
    <n v="0.35"/>
    <x v="2"/>
  </r>
  <r>
    <x v="2"/>
    <x v="2"/>
    <d v="2021-10-13T00:00:00"/>
    <s v="Southeast"/>
    <s v="Georgia"/>
    <x v="30"/>
    <x v="3"/>
    <x v="50"/>
    <x v="45"/>
    <x v="559"/>
    <x v="1011"/>
    <n v="0.4"/>
    <x v="2"/>
  </r>
  <r>
    <x v="2"/>
    <x v="2"/>
    <d v="2021-10-13T00:00:00"/>
    <s v="Southeast"/>
    <s v="Georgia"/>
    <x v="30"/>
    <x v="4"/>
    <x v="4"/>
    <x v="48"/>
    <x v="207"/>
    <x v="292"/>
    <n v="0.35"/>
    <x v="2"/>
  </r>
  <r>
    <x v="2"/>
    <x v="2"/>
    <d v="2021-10-13T00:00:00"/>
    <s v="Southeast"/>
    <s v="Georgia"/>
    <x v="30"/>
    <x v="5"/>
    <x v="6"/>
    <x v="44"/>
    <x v="40"/>
    <x v="751"/>
    <n v="0.25"/>
    <x v="2"/>
  </r>
  <r>
    <x v="2"/>
    <x v="2"/>
    <d v="2021-11-13T00:00:00"/>
    <s v="Southeast"/>
    <s v="Georgia"/>
    <x v="30"/>
    <x v="0"/>
    <x v="4"/>
    <x v="27"/>
    <x v="171"/>
    <x v="133"/>
    <n v="0.4"/>
    <x v="2"/>
  </r>
  <r>
    <x v="2"/>
    <x v="2"/>
    <d v="2021-11-13T00:00:00"/>
    <s v="Southeast"/>
    <s v="Georgia"/>
    <x v="30"/>
    <x v="1"/>
    <x v="12"/>
    <x v="30"/>
    <x v="226"/>
    <x v="974"/>
    <n v="0.4"/>
    <x v="2"/>
  </r>
  <r>
    <x v="2"/>
    <x v="2"/>
    <d v="2021-11-13T00:00:00"/>
    <s v="Southeast"/>
    <s v="Georgia"/>
    <x v="30"/>
    <x v="2"/>
    <x v="4"/>
    <x v="32"/>
    <x v="257"/>
    <x v="547"/>
    <n v="0.35"/>
    <x v="2"/>
  </r>
  <r>
    <x v="2"/>
    <x v="2"/>
    <d v="2021-11-13T00:00:00"/>
    <s v="Southeast"/>
    <s v="Georgia"/>
    <x v="30"/>
    <x v="3"/>
    <x v="4"/>
    <x v="46"/>
    <x v="139"/>
    <x v="985"/>
    <n v="0.4"/>
    <x v="2"/>
  </r>
  <r>
    <x v="2"/>
    <x v="2"/>
    <d v="2021-11-13T00:00:00"/>
    <s v="Southeast"/>
    <s v="Georgia"/>
    <x v="30"/>
    <x v="4"/>
    <x v="5"/>
    <x v="44"/>
    <x v="157"/>
    <x v="1012"/>
    <n v="0.35"/>
    <x v="2"/>
  </r>
  <r>
    <x v="2"/>
    <x v="2"/>
    <d v="2021-11-13T00:00:00"/>
    <s v="Southeast"/>
    <s v="Georgia"/>
    <x v="30"/>
    <x v="5"/>
    <x v="6"/>
    <x v="33"/>
    <x v="206"/>
    <x v="544"/>
    <n v="0.25"/>
    <x v="2"/>
  </r>
  <r>
    <x v="2"/>
    <x v="2"/>
    <d v="2021-12-12T00:00:00"/>
    <s v="Southeast"/>
    <s v="Georgia"/>
    <x v="30"/>
    <x v="0"/>
    <x v="4"/>
    <x v="21"/>
    <x v="107"/>
    <x v="1004"/>
    <n v="0.4"/>
    <x v="2"/>
  </r>
  <r>
    <x v="2"/>
    <x v="2"/>
    <d v="2021-12-12T00:00:00"/>
    <s v="Southeast"/>
    <s v="Georgia"/>
    <x v="30"/>
    <x v="1"/>
    <x v="12"/>
    <x v="21"/>
    <x v="230"/>
    <x v="1013"/>
    <n v="0.4"/>
    <x v="2"/>
  </r>
  <r>
    <x v="0"/>
    <x v="2"/>
    <d v="2021-12-12T00:00:00"/>
    <s v="Southeast"/>
    <s v="Georgia"/>
    <x v="30"/>
    <x v="2"/>
    <x v="4"/>
    <x v="33"/>
    <x v="347"/>
    <x v="509"/>
    <n v="0.35"/>
    <x v="2"/>
  </r>
  <r>
    <x v="0"/>
    <x v="2"/>
    <d v="2021-12-12T00:00:00"/>
    <s v="Southeast"/>
    <s v="Georgia"/>
    <x v="30"/>
    <x v="3"/>
    <x v="4"/>
    <x v="33"/>
    <x v="347"/>
    <x v="422"/>
    <n v="0.4"/>
    <x v="2"/>
  </r>
  <r>
    <x v="0"/>
    <x v="2"/>
    <d v="2021-12-12T00:00:00"/>
    <s v="Southeast"/>
    <s v="Georgia"/>
    <x v="30"/>
    <x v="4"/>
    <x v="5"/>
    <x v="46"/>
    <x v="50"/>
    <x v="164"/>
    <n v="0.35"/>
    <x v="2"/>
  </r>
  <r>
    <x v="0"/>
    <x v="2"/>
    <d v="2021-12-12T00:00:00"/>
    <s v="Southeast"/>
    <s v="Georgia"/>
    <x v="30"/>
    <x v="5"/>
    <x v="6"/>
    <x v="23"/>
    <x v="48"/>
    <x v="541"/>
    <n v="0.25"/>
    <x v="2"/>
  </r>
  <r>
    <x v="0"/>
    <x v="0"/>
    <d v="2021-01-09T00:00:00"/>
    <s v="Southeast"/>
    <s v="Georgia"/>
    <x v="30"/>
    <x v="0"/>
    <x v="1"/>
    <x v="13"/>
    <x v="453"/>
    <x v="1014"/>
    <n v="0.45"/>
    <x v="2"/>
  </r>
  <r>
    <x v="0"/>
    <x v="0"/>
    <d v="2021-01-09T00:00:00"/>
    <s v="Southeast"/>
    <s v="Georgia"/>
    <x v="30"/>
    <x v="1"/>
    <x v="1"/>
    <x v="6"/>
    <x v="77"/>
    <x v="1015"/>
    <n v="0.35"/>
    <x v="2"/>
  </r>
  <r>
    <x v="0"/>
    <x v="0"/>
    <d v="2021-01-09T00:00:00"/>
    <s v="Southeast"/>
    <s v="Georgia"/>
    <x v="30"/>
    <x v="2"/>
    <x v="17"/>
    <x v="6"/>
    <x v="173"/>
    <x v="772"/>
    <n v="0.25"/>
    <x v="2"/>
  </r>
  <r>
    <x v="0"/>
    <x v="0"/>
    <d v="2021-01-09T00:00:00"/>
    <s v="Southeast"/>
    <s v="Georgia"/>
    <x v="30"/>
    <x v="3"/>
    <x v="8"/>
    <x v="21"/>
    <x v="44"/>
    <x v="58"/>
    <n v="0.3"/>
    <x v="2"/>
  </r>
  <r>
    <x v="0"/>
    <x v="0"/>
    <d v="2021-01-09T00:00:00"/>
    <s v="Southeast"/>
    <s v="Georgia"/>
    <x v="30"/>
    <x v="4"/>
    <x v="0"/>
    <x v="26"/>
    <x v="78"/>
    <x v="1016"/>
    <n v="0.35"/>
    <x v="2"/>
  </r>
  <r>
    <x v="0"/>
    <x v="0"/>
    <d v="2021-01-09T00:00:00"/>
    <s v="Southeast"/>
    <s v="Georgia"/>
    <x v="30"/>
    <x v="5"/>
    <x v="1"/>
    <x v="6"/>
    <x v="77"/>
    <x v="175"/>
    <n v="0.5"/>
    <x v="2"/>
  </r>
  <r>
    <x v="0"/>
    <x v="0"/>
    <d v="2021-02-07T00:00:00"/>
    <s v="Southeast"/>
    <s v="Georgia"/>
    <x v="30"/>
    <x v="0"/>
    <x v="1"/>
    <x v="15"/>
    <x v="560"/>
    <x v="1017"/>
    <n v="0.45"/>
    <x v="2"/>
  </r>
  <r>
    <x v="0"/>
    <x v="0"/>
    <d v="2021-02-07T00:00:00"/>
    <s v="Southeast"/>
    <s v="Georgia"/>
    <x v="30"/>
    <x v="1"/>
    <x v="1"/>
    <x v="26"/>
    <x v="176"/>
    <x v="1018"/>
    <n v="0.35"/>
    <x v="2"/>
  </r>
  <r>
    <x v="0"/>
    <x v="0"/>
    <d v="2021-02-07T00:00:00"/>
    <s v="Southeast"/>
    <s v="Georgia"/>
    <x v="30"/>
    <x v="2"/>
    <x v="17"/>
    <x v="28"/>
    <x v="168"/>
    <x v="90"/>
    <n v="0.25"/>
    <x v="2"/>
  </r>
  <r>
    <x v="0"/>
    <x v="0"/>
    <d v="2021-02-07T00:00:00"/>
    <s v="Southeast"/>
    <s v="South Carolina"/>
    <x v="31"/>
    <x v="3"/>
    <x v="8"/>
    <x v="22"/>
    <x v="45"/>
    <x v="397"/>
    <n v="0.3"/>
    <x v="2"/>
  </r>
  <r>
    <x v="0"/>
    <x v="0"/>
    <d v="2021-02-07T00:00:00"/>
    <s v="Southeast"/>
    <s v="South Carolina"/>
    <x v="31"/>
    <x v="4"/>
    <x v="0"/>
    <x v="19"/>
    <x v="48"/>
    <x v="51"/>
    <n v="0.35"/>
    <x v="2"/>
  </r>
  <r>
    <x v="0"/>
    <x v="0"/>
    <d v="2021-02-07T00:00:00"/>
    <s v="Southeast"/>
    <s v="South Carolina"/>
    <x v="31"/>
    <x v="5"/>
    <x v="8"/>
    <x v="9"/>
    <x v="58"/>
    <x v="2"/>
    <n v="0.5"/>
    <x v="2"/>
  </r>
  <r>
    <x v="0"/>
    <x v="0"/>
    <d v="2021-03-05T00:00:00"/>
    <s v="Southeast"/>
    <s v="South Carolina"/>
    <x v="31"/>
    <x v="0"/>
    <x v="8"/>
    <x v="73"/>
    <x v="561"/>
    <x v="1019"/>
    <n v="0.45"/>
    <x v="2"/>
  </r>
  <r>
    <x v="0"/>
    <x v="0"/>
    <d v="2021-03-05T00:00:00"/>
    <s v="Southeast"/>
    <s v="South Carolina"/>
    <x v="31"/>
    <x v="1"/>
    <x v="8"/>
    <x v="19"/>
    <x v="40"/>
    <x v="42"/>
    <n v="0.35"/>
    <x v="2"/>
  </r>
  <r>
    <x v="0"/>
    <x v="0"/>
    <d v="2021-03-05T00:00:00"/>
    <s v="Southeast"/>
    <s v="South Carolina"/>
    <x v="31"/>
    <x v="2"/>
    <x v="7"/>
    <x v="26"/>
    <x v="511"/>
    <x v="1020"/>
    <n v="0.25"/>
    <x v="2"/>
  </r>
  <r>
    <x v="0"/>
    <x v="0"/>
    <d v="2021-03-05T00:00:00"/>
    <s v="Southeast"/>
    <s v="South Carolina"/>
    <x v="31"/>
    <x v="3"/>
    <x v="48"/>
    <x v="30"/>
    <x v="562"/>
    <x v="1021"/>
    <n v="0.3"/>
    <x v="2"/>
  </r>
  <r>
    <x v="0"/>
    <x v="0"/>
    <d v="2021-03-05T00:00:00"/>
    <s v="Southeast"/>
    <s v="South Carolina"/>
    <x v="31"/>
    <x v="4"/>
    <x v="14"/>
    <x v="22"/>
    <x v="225"/>
    <x v="979"/>
    <n v="0.35"/>
    <x v="2"/>
  </r>
  <r>
    <x v="0"/>
    <x v="0"/>
    <d v="2021-03-05T00:00:00"/>
    <s v="Southeast"/>
    <s v="South Carolina"/>
    <x v="31"/>
    <x v="5"/>
    <x v="8"/>
    <x v="26"/>
    <x v="52"/>
    <x v="721"/>
    <n v="0.5"/>
    <x v="2"/>
  </r>
  <r>
    <x v="0"/>
    <x v="0"/>
    <d v="2021-04-06T00:00:00"/>
    <s v="Southeast"/>
    <s v="South Carolina"/>
    <x v="31"/>
    <x v="0"/>
    <x v="8"/>
    <x v="17"/>
    <x v="85"/>
    <x v="1022"/>
    <n v="0.45"/>
    <x v="2"/>
  </r>
  <r>
    <x v="0"/>
    <x v="0"/>
    <d v="2021-04-06T00:00:00"/>
    <s v="Southeast"/>
    <s v="South Carolina"/>
    <x v="31"/>
    <x v="1"/>
    <x v="8"/>
    <x v="21"/>
    <x v="44"/>
    <x v="47"/>
    <n v="0.35"/>
    <x v="2"/>
  </r>
  <r>
    <x v="0"/>
    <x v="0"/>
    <d v="2021-04-06T00:00:00"/>
    <s v="Southeast"/>
    <s v="South Carolina"/>
    <x v="31"/>
    <x v="2"/>
    <x v="7"/>
    <x v="21"/>
    <x v="156"/>
    <x v="674"/>
    <n v="0.25"/>
    <x v="2"/>
  </r>
  <r>
    <x v="0"/>
    <x v="0"/>
    <d v="2021-04-06T00:00:00"/>
    <s v="Southeast"/>
    <s v="South Carolina"/>
    <x v="31"/>
    <x v="3"/>
    <x v="48"/>
    <x v="24"/>
    <x v="521"/>
    <x v="521"/>
    <n v="0.3"/>
    <x v="2"/>
  </r>
  <r>
    <x v="0"/>
    <x v="0"/>
    <d v="2021-04-06T00:00:00"/>
    <s v="Southeast"/>
    <s v="South Carolina"/>
    <x v="31"/>
    <x v="4"/>
    <x v="0"/>
    <x v="22"/>
    <x v="65"/>
    <x v="173"/>
    <n v="0.35"/>
    <x v="2"/>
  </r>
  <r>
    <x v="0"/>
    <x v="0"/>
    <d v="2021-04-06T00:00:00"/>
    <s v="Southeast"/>
    <s v="South Carolina"/>
    <x v="31"/>
    <x v="5"/>
    <x v="1"/>
    <x v="28"/>
    <x v="74"/>
    <x v="959"/>
    <n v="0.5"/>
    <x v="2"/>
  </r>
  <r>
    <x v="0"/>
    <x v="0"/>
    <d v="2021-05-05T00:00:00"/>
    <s v="Southeast"/>
    <s v="South Carolina"/>
    <x v="31"/>
    <x v="0"/>
    <x v="0"/>
    <x v="74"/>
    <x v="563"/>
    <x v="1023"/>
    <n v="0.45"/>
    <x v="2"/>
  </r>
  <r>
    <x v="0"/>
    <x v="0"/>
    <d v="2021-05-05T00:00:00"/>
    <s v="Southeast"/>
    <s v="South Carolina"/>
    <x v="31"/>
    <x v="1"/>
    <x v="0"/>
    <x v="29"/>
    <x v="68"/>
    <x v="78"/>
    <n v="0.35"/>
    <x v="2"/>
  </r>
  <r>
    <x v="0"/>
    <x v="0"/>
    <d v="2021-05-05T00:00:00"/>
    <s v="Southeast"/>
    <s v="South Carolina"/>
    <x v="31"/>
    <x v="2"/>
    <x v="2"/>
    <x v="26"/>
    <x v="287"/>
    <x v="1024"/>
    <n v="0.25"/>
    <x v="2"/>
  </r>
  <r>
    <x v="0"/>
    <x v="0"/>
    <d v="2021-05-05T00:00:00"/>
    <s v="Southeast"/>
    <s v="South Carolina"/>
    <x v="31"/>
    <x v="3"/>
    <x v="2"/>
    <x v="21"/>
    <x v="113"/>
    <x v="520"/>
    <n v="0.3"/>
    <x v="2"/>
  </r>
  <r>
    <x v="0"/>
    <x v="0"/>
    <d v="2021-05-05T00:00:00"/>
    <s v="Southeast"/>
    <s v="South Carolina"/>
    <x v="31"/>
    <x v="4"/>
    <x v="13"/>
    <x v="19"/>
    <x v="564"/>
    <x v="1025"/>
    <n v="0.35"/>
    <x v="2"/>
  </r>
  <r>
    <x v="0"/>
    <x v="0"/>
    <d v="2021-05-05T00:00:00"/>
    <s v="Southeast"/>
    <s v="South Carolina"/>
    <x v="31"/>
    <x v="5"/>
    <x v="3"/>
    <x v="9"/>
    <x v="215"/>
    <x v="1026"/>
    <n v="0.5"/>
    <x v="2"/>
  </r>
  <r>
    <x v="0"/>
    <x v="0"/>
    <d v="2021-06-07T00:00:00"/>
    <s v="Southeast"/>
    <s v="South Carolina"/>
    <x v="31"/>
    <x v="0"/>
    <x v="13"/>
    <x v="11"/>
    <x v="565"/>
    <x v="1027"/>
    <n v="0.45"/>
    <x v="2"/>
  </r>
  <r>
    <x v="0"/>
    <x v="0"/>
    <d v="2021-06-07T00:00:00"/>
    <s v="Southeast"/>
    <s v="South Carolina"/>
    <x v="31"/>
    <x v="1"/>
    <x v="0"/>
    <x v="9"/>
    <x v="2"/>
    <x v="2"/>
    <n v="0.35"/>
    <x v="2"/>
  </r>
  <r>
    <x v="0"/>
    <x v="0"/>
    <d v="2021-06-07T00:00:00"/>
    <s v="Southeast"/>
    <s v="South Carolina"/>
    <x v="31"/>
    <x v="2"/>
    <x v="0"/>
    <x v="28"/>
    <x v="75"/>
    <x v="1028"/>
    <n v="0.25"/>
    <x v="2"/>
  </r>
  <r>
    <x v="0"/>
    <x v="0"/>
    <d v="2021-06-07T00:00:00"/>
    <s v="Southeast"/>
    <s v="South Carolina"/>
    <x v="31"/>
    <x v="3"/>
    <x v="0"/>
    <x v="29"/>
    <x v="68"/>
    <x v="57"/>
    <n v="0.3"/>
    <x v="2"/>
  </r>
  <r>
    <x v="0"/>
    <x v="0"/>
    <d v="2021-06-07T00:00:00"/>
    <s v="Southeast"/>
    <s v="South Carolina"/>
    <x v="31"/>
    <x v="4"/>
    <x v="5"/>
    <x v="29"/>
    <x v="63"/>
    <x v="24"/>
    <n v="0.35"/>
    <x v="2"/>
  </r>
  <r>
    <x v="0"/>
    <x v="0"/>
    <d v="2021-06-07T00:00:00"/>
    <s v="Southeast"/>
    <s v="South Carolina"/>
    <x v="31"/>
    <x v="5"/>
    <x v="6"/>
    <x v="8"/>
    <x v="97"/>
    <x v="445"/>
    <n v="0.5"/>
    <x v="2"/>
  </r>
  <r>
    <x v="0"/>
    <x v="0"/>
    <d v="2021-07-05T00:00:00"/>
    <s v="Southeast"/>
    <s v="South Carolina"/>
    <x v="31"/>
    <x v="0"/>
    <x v="5"/>
    <x v="16"/>
    <x v="31"/>
    <x v="446"/>
    <n v="0.45"/>
    <x v="2"/>
  </r>
  <r>
    <x v="0"/>
    <x v="0"/>
    <d v="2021-07-05T00:00:00"/>
    <s v="Southeast"/>
    <s v="South Carolina"/>
    <x v="31"/>
    <x v="1"/>
    <x v="12"/>
    <x v="3"/>
    <x v="290"/>
    <x v="447"/>
    <n v="0.35"/>
    <x v="2"/>
  </r>
  <r>
    <x v="0"/>
    <x v="0"/>
    <d v="2021-07-05T00:00:00"/>
    <s v="Southeast"/>
    <s v="South Carolina"/>
    <x v="31"/>
    <x v="2"/>
    <x v="4"/>
    <x v="6"/>
    <x v="116"/>
    <x v="176"/>
    <n v="0.25"/>
    <x v="2"/>
  </r>
  <r>
    <x v="0"/>
    <x v="0"/>
    <d v="2021-07-05T00:00:00"/>
    <s v="Southeast"/>
    <s v="South Carolina"/>
    <x v="31"/>
    <x v="3"/>
    <x v="4"/>
    <x v="28"/>
    <x v="101"/>
    <x v="448"/>
    <n v="0.3"/>
    <x v="2"/>
  </r>
  <r>
    <x v="0"/>
    <x v="0"/>
    <d v="2021-07-05T00:00:00"/>
    <s v="Southeast"/>
    <s v="South Carolina"/>
    <x v="31"/>
    <x v="4"/>
    <x v="5"/>
    <x v="9"/>
    <x v="98"/>
    <x v="317"/>
    <n v="0.35"/>
    <x v="2"/>
  </r>
  <r>
    <x v="0"/>
    <x v="0"/>
    <d v="2021-07-05T00:00:00"/>
    <s v="Southeast"/>
    <s v="South Carolina"/>
    <x v="31"/>
    <x v="5"/>
    <x v="6"/>
    <x v="17"/>
    <x v="22"/>
    <x v="449"/>
    <n v="0.5"/>
    <x v="2"/>
  </r>
  <r>
    <x v="0"/>
    <x v="0"/>
    <d v="2021-08-06T00:00:00"/>
    <s v="Southeast"/>
    <s v="South Carolina"/>
    <x v="31"/>
    <x v="0"/>
    <x v="5"/>
    <x v="55"/>
    <x v="291"/>
    <x v="450"/>
    <n v="0.45"/>
    <x v="2"/>
  </r>
  <r>
    <x v="0"/>
    <x v="0"/>
    <d v="2021-08-06T00:00:00"/>
    <s v="Southeast"/>
    <s v="South Carolina"/>
    <x v="31"/>
    <x v="1"/>
    <x v="12"/>
    <x v="3"/>
    <x v="290"/>
    <x v="447"/>
    <n v="0.35"/>
    <x v="2"/>
  </r>
  <r>
    <x v="0"/>
    <x v="0"/>
    <d v="2021-08-06T00:00:00"/>
    <s v="Southeast"/>
    <s v="South Carolina"/>
    <x v="31"/>
    <x v="2"/>
    <x v="4"/>
    <x v="6"/>
    <x v="116"/>
    <x v="176"/>
    <n v="0.25"/>
    <x v="2"/>
  </r>
  <r>
    <x v="0"/>
    <x v="0"/>
    <d v="2021-08-06T00:00:00"/>
    <s v="Southeast"/>
    <s v="South Carolina"/>
    <x v="31"/>
    <x v="3"/>
    <x v="2"/>
    <x v="28"/>
    <x v="285"/>
    <x v="451"/>
    <n v="0.3"/>
    <x v="2"/>
  </r>
  <r>
    <x v="0"/>
    <x v="0"/>
    <d v="2021-08-06T00:00:00"/>
    <s v="Southeast"/>
    <s v="South Carolina"/>
    <x v="31"/>
    <x v="4"/>
    <x v="4"/>
    <x v="29"/>
    <x v="70"/>
    <x v="82"/>
    <n v="0.35"/>
    <x v="2"/>
  </r>
  <r>
    <x v="0"/>
    <x v="0"/>
    <d v="2021-08-06T00:00:00"/>
    <s v="Southeast"/>
    <s v="South Carolina"/>
    <x v="31"/>
    <x v="5"/>
    <x v="12"/>
    <x v="8"/>
    <x v="100"/>
    <x v="452"/>
    <n v="0.5"/>
    <x v="2"/>
  </r>
  <r>
    <x v="0"/>
    <x v="0"/>
    <d v="2021-09-05T00:00:00"/>
    <s v="Southeast"/>
    <s v="South Carolina"/>
    <x v="31"/>
    <x v="0"/>
    <x v="4"/>
    <x v="13"/>
    <x v="24"/>
    <x v="1029"/>
    <n v="0.45"/>
    <x v="2"/>
  </r>
  <r>
    <x v="0"/>
    <x v="0"/>
    <d v="2021-09-05T00:00:00"/>
    <s v="Southeast"/>
    <s v="South Carolina"/>
    <x v="31"/>
    <x v="1"/>
    <x v="29"/>
    <x v="6"/>
    <x v="294"/>
    <x v="131"/>
    <n v="0.35"/>
    <x v="2"/>
  </r>
  <r>
    <x v="0"/>
    <x v="0"/>
    <d v="2021-09-05T00:00:00"/>
    <s v="Southeast"/>
    <s v="South Carolina"/>
    <x v="31"/>
    <x v="2"/>
    <x v="1"/>
    <x v="26"/>
    <x v="176"/>
    <x v="92"/>
    <n v="0.25"/>
    <x v="2"/>
  </r>
  <r>
    <x v="0"/>
    <x v="0"/>
    <d v="2021-09-05T00:00:00"/>
    <s v="Southeast"/>
    <s v="South Carolina"/>
    <x v="31"/>
    <x v="3"/>
    <x v="1"/>
    <x v="19"/>
    <x v="58"/>
    <x v="97"/>
    <n v="0.3"/>
    <x v="2"/>
  </r>
  <r>
    <x v="0"/>
    <x v="0"/>
    <d v="2021-09-05T00:00:00"/>
    <s v="Southeast"/>
    <s v="South Carolina"/>
    <x v="31"/>
    <x v="4"/>
    <x v="0"/>
    <x v="19"/>
    <x v="48"/>
    <x v="51"/>
    <n v="0.35"/>
    <x v="2"/>
  </r>
  <r>
    <x v="0"/>
    <x v="0"/>
    <d v="2021-09-05T00:00:00"/>
    <s v="Southeast"/>
    <s v="South Carolina"/>
    <x v="31"/>
    <x v="5"/>
    <x v="4"/>
    <x v="9"/>
    <x v="115"/>
    <x v="820"/>
    <n v="0.5"/>
    <x v="2"/>
  </r>
  <r>
    <x v="0"/>
    <x v="0"/>
    <d v="2021-10-07T00:00:00"/>
    <s v="Southeast"/>
    <s v="South Carolina"/>
    <x v="31"/>
    <x v="0"/>
    <x v="4"/>
    <x v="17"/>
    <x v="32"/>
    <x v="1030"/>
    <n v="0.45"/>
    <x v="2"/>
  </r>
  <r>
    <x v="0"/>
    <x v="0"/>
    <d v="2021-10-07T00:00:00"/>
    <s v="Southeast"/>
    <s v="South Carolina"/>
    <x v="31"/>
    <x v="1"/>
    <x v="50"/>
    <x v="9"/>
    <x v="566"/>
    <x v="321"/>
    <n v="0.35"/>
    <x v="2"/>
  </r>
  <r>
    <x v="0"/>
    <x v="0"/>
    <d v="2021-10-07T00:00:00"/>
    <s v="Southeast"/>
    <s v="South Carolina"/>
    <x v="31"/>
    <x v="2"/>
    <x v="50"/>
    <x v="21"/>
    <x v="567"/>
    <x v="1031"/>
    <n v="0.25"/>
    <x v="2"/>
  </r>
  <r>
    <x v="0"/>
    <x v="0"/>
    <d v="2021-10-07T00:00:00"/>
    <s v="Southeast"/>
    <s v="South Carolina"/>
    <x v="31"/>
    <x v="3"/>
    <x v="50"/>
    <x v="25"/>
    <x v="568"/>
    <x v="334"/>
    <n v="0.3"/>
    <x v="2"/>
  </r>
  <r>
    <x v="0"/>
    <x v="0"/>
    <d v="2021-10-07T00:00:00"/>
    <s v="Southeast"/>
    <s v="South Carolina"/>
    <x v="31"/>
    <x v="4"/>
    <x v="4"/>
    <x v="25"/>
    <x v="223"/>
    <x v="1032"/>
    <n v="0.35"/>
    <x v="2"/>
  </r>
  <r>
    <x v="0"/>
    <x v="0"/>
    <d v="2021-10-07T00:00:00"/>
    <s v="Southeast"/>
    <s v="South Carolina"/>
    <x v="31"/>
    <x v="5"/>
    <x v="3"/>
    <x v="28"/>
    <x v="172"/>
    <x v="1033"/>
    <n v="0.5"/>
    <x v="2"/>
  </r>
  <r>
    <x v="0"/>
    <x v="0"/>
    <d v="2021-11-06T00:00:00"/>
    <s v="Southeast"/>
    <s v="South Carolina"/>
    <x v="31"/>
    <x v="0"/>
    <x v="4"/>
    <x v="8"/>
    <x v="16"/>
    <x v="1034"/>
    <n v="0.45"/>
    <x v="2"/>
  </r>
  <r>
    <x v="0"/>
    <x v="0"/>
    <d v="2021-11-06T00:00:00"/>
    <s v="Southeast"/>
    <s v="South Carolina"/>
    <x v="31"/>
    <x v="1"/>
    <x v="50"/>
    <x v="29"/>
    <x v="481"/>
    <x v="1035"/>
    <n v="0.35"/>
    <x v="2"/>
  </r>
  <r>
    <x v="0"/>
    <x v="0"/>
    <d v="2021-11-06T00:00:00"/>
    <s v="Southeast"/>
    <s v="South Carolina"/>
    <x v="31"/>
    <x v="2"/>
    <x v="50"/>
    <x v="75"/>
    <x v="569"/>
    <x v="1036"/>
    <n v="0.25"/>
    <x v="2"/>
  </r>
  <r>
    <x v="0"/>
    <x v="0"/>
    <d v="2021-11-06T00:00:00"/>
    <s v="Southeast"/>
    <s v="South Carolina"/>
    <x v="31"/>
    <x v="3"/>
    <x v="47"/>
    <x v="29"/>
    <x v="294"/>
    <x v="1037"/>
    <n v="0.3"/>
    <x v="2"/>
  </r>
  <r>
    <x v="0"/>
    <x v="0"/>
    <d v="2021-11-06T00:00:00"/>
    <s v="Southeast"/>
    <s v="South Carolina"/>
    <x v="31"/>
    <x v="4"/>
    <x v="6"/>
    <x v="26"/>
    <x v="248"/>
    <x v="1038"/>
    <n v="0.35"/>
    <x v="2"/>
  </r>
  <r>
    <x v="0"/>
    <x v="0"/>
    <d v="2021-11-06T00:00:00"/>
    <s v="Southeast"/>
    <s v="South Carolina"/>
    <x v="31"/>
    <x v="5"/>
    <x v="11"/>
    <x v="6"/>
    <x v="570"/>
    <x v="1039"/>
    <n v="0.5"/>
    <x v="2"/>
  </r>
  <r>
    <x v="0"/>
    <x v="0"/>
    <d v="2021-12-05T00:00:00"/>
    <s v="Southeast"/>
    <s v="South Carolina"/>
    <x v="31"/>
    <x v="0"/>
    <x v="6"/>
    <x v="15"/>
    <x v="571"/>
    <x v="1040"/>
    <n v="0.45"/>
    <x v="2"/>
  </r>
  <r>
    <x v="0"/>
    <x v="0"/>
    <d v="2021-12-05T00:00:00"/>
    <s v="Southeast"/>
    <s v="South Carolina"/>
    <x v="31"/>
    <x v="1"/>
    <x v="12"/>
    <x v="10"/>
    <x v="105"/>
    <x v="100"/>
    <n v="0.35"/>
    <x v="2"/>
  </r>
  <r>
    <x v="2"/>
    <x v="0"/>
    <d v="2021-12-05T00:00:00"/>
    <s v="Southeast"/>
    <s v="South Carolina"/>
    <x v="31"/>
    <x v="2"/>
    <x v="12"/>
    <x v="6"/>
    <x v="34"/>
    <x v="151"/>
    <n v="0.25"/>
    <x v="2"/>
  </r>
  <r>
    <x v="2"/>
    <x v="0"/>
    <d v="2021-12-05T00:00:00"/>
    <s v="Southeast"/>
    <s v="South Carolina"/>
    <x v="31"/>
    <x v="3"/>
    <x v="12"/>
    <x v="28"/>
    <x v="448"/>
    <x v="555"/>
    <n v="0.3"/>
    <x v="2"/>
  </r>
  <r>
    <x v="2"/>
    <x v="0"/>
    <d v="2021-12-05T00:00:00"/>
    <s v="Southeast"/>
    <s v="South Carolina"/>
    <x v="31"/>
    <x v="4"/>
    <x v="6"/>
    <x v="28"/>
    <x v="103"/>
    <x v="1041"/>
    <n v="0.35"/>
    <x v="2"/>
  </r>
  <r>
    <x v="2"/>
    <x v="0"/>
    <d v="2021-12-05T00:00:00"/>
    <s v="Southeast"/>
    <s v="South Carolina"/>
    <x v="31"/>
    <x v="5"/>
    <x v="11"/>
    <x v="10"/>
    <x v="572"/>
    <x v="1042"/>
    <n v="0.5"/>
    <x v="2"/>
  </r>
  <r>
    <x v="2"/>
    <x v="0"/>
    <d v="2021-01-06T00:00:00"/>
    <s v="Southeast"/>
    <s v="South Carolina"/>
    <x v="31"/>
    <x v="0"/>
    <x v="8"/>
    <x v="8"/>
    <x v="573"/>
    <x v="120"/>
    <n v="0.4"/>
    <x v="2"/>
  </r>
  <r>
    <x v="2"/>
    <x v="0"/>
    <d v="2021-01-06T00:00:00"/>
    <s v="Southeast"/>
    <s v="South Carolina"/>
    <x v="31"/>
    <x v="1"/>
    <x v="8"/>
    <x v="26"/>
    <x v="52"/>
    <x v="56"/>
    <n v="0.35"/>
    <x v="2"/>
  </r>
  <r>
    <x v="2"/>
    <x v="0"/>
    <d v="2021-01-06T00:00:00"/>
    <s v="Southeast"/>
    <s v="South Carolina"/>
    <x v="31"/>
    <x v="2"/>
    <x v="34"/>
    <x v="26"/>
    <x v="574"/>
    <x v="1043"/>
    <n v="0.4"/>
    <x v="2"/>
  </r>
  <r>
    <x v="2"/>
    <x v="0"/>
    <d v="2021-01-06T00:00:00"/>
    <s v="Southeast"/>
    <s v="South Carolina"/>
    <x v="31"/>
    <x v="3"/>
    <x v="9"/>
    <x v="30"/>
    <x v="530"/>
    <x v="923"/>
    <n v="0.4"/>
    <x v="2"/>
  </r>
  <r>
    <x v="2"/>
    <x v="0"/>
    <d v="2021-01-06T00:00:00"/>
    <s v="Southeast"/>
    <s v="South Carolina"/>
    <x v="31"/>
    <x v="4"/>
    <x v="2"/>
    <x v="22"/>
    <x v="66"/>
    <x v="48"/>
    <n v="0.35"/>
    <x v="2"/>
  </r>
  <r>
    <x v="2"/>
    <x v="0"/>
    <d v="2021-01-06T00:00:00"/>
    <s v="Southeast"/>
    <s v="South Carolina"/>
    <x v="31"/>
    <x v="5"/>
    <x v="8"/>
    <x v="26"/>
    <x v="52"/>
    <x v="721"/>
    <n v="0.5"/>
    <x v="2"/>
  </r>
  <r>
    <x v="2"/>
    <x v="0"/>
    <d v="2021-02-04T00:00:00"/>
    <s v="Southeast"/>
    <s v="South Carolina"/>
    <x v="31"/>
    <x v="0"/>
    <x v="8"/>
    <x v="17"/>
    <x v="85"/>
    <x v="106"/>
    <n v="0.4"/>
    <x v="2"/>
  </r>
  <r>
    <x v="2"/>
    <x v="0"/>
    <d v="2021-02-04T00:00:00"/>
    <s v="Southeast"/>
    <s v="South Carolina"/>
    <x v="31"/>
    <x v="1"/>
    <x v="8"/>
    <x v="22"/>
    <x v="45"/>
    <x v="542"/>
    <n v="0.35"/>
    <x v="2"/>
  </r>
  <r>
    <x v="2"/>
    <x v="0"/>
    <d v="2021-02-04T00:00:00"/>
    <s v="Southeast"/>
    <s v="South Carolina"/>
    <x v="31"/>
    <x v="2"/>
    <x v="34"/>
    <x v="21"/>
    <x v="334"/>
    <x v="1044"/>
    <n v="0.4"/>
    <x v="2"/>
  </r>
  <r>
    <x v="2"/>
    <x v="0"/>
    <d v="2021-02-04T00:00:00"/>
    <s v="Southeast"/>
    <s v="North Carolina"/>
    <x v="32"/>
    <x v="3"/>
    <x v="9"/>
    <x v="27"/>
    <x v="154"/>
    <x v="147"/>
    <n v="0.4"/>
    <x v="2"/>
  </r>
  <r>
    <x v="2"/>
    <x v="0"/>
    <d v="2021-02-04T00:00:00"/>
    <s v="Southeast"/>
    <s v="North Carolina"/>
    <x v="32"/>
    <x v="4"/>
    <x v="2"/>
    <x v="24"/>
    <x v="51"/>
    <x v="55"/>
    <n v="0.35"/>
    <x v="2"/>
  </r>
  <r>
    <x v="2"/>
    <x v="0"/>
    <d v="2021-02-04T00:00:00"/>
    <s v="Southeast"/>
    <s v="North Carolina"/>
    <x v="32"/>
    <x v="5"/>
    <x v="9"/>
    <x v="19"/>
    <x v="195"/>
    <x v="148"/>
    <n v="0.5"/>
    <x v="2"/>
  </r>
  <r>
    <x v="2"/>
    <x v="0"/>
    <d v="2021-03-02T00:00:00"/>
    <s v="Southeast"/>
    <s v="North Carolina"/>
    <x v="32"/>
    <x v="0"/>
    <x v="9"/>
    <x v="18"/>
    <x v="575"/>
    <x v="1045"/>
    <n v="0.4"/>
    <x v="2"/>
  </r>
  <r>
    <x v="2"/>
    <x v="0"/>
    <d v="2021-03-02T00:00:00"/>
    <s v="Southeast"/>
    <s v="North Carolina"/>
    <x v="32"/>
    <x v="1"/>
    <x v="9"/>
    <x v="24"/>
    <x v="210"/>
    <x v="305"/>
    <n v="0.35"/>
    <x v="2"/>
  </r>
  <r>
    <x v="2"/>
    <x v="0"/>
    <d v="2021-03-02T00:00:00"/>
    <s v="Southeast"/>
    <s v="North Carolina"/>
    <x v="32"/>
    <x v="2"/>
    <x v="16"/>
    <x v="22"/>
    <x v="145"/>
    <x v="388"/>
    <n v="0.4"/>
    <x v="2"/>
  </r>
  <r>
    <x v="2"/>
    <x v="0"/>
    <d v="2021-03-02T00:00:00"/>
    <s v="Southeast"/>
    <s v="North Carolina"/>
    <x v="32"/>
    <x v="3"/>
    <x v="61"/>
    <x v="33"/>
    <x v="576"/>
    <x v="1046"/>
    <n v="0.4"/>
    <x v="2"/>
  </r>
  <r>
    <x v="2"/>
    <x v="0"/>
    <d v="2021-03-02T00:00:00"/>
    <s v="Southeast"/>
    <s v="North Carolina"/>
    <x v="32"/>
    <x v="4"/>
    <x v="31"/>
    <x v="27"/>
    <x v="163"/>
    <x v="221"/>
    <n v="0.35"/>
    <x v="2"/>
  </r>
  <r>
    <x v="2"/>
    <x v="0"/>
    <d v="2021-03-02T00:00:00"/>
    <s v="Southeast"/>
    <s v="North Carolina"/>
    <x v="32"/>
    <x v="5"/>
    <x v="9"/>
    <x v="22"/>
    <x v="205"/>
    <x v="88"/>
    <n v="0.5"/>
    <x v="2"/>
  </r>
  <r>
    <x v="2"/>
    <x v="0"/>
    <d v="2021-04-03T00:00:00"/>
    <s v="Southeast"/>
    <s v="North Carolina"/>
    <x v="32"/>
    <x v="0"/>
    <x v="9"/>
    <x v="10"/>
    <x v="47"/>
    <x v="148"/>
    <n v="0.4"/>
    <x v="2"/>
  </r>
  <r>
    <x v="2"/>
    <x v="0"/>
    <d v="2021-04-03T00:00:00"/>
    <s v="Southeast"/>
    <s v="North Carolina"/>
    <x v="32"/>
    <x v="1"/>
    <x v="9"/>
    <x v="30"/>
    <x v="530"/>
    <x v="1047"/>
    <n v="0.35"/>
    <x v="2"/>
  </r>
  <r>
    <x v="2"/>
    <x v="0"/>
    <d v="2021-04-03T00:00:00"/>
    <s v="Southeast"/>
    <s v="North Carolina"/>
    <x v="32"/>
    <x v="2"/>
    <x v="16"/>
    <x v="30"/>
    <x v="577"/>
    <x v="1048"/>
    <n v="0.4"/>
    <x v="2"/>
  </r>
  <r>
    <x v="2"/>
    <x v="0"/>
    <d v="2021-04-03T00:00:00"/>
    <s v="Southeast"/>
    <s v="North Carolina"/>
    <x v="32"/>
    <x v="3"/>
    <x v="61"/>
    <x v="23"/>
    <x v="578"/>
    <x v="1049"/>
    <n v="0.4"/>
    <x v="2"/>
  </r>
  <r>
    <x v="2"/>
    <x v="0"/>
    <d v="2021-04-03T00:00:00"/>
    <s v="Southeast"/>
    <s v="North Carolina"/>
    <x v="32"/>
    <x v="4"/>
    <x v="2"/>
    <x v="27"/>
    <x v="44"/>
    <x v="47"/>
    <n v="0.35"/>
    <x v="2"/>
  </r>
  <r>
    <x v="2"/>
    <x v="0"/>
    <d v="2021-04-03T00:00:00"/>
    <s v="Southeast"/>
    <s v="North Carolina"/>
    <x v="32"/>
    <x v="5"/>
    <x v="8"/>
    <x v="21"/>
    <x v="44"/>
    <x v="891"/>
    <n v="0.5"/>
    <x v="2"/>
  </r>
  <r>
    <x v="2"/>
    <x v="0"/>
    <d v="2021-05-02T00:00:00"/>
    <s v="Southeast"/>
    <s v="North Carolina"/>
    <x v="32"/>
    <x v="0"/>
    <x v="2"/>
    <x v="76"/>
    <x v="579"/>
    <x v="1050"/>
    <n v="0.4"/>
    <x v="2"/>
  </r>
  <r>
    <x v="2"/>
    <x v="0"/>
    <d v="2021-05-02T00:00:00"/>
    <s v="Southeast"/>
    <s v="North Carolina"/>
    <x v="32"/>
    <x v="1"/>
    <x v="2"/>
    <x v="25"/>
    <x v="61"/>
    <x v="162"/>
    <n v="0.35"/>
    <x v="2"/>
  </r>
  <r>
    <x v="2"/>
    <x v="0"/>
    <d v="2021-05-02T00:00:00"/>
    <s v="Southeast"/>
    <s v="North Carolina"/>
    <x v="32"/>
    <x v="2"/>
    <x v="1"/>
    <x v="22"/>
    <x v="53"/>
    <x v="161"/>
    <n v="0.4"/>
    <x v="2"/>
  </r>
  <r>
    <x v="2"/>
    <x v="0"/>
    <d v="2021-05-02T00:00:00"/>
    <s v="Southeast"/>
    <s v="North Carolina"/>
    <x v="32"/>
    <x v="3"/>
    <x v="1"/>
    <x v="30"/>
    <x v="328"/>
    <x v="1051"/>
    <n v="0.4"/>
    <x v="2"/>
  </r>
  <r>
    <x v="2"/>
    <x v="0"/>
    <d v="2021-05-02T00:00:00"/>
    <s v="Southeast"/>
    <s v="North Carolina"/>
    <x v="32"/>
    <x v="4"/>
    <x v="21"/>
    <x v="24"/>
    <x v="580"/>
    <x v="1052"/>
    <n v="0.35"/>
    <x v="2"/>
  </r>
  <r>
    <x v="2"/>
    <x v="0"/>
    <d v="2021-05-02T00:00:00"/>
    <s v="Southeast"/>
    <s v="North Carolina"/>
    <x v="32"/>
    <x v="5"/>
    <x v="13"/>
    <x v="19"/>
    <x v="564"/>
    <x v="1053"/>
    <n v="0.5"/>
    <x v="2"/>
  </r>
  <r>
    <x v="2"/>
    <x v="0"/>
    <d v="2021-06-04T00:00:00"/>
    <s v="Southeast"/>
    <s v="North Carolina"/>
    <x v="32"/>
    <x v="0"/>
    <x v="21"/>
    <x v="5"/>
    <x v="581"/>
    <x v="65"/>
    <n v="0.4"/>
    <x v="2"/>
  </r>
  <r>
    <x v="2"/>
    <x v="0"/>
    <d v="2021-06-04T00:00:00"/>
    <s v="Southeast"/>
    <s v="North Carolina"/>
    <x v="32"/>
    <x v="1"/>
    <x v="2"/>
    <x v="19"/>
    <x v="39"/>
    <x v="41"/>
    <n v="0.35"/>
    <x v="2"/>
  </r>
  <r>
    <x v="2"/>
    <x v="0"/>
    <d v="2021-06-04T00:00:00"/>
    <s v="Southeast"/>
    <s v="North Carolina"/>
    <x v="32"/>
    <x v="2"/>
    <x v="0"/>
    <x v="21"/>
    <x v="73"/>
    <x v="7"/>
    <n v="0.4"/>
    <x v="2"/>
  </r>
  <r>
    <x v="2"/>
    <x v="0"/>
    <d v="2021-06-04T00:00:00"/>
    <s v="Southeast"/>
    <s v="North Carolina"/>
    <x v="32"/>
    <x v="3"/>
    <x v="0"/>
    <x v="25"/>
    <x v="82"/>
    <x v="54"/>
    <n v="0.4"/>
    <x v="2"/>
  </r>
  <r>
    <x v="2"/>
    <x v="0"/>
    <d v="2021-06-04T00:00:00"/>
    <s v="Southeast"/>
    <s v="North Carolina"/>
    <x v="32"/>
    <x v="4"/>
    <x v="5"/>
    <x v="25"/>
    <x v="108"/>
    <x v="694"/>
    <n v="0.35"/>
    <x v="2"/>
  </r>
  <r>
    <x v="2"/>
    <x v="0"/>
    <d v="2021-06-04T00:00:00"/>
    <s v="Southeast"/>
    <s v="North Carolina"/>
    <x v="32"/>
    <x v="5"/>
    <x v="6"/>
    <x v="6"/>
    <x v="582"/>
    <x v="938"/>
    <n v="0.5"/>
    <x v="2"/>
  </r>
  <r>
    <x v="2"/>
    <x v="0"/>
    <d v="2021-07-02T00:00:00"/>
    <s v="Southeast"/>
    <s v="North Carolina"/>
    <x v="32"/>
    <x v="0"/>
    <x v="5"/>
    <x v="11"/>
    <x v="22"/>
    <x v="1054"/>
    <n v="0.4"/>
    <x v="2"/>
  </r>
  <r>
    <x v="2"/>
    <x v="0"/>
    <d v="2021-07-02T00:00:00"/>
    <s v="Southeast"/>
    <s v="North Carolina"/>
    <x v="32"/>
    <x v="1"/>
    <x v="12"/>
    <x v="9"/>
    <x v="437"/>
    <x v="767"/>
    <n v="0.35"/>
    <x v="2"/>
  </r>
  <r>
    <x v="2"/>
    <x v="0"/>
    <d v="2021-07-02T00:00:00"/>
    <s v="Southeast"/>
    <s v="North Carolina"/>
    <x v="32"/>
    <x v="2"/>
    <x v="4"/>
    <x v="26"/>
    <x v="102"/>
    <x v="1055"/>
    <n v="0.4"/>
    <x v="2"/>
  </r>
  <r>
    <x v="2"/>
    <x v="0"/>
    <d v="2021-07-02T00:00:00"/>
    <s v="Southeast"/>
    <s v="North Carolina"/>
    <x v="32"/>
    <x v="3"/>
    <x v="4"/>
    <x v="21"/>
    <x v="107"/>
    <x v="1004"/>
    <n v="0.4"/>
    <x v="2"/>
  </r>
  <r>
    <x v="2"/>
    <x v="0"/>
    <d v="2021-07-02T00:00:00"/>
    <s v="Southeast"/>
    <s v="North Carolina"/>
    <x v="32"/>
    <x v="4"/>
    <x v="5"/>
    <x v="19"/>
    <x v="111"/>
    <x v="833"/>
    <n v="0.35"/>
    <x v="2"/>
  </r>
  <r>
    <x v="2"/>
    <x v="0"/>
    <d v="2021-07-02T00:00:00"/>
    <s v="Southeast"/>
    <s v="North Carolina"/>
    <x v="32"/>
    <x v="5"/>
    <x v="6"/>
    <x v="10"/>
    <x v="301"/>
    <x v="466"/>
    <n v="0.5"/>
    <x v="2"/>
  </r>
  <r>
    <x v="2"/>
    <x v="0"/>
    <d v="2021-08-03T00:00:00"/>
    <s v="Southeast"/>
    <s v="North Carolina"/>
    <x v="32"/>
    <x v="0"/>
    <x v="5"/>
    <x v="13"/>
    <x v="583"/>
    <x v="1056"/>
    <n v="0.4"/>
    <x v="2"/>
  </r>
  <r>
    <x v="2"/>
    <x v="0"/>
    <d v="2021-08-03T00:00:00"/>
    <s v="Southeast"/>
    <s v="North Carolina"/>
    <x v="32"/>
    <x v="1"/>
    <x v="12"/>
    <x v="9"/>
    <x v="437"/>
    <x v="767"/>
    <n v="0.35"/>
    <x v="2"/>
  </r>
  <r>
    <x v="2"/>
    <x v="0"/>
    <d v="2021-08-03T00:00:00"/>
    <s v="Southeast"/>
    <s v="North Carolina"/>
    <x v="32"/>
    <x v="2"/>
    <x v="4"/>
    <x v="26"/>
    <x v="102"/>
    <x v="1055"/>
    <n v="0.4"/>
    <x v="2"/>
  </r>
  <r>
    <x v="2"/>
    <x v="0"/>
    <d v="2021-08-03T00:00:00"/>
    <s v="Southeast"/>
    <s v="North Carolina"/>
    <x v="32"/>
    <x v="3"/>
    <x v="2"/>
    <x v="21"/>
    <x v="113"/>
    <x v="150"/>
    <n v="0.4"/>
    <x v="2"/>
  </r>
  <r>
    <x v="2"/>
    <x v="0"/>
    <d v="2021-08-03T00:00:00"/>
    <s v="Southeast"/>
    <s v="North Carolina"/>
    <x v="32"/>
    <x v="4"/>
    <x v="4"/>
    <x v="25"/>
    <x v="223"/>
    <x v="1032"/>
    <n v="0.35"/>
    <x v="2"/>
  </r>
  <r>
    <x v="2"/>
    <x v="0"/>
    <d v="2021-08-03T00:00:00"/>
    <s v="Southeast"/>
    <s v="North Carolina"/>
    <x v="32"/>
    <x v="5"/>
    <x v="12"/>
    <x v="6"/>
    <x v="34"/>
    <x v="84"/>
    <n v="0.5"/>
    <x v="2"/>
  </r>
  <r>
    <x v="2"/>
    <x v="0"/>
    <d v="2021-09-02T00:00:00"/>
    <s v="Southeast"/>
    <s v="North Carolina"/>
    <x v="32"/>
    <x v="0"/>
    <x v="4"/>
    <x v="8"/>
    <x v="16"/>
    <x v="1057"/>
    <n v="0.4"/>
    <x v="2"/>
  </r>
  <r>
    <x v="2"/>
    <x v="0"/>
    <d v="2021-09-02T00:00:00"/>
    <s v="Southeast"/>
    <s v="North Carolina"/>
    <x v="32"/>
    <x v="1"/>
    <x v="29"/>
    <x v="26"/>
    <x v="295"/>
    <x v="1058"/>
    <n v="0.35"/>
    <x v="2"/>
  </r>
  <r>
    <x v="2"/>
    <x v="0"/>
    <d v="2021-09-02T00:00:00"/>
    <s v="Southeast"/>
    <s v="North Carolina"/>
    <x v="32"/>
    <x v="2"/>
    <x v="17"/>
    <x v="22"/>
    <x v="517"/>
    <x v="552"/>
    <n v="0.4"/>
    <x v="2"/>
  </r>
  <r>
    <x v="2"/>
    <x v="0"/>
    <d v="2021-09-02T00:00:00"/>
    <s v="Southeast"/>
    <s v="North Carolina"/>
    <x v="32"/>
    <x v="3"/>
    <x v="17"/>
    <x v="24"/>
    <x v="167"/>
    <x v="736"/>
    <n v="0.4"/>
    <x v="2"/>
  </r>
  <r>
    <x v="2"/>
    <x v="0"/>
    <d v="2021-09-02T00:00:00"/>
    <s v="Southeast"/>
    <s v="North Carolina"/>
    <x v="32"/>
    <x v="4"/>
    <x v="1"/>
    <x v="24"/>
    <x v="49"/>
    <x v="97"/>
    <n v="0.35"/>
    <x v="2"/>
  </r>
  <r>
    <x v="2"/>
    <x v="0"/>
    <d v="2021-09-02T00:00:00"/>
    <s v="Southeast"/>
    <s v="North Carolina"/>
    <x v="32"/>
    <x v="5"/>
    <x v="14"/>
    <x v="19"/>
    <x v="255"/>
    <x v="709"/>
    <n v="0.5"/>
    <x v="2"/>
  </r>
  <r>
    <x v="2"/>
    <x v="0"/>
    <d v="2021-10-04T00:00:00"/>
    <s v="Southeast"/>
    <s v="North Carolina"/>
    <x v="32"/>
    <x v="0"/>
    <x v="14"/>
    <x v="10"/>
    <x v="554"/>
    <x v="709"/>
    <n v="0.4"/>
    <x v="2"/>
  </r>
  <r>
    <x v="2"/>
    <x v="0"/>
    <d v="2021-10-04T00:00:00"/>
    <s v="Southeast"/>
    <s v="North Carolina"/>
    <x v="32"/>
    <x v="1"/>
    <x v="37"/>
    <x v="19"/>
    <x v="584"/>
    <x v="1059"/>
    <n v="0.35"/>
    <x v="2"/>
  </r>
  <r>
    <x v="2"/>
    <x v="0"/>
    <d v="2021-10-04T00:00:00"/>
    <s v="Southeast"/>
    <s v="North Carolina"/>
    <x v="32"/>
    <x v="2"/>
    <x v="37"/>
    <x v="30"/>
    <x v="585"/>
    <x v="1060"/>
    <n v="0.4"/>
    <x v="2"/>
  </r>
  <r>
    <x v="2"/>
    <x v="0"/>
    <d v="2021-10-04T00:00:00"/>
    <s v="Southeast"/>
    <s v="North Carolina"/>
    <x v="32"/>
    <x v="3"/>
    <x v="37"/>
    <x v="20"/>
    <x v="137"/>
    <x v="345"/>
    <n v="0.4"/>
    <x v="2"/>
  </r>
  <r>
    <x v="2"/>
    <x v="0"/>
    <d v="2021-10-04T00:00:00"/>
    <s v="Southeast"/>
    <s v="North Carolina"/>
    <x v="32"/>
    <x v="4"/>
    <x v="14"/>
    <x v="20"/>
    <x v="173"/>
    <x v="145"/>
    <n v="0.35"/>
    <x v="2"/>
  </r>
  <r>
    <x v="2"/>
    <x v="0"/>
    <d v="2021-10-04T00:00:00"/>
    <s v="Southeast"/>
    <s v="North Carolina"/>
    <x v="32"/>
    <x v="5"/>
    <x v="0"/>
    <x v="21"/>
    <x v="73"/>
    <x v="400"/>
    <n v="0.5"/>
    <x v="2"/>
  </r>
  <r>
    <x v="2"/>
    <x v="0"/>
    <d v="2021-11-03T00:00:00"/>
    <s v="Southeast"/>
    <s v="North Carolina"/>
    <x v="32"/>
    <x v="0"/>
    <x v="14"/>
    <x v="6"/>
    <x v="107"/>
    <x v="1004"/>
    <n v="0.4"/>
    <x v="2"/>
  </r>
  <r>
    <x v="2"/>
    <x v="0"/>
    <d v="2021-11-03T00:00:00"/>
    <s v="Southeast"/>
    <s v="North Carolina"/>
    <x v="32"/>
    <x v="1"/>
    <x v="37"/>
    <x v="25"/>
    <x v="586"/>
    <x v="1061"/>
    <n v="0.35"/>
    <x v="2"/>
  </r>
  <r>
    <x v="2"/>
    <x v="0"/>
    <d v="2021-11-03T00:00:00"/>
    <s v="Southeast"/>
    <s v="North Carolina"/>
    <x v="32"/>
    <x v="2"/>
    <x v="49"/>
    <x v="77"/>
    <x v="587"/>
    <x v="1062"/>
    <n v="0.4"/>
    <x v="2"/>
  </r>
  <r>
    <x v="2"/>
    <x v="0"/>
    <d v="2021-11-03T00:00:00"/>
    <s v="Southeast"/>
    <s v="North Carolina"/>
    <x v="32"/>
    <x v="3"/>
    <x v="62"/>
    <x v="25"/>
    <x v="588"/>
    <x v="1063"/>
    <n v="0.4"/>
    <x v="2"/>
  </r>
  <r>
    <x v="2"/>
    <x v="0"/>
    <d v="2021-11-03T00:00:00"/>
    <s v="Southeast"/>
    <s v="North Carolina"/>
    <x v="32"/>
    <x v="4"/>
    <x v="20"/>
    <x v="22"/>
    <x v="273"/>
    <x v="1064"/>
    <n v="0.35"/>
    <x v="2"/>
  </r>
  <r>
    <x v="2"/>
    <x v="0"/>
    <d v="2021-11-03T00:00:00"/>
    <s v="Southeast"/>
    <s v="North Carolina"/>
    <x v="32"/>
    <x v="5"/>
    <x v="11"/>
    <x v="26"/>
    <x v="589"/>
    <x v="1065"/>
    <n v="0.5"/>
    <x v="2"/>
  </r>
  <r>
    <x v="2"/>
    <x v="0"/>
    <d v="2021-12-02T00:00:00"/>
    <s v="Southeast"/>
    <s v="North Carolina"/>
    <x v="32"/>
    <x v="0"/>
    <x v="6"/>
    <x v="17"/>
    <x v="22"/>
    <x v="1054"/>
    <n v="0.4"/>
    <x v="2"/>
  </r>
  <r>
    <x v="2"/>
    <x v="0"/>
    <d v="2021-12-02T00:00:00"/>
    <s v="Southeast"/>
    <s v="North Carolina"/>
    <x v="32"/>
    <x v="1"/>
    <x v="12"/>
    <x v="28"/>
    <x v="448"/>
    <x v="1066"/>
    <n v="0.35"/>
    <x v="2"/>
  </r>
  <r>
    <x v="5"/>
    <x v="0"/>
    <d v="2021-12-02T00:00:00"/>
    <s v="Southeast"/>
    <s v="North Carolina"/>
    <x v="32"/>
    <x v="2"/>
    <x v="12"/>
    <x v="26"/>
    <x v="444"/>
    <x v="1067"/>
    <n v="0.4"/>
    <x v="2"/>
  </r>
  <r>
    <x v="5"/>
    <x v="0"/>
    <d v="2021-12-02T00:00:00"/>
    <s v="Southeast"/>
    <s v="North Carolina"/>
    <x v="32"/>
    <x v="3"/>
    <x v="12"/>
    <x v="21"/>
    <x v="230"/>
    <x v="1013"/>
    <n v="0.4"/>
    <x v="2"/>
  </r>
  <r>
    <x v="5"/>
    <x v="0"/>
    <d v="2021-12-02T00:00:00"/>
    <s v="Southeast"/>
    <s v="North Carolina"/>
    <x v="32"/>
    <x v="4"/>
    <x v="6"/>
    <x v="21"/>
    <x v="178"/>
    <x v="1068"/>
    <n v="0.35"/>
    <x v="2"/>
  </r>
  <r>
    <x v="5"/>
    <x v="0"/>
    <d v="2021-12-02T00:00:00"/>
    <s v="Southeast"/>
    <s v="North Carolina"/>
    <x v="32"/>
    <x v="5"/>
    <x v="11"/>
    <x v="28"/>
    <x v="590"/>
    <x v="1069"/>
    <n v="0.5"/>
    <x v="2"/>
  </r>
  <r>
    <x v="5"/>
    <x v="0"/>
    <d v="2021-01-13T00:00:00"/>
    <s v="Southeast"/>
    <s v="North Carolina"/>
    <x v="32"/>
    <x v="0"/>
    <x v="8"/>
    <x v="28"/>
    <x v="57"/>
    <x v="1070"/>
    <n v="0.4"/>
    <x v="2"/>
  </r>
  <r>
    <x v="5"/>
    <x v="0"/>
    <d v="2021-01-13T00:00:00"/>
    <s v="Southeast"/>
    <s v="North Carolina"/>
    <x v="32"/>
    <x v="1"/>
    <x v="8"/>
    <x v="30"/>
    <x v="327"/>
    <x v="1071"/>
    <n v="0.35"/>
    <x v="2"/>
  </r>
  <r>
    <x v="5"/>
    <x v="0"/>
    <d v="2021-01-13T00:00:00"/>
    <s v="Southeast"/>
    <s v="North Carolina"/>
    <x v="32"/>
    <x v="2"/>
    <x v="34"/>
    <x v="30"/>
    <x v="337"/>
    <x v="1072"/>
    <n v="0.4"/>
    <x v="2"/>
  </r>
  <r>
    <x v="5"/>
    <x v="0"/>
    <d v="2021-01-13T00:00:00"/>
    <s v="Southeast"/>
    <s v="North Carolina"/>
    <x v="32"/>
    <x v="3"/>
    <x v="9"/>
    <x v="32"/>
    <x v="234"/>
    <x v="744"/>
    <n v="0.4"/>
    <x v="2"/>
  </r>
  <r>
    <x v="5"/>
    <x v="0"/>
    <d v="2021-01-13T00:00:00"/>
    <s v="Southeast"/>
    <s v="North Carolina"/>
    <x v="32"/>
    <x v="4"/>
    <x v="2"/>
    <x v="33"/>
    <x v="117"/>
    <x v="513"/>
    <n v="0.35"/>
    <x v="2"/>
  </r>
  <r>
    <x v="5"/>
    <x v="0"/>
    <d v="2021-01-13T00:00:00"/>
    <s v="Southeast"/>
    <s v="North Carolina"/>
    <x v="32"/>
    <x v="5"/>
    <x v="8"/>
    <x v="30"/>
    <x v="327"/>
    <x v="236"/>
    <n v="0.5"/>
    <x v="2"/>
  </r>
  <r>
    <x v="5"/>
    <x v="0"/>
    <d v="2021-02-11T00:00:00"/>
    <s v="Southeast"/>
    <s v="North Carolina"/>
    <x v="32"/>
    <x v="0"/>
    <x v="8"/>
    <x v="6"/>
    <x v="591"/>
    <x v="396"/>
    <n v="0.4"/>
    <x v="2"/>
  </r>
  <r>
    <x v="5"/>
    <x v="0"/>
    <d v="2021-02-11T00:00:00"/>
    <s v="Southeast"/>
    <s v="North Carolina"/>
    <x v="32"/>
    <x v="1"/>
    <x v="8"/>
    <x v="33"/>
    <x v="158"/>
    <x v="862"/>
    <n v="0.35"/>
    <x v="2"/>
  </r>
  <r>
    <x v="5"/>
    <x v="0"/>
    <d v="2021-02-11T00:00:00"/>
    <s v="Southeast"/>
    <s v="North Carolina"/>
    <x v="32"/>
    <x v="2"/>
    <x v="34"/>
    <x v="27"/>
    <x v="592"/>
    <x v="1073"/>
    <n v="0.4"/>
    <x v="2"/>
  </r>
  <r>
    <x v="5"/>
    <x v="0"/>
    <d v="2021-02-11T00:00:00"/>
    <s v="Midwest"/>
    <s v="Ohio"/>
    <x v="33"/>
    <x v="3"/>
    <x v="9"/>
    <x v="47"/>
    <x v="128"/>
    <x v="343"/>
    <n v="0.4"/>
    <x v="2"/>
  </r>
  <r>
    <x v="5"/>
    <x v="0"/>
    <d v="2021-02-11T00:00:00"/>
    <s v="Midwest"/>
    <s v="Ohio"/>
    <x v="33"/>
    <x v="4"/>
    <x v="2"/>
    <x v="31"/>
    <x v="161"/>
    <x v="58"/>
    <n v="0.35"/>
    <x v="2"/>
  </r>
  <r>
    <x v="5"/>
    <x v="0"/>
    <d v="2021-02-11T00:00:00"/>
    <s v="Midwest"/>
    <s v="Ohio"/>
    <x v="33"/>
    <x v="5"/>
    <x v="9"/>
    <x v="20"/>
    <x v="242"/>
    <x v="538"/>
    <n v="0.5"/>
    <x v="2"/>
  </r>
  <r>
    <x v="5"/>
    <x v="0"/>
    <d v="2021-03-09T00:00:00"/>
    <s v="Midwest"/>
    <s v="Ohio"/>
    <x v="33"/>
    <x v="0"/>
    <x v="9"/>
    <x v="67"/>
    <x v="593"/>
    <x v="1074"/>
    <n v="0.4"/>
    <x v="2"/>
  </r>
  <r>
    <x v="5"/>
    <x v="0"/>
    <d v="2021-03-09T00:00:00"/>
    <s v="Midwest"/>
    <s v="Ohio"/>
    <x v="33"/>
    <x v="1"/>
    <x v="9"/>
    <x v="31"/>
    <x v="200"/>
    <x v="220"/>
    <n v="0.35"/>
    <x v="2"/>
  </r>
  <r>
    <x v="5"/>
    <x v="0"/>
    <d v="2021-03-09T00:00:00"/>
    <s v="Midwest"/>
    <s v="Ohio"/>
    <x v="33"/>
    <x v="2"/>
    <x v="16"/>
    <x v="33"/>
    <x v="594"/>
    <x v="1075"/>
    <n v="0.4"/>
    <x v="2"/>
  </r>
  <r>
    <x v="5"/>
    <x v="0"/>
    <d v="2021-03-09T00:00:00"/>
    <s v="Midwest"/>
    <s v="Ohio"/>
    <x v="33"/>
    <x v="3"/>
    <x v="61"/>
    <x v="45"/>
    <x v="595"/>
    <x v="1076"/>
    <n v="0.4"/>
    <x v="2"/>
  </r>
  <r>
    <x v="5"/>
    <x v="0"/>
    <d v="2021-03-09T00:00:00"/>
    <s v="Midwest"/>
    <s v="Ohio"/>
    <x v="33"/>
    <x v="4"/>
    <x v="31"/>
    <x v="47"/>
    <x v="193"/>
    <x v="96"/>
    <n v="0.35"/>
    <x v="2"/>
  </r>
  <r>
    <x v="5"/>
    <x v="0"/>
    <d v="2021-03-09T00:00:00"/>
    <s v="Midwest"/>
    <s v="Ohio"/>
    <x v="33"/>
    <x v="5"/>
    <x v="9"/>
    <x v="33"/>
    <x v="332"/>
    <x v="535"/>
    <n v="0.5"/>
    <x v="2"/>
  </r>
  <r>
    <x v="5"/>
    <x v="0"/>
    <d v="2021-04-10T00:00:00"/>
    <s v="Midwest"/>
    <s v="Ohio"/>
    <x v="33"/>
    <x v="0"/>
    <x v="9"/>
    <x v="26"/>
    <x v="153"/>
    <x v="1077"/>
    <n v="0.4"/>
    <x v="2"/>
  </r>
  <r>
    <x v="5"/>
    <x v="0"/>
    <d v="2021-04-10T00:00:00"/>
    <s v="Midwest"/>
    <s v="Ohio"/>
    <x v="33"/>
    <x v="1"/>
    <x v="9"/>
    <x v="32"/>
    <x v="234"/>
    <x v="877"/>
    <n v="0.35"/>
    <x v="2"/>
  </r>
  <r>
    <x v="5"/>
    <x v="0"/>
    <d v="2021-04-10T00:00:00"/>
    <s v="Midwest"/>
    <s v="Ohio"/>
    <x v="33"/>
    <x v="2"/>
    <x v="16"/>
    <x v="32"/>
    <x v="491"/>
    <x v="339"/>
    <n v="0.4"/>
    <x v="2"/>
  </r>
  <r>
    <x v="5"/>
    <x v="0"/>
    <d v="2021-04-10T00:00:00"/>
    <s v="Midwest"/>
    <s v="Ohio"/>
    <x v="33"/>
    <x v="3"/>
    <x v="61"/>
    <x v="44"/>
    <x v="596"/>
    <x v="1078"/>
    <n v="0.4"/>
    <x v="2"/>
  </r>
  <r>
    <x v="5"/>
    <x v="0"/>
    <d v="2021-04-10T00:00:00"/>
    <s v="Midwest"/>
    <s v="Ohio"/>
    <x v="33"/>
    <x v="4"/>
    <x v="2"/>
    <x v="47"/>
    <x v="156"/>
    <x v="501"/>
    <n v="0.35"/>
    <x v="2"/>
  </r>
  <r>
    <x v="5"/>
    <x v="0"/>
    <d v="2021-04-10T00:00:00"/>
    <s v="Midwest"/>
    <s v="Ohio"/>
    <x v="33"/>
    <x v="5"/>
    <x v="8"/>
    <x v="27"/>
    <x v="155"/>
    <x v="50"/>
    <n v="0.5"/>
    <x v="2"/>
  </r>
  <r>
    <x v="5"/>
    <x v="0"/>
    <d v="2021-05-09T00:00:00"/>
    <s v="Midwest"/>
    <s v="Ohio"/>
    <x v="33"/>
    <x v="0"/>
    <x v="2"/>
    <x v="68"/>
    <x v="597"/>
    <x v="1079"/>
    <n v="0.4"/>
    <x v="2"/>
  </r>
  <r>
    <x v="5"/>
    <x v="0"/>
    <d v="2021-05-09T00:00:00"/>
    <s v="Midwest"/>
    <s v="Ohio"/>
    <x v="33"/>
    <x v="1"/>
    <x v="2"/>
    <x v="23"/>
    <x v="38"/>
    <x v="40"/>
    <n v="0.35"/>
    <x v="2"/>
  </r>
  <r>
    <x v="5"/>
    <x v="0"/>
    <d v="2021-05-09T00:00:00"/>
    <s v="Midwest"/>
    <s v="Ohio"/>
    <x v="33"/>
    <x v="2"/>
    <x v="1"/>
    <x v="33"/>
    <x v="237"/>
    <x v="768"/>
    <n v="0.4"/>
    <x v="2"/>
  </r>
  <r>
    <x v="5"/>
    <x v="0"/>
    <d v="2021-05-09T00:00:00"/>
    <s v="Midwest"/>
    <s v="Ohio"/>
    <x v="33"/>
    <x v="3"/>
    <x v="1"/>
    <x v="32"/>
    <x v="235"/>
    <x v="532"/>
    <n v="0.4"/>
    <x v="2"/>
  </r>
  <r>
    <x v="5"/>
    <x v="0"/>
    <d v="2021-05-09T00:00:00"/>
    <s v="Midwest"/>
    <s v="Ohio"/>
    <x v="33"/>
    <x v="4"/>
    <x v="21"/>
    <x v="31"/>
    <x v="369"/>
    <x v="1080"/>
    <n v="0.35"/>
    <x v="2"/>
  </r>
  <r>
    <x v="5"/>
    <x v="0"/>
    <d v="2021-05-09T00:00:00"/>
    <s v="Midwest"/>
    <s v="Ohio"/>
    <x v="33"/>
    <x v="5"/>
    <x v="13"/>
    <x v="20"/>
    <x v="390"/>
    <x v="1081"/>
    <n v="0.5"/>
    <x v="2"/>
  </r>
  <r>
    <x v="5"/>
    <x v="0"/>
    <d v="2021-06-11T00:00:00"/>
    <s v="Midwest"/>
    <s v="Ohio"/>
    <x v="33"/>
    <x v="0"/>
    <x v="21"/>
    <x v="9"/>
    <x v="598"/>
    <x v="59"/>
    <n v="0.4"/>
    <x v="2"/>
  </r>
  <r>
    <x v="5"/>
    <x v="0"/>
    <d v="2021-06-11T00:00:00"/>
    <s v="Midwest"/>
    <s v="Ohio"/>
    <x v="33"/>
    <x v="1"/>
    <x v="2"/>
    <x v="20"/>
    <x v="112"/>
    <x v="145"/>
    <n v="0.35"/>
    <x v="2"/>
  </r>
  <r>
    <x v="5"/>
    <x v="0"/>
    <d v="2021-06-11T00:00:00"/>
    <s v="Midwest"/>
    <s v="Ohio"/>
    <x v="33"/>
    <x v="2"/>
    <x v="0"/>
    <x v="27"/>
    <x v="47"/>
    <x v="148"/>
    <n v="0.4"/>
    <x v="2"/>
  </r>
  <r>
    <x v="5"/>
    <x v="0"/>
    <d v="2021-06-11T00:00:00"/>
    <s v="Midwest"/>
    <s v="Ohio"/>
    <x v="33"/>
    <x v="3"/>
    <x v="0"/>
    <x v="23"/>
    <x v="53"/>
    <x v="161"/>
    <n v="0.4"/>
    <x v="2"/>
  </r>
  <r>
    <x v="5"/>
    <x v="0"/>
    <d v="2021-06-11T00:00:00"/>
    <s v="Midwest"/>
    <s v="Ohio"/>
    <x v="33"/>
    <x v="4"/>
    <x v="5"/>
    <x v="23"/>
    <x v="82"/>
    <x v="114"/>
    <n v="0.35"/>
    <x v="2"/>
  </r>
  <r>
    <x v="5"/>
    <x v="0"/>
    <d v="2021-06-11T00:00:00"/>
    <s v="Midwest"/>
    <s v="Ohio"/>
    <x v="33"/>
    <x v="5"/>
    <x v="6"/>
    <x v="21"/>
    <x v="178"/>
    <x v="790"/>
    <n v="0.5"/>
    <x v="2"/>
  </r>
  <r>
    <x v="5"/>
    <x v="0"/>
    <d v="2021-07-09T00:00:00"/>
    <s v="Midwest"/>
    <s v="Ohio"/>
    <x v="33"/>
    <x v="0"/>
    <x v="5"/>
    <x v="3"/>
    <x v="37"/>
    <x v="109"/>
    <n v="0.4"/>
    <x v="2"/>
  </r>
  <r>
    <x v="5"/>
    <x v="0"/>
    <d v="2021-07-09T00:00:00"/>
    <s v="Midwest"/>
    <s v="Ohio"/>
    <x v="33"/>
    <x v="1"/>
    <x v="12"/>
    <x v="25"/>
    <x v="218"/>
    <x v="106"/>
    <n v="0.35"/>
    <x v="2"/>
  </r>
  <r>
    <x v="5"/>
    <x v="0"/>
    <d v="2021-07-09T00:00:00"/>
    <s v="Midwest"/>
    <s v="Ohio"/>
    <x v="33"/>
    <x v="2"/>
    <x v="4"/>
    <x v="30"/>
    <x v="76"/>
    <x v="377"/>
    <n v="0.4"/>
    <x v="2"/>
  </r>
  <r>
    <x v="5"/>
    <x v="0"/>
    <d v="2021-07-09T00:00:00"/>
    <s v="Midwest"/>
    <s v="Ohio"/>
    <x v="33"/>
    <x v="3"/>
    <x v="4"/>
    <x v="27"/>
    <x v="171"/>
    <x v="133"/>
    <n v="0.4"/>
    <x v="2"/>
  </r>
  <r>
    <x v="5"/>
    <x v="0"/>
    <d v="2021-07-09T00:00:00"/>
    <s v="Midwest"/>
    <s v="Ohio"/>
    <x v="33"/>
    <x v="4"/>
    <x v="5"/>
    <x v="20"/>
    <x v="88"/>
    <x v="806"/>
    <n v="0.35"/>
    <x v="2"/>
  </r>
  <r>
    <x v="5"/>
    <x v="0"/>
    <d v="2021-07-09T00:00:00"/>
    <s v="Midwest"/>
    <s v="Ohio"/>
    <x v="33"/>
    <x v="5"/>
    <x v="6"/>
    <x v="26"/>
    <x v="248"/>
    <x v="792"/>
    <n v="0.5"/>
    <x v="2"/>
  </r>
  <r>
    <x v="5"/>
    <x v="0"/>
    <d v="2021-08-10T00:00:00"/>
    <s v="Midwest"/>
    <s v="Ohio"/>
    <x v="33"/>
    <x v="0"/>
    <x v="5"/>
    <x v="10"/>
    <x v="29"/>
    <x v="807"/>
    <n v="0.4"/>
    <x v="2"/>
  </r>
  <r>
    <x v="5"/>
    <x v="0"/>
    <d v="2021-08-10T00:00:00"/>
    <s v="Midwest"/>
    <s v="Ohio"/>
    <x v="33"/>
    <x v="1"/>
    <x v="12"/>
    <x v="25"/>
    <x v="218"/>
    <x v="106"/>
    <n v="0.35"/>
    <x v="2"/>
  </r>
  <r>
    <x v="5"/>
    <x v="0"/>
    <d v="2021-08-10T00:00:00"/>
    <s v="Midwest"/>
    <s v="Ohio"/>
    <x v="33"/>
    <x v="2"/>
    <x v="4"/>
    <x v="30"/>
    <x v="76"/>
    <x v="377"/>
    <n v="0.4"/>
    <x v="2"/>
  </r>
  <r>
    <x v="5"/>
    <x v="0"/>
    <d v="2021-08-10T00:00:00"/>
    <s v="Midwest"/>
    <s v="Ohio"/>
    <x v="33"/>
    <x v="3"/>
    <x v="2"/>
    <x v="27"/>
    <x v="44"/>
    <x v="55"/>
    <n v="0.4"/>
    <x v="2"/>
  </r>
  <r>
    <x v="5"/>
    <x v="0"/>
    <d v="2021-08-10T00:00:00"/>
    <s v="Midwest"/>
    <s v="Ohio"/>
    <x v="33"/>
    <x v="4"/>
    <x v="4"/>
    <x v="23"/>
    <x v="80"/>
    <x v="198"/>
    <n v="0.35"/>
    <x v="2"/>
  </r>
  <r>
    <x v="5"/>
    <x v="0"/>
    <d v="2021-08-10T00:00:00"/>
    <s v="Midwest"/>
    <s v="Ohio"/>
    <x v="33"/>
    <x v="5"/>
    <x v="12"/>
    <x v="21"/>
    <x v="230"/>
    <x v="628"/>
    <n v="0.5"/>
    <x v="2"/>
  </r>
  <r>
    <x v="5"/>
    <x v="0"/>
    <d v="2021-09-09T00:00:00"/>
    <s v="Midwest"/>
    <s v="Ohio"/>
    <x v="33"/>
    <x v="0"/>
    <x v="4"/>
    <x v="28"/>
    <x v="101"/>
    <x v="1082"/>
    <n v="0.4"/>
    <x v="2"/>
  </r>
  <r>
    <x v="5"/>
    <x v="0"/>
    <d v="2021-09-09T00:00:00"/>
    <s v="Midwest"/>
    <s v="Ohio"/>
    <x v="33"/>
    <x v="1"/>
    <x v="29"/>
    <x v="30"/>
    <x v="450"/>
    <x v="1083"/>
    <n v="0.35"/>
    <x v="2"/>
  </r>
  <r>
    <x v="5"/>
    <x v="0"/>
    <d v="2021-09-09T00:00:00"/>
    <s v="Midwest"/>
    <s v="Ohio"/>
    <x v="33"/>
    <x v="2"/>
    <x v="34"/>
    <x v="33"/>
    <x v="525"/>
    <x v="1084"/>
    <n v="0.4"/>
    <x v="2"/>
  </r>
  <r>
    <x v="5"/>
    <x v="0"/>
    <d v="2021-09-09T00:00:00"/>
    <s v="Midwest"/>
    <s v="Ohio"/>
    <x v="33"/>
    <x v="3"/>
    <x v="34"/>
    <x v="31"/>
    <x v="537"/>
    <x v="930"/>
    <n v="0.4"/>
    <x v="2"/>
  </r>
  <r>
    <x v="5"/>
    <x v="0"/>
    <d v="2021-09-09T00:00:00"/>
    <s v="Midwest"/>
    <s v="Ohio"/>
    <x v="33"/>
    <x v="4"/>
    <x v="8"/>
    <x v="31"/>
    <x v="154"/>
    <x v="543"/>
    <n v="0.35"/>
    <x v="2"/>
  </r>
  <r>
    <x v="5"/>
    <x v="0"/>
    <d v="2021-09-09T00:00:00"/>
    <s v="Midwest"/>
    <s v="Ohio"/>
    <x v="33"/>
    <x v="5"/>
    <x v="31"/>
    <x v="20"/>
    <x v="139"/>
    <x v="172"/>
    <n v="0.5"/>
    <x v="2"/>
  </r>
  <r>
    <x v="5"/>
    <x v="0"/>
    <d v="2021-10-11T00:00:00"/>
    <s v="Midwest"/>
    <s v="Ohio"/>
    <x v="33"/>
    <x v="0"/>
    <x v="31"/>
    <x v="26"/>
    <x v="599"/>
    <x v="1085"/>
    <n v="0.4"/>
    <x v="2"/>
  </r>
  <r>
    <x v="5"/>
    <x v="0"/>
    <d v="2021-10-11T00:00:00"/>
    <s v="Midwest"/>
    <s v="Ohio"/>
    <x v="33"/>
    <x v="1"/>
    <x v="51"/>
    <x v="20"/>
    <x v="524"/>
    <x v="691"/>
    <n v="0.35"/>
    <x v="2"/>
  </r>
  <r>
    <x v="5"/>
    <x v="0"/>
    <d v="2021-10-11T00:00:00"/>
    <s v="Midwest"/>
    <s v="Ohio"/>
    <x v="33"/>
    <x v="2"/>
    <x v="51"/>
    <x v="32"/>
    <x v="600"/>
    <x v="1086"/>
    <n v="0.4"/>
    <x v="2"/>
  </r>
  <r>
    <x v="5"/>
    <x v="0"/>
    <d v="2021-10-11T00:00:00"/>
    <s v="Midwest"/>
    <s v="Ohio"/>
    <x v="33"/>
    <x v="3"/>
    <x v="51"/>
    <x v="46"/>
    <x v="502"/>
    <x v="1087"/>
    <n v="0.4"/>
    <x v="2"/>
  </r>
  <r>
    <x v="5"/>
    <x v="0"/>
    <d v="2021-10-11T00:00:00"/>
    <s v="Midwest"/>
    <s v="Ohio"/>
    <x v="33"/>
    <x v="4"/>
    <x v="31"/>
    <x v="46"/>
    <x v="601"/>
    <x v="479"/>
    <n v="0.35"/>
    <x v="2"/>
  </r>
  <r>
    <x v="5"/>
    <x v="0"/>
    <d v="2021-10-11T00:00:00"/>
    <s v="Midwest"/>
    <s v="Ohio"/>
    <x v="33"/>
    <x v="5"/>
    <x v="1"/>
    <x v="27"/>
    <x v="195"/>
    <x v="148"/>
    <n v="0.5"/>
    <x v="2"/>
  </r>
  <r>
    <x v="5"/>
    <x v="0"/>
    <d v="2021-11-10T00:00:00"/>
    <s v="Midwest"/>
    <s v="Ohio"/>
    <x v="33"/>
    <x v="0"/>
    <x v="37"/>
    <x v="21"/>
    <x v="602"/>
    <x v="322"/>
    <n v="0.4"/>
    <x v="2"/>
  </r>
  <r>
    <x v="5"/>
    <x v="0"/>
    <d v="2021-11-10T00:00:00"/>
    <s v="Midwest"/>
    <s v="Ohio"/>
    <x v="33"/>
    <x v="1"/>
    <x v="55"/>
    <x v="23"/>
    <x v="603"/>
    <x v="1088"/>
    <n v="0.35"/>
    <x v="2"/>
  </r>
  <r>
    <x v="5"/>
    <x v="0"/>
    <d v="2021-11-10T00:00:00"/>
    <s v="Midwest"/>
    <s v="Ohio"/>
    <x v="33"/>
    <x v="2"/>
    <x v="63"/>
    <x v="51"/>
    <x v="604"/>
    <x v="1089"/>
    <n v="0.4"/>
    <x v="2"/>
  </r>
  <r>
    <x v="5"/>
    <x v="0"/>
    <d v="2021-11-10T00:00:00"/>
    <s v="Midwest"/>
    <s v="Ohio"/>
    <x v="33"/>
    <x v="3"/>
    <x v="64"/>
    <x v="23"/>
    <x v="445"/>
    <x v="1090"/>
    <n v="0.4"/>
    <x v="2"/>
  </r>
  <r>
    <x v="5"/>
    <x v="0"/>
    <d v="2021-11-10T00:00:00"/>
    <s v="Midwest"/>
    <s v="Ohio"/>
    <x v="33"/>
    <x v="4"/>
    <x v="24"/>
    <x v="33"/>
    <x v="473"/>
    <x v="8"/>
    <n v="0.35"/>
    <x v="2"/>
  </r>
  <r>
    <x v="5"/>
    <x v="0"/>
    <d v="2021-11-10T00:00:00"/>
    <s v="Midwest"/>
    <s v="Ohio"/>
    <x v="33"/>
    <x v="5"/>
    <x v="10"/>
    <x v="30"/>
    <x v="605"/>
    <x v="1091"/>
    <n v="0.5"/>
    <x v="2"/>
  </r>
  <r>
    <x v="5"/>
    <x v="0"/>
    <d v="2021-12-09T00:00:00"/>
    <s v="Midwest"/>
    <s v="Ohio"/>
    <x v="33"/>
    <x v="0"/>
    <x v="20"/>
    <x v="6"/>
    <x v="606"/>
    <x v="1092"/>
    <n v="0.4"/>
    <x v="2"/>
  </r>
  <r>
    <x v="5"/>
    <x v="0"/>
    <d v="2021-12-09T00:00:00"/>
    <s v="Midwest"/>
    <s v="Ohio"/>
    <x v="33"/>
    <x v="1"/>
    <x v="19"/>
    <x v="22"/>
    <x v="279"/>
    <x v="1093"/>
    <n v="0.35"/>
    <x v="2"/>
  </r>
  <r>
    <x v="3"/>
    <x v="0"/>
    <d v="2021-12-09T00:00:00"/>
    <s v="Midwest"/>
    <s v="Ohio"/>
    <x v="33"/>
    <x v="2"/>
    <x v="19"/>
    <x v="30"/>
    <x v="227"/>
    <x v="643"/>
    <n v="0.4"/>
    <x v="2"/>
  </r>
  <r>
    <x v="3"/>
    <x v="0"/>
    <d v="2021-12-09T00:00:00"/>
    <s v="Midwest"/>
    <s v="Ohio"/>
    <x v="33"/>
    <x v="3"/>
    <x v="19"/>
    <x v="27"/>
    <x v="607"/>
    <x v="1094"/>
    <n v="0.4"/>
    <x v="2"/>
  </r>
  <r>
    <x v="3"/>
    <x v="0"/>
    <d v="2021-12-09T00:00:00"/>
    <s v="Midwest"/>
    <s v="Ohio"/>
    <x v="33"/>
    <x v="4"/>
    <x v="20"/>
    <x v="27"/>
    <x v="554"/>
    <x v="1095"/>
    <n v="0.35"/>
    <x v="2"/>
  </r>
  <r>
    <x v="3"/>
    <x v="0"/>
    <d v="2021-12-09T00:00:00"/>
    <s v="Midwest"/>
    <s v="Ohio"/>
    <x v="33"/>
    <x v="5"/>
    <x v="10"/>
    <x v="22"/>
    <x v="1"/>
    <x v="69"/>
    <n v="0.5"/>
    <x v="2"/>
  </r>
  <r>
    <x v="5"/>
    <x v="0"/>
    <d v="2021-01-22T00:00:00"/>
    <s v="Midwest"/>
    <s v="Ohio"/>
    <x v="33"/>
    <x v="0"/>
    <x v="1"/>
    <x v="23"/>
    <x v="46"/>
    <x v="316"/>
    <n v="0.4"/>
    <x v="2"/>
  </r>
  <r>
    <x v="5"/>
    <x v="0"/>
    <d v="2021-01-22T00:00:00"/>
    <s v="Midwest"/>
    <s v="Ohio"/>
    <x v="33"/>
    <x v="1"/>
    <x v="1"/>
    <x v="48"/>
    <x v="150"/>
    <x v="216"/>
    <n v="0.35"/>
    <x v="2"/>
  </r>
  <r>
    <x v="5"/>
    <x v="0"/>
    <d v="2021-01-22T00:00:00"/>
    <s v="Midwest"/>
    <s v="Ohio"/>
    <x v="33"/>
    <x v="2"/>
    <x v="17"/>
    <x v="48"/>
    <x v="381"/>
    <x v="1096"/>
    <n v="0.4"/>
    <x v="2"/>
  </r>
  <r>
    <x v="5"/>
    <x v="0"/>
    <d v="2021-01-22T00:00:00"/>
    <s v="Midwest"/>
    <s v="Ohio"/>
    <x v="33"/>
    <x v="3"/>
    <x v="8"/>
    <x v="42"/>
    <x v="304"/>
    <x v="192"/>
    <n v="0.4"/>
    <x v="2"/>
  </r>
  <r>
    <x v="5"/>
    <x v="0"/>
    <d v="2021-01-22T00:00:00"/>
    <s v="Midwest"/>
    <s v="Ohio"/>
    <x v="33"/>
    <x v="4"/>
    <x v="21"/>
    <x v="40"/>
    <x v="335"/>
    <x v="1078"/>
    <n v="0.35"/>
    <x v="2"/>
  </r>
  <r>
    <x v="5"/>
    <x v="0"/>
    <d v="2021-01-22T00:00:00"/>
    <s v="Midwest"/>
    <s v="Ohio"/>
    <x v="33"/>
    <x v="5"/>
    <x v="1"/>
    <x v="48"/>
    <x v="150"/>
    <x v="607"/>
    <n v="0.4"/>
    <x v="2"/>
  </r>
  <r>
    <x v="5"/>
    <x v="0"/>
    <d v="2021-02-22T00:00:00"/>
    <s v="Midwest"/>
    <s v="Ohio"/>
    <x v="33"/>
    <x v="0"/>
    <x v="1"/>
    <x v="20"/>
    <x v="41"/>
    <x v="301"/>
    <n v="0.4"/>
    <x v="2"/>
  </r>
  <r>
    <x v="5"/>
    <x v="0"/>
    <d v="2021-02-22T00:00:00"/>
    <s v="Midwest"/>
    <s v="Ohio"/>
    <x v="33"/>
    <x v="1"/>
    <x v="1"/>
    <x v="40"/>
    <x v="135"/>
    <x v="197"/>
    <n v="0.35"/>
    <x v="2"/>
  </r>
  <r>
    <x v="5"/>
    <x v="0"/>
    <d v="2021-02-22T00:00:00"/>
    <s v="Midwest"/>
    <s v="Ohio"/>
    <x v="33"/>
    <x v="2"/>
    <x v="17"/>
    <x v="43"/>
    <x v="384"/>
    <x v="984"/>
    <n v="0.4"/>
    <x v="2"/>
  </r>
  <r>
    <x v="5"/>
    <x v="0"/>
    <d v="2021-02-22T00:00:00"/>
    <s v="Southeast"/>
    <s v="Kentucky"/>
    <x v="34"/>
    <x v="3"/>
    <x v="8"/>
    <x v="35"/>
    <x v="317"/>
    <x v="286"/>
    <n v="0.4"/>
    <x v="2"/>
  </r>
  <r>
    <x v="5"/>
    <x v="0"/>
    <d v="2021-02-22T00:00:00"/>
    <s v="Southeast"/>
    <s v="Kentucky"/>
    <x v="34"/>
    <x v="4"/>
    <x v="21"/>
    <x v="40"/>
    <x v="335"/>
    <x v="1078"/>
    <n v="0.35"/>
    <x v="2"/>
  </r>
  <r>
    <x v="5"/>
    <x v="0"/>
    <d v="2021-02-22T00:00:00"/>
    <s v="Southeast"/>
    <s v="Kentucky"/>
    <x v="34"/>
    <x v="5"/>
    <x v="1"/>
    <x v="48"/>
    <x v="150"/>
    <x v="607"/>
    <n v="0.4"/>
    <x v="2"/>
  </r>
  <r>
    <x v="5"/>
    <x v="0"/>
    <d v="2021-03-21T00:00:00"/>
    <s v="Southeast"/>
    <s v="Kentucky"/>
    <x v="34"/>
    <x v="0"/>
    <x v="2"/>
    <x v="66"/>
    <x v="608"/>
    <x v="1097"/>
    <n v="0.4"/>
    <x v="2"/>
  </r>
  <r>
    <x v="5"/>
    <x v="0"/>
    <d v="2021-03-21T00:00:00"/>
    <s v="Southeast"/>
    <s v="Kentucky"/>
    <x v="34"/>
    <x v="1"/>
    <x v="2"/>
    <x v="37"/>
    <x v="179"/>
    <x v="258"/>
    <n v="0.35"/>
    <x v="2"/>
  </r>
  <r>
    <x v="5"/>
    <x v="0"/>
    <d v="2021-03-21T00:00:00"/>
    <s v="Southeast"/>
    <s v="Kentucky"/>
    <x v="34"/>
    <x v="2"/>
    <x v="8"/>
    <x v="43"/>
    <x v="132"/>
    <x v="187"/>
    <n v="0.4"/>
    <x v="2"/>
  </r>
  <r>
    <x v="5"/>
    <x v="0"/>
    <d v="2021-03-21T00:00:00"/>
    <s v="Southeast"/>
    <s v="Kentucky"/>
    <x v="34"/>
    <x v="3"/>
    <x v="1"/>
    <x v="38"/>
    <x v="123"/>
    <x v="185"/>
    <n v="0.4"/>
    <x v="2"/>
  </r>
  <r>
    <x v="5"/>
    <x v="0"/>
    <d v="2021-03-21T00:00:00"/>
    <s v="Southeast"/>
    <s v="Kentucky"/>
    <x v="34"/>
    <x v="4"/>
    <x v="13"/>
    <x v="42"/>
    <x v="360"/>
    <x v="1098"/>
    <n v="0.35"/>
    <x v="2"/>
  </r>
  <r>
    <x v="5"/>
    <x v="0"/>
    <d v="2021-03-21T00:00:00"/>
    <s v="Southeast"/>
    <s v="Kentucky"/>
    <x v="34"/>
    <x v="5"/>
    <x v="2"/>
    <x v="43"/>
    <x v="128"/>
    <x v="343"/>
    <n v="0.4"/>
    <x v="2"/>
  </r>
  <r>
    <x v="5"/>
    <x v="0"/>
    <d v="2021-04-22T00:00:00"/>
    <s v="Southeast"/>
    <s v="Kentucky"/>
    <x v="34"/>
    <x v="0"/>
    <x v="2"/>
    <x v="33"/>
    <x v="117"/>
    <x v="178"/>
    <n v="0.4"/>
    <x v="2"/>
  </r>
  <r>
    <x v="5"/>
    <x v="0"/>
    <d v="2021-04-22T00:00:00"/>
    <s v="Southeast"/>
    <s v="Kentucky"/>
    <x v="34"/>
    <x v="1"/>
    <x v="2"/>
    <x v="36"/>
    <x v="122"/>
    <x v="184"/>
    <n v="0.35"/>
    <x v="2"/>
  </r>
  <r>
    <x v="5"/>
    <x v="0"/>
    <d v="2021-04-22T00:00:00"/>
    <s v="Southeast"/>
    <s v="Kentucky"/>
    <x v="34"/>
    <x v="2"/>
    <x v="1"/>
    <x v="36"/>
    <x v="136"/>
    <x v="197"/>
    <n v="0.4"/>
    <x v="2"/>
  </r>
  <r>
    <x v="5"/>
    <x v="0"/>
    <d v="2021-04-22T00:00:00"/>
    <s v="Southeast"/>
    <s v="Kentucky"/>
    <x v="34"/>
    <x v="3"/>
    <x v="2"/>
    <x v="38"/>
    <x v="187"/>
    <x v="287"/>
    <n v="0.4"/>
    <x v="2"/>
  </r>
  <r>
    <x v="5"/>
    <x v="0"/>
    <d v="2021-04-22T00:00:00"/>
    <s v="Southeast"/>
    <s v="Kentucky"/>
    <x v="34"/>
    <x v="4"/>
    <x v="0"/>
    <x v="35"/>
    <x v="146"/>
    <x v="269"/>
    <n v="0.35"/>
    <x v="2"/>
  </r>
  <r>
    <x v="5"/>
    <x v="0"/>
    <d v="2021-04-22T00:00:00"/>
    <s v="Southeast"/>
    <s v="Kentucky"/>
    <x v="34"/>
    <x v="5"/>
    <x v="1"/>
    <x v="43"/>
    <x v="124"/>
    <x v="215"/>
    <n v="0.4"/>
    <x v="2"/>
  </r>
  <r>
    <x v="5"/>
    <x v="0"/>
    <d v="2021-05-23T00:00:00"/>
    <s v="Southeast"/>
    <s v="Kentucky"/>
    <x v="34"/>
    <x v="0"/>
    <x v="0"/>
    <x v="66"/>
    <x v="50"/>
    <x v="159"/>
    <n v="0.4"/>
    <x v="2"/>
  </r>
  <r>
    <x v="5"/>
    <x v="0"/>
    <d v="2021-05-23T00:00:00"/>
    <s v="Southeast"/>
    <s v="Kentucky"/>
    <x v="34"/>
    <x v="1"/>
    <x v="14"/>
    <x v="37"/>
    <x v="458"/>
    <x v="258"/>
    <n v="0.35"/>
    <x v="2"/>
  </r>
  <r>
    <x v="5"/>
    <x v="0"/>
    <d v="2021-05-23T00:00:00"/>
    <s v="Southeast"/>
    <s v="Kentucky"/>
    <x v="34"/>
    <x v="2"/>
    <x v="1"/>
    <x v="40"/>
    <x v="135"/>
    <x v="201"/>
    <n v="0.4"/>
    <x v="2"/>
  </r>
  <r>
    <x v="5"/>
    <x v="0"/>
    <d v="2021-05-23T00:00:00"/>
    <s v="Southeast"/>
    <s v="Kentucky"/>
    <x v="34"/>
    <x v="3"/>
    <x v="1"/>
    <x v="35"/>
    <x v="120"/>
    <x v="181"/>
    <n v="0.4"/>
    <x v="2"/>
  </r>
  <r>
    <x v="5"/>
    <x v="0"/>
    <d v="2021-05-23T00:00:00"/>
    <s v="Southeast"/>
    <s v="Kentucky"/>
    <x v="34"/>
    <x v="4"/>
    <x v="0"/>
    <x v="42"/>
    <x v="127"/>
    <x v="190"/>
    <n v="0.35"/>
    <x v="2"/>
  </r>
  <r>
    <x v="5"/>
    <x v="0"/>
    <d v="2021-05-23T00:00:00"/>
    <s v="Southeast"/>
    <s v="Kentucky"/>
    <x v="34"/>
    <x v="5"/>
    <x v="4"/>
    <x v="34"/>
    <x v="395"/>
    <x v="1099"/>
    <n v="0.4"/>
    <x v="2"/>
  </r>
  <r>
    <x v="5"/>
    <x v="0"/>
    <d v="2021-06-22T00:00:00"/>
    <s v="Southeast"/>
    <s v="Kentucky"/>
    <x v="34"/>
    <x v="0"/>
    <x v="1"/>
    <x v="27"/>
    <x v="195"/>
    <x v="97"/>
    <n v="0.4"/>
    <x v="2"/>
  </r>
  <r>
    <x v="5"/>
    <x v="0"/>
    <d v="2021-06-22T00:00:00"/>
    <s v="Southeast"/>
    <s v="Kentucky"/>
    <x v="34"/>
    <x v="1"/>
    <x v="37"/>
    <x v="34"/>
    <x v="194"/>
    <x v="180"/>
    <n v="0.35"/>
    <x v="2"/>
  </r>
  <r>
    <x v="5"/>
    <x v="0"/>
    <d v="2021-06-22T00:00:00"/>
    <s v="Southeast"/>
    <s v="Kentucky"/>
    <x v="34"/>
    <x v="2"/>
    <x v="17"/>
    <x v="37"/>
    <x v="311"/>
    <x v="821"/>
    <n v="0.4"/>
    <x v="2"/>
  </r>
  <r>
    <x v="5"/>
    <x v="0"/>
    <d v="2021-06-22T00:00:00"/>
    <s v="Southeast"/>
    <s v="Kentucky"/>
    <x v="34"/>
    <x v="3"/>
    <x v="17"/>
    <x v="40"/>
    <x v="385"/>
    <x v="344"/>
    <n v="0.4"/>
    <x v="2"/>
  </r>
  <r>
    <x v="5"/>
    <x v="0"/>
    <d v="2021-06-22T00:00:00"/>
    <s v="Southeast"/>
    <s v="Kentucky"/>
    <x v="34"/>
    <x v="4"/>
    <x v="0"/>
    <x v="40"/>
    <x v="124"/>
    <x v="187"/>
    <n v="0.35"/>
    <x v="2"/>
  </r>
  <r>
    <x v="5"/>
    <x v="0"/>
    <d v="2021-06-22T00:00:00"/>
    <s v="Southeast"/>
    <s v="Kentucky"/>
    <x v="34"/>
    <x v="5"/>
    <x v="4"/>
    <x v="47"/>
    <x v="141"/>
    <x v="517"/>
    <n v="0.4"/>
    <x v="2"/>
  </r>
  <r>
    <x v="5"/>
    <x v="0"/>
    <d v="2021-07-21T00:00:00"/>
    <s v="Southeast"/>
    <s v="Kentucky"/>
    <x v="34"/>
    <x v="0"/>
    <x v="0"/>
    <x v="24"/>
    <x v="60"/>
    <x v="213"/>
    <n v="0.4"/>
    <x v="2"/>
  </r>
  <r>
    <x v="5"/>
    <x v="0"/>
    <d v="2021-07-21T00:00:00"/>
    <s v="Southeast"/>
    <s v="Kentucky"/>
    <x v="34"/>
    <x v="1"/>
    <x v="14"/>
    <x v="44"/>
    <x v="341"/>
    <x v="342"/>
    <n v="0.35"/>
    <x v="2"/>
  </r>
  <r>
    <x v="5"/>
    <x v="0"/>
    <d v="2021-07-21T00:00:00"/>
    <s v="Southeast"/>
    <s v="Kentucky"/>
    <x v="34"/>
    <x v="2"/>
    <x v="1"/>
    <x v="34"/>
    <x v="236"/>
    <x v="280"/>
    <n v="0.4"/>
    <x v="2"/>
  </r>
  <r>
    <x v="5"/>
    <x v="0"/>
    <d v="2021-07-21T00:00:00"/>
    <s v="Southeast"/>
    <s v="Kentucky"/>
    <x v="34"/>
    <x v="3"/>
    <x v="1"/>
    <x v="37"/>
    <x v="125"/>
    <x v="203"/>
    <n v="0.4"/>
    <x v="2"/>
  </r>
  <r>
    <x v="5"/>
    <x v="0"/>
    <d v="2021-07-21T00:00:00"/>
    <s v="Southeast"/>
    <s v="Kentucky"/>
    <x v="34"/>
    <x v="4"/>
    <x v="0"/>
    <x v="43"/>
    <x v="145"/>
    <x v="208"/>
    <n v="0.35"/>
    <x v="2"/>
  </r>
  <r>
    <x v="5"/>
    <x v="0"/>
    <d v="2021-07-21T00:00:00"/>
    <s v="Southeast"/>
    <s v="Kentucky"/>
    <x v="34"/>
    <x v="5"/>
    <x v="4"/>
    <x v="32"/>
    <x v="257"/>
    <x v="379"/>
    <n v="0.4"/>
    <x v="2"/>
  </r>
  <r>
    <x v="5"/>
    <x v="0"/>
    <d v="2021-08-22T00:00:00"/>
    <s v="Southeast"/>
    <s v="Kentucky"/>
    <x v="34"/>
    <x v="0"/>
    <x v="0"/>
    <x v="30"/>
    <x v="79"/>
    <x v="199"/>
    <n v="0.4"/>
    <x v="2"/>
  </r>
  <r>
    <x v="5"/>
    <x v="0"/>
    <d v="2021-08-22T00:00:00"/>
    <s v="Southeast"/>
    <s v="Kentucky"/>
    <x v="34"/>
    <x v="1"/>
    <x v="14"/>
    <x v="44"/>
    <x v="341"/>
    <x v="342"/>
    <n v="0.35"/>
    <x v="2"/>
  </r>
  <r>
    <x v="5"/>
    <x v="0"/>
    <d v="2021-08-22T00:00:00"/>
    <s v="Southeast"/>
    <s v="Kentucky"/>
    <x v="34"/>
    <x v="2"/>
    <x v="1"/>
    <x v="34"/>
    <x v="236"/>
    <x v="280"/>
    <n v="0.4"/>
    <x v="2"/>
  </r>
  <r>
    <x v="5"/>
    <x v="0"/>
    <d v="2021-08-22T00:00:00"/>
    <s v="Southeast"/>
    <s v="Kentucky"/>
    <x v="34"/>
    <x v="3"/>
    <x v="1"/>
    <x v="43"/>
    <x v="124"/>
    <x v="215"/>
    <n v="0.4"/>
    <x v="2"/>
  </r>
  <r>
    <x v="5"/>
    <x v="0"/>
    <d v="2021-08-22T00:00:00"/>
    <s v="Southeast"/>
    <s v="Kentucky"/>
    <x v="34"/>
    <x v="4"/>
    <x v="0"/>
    <x v="37"/>
    <x v="128"/>
    <x v="196"/>
    <n v="0.35"/>
    <x v="2"/>
  </r>
  <r>
    <x v="5"/>
    <x v="0"/>
    <d v="2021-08-22T00:00:00"/>
    <s v="Southeast"/>
    <s v="Kentucky"/>
    <x v="34"/>
    <x v="5"/>
    <x v="4"/>
    <x v="46"/>
    <x v="139"/>
    <x v="985"/>
    <n v="0.4"/>
    <x v="2"/>
  </r>
  <r>
    <x v="5"/>
    <x v="0"/>
    <d v="2021-09-23T00:00:00"/>
    <s v="Southeast"/>
    <s v="Kentucky"/>
    <x v="34"/>
    <x v="0"/>
    <x v="0"/>
    <x v="27"/>
    <x v="47"/>
    <x v="148"/>
    <n v="0.4"/>
    <x v="2"/>
  </r>
  <r>
    <x v="5"/>
    <x v="0"/>
    <d v="2021-09-23T00:00:00"/>
    <s v="Southeast"/>
    <s v="Kentucky"/>
    <x v="34"/>
    <x v="1"/>
    <x v="14"/>
    <x v="45"/>
    <x v="138"/>
    <x v="200"/>
    <n v="0.35"/>
    <x v="2"/>
  </r>
  <r>
    <x v="5"/>
    <x v="0"/>
    <d v="2021-09-23T00:00:00"/>
    <s v="Southeast"/>
    <s v="Kentucky"/>
    <x v="34"/>
    <x v="2"/>
    <x v="8"/>
    <x v="37"/>
    <x v="122"/>
    <x v="478"/>
    <n v="0.4"/>
    <x v="2"/>
  </r>
  <r>
    <x v="5"/>
    <x v="0"/>
    <d v="2021-09-23T00:00:00"/>
    <s v="Southeast"/>
    <s v="Kentucky"/>
    <x v="34"/>
    <x v="3"/>
    <x v="8"/>
    <x v="40"/>
    <x v="136"/>
    <x v="197"/>
    <n v="0.4"/>
    <x v="2"/>
  </r>
  <r>
    <x v="5"/>
    <x v="0"/>
    <d v="2021-09-23T00:00:00"/>
    <s v="Southeast"/>
    <s v="Kentucky"/>
    <x v="34"/>
    <x v="4"/>
    <x v="2"/>
    <x v="40"/>
    <x v="125"/>
    <x v="188"/>
    <n v="0.35"/>
    <x v="2"/>
  </r>
  <r>
    <x v="5"/>
    <x v="0"/>
    <d v="2021-09-23T00:00:00"/>
    <s v="Southeast"/>
    <s v="Kentucky"/>
    <x v="34"/>
    <x v="5"/>
    <x v="0"/>
    <x v="34"/>
    <x v="199"/>
    <x v="811"/>
    <n v="0.4"/>
    <x v="2"/>
  </r>
  <r>
    <x v="5"/>
    <x v="0"/>
    <d v="2021-10-22T00:00:00"/>
    <s v="Southeast"/>
    <s v="Kentucky"/>
    <x v="34"/>
    <x v="0"/>
    <x v="13"/>
    <x v="31"/>
    <x v="348"/>
    <x v="186"/>
    <n v="0.4"/>
    <x v="2"/>
  </r>
  <r>
    <x v="5"/>
    <x v="0"/>
    <d v="2021-10-22T00:00:00"/>
    <s v="Southeast"/>
    <s v="Kentucky"/>
    <x v="34"/>
    <x v="1"/>
    <x v="2"/>
    <x v="34"/>
    <x v="118"/>
    <x v="179"/>
    <n v="0.35"/>
    <x v="2"/>
  </r>
  <r>
    <x v="5"/>
    <x v="0"/>
    <d v="2021-10-22T00:00:00"/>
    <s v="Southeast"/>
    <s v="Kentucky"/>
    <x v="34"/>
    <x v="2"/>
    <x v="2"/>
    <x v="36"/>
    <x v="122"/>
    <x v="478"/>
    <n v="0.4"/>
    <x v="2"/>
  </r>
  <r>
    <x v="5"/>
    <x v="0"/>
    <d v="2021-10-22T00:00:00"/>
    <s v="Southeast"/>
    <s v="Kentucky"/>
    <x v="34"/>
    <x v="3"/>
    <x v="2"/>
    <x v="42"/>
    <x v="314"/>
    <x v="492"/>
    <n v="0.4"/>
    <x v="2"/>
  </r>
  <r>
    <x v="5"/>
    <x v="0"/>
    <d v="2021-10-22T00:00:00"/>
    <s v="Southeast"/>
    <s v="Kentucky"/>
    <x v="34"/>
    <x v="4"/>
    <x v="13"/>
    <x v="42"/>
    <x v="360"/>
    <x v="1098"/>
    <n v="0.35"/>
    <x v="2"/>
  </r>
  <r>
    <x v="5"/>
    <x v="0"/>
    <d v="2021-10-22T00:00:00"/>
    <s v="Southeast"/>
    <s v="Kentucky"/>
    <x v="34"/>
    <x v="5"/>
    <x v="13"/>
    <x v="34"/>
    <x v="408"/>
    <x v="1100"/>
    <n v="0.4"/>
    <x v="2"/>
  </r>
  <r>
    <x v="5"/>
    <x v="0"/>
    <d v="2021-11-22T00:00:00"/>
    <s v="Southeast"/>
    <s v="Kentucky"/>
    <x v="34"/>
    <x v="0"/>
    <x v="0"/>
    <x v="32"/>
    <x v="42"/>
    <x v="1003"/>
    <n v="0.4"/>
    <x v="2"/>
  </r>
  <r>
    <x v="5"/>
    <x v="0"/>
    <d v="2021-11-22T00:00:00"/>
    <s v="Southeast"/>
    <s v="Kentucky"/>
    <x v="34"/>
    <x v="1"/>
    <x v="1"/>
    <x v="34"/>
    <x v="236"/>
    <x v="194"/>
    <n v="0.35"/>
    <x v="2"/>
  </r>
  <r>
    <x v="5"/>
    <x v="0"/>
    <d v="2021-11-22T00:00:00"/>
    <s v="Southeast"/>
    <s v="Kentucky"/>
    <x v="34"/>
    <x v="2"/>
    <x v="2"/>
    <x v="78"/>
    <x v="609"/>
    <x v="1101"/>
    <n v="0.4"/>
    <x v="2"/>
  </r>
  <r>
    <x v="0"/>
    <x v="0"/>
    <d v="2021-11-22T00:00:00"/>
    <s v="Southeast"/>
    <s v="Kentucky"/>
    <x v="34"/>
    <x v="3"/>
    <x v="4"/>
    <x v="40"/>
    <x v="131"/>
    <x v="1102"/>
    <n v="0.4"/>
    <x v="2"/>
  </r>
  <r>
    <x v="0"/>
    <x v="0"/>
    <d v="2021-11-22T00:00:00"/>
    <s v="Southeast"/>
    <s v="Kentucky"/>
    <x v="34"/>
    <x v="4"/>
    <x v="5"/>
    <x v="36"/>
    <x v="166"/>
    <x v="281"/>
    <n v="0.35"/>
    <x v="2"/>
  </r>
  <r>
    <x v="0"/>
    <x v="0"/>
    <d v="2021-11-22T00:00:00"/>
    <s v="Southeast"/>
    <s v="Kentucky"/>
    <x v="34"/>
    <x v="5"/>
    <x v="6"/>
    <x v="34"/>
    <x v="170"/>
    <x v="346"/>
    <n v="0.4"/>
    <x v="2"/>
  </r>
  <r>
    <x v="0"/>
    <x v="0"/>
    <d v="2021-12-21T00:00:00"/>
    <s v="Southeast"/>
    <s v="Kentucky"/>
    <x v="34"/>
    <x v="0"/>
    <x v="5"/>
    <x v="27"/>
    <x v="85"/>
    <x v="106"/>
    <n v="0.4"/>
    <x v="2"/>
  </r>
  <r>
    <x v="0"/>
    <x v="0"/>
    <d v="2021-12-21T00:00:00"/>
    <s v="Southeast"/>
    <s v="Kentucky"/>
    <x v="34"/>
    <x v="1"/>
    <x v="4"/>
    <x v="45"/>
    <x v="256"/>
    <x v="375"/>
    <n v="0.35"/>
    <x v="2"/>
  </r>
  <r>
    <x v="0"/>
    <x v="0"/>
    <d v="2021-12-21T00:00:00"/>
    <s v="Southeast"/>
    <s v="Kentucky"/>
    <x v="34"/>
    <x v="2"/>
    <x v="4"/>
    <x v="34"/>
    <x v="395"/>
    <x v="1099"/>
    <n v="0.4"/>
    <x v="2"/>
  </r>
  <r>
    <x v="0"/>
    <x v="0"/>
    <d v="2021-12-21T00:00:00"/>
    <s v="Southeast"/>
    <s v="Kentucky"/>
    <x v="34"/>
    <x v="3"/>
    <x v="0"/>
    <x v="37"/>
    <x v="128"/>
    <x v="343"/>
    <n v="0.4"/>
    <x v="2"/>
  </r>
  <r>
    <x v="0"/>
    <x v="0"/>
    <d v="2021-12-21T00:00:00"/>
    <s v="Southeast"/>
    <s v="Kentucky"/>
    <x v="34"/>
    <x v="4"/>
    <x v="3"/>
    <x v="37"/>
    <x v="200"/>
    <x v="220"/>
    <n v="0.35"/>
    <x v="2"/>
  </r>
  <r>
    <x v="0"/>
    <x v="0"/>
    <d v="2021-12-21T00:00:00"/>
    <s v="Southeast"/>
    <s v="Kentucky"/>
    <x v="34"/>
    <x v="5"/>
    <x v="15"/>
    <x v="45"/>
    <x v="264"/>
    <x v="1103"/>
    <n v="0.4"/>
    <x v="2"/>
  </r>
  <r>
    <x v="0"/>
    <x v="0"/>
    <d v="2021-01-20T00:00:00"/>
    <s v="Southeast"/>
    <s v="Kentucky"/>
    <x v="34"/>
    <x v="0"/>
    <x v="17"/>
    <x v="26"/>
    <x v="543"/>
    <x v="124"/>
    <n v="0.4"/>
    <x v="2"/>
  </r>
  <r>
    <x v="0"/>
    <x v="0"/>
    <d v="2021-01-20T00:00:00"/>
    <s v="Southeast"/>
    <s v="Kentucky"/>
    <x v="34"/>
    <x v="1"/>
    <x v="17"/>
    <x v="27"/>
    <x v="341"/>
    <x v="342"/>
    <n v="0.35"/>
    <x v="2"/>
  </r>
  <r>
    <x v="0"/>
    <x v="0"/>
    <d v="2021-01-20T00:00:00"/>
    <s v="Southeast"/>
    <s v="Kentucky"/>
    <x v="34"/>
    <x v="2"/>
    <x v="39"/>
    <x v="27"/>
    <x v="497"/>
    <x v="1104"/>
    <n v="0.4"/>
    <x v="2"/>
  </r>
  <r>
    <x v="0"/>
    <x v="0"/>
    <d v="2021-01-20T00:00:00"/>
    <s v="Southeast"/>
    <s v="Kentucky"/>
    <x v="34"/>
    <x v="3"/>
    <x v="7"/>
    <x v="47"/>
    <x v="512"/>
    <x v="222"/>
    <n v="0.4"/>
    <x v="2"/>
  </r>
  <r>
    <x v="0"/>
    <x v="0"/>
    <d v="2021-01-20T00:00:00"/>
    <s v="Southeast"/>
    <s v="Kentucky"/>
    <x v="34"/>
    <x v="4"/>
    <x v="1"/>
    <x v="32"/>
    <x v="235"/>
    <x v="615"/>
    <n v="0.35"/>
    <x v="2"/>
  </r>
  <r>
    <x v="0"/>
    <x v="0"/>
    <d v="2021-01-20T00:00:00"/>
    <s v="Southeast"/>
    <s v="Kentucky"/>
    <x v="34"/>
    <x v="5"/>
    <x v="17"/>
    <x v="27"/>
    <x v="341"/>
    <x v="132"/>
    <n v="0.5"/>
    <x v="2"/>
  </r>
  <r>
    <x v="0"/>
    <x v="0"/>
    <d v="2021-02-18T00:00:00"/>
    <s v="Southeast"/>
    <s v="Kentucky"/>
    <x v="34"/>
    <x v="0"/>
    <x v="17"/>
    <x v="28"/>
    <x v="168"/>
    <x v="118"/>
    <n v="0.4"/>
    <x v="2"/>
  </r>
  <r>
    <x v="0"/>
    <x v="0"/>
    <d v="2021-02-18T00:00:00"/>
    <s v="Southeast"/>
    <s v="Kentucky"/>
    <x v="34"/>
    <x v="1"/>
    <x v="17"/>
    <x v="32"/>
    <x v="165"/>
    <x v="877"/>
    <n v="0.35"/>
    <x v="2"/>
  </r>
  <r>
    <x v="0"/>
    <x v="0"/>
    <d v="2021-02-18T00:00:00"/>
    <s v="Southeast"/>
    <s v="Kentucky"/>
    <x v="34"/>
    <x v="2"/>
    <x v="39"/>
    <x v="33"/>
    <x v="610"/>
    <x v="1105"/>
    <n v="0.4"/>
    <x v="2"/>
  </r>
  <r>
    <x v="0"/>
    <x v="0"/>
    <d v="2021-02-18T00:00:00"/>
    <s v="South"/>
    <s v="Mississippi"/>
    <x v="35"/>
    <x v="3"/>
    <x v="7"/>
    <x v="45"/>
    <x v="192"/>
    <x v="398"/>
    <n v="0.4"/>
    <x v="2"/>
  </r>
  <r>
    <x v="0"/>
    <x v="0"/>
    <d v="2021-02-18T00:00:00"/>
    <s v="South"/>
    <s v="Mississippi"/>
    <x v="35"/>
    <x v="4"/>
    <x v="1"/>
    <x v="46"/>
    <x v="175"/>
    <x v="143"/>
    <n v="0.35"/>
    <x v="2"/>
  </r>
  <r>
    <x v="0"/>
    <x v="0"/>
    <d v="2021-02-18T00:00:00"/>
    <s v="South"/>
    <s v="Mississippi"/>
    <x v="35"/>
    <x v="5"/>
    <x v="7"/>
    <x v="23"/>
    <x v="145"/>
    <x v="1106"/>
    <n v="0.5"/>
    <x v="2"/>
  </r>
  <r>
    <x v="0"/>
    <x v="0"/>
    <d v="2021-03-16T00:00:00"/>
    <s v="South"/>
    <s v="Mississippi"/>
    <x v="35"/>
    <x v="0"/>
    <x v="7"/>
    <x v="79"/>
    <x v="210"/>
    <x v="307"/>
    <n v="0.4"/>
    <x v="2"/>
  </r>
  <r>
    <x v="0"/>
    <x v="0"/>
    <d v="2021-03-16T00:00:00"/>
    <s v="South"/>
    <s v="Mississippi"/>
    <x v="35"/>
    <x v="1"/>
    <x v="7"/>
    <x v="46"/>
    <x v="124"/>
    <x v="187"/>
    <n v="0.35"/>
    <x v="2"/>
  </r>
  <r>
    <x v="0"/>
    <x v="0"/>
    <d v="2021-03-16T00:00:00"/>
    <s v="South"/>
    <s v="Mississippi"/>
    <x v="35"/>
    <x v="2"/>
    <x v="52"/>
    <x v="32"/>
    <x v="513"/>
    <x v="1107"/>
    <n v="0.4"/>
    <x v="2"/>
  </r>
  <r>
    <x v="0"/>
    <x v="0"/>
    <d v="2021-03-16T00:00:00"/>
    <s v="South"/>
    <s v="Mississippi"/>
    <x v="35"/>
    <x v="3"/>
    <x v="35"/>
    <x v="34"/>
    <x v="611"/>
    <x v="924"/>
    <n v="0.4"/>
    <x v="2"/>
  </r>
  <r>
    <x v="0"/>
    <x v="0"/>
    <d v="2021-03-16T00:00:00"/>
    <s v="South"/>
    <s v="Mississippi"/>
    <x v="35"/>
    <x v="4"/>
    <x v="37"/>
    <x v="45"/>
    <x v="400"/>
    <x v="885"/>
    <n v="0.35"/>
    <x v="2"/>
  </r>
  <r>
    <x v="0"/>
    <x v="0"/>
    <d v="2021-03-16T00:00:00"/>
    <s v="South"/>
    <s v="Mississippi"/>
    <x v="35"/>
    <x v="5"/>
    <x v="7"/>
    <x v="32"/>
    <x v="612"/>
    <x v="745"/>
    <n v="0.5"/>
    <x v="2"/>
  </r>
  <r>
    <x v="0"/>
    <x v="0"/>
    <d v="2021-04-17T00:00:00"/>
    <s v="South"/>
    <s v="Mississippi"/>
    <x v="35"/>
    <x v="0"/>
    <x v="7"/>
    <x v="21"/>
    <x v="156"/>
    <x v="53"/>
    <n v="0.4"/>
    <x v="2"/>
  </r>
  <r>
    <x v="0"/>
    <x v="0"/>
    <d v="2021-04-17T00:00:00"/>
    <s v="South"/>
    <s v="Mississippi"/>
    <x v="35"/>
    <x v="1"/>
    <x v="7"/>
    <x v="47"/>
    <x v="512"/>
    <x v="673"/>
    <n v="0.35"/>
    <x v="2"/>
  </r>
  <r>
    <x v="0"/>
    <x v="0"/>
    <d v="2021-04-17T00:00:00"/>
    <s v="South"/>
    <s v="Mississippi"/>
    <x v="35"/>
    <x v="2"/>
    <x v="52"/>
    <x v="47"/>
    <x v="457"/>
    <x v="689"/>
    <n v="0.4"/>
    <x v="2"/>
  </r>
  <r>
    <x v="0"/>
    <x v="0"/>
    <d v="2021-04-17T00:00:00"/>
    <s v="South"/>
    <s v="Mississippi"/>
    <x v="35"/>
    <x v="3"/>
    <x v="35"/>
    <x v="48"/>
    <x v="613"/>
    <x v="506"/>
    <n v="0.4"/>
    <x v="2"/>
  </r>
  <r>
    <x v="0"/>
    <x v="0"/>
    <d v="2021-04-17T00:00:00"/>
    <s v="South"/>
    <s v="Mississippi"/>
    <x v="35"/>
    <x v="4"/>
    <x v="1"/>
    <x v="45"/>
    <x v="197"/>
    <x v="279"/>
    <n v="0.35"/>
    <x v="2"/>
  </r>
  <r>
    <x v="0"/>
    <x v="0"/>
    <d v="2021-04-17T00:00:00"/>
    <s v="South"/>
    <s v="Mississippi"/>
    <x v="35"/>
    <x v="5"/>
    <x v="17"/>
    <x v="33"/>
    <x v="614"/>
    <x v="419"/>
    <n v="0.5"/>
    <x v="2"/>
  </r>
  <r>
    <x v="0"/>
    <x v="0"/>
    <d v="2021-05-16T00:00:00"/>
    <s v="South"/>
    <s v="Mississippi"/>
    <x v="35"/>
    <x v="0"/>
    <x v="1"/>
    <x v="56"/>
    <x v="615"/>
    <x v="1108"/>
    <n v="0.4"/>
    <x v="2"/>
  </r>
  <r>
    <x v="0"/>
    <x v="0"/>
    <d v="2021-05-16T00:00:00"/>
    <s v="South"/>
    <s v="Mississippi"/>
    <x v="35"/>
    <x v="1"/>
    <x v="1"/>
    <x v="31"/>
    <x v="210"/>
    <x v="305"/>
    <n v="0.35"/>
    <x v="2"/>
  </r>
  <r>
    <x v="0"/>
    <x v="0"/>
    <d v="2021-05-16T00:00:00"/>
    <s v="South"/>
    <s v="Mississippi"/>
    <x v="35"/>
    <x v="2"/>
    <x v="8"/>
    <x v="32"/>
    <x v="159"/>
    <x v="226"/>
    <n v="0.4"/>
    <x v="2"/>
  </r>
  <r>
    <x v="0"/>
    <x v="0"/>
    <d v="2021-05-16T00:00:00"/>
    <s v="South"/>
    <s v="Mississippi"/>
    <x v="35"/>
    <x v="3"/>
    <x v="8"/>
    <x v="47"/>
    <x v="333"/>
    <x v="214"/>
    <n v="0.4"/>
    <x v="2"/>
  </r>
  <r>
    <x v="0"/>
    <x v="0"/>
    <d v="2021-05-16T00:00:00"/>
    <s v="South"/>
    <s v="Mississippi"/>
    <x v="35"/>
    <x v="4"/>
    <x v="30"/>
    <x v="46"/>
    <x v="521"/>
    <x v="1109"/>
    <n v="0.35"/>
    <x v="2"/>
  </r>
  <r>
    <x v="0"/>
    <x v="0"/>
    <d v="2021-05-16T00:00:00"/>
    <s v="South"/>
    <s v="Mississippi"/>
    <x v="35"/>
    <x v="5"/>
    <x v="21"/>
    <x v="23"/>
    <x v="616"/>
    <x v="1110"/>
    <n v="0.5"/>
    <x v="2"/>
  </r>
  <r>
    <x v="0"/>
    <x v="0"/>
    <d v="2021-06-18T00:00:00"/>
    <s v="South"/>
    <s v="Mississippi"/>
    <x v="35"/>
    <x v="0"/>
    <x v="30"/>
    <x v="29"/>
    <x v="617"/>
    <x v="1111"/>
    <n v="0.4"/>
    <x v="2"/>
  </r>
  <r>
    <x v="0"/>
    <x v="0"/>
    <d v="2021-06-18T00:00:00"/>
    <s v="South"/>
    <s v="Mississippi"/>
    <x v="35"/>
    <x v="1"/>
    <x v="1"/>
    <x v="23"/>
    <x v="46"/>
    <x v="429"/>
    <n v="0.35"/>
    <x v="2"/>
  </r>
  <r>
    <x v="0"/>
    <x v="0"/>
    <d v="2021-06-18T00:00:00"/>
    <s v="South"/>
    <s v="Mississippi"/>
    <x v="35"/>
    <x v="2"/>
    <x v="2"/>
    <x v="33"/>
    <x v="117"/>
    <x v="178"/>
    <n v="0.4"/>
    <x v="2"/>
  </r>
  <r>
    <x v="0"/>
    <x v="0"/>
    <d v="2021-06-18T00:00:00"/>
    <s v="South"/>
    <s v="Mississippi"/>
    <x v="35"/>
    <x v="3"/>
    <x v="2"/>
    <x v="31"/>
    <x v="161"/>
    <x v="64"/>
    <n v="0.4"/>
    <x v="2"/>
  </r>
  <r>
    <x v="0"/>
    <x v="0"/>
    <d v="2021-06-18T00:00:00"/>
    <s v="South"/>
    <s v="Mississippi"/>
    <x v="35"/>
    <x v="4"/>
    <x v="3"/>
    <x v="31"/>
    <x v="51"/>
    <x v="55"/>
    <n v="0.35"/>
    <x v="2"/>
  </r>
  <r>
    <x v="0"/>
    <x v="0"/>
    <d v="2021-06-18T00:00:00"/>
    <s v="South"/>
    <s v="Mississippi"/>
    <x v="35"/>
    <x v="5"/>
    <x v="5"/>
    <x v="22"/>
    <x v="114"/>
    <x v="789"/>
    <n v="0.5"/>
    <x v="2"/>
  </r>
  <r>
    <x v="0"/>
    <x v="0"/>
    <d v="2021-07-16T00:00:00"/>
    <s v="South"/>
    <s v="Mississippi"/>
    <x v="35"/>
    <x v="0"/>
    <x v="3"/>
    <x v="2"/>
    <x v="12"/>
    <x v="1112"/>
    <n v="0.4"/>
    <x v="2"/>
  </r>
  <r>
    <x v="1"/>
    <x v="0"/>
    <d v="2021-07-16T00:00:00"/>
    <s v="South"/>
    <s v="Mississippi"/>
    <x v="35"/>
    <x v="1"/>
    <x v="4"/>
    <x v="24"/>
    <x v="222"/>
    <x v="91"/>
    <n v="0.35"/>
    <x v="2"/>
  </r>
  <r>
    <x v="1"/>
    <x v="0"/>
    <d v="2021-07-16T00:00:00"/>
    <s v="South"/>
    <s v="Mississippi"/>
    <x v="35"/>
    <x v="2"/>
    <x v="0"/>
    <x v="27"/>
    <x v="47"/>
    <x v="148"/>
    <n v="0.4"/>
    <x v="2"/>
  </r>
  <r>
    <x v="1"/>
    <x v="0"/>
    <d v="2021-07-16T00:00:00"/>
    <s v="South"/>
    <s v="Mississippi"/>
    <x v="35"/>
    <x v="3"/>
    <x v="0"/>
    <x v="33"/>
    <x v="343"/>
    <x v="893"/>
    <n v="0.4"/>
    <x v="2"/>
  </r>
  <r>
    <x v="1"/>
    <x v="0"/>
    <d v="2021-07-16T00:00:00"/>
    <s v="South"/>
    <s v="Mississippi"/>
    <x v="35"/>
    <x v="4"/>
    <x v="3"/>
    <x v="23"/>
    <x v="60"/>
    <x v="148"/>
    <n v="0.35"/>
    <x v="2"/>
  </r>
  <r>
    <x v="1"/>
    <x v="0"/>
    <d v="2021-07-16T00:00:00"/>
    <s v="South"/>
    <s v="Mississippi"/>
    <x v="35"/>
    <x v="5"/>
    <x v="5"/>
    <x v="21"/>
    <x v="83"/>
    <x v="1113"/>
    <n v="0.5"/>
    <x v="2"/>
  </r>
  <r>
    <x v="1"/>
    <x v="0"/>
    <d v="2021-08-17T00:00:00"/>
    <s v="South"/>
    <s v="Mississippi"/>
    <x v="35"/>
    <x v="0"/>
    <x v="3"/>
    <x v="6"/>
    <x v="14"/>
    <x v="402"/>
    <n v="0.4"/>
    <x v="2"/>
  </r>
  <r>
    <x v="1"/>
    <x v="0"/>
    <d v="2021-08-17T00:00:00"/>
    <s v="South"/>
    <s v="Mississippi"/>
    <x v="35"/>
    <x v="1"/>
    <x v="4"/>
    <x v="24"/>
    <x v="222"/>
    <x v="91"/>
    <n v="0.35"/>
    <x v="2"/>
  </r>
  <r>
    <x v="1"/>
    <x v="0"/>
    <d v="2021-08-17T00:00:00"/>
    <s v="South"/>
    <s v="Mississippi"/>
    <x v="35"/>
    <x v="2"/>
    <x v="0"/>
    <x v="27"/>
    <x v="47"/>
    <x v="148"/>
    <n v="0.4"/>
    <x v="2"/>
  </r>
  <r>
    <x v="1"/>
    <x v="0"/>
    <d v="2021-08-17T00:00:00"/>
    <s v="South"/>
    <s v="Mississippi"/>
    <x v="35"/>
    <x v="3"/>
    <x v="1"/>
    <x v="33"/>
    <x v="237"/>
    <x v="768"/>
    <n v="0.4"/>
    <x v="2"/>
  </r>
  <r>
    <x v="1"/>
    <x v="0"/>
    <d v="2021-08-17T00:00:00"/>
    <s v="South"/>
    <s v="Mississippi"/>
    <x v="35"/>
    <x v="4"/>
    <x v="0"/>
    <x v="31"/>
    <x v="38"/>
    <x v="40"/>
    <n v="0.35"/>
    <x v="2"/>
  </r>
  <r>
    <x v="1"/>
    <x v="0"/>
    <d v="2021-08-17T00:00:00"/>
    <s v="South"/>
    <s v="Mississippi"/>
    <x v="35"/>
    <x v="5"/>
    <x v="4"/>
    <x v="22"/>
    <x v="329"/>
    <x v="1114"/>
    <n v="0.5"/>
    <x v="2"/>
  </r>
  <r>
    <x v="1"/>
    <x v="0"/>
    <d v="2021-09-16T00:00:00"/>
    <s v="South"/>
    <s v="Mississippi"/>
    <x v="35"/>
    <x v="0"/>
    <x v="0"/>
    <x v="26"/>
    <x v="78"/>
    <x v="166"/>
    <n v="0.4"/>
    <x v="2"/>
  </r>
  <r>
    <x v="1"/>
    <x v="0"/>
    <d v="2021-09-16T00:00:00"/>
    <s v="South"/>
    <s v="Mississippi"/>
    <x v="35"/>
    <x v="1"/>
    <x v="50"/>
    <x v="27"/>
    <x v="557"/>
    <x v="1115"/>
    <n v="0.35"/>
    <x v="2"/>
  </r>
  <r>
    <x v="1"/>
    <x v="0"/>
    <d v="2021-09-16T00:00:00"/>
    <s v="South"/>
    <s v="Mississippi"/>
    <x v="35"/>
    <x v="2"/>
    <x v="39"/>
    <x v="32"/>
    <x v="523"/>
    <x v="1116"/>
    <n v="0.4"/>
    <x v="2"/>
  </r>
  <r>
    <x v="1"/>
    <x v="0"/>
    <d v="2021-09-16T00:00:00"/>
    <s v="South"/>
    <s v="Mississippi"/>
    <x v="35"/>
    <x v="3"/>
    <x v="39"/>
    <x v="46"/>
    <x v="516"/>
    <x v="916"/>
    <n v="0.4"/>
    <x v="2"/>
  </r>
  <r>
    <x v="1"/>
    <x v="0"/>
    <d v="2021-09-16T00:00:00"/>
    <s v="South"/>
    <s v="Mississippi"/>
    <x v="35"/>
    <x v="4"/>
    <x v="17"/>
    <x v="46"/>
    <x v="202"/>
    <x v="216"/>
    <n v="0.35"/>
    <x v="2"/>
  </r>
  <r>
    <x v="1"/>
    <x v="0"/>
    <d v="2021-09-16T00:00:00"/>
    <s v="South"/>
    <s v="Mississippi"/>
    <x v="35"/>
    <x v="5"/>
    <x v="37"/>
    <x v="23"/>
    <x v="499"/>
    <x v="1117"/>
    <n v="0.5"/>
    <x v="2"/>
  </r>
  <r>
    <x v="1"/>
    <x v="0"/>
    <d v="2021-10-18T00:00:00"/>
    <s v="South"/>
    <s v="Mississippi"/>
    <x v="35"/>
    <x v="0"/>
    <x v="37"/>
    <x v="21"/>
    <x v="602"/>
    <x v="322"/>
    <n v="0.4"/>
    <x v="2"/>
  </r>
  <r>
    <x v="1"/>
    <x v="0"/>
    <d v="2021-10-18T00:00:00"/>
    <s v="South"/>
    <s v="Mississippi"/>
    <x v="35"/>
    <x v="1"/>
    <x v="55"/>
    <x v="23"/>
    <x v="603"/>
    <x v="1088"/>
    <n v="0.35"/>
    <x v="2"/>
  </r>
  <r>
    <x v="1"/>
    <x v="0"/>
    <d v="2021-10-18T00:00:00"/>
    <s v="South"/>
    <s v="Mississippi"/>
    <x v="35"/>
    <x v="2"/>
    <x v="55"/>
    <x v="47"/>
    <x v="618"/>
    <x v="1118"/>
    <n v="0.4"/>
    <x v="2"/>
  </r>
  <r>
    <x v="1"/>
    <x v="0"/>
    <d v="2021-10-18T00:00:00"/>
    <s v="South"/>
    <s v="Mississippi"/>
    <x v="35"/>
    <x v="3"/>
    <x v="55"/>
    <x v="44"/>
    <x v="619"/>
    <x v="1119"/>
    <n v="0.4"/>
    <x v="2"/>
  </r>
  <r>
    <x v="1"/>
    <x v="0"/>
    <d v="2021-10-18T00:00:00"/>
    <s v="South"/>
    <s v="Mississippi"/>
    <x v="35"/>
    <x v="4"/>
    <x v="37"/>
    <x v="44"/>
    <x v="620"/>
    <x v="1120"/>
    <n v="0.35"/>
    <x v="2"/>
  </r>
  <r>
    <x v="2"/>
    <x v="0"/>
    <d v="2021-10-18T00:00:00"/>
    <s v="South"/>
    <s v="Mississippi"/>
    <x v="35"/>
    <x v="5"/>
    <x v="8"/>
    <x v="33"/>
    <x v="158"/>
    <x v="544"/>
    <n v="0.5"/>
    <x v="2"/>
  </r>
  <r>
    <x v="2"/>
    <x v="0"/>
    <d v="2021-11-17T00:00:00"/>
    <s v="South"/>
    <s v="Mississippi"/>
    <x v="35"/>
    <x v="0"/>
    <x v="51"/>
    <x v="22"/>
    <x v="339"/>
    <x v="1121"/>
    <n v="0.4"/>
    <x v="2"/>
  </r>
  <r>
    <x v="2"/>
    <x v="0"/>
    <d v="2021-11-17T00:00:00"/>
    <s v="South"/>
    <s v="Mississippi"/>
    <x v="35"/>
    <x v="1"/>
    <x v="65"/>
    <x v="31"/>
    <x v="621"/>
    <x v="1122"/>
    <n v="0.35"/>
    <x v="2"/>
  </r>
  <r>
    <x v="2"/>
    <x v="0"/>
    <d v="2021-11-17T00:00:00"/>
    <s v="South"/>
    <s v="Mississippi"/>
    <x v="35"/>
    <x v="2"/>
    <x v="66"/>
    <x v="80"/>
    <x v="622"/>
    <x v="1123"/>
    <n v="0.4"/>
    <x v="2"/>
  </r>
  <r>
    <x v="2"/>
    <x v="0"/>
    <d v="2021-11-17T00:00:00"/>
    <s v="South"/>
    <s v="Mississippi"/>
    <x v="35"/>
    <x v="3"/>
    <x v="62"/>
    <x v="31"/>
    <x v="623"/>
    <x v="1124"/>
    <n v="0.4"/>
    <x v="2"/>
  </r>
  <r>
    <x v="2"/>
    <x v="0"/>
    <d v="2021-11-17T00:00:00"/>
    <s v="South"/>
    <s v="Mississippi"/>
    <x v="35"/>
    <x v="4"/>
    <x v="20"/>
    <x v="32"/>
    <x v="262"/>
    <x v="366"/>
    <n v="0.35"/>
    <x v="2"/>
  </r>
  <r>
    <x v="2"/>
    <x v="0"/>
    <d v="2021-11-17T00:00:00"/>
    <s v="South"/>
    <s v="Mississippi"/>
    <x v="35"/>
    <x v="5"/>
    <x v="11"/>
    <x v="27"/>
    <x v="624"/>
    <x v="1125"/>
    <n v="0.5"/>
    <x v="2"/>
  </r>
  <r>
    <x v="2"/>
    <x v="0"/>
    <d v="2021-12-16T00:00:00"/>
    <s v="South"/>
    <s v="Mississippi"/>
    <x v="35"/>
    <x v="0"/>
    <x v="6"/>
    <x v="28"/>
    <x v="103"/>
    <x v="832"/>
    <n v="0.4"/>
    <x v="2"/>
  </r>
  <r>
    <x v="2"/>
    <x v="0"/>
    <d v="2021-12-16T00:00:00"/>
    <s v="South"/>
    <s v="Mississippi"/>
    <x v="35"/>
    <x v="1"/>
    <x v="12"/>
    <x v="30"/>
    <x v="226"/>
    <x v="1126"/>
    <n v="0.35"/>
    <x v="2"/>
  </r>
  <r>
    <x v="2"/>
    <x v="0"/>
    <d v="2021-12-16T00:00:00"/>
    <s v="South"/>
    <s v="Mississippi"/>
    <x v="35"/>
    <x v="2"/>
    <x v="12"/>
    <x v="27"/>
    <x v="255"/>
    <x v="321"/>
    <n v="0.4"/>
    <x v="2"/>
  </r>
  <r>
    <x v="2"/>
    <x v="0"/>
    <d v="2021-12-16T00:00:00"/>
    <s v="South"/>
    <s v="Mississippi"/>
    <x v="35"/>
    <x v="3"/>
    <x v="12"/>
    <x v="33"/>
    <x v="232"/>
    <x v="1127"/>
    <n v="0.4"/>
    <x v="2"/>
  </r>
  <r>
    <x v="2"/>
    <x v="0"/>
    <d v="2021-12-16T00:00:00"/>
    <s v="South"/>
    <s v="Mississippi"/>
    <x v="35"/>
    <x v="4"/>
    <x v="6"/>
    <x v="33"/>
    <x v="206"/>
    <x v="1128"/>
    <n v="0.35"/>
    <x v="2"/>
  </r>
  <r>
    <x v="2"/>
    <x v="0"/>
    <d v="2021-12-16T00:00:00"/>
    <s v="South"/>
    <s v="Mississippi"/>
    <x v="35"/>
    <x v="5"/>
    <x v="11"/>
    <x v="30"/>
    <x v="275"/>
    <x v="1129"/>
    <n v="0.5"/>
    <x v="2"/>
  </r>
  <r>
    <x v="2"/>
    <x v="1"/>
    <d v="2021-01-23T00:00:00"/>
    <s v="South"/>
    <s v="Mississippi"/>
    <x v="35"/>
    <x v="0"/>
    <x v="34"/>
    <x v="25"/>
    <x v="625"/>
    <x v="1130"/>
    <n v="0.4"/>
    <x v="2"/>
  </r>
  <r>
    <x v="2"/>
    <x v="1"/>
    <d v="2021-01-23T00:00:00"/>
    <s v="South"/>
    <s v="Mississippi"/>
    <x v="35"/>
    <x v="1"/>
    <x v="34"/>
    <x v="31"/>
    <x v="537"/>
    <x v="730"/>
    <n v="0.35"/>
    <x v="2"/>
  </r>
  <r>
    <x v="2"/>
    <x v="1"/>
    <d v="2021-01-23T00:00:00"/>
    <s v="South"/>
    <s v="Mississippi"/>
    <x v="35"/>
    <x v="2"/>
    <x v="54"/>
    <x v="31"/>
    <x v="626"/>
    <x v="1131"/>
    <n v="0.4"/>
    <x v="2"/>
  </r>
  <r>
    <x v="2"/>
    <x v="1"/>
    <d v="2021-01-23T00:00:00"/>
    <s v="South"/>
    <s v="Mississippi"/>
    <x v="35"/>
    <x v="3"/>
    <x v="16"/>
    <x v="48"/>
    <x v="129"/>
    <x v="506"/>
    <n v="0.4"/>
    <x v="2"/>
  </r>
  <r>
    <x v="2"/>
    <x v="1"/>
    <d v="2021-01-23T00:00:00"/>
    <s v="South"/>
    <s v="Mississippi"/>
    <x v="35"/>
    <x v="4"/>
    <x v="8"/>
    <x v="44"/>
    <x v="208"/>
    <x v="294"/>
    <n v="0.35"/>
    <x v="2"/>
  </r>
  <r>
    <x v="2"/>
    <x v="1"/>
    <d v="2021-01-23T00:00:00"/>
    <s v="South"/>
    <s v="Mississippi"/>
    <x v="35"/>
    <x v="5"/>
    <x v="34"/>
    <x v="31"/>
    <x v="537"/>
    <x v="930"/>
    <n v="0.4"/>
    <x v="2"/>
  </r>
  <r>
    <x v="2"/>
    <x v="1"/>
    <d v="2021-02-21T00:00:00"/>
    <s v="South"/>
    <s v="Mississippi"/>
    <x v="35"/>
    <x v="0"/>
    <x v="34"/>
    <x v="19"/>
    <x v="470"/>
    <x v="1132"/>
    <n v="0.4"/>
    <x v="2"/>
  </r>
  <r>
    <x v="2"/>
    <x v="1"/>
    <d v="2021-02-21T00:00:00"/>
    <s v="South"/>
    <s v="Mississippi"/>
    <x v="35"/>
    <x v="1"/>
    <x v="34"/>
    <x v="44"/>
    <x v="493"/>
    <x v="881"/>
    <n v="0.35"/>
    <x v="2"/>
  </r>
  <r>
    <x v="2"/>
    <x v="1"/>
    <d v="2021-02-21T00:00:00"/>
    <s v="South"/>
    <s v="Mississippi"/>
    <x v="35"/>
    <x v="2"/>
    <x v="54"/>
    <x v="46"/>
    <x v="627"/>
    <x v="1133"/>
    <n v="0.4"/>
    <x v="2"/>
  </r>
  <r>
    <x v="1"/>
    <x v="1"/>
    <d v="2021-02-21T00:00:00"/>
    <s v="South"/>
    <s v="Arkansas"/>
    <x v="36"/>
    <x v="3"/>
    <x v="16"/>
    <x v="43"/>
    <x v="120"/>
    <x v="181"/>
    <n v="0.4"/>
    <x v="2"/>
  </r>
  <r>
    <x v="1"/>
    <x v="1"/>
    <d v="2021-02-21T00:00:00"/>
    <s v="South"/>
    <s v="Arkansas"/>
    <x v="36"/>
    <x v="4"/>
    <x v="8"/>
    <x v="45"/>
    <x v="166"/>
    <x v="281"/>
    <n v="0.35"/>
    <x v="2"/>
  </r>
  <r>
    <x v="1"/>
    <x v="1"/>
    <d v="2021-02-21T00:00:00"/>
    <s v="South"/>
    <s v="Arkansas"/>
    <x v="36"/>
    <x v="5"/>
    <x v="16"/>
    <x v="32"/>
    <x v="491"/>
    <x v="339"/>
    <n v="0.4"/>
    <x v="2"/>
  </r>
  <r>
    <x v="1"/>
    <x v="1"/>
    <d v="2021-03-19T00:00:00"/>
    <s v="South"/>
    <s v="Arkansas"/>
    <x v="36"/>
    <x v="0"/>
    <x v="16"/>
    <x v="81"/>
    <x v="628"/>
    <x v="1134"/>
    <n v="0.4"/>
    <x v="2"/>
  </r>
  <r>
    <x v="1"/>
    <x v="1"/>
    <d v="2021-03-19T00:00:00"/>
    <s v="South"/>
    <s v="Arkansas"/>
    <x v="36"/>
    <x v="1"/>
    <x v="16"/>
    <x v="45"/>
    <x v="393"/>
    <x v="750"/>
    <n v="0.35"/>
    <x v="2"/>
  </r>
  <r>
    <x v="1"/>
    <x v="1"/>
    <d v="2021-03-19T00:00:00"/>
    <s v="South"/>
    <s v="Arkansas"/>
    <x v="36"/>
    <x v="2"/>
    <x v="56"/>
    <x v="44"/>
    <x v="528"/>
    <x v="1135"/>
    <n v="0.4"/>
    <x v="2"/>
  </r>
  <r>
    <x v="1"/>
    <x v="1"/>
    <d v="2021-03-19T00:00:00"/>
    <s v="South"/>
    <s v="Arkansas"/>
    <x v="36"/>
    <x v="3"/>
    <x v="35"/>
    <x v="40"/>
    <x v="629"/>
    <x v="1136"/>
    <n v="0.4"/>
    <x v="2"/>
  </r>
  <r>
    <x v="1"/>
    <x v="1"/>
    <d v="2021-03-19T00:00:00"/>
    <s v="South"/>
    <s v="Arkansas"/>
    <x v="36"/>
    <x v="4"/>
    <x v="37"/>
    <x v="43"/>
    <x v="630"/>
    <x v="1137"/>
    <n v="0.35"/>
    <x v="2"/>
  </r>
  <r>
    <x v="1"/>
    <x v="1"/>
    <d v="2021-03-19T00:00:00"/>
    <s v="South"/>
    <s v="Arkansas"/>
    <x v="36"/>
    <x v="5"/>
    <x v="7"/>
    <x v="44"/>
    <x v="132"/>
    <x v="187"/>
    <n v="0.4"/>
    <x v="2"/>
  </r>
  <r>
    <x v="1"/>
    <x v="1"/>
    <d v="2021-04-20T00:00:00"/>
    <s v="South"/>
    <s v="Arkansas"/>
    <x v="36"/>
    <x v="0"/>
    <x v="7"/>
    <x v="24"/>
    <x v="149"/>
    <x v="49"/>
    <n v="0.4"/>
    <x v="2"/>
  </r>
  <r>
    <x v="1"/>
    <x v="1"/>
    <d v="2021-04-20T00:00:00"/>
    <s v="South"/>
    <s v="Arkansas"/>
    <x v="36"/>
    <x v="1"/>
    <x v="7"/>
    <x v="48"/>
    <x v="127"/>
    <x v="190"/>
    <n v="0.35"/>
    <x v="2"/>
  </r>
  <r>
    <x v="1"/>
    <x v="1"/>
    <d v="2021-04-20T00:00:00"/>
    <s v="South"/>
    <s v="Arkansas"/>
    <x v="36"/>
    <x v="2"/>
    <x v="52"/>
    <x v="48"/>
    <x v="354"/>
    <x v="595"/>
    <n v="0.4"/>
    <x v="2"/>
  </r>
  <r>
    <x v="1"/>
    <x v="1"/>
    <d v="2021-04-20T00:00:00"/>
    <s v="South"/>
    <s v="Arkansas"/>
    <x v="36"/>
    <x v="3"/>
    <x v="35"/>
    <x v="37"/>
    <x v="631"/>
    <x v="1138"/>
    <n v="0.4"/>
    <x v="2"/>
  </r>
  <r>
    <x v="1"/>
    <x v="1"/>
    <d v="2021-04-20T00:00:00"/>
    <s v="South"/>
    <s v="Arkansas"/>
    <x v="36"/>
    <x v="4"/>
    <x v="1"/>
    <x v="43"/>
    <x v="124"/>
    <x v="187"/>
    <n v="0.35"/>
    <x v="2"/>
  </r>
  <r>
    <x v="1"/>
    <x v="1"/>
    <d v="2021-04-20T00:00:00"/>
    <s v="South"/>
    <s v="Arkansas"/>
    <x v="36"/>
    <x v="5"/>
    <x v="17"/>
    <x v="46"/>
    <x v="202"/>
    <x v="927"/>
    <n v="0.4"/>
    <x v="2"/>
  </r>
  <r>
    <x v="1"/>
    <x v="1"/>
    <d v="2021-05-19T00:00:00"/>
    <s v="South"/>
    <s v="Arkansas"/>
    <x v="36"/>
    <x v="0"/>
    <x v="1"/>
    <x v="71"/>
    <x v="632"/>
    <x v="1139"/>
    <n v="0.4"/>
    <x v="2"/>
  </r>
  <r>
    <x v="1"/>
    <x v="1"/>
    <d v="2021-05-19T00:00:00"/>
    <s v="South"/>
    <s v="Arkansas"/>
    <x v="36"/>
    <x v="1"/>
    <x v="1"/>
    <x v="47"/>
    <x v="149"/>
    <x v="214"/>
    <n v="0.35"/>
    <x v="2"/>
  </r>
  <r>
    <x v="1"/>
    <x v="1"/>
    <d v="2021-05-19T00:00:00"/>
    <s v="South"/>
    <s v="Arkansas"/>
    <x v="36"/>
    <x v="2"/>
    <x v="8"/>
    <x v="44"/>
    <x v="208"/>
    <x v="136"/>
    <n v="0.4"/>
    <x v="2"/>
  </r>
  <r>
    <x v="1"/>
    <x v="1"/>
    <d v="2021-05-19T00:00:00"/>
    <s v="South"/>
    <s v="Arkansas"/>
    <x v="36"/>
    <x v="3"/>
    <x v="8"/>
    <x v="48"/>
    <x v="204"/>
    <x v="216"/>
    <n v="0.4"/>
    <x v="2"/>
  </r>
  <r>
    <x v="1"/>
    <x v="1"/>
    <d v="2021-05-19T00:00:00"/>
    <s v="South"/>
    <s v="Arkansas"/>
    <x v="36"/>
    <x v="4"/>
    <x v="30"/>
    <x v="45"/>
    <x v="201"/>
    <x v="1140"/>
    <n v="0.35"/>
    <x v="2"/>
  </r>
  <r>
    <x v="1"/>
    <x v="1"/>
    <d v="2021-05-19T00:00:00"/>
    <s v="South"/>
    <s v="Arkansas"/>
    <x v="36"/>
    <x v="5"/>
    <x v="30"/>
    <x v="32"/>
    <x v="633"/>
    <x v="1141"/>
    <n v="0.4"/>
    <x v="2"/>
  </r>
  <r>
    <x v="1"/>
    <x v="1"/>
    <d v="2021-06-21T00:00:00"/>
    <s v="South"/>
    <s v="Arkansas"/>
    <x v="36"/>
    <x v="0"/>
    <x v="1"/>
    <x v="21"/>
    <x v="51"/>
    <x v="52"/>
    <n v="0.4"/>
    <x v="2"/>
  </r>
  <r>
    <x v="1"/>
    <x v="1"/>
    <d v="2021-06-21T00:00:00"/>
    <s v="South"/>
    <s v="Arkansas"/>
    <x v="36"/>
    <x v="1"/>
    <x v="8"/>
    <x v="32"/>
    <x v="159"/>
    <x v="809"/>
    <n v="0.35"/>
    <x v="2"/>
  </r>
  <r>
    <x v="1"/>
    <x v="1"/>
    <d v="2021-06-21T00:00:00"/>
    <s v="South"/>
    <s v="Arkansas"/>
    <x v="36"/>
    <x v="2"/>
    <x v="1"/>
    <x v="46"/>
    <x v="175"/>
    <x v="320"/>
    <n v="0.4"/>
    <x v="2"/>
  </r>
  <r>
    <x v="1"/>
    <x v="1"/>
    <d v="2021-06-21T00:00:00"/>
    <s v="South"/>
    <s v="Arkansas"/>
    <x v="36"/>
    <x v="3"/>
    <x v="1"/>
    <x v="47"/>
    <x v="149"/>
    <x v="49"/>
    <n v="0.4"/>
    <x v="2"/>
  </r>
  <r>
    <x v="1"/>
    <x v="1"/>
    <d v="2021-06-21T00:00:00"/>
    <s v="South"/>
    <s v="Arkansas"/>
    <x v="36"/>
    <x v="4"/>
    <x v="13"/>
    <x v="47"/>
    <x v="213"/>
    <x v="719"/>
    <n v="0.35"/>
    <x v="2"/>
  </r>
  <r>
    <x v="1"/>
    <x v="1"/>
    <d v="2021-06-21T00:00:00"/>
    <s v="South"/>
    <s v="Arkansas"/>
    <x v="36"/>
    <x v="5"/>
    <x v="3"/>
    <x v="20"/>
    <x v="77"/>
    <x v="303"/>
    <n v="0.4"/>
    <x v="2"/>
  </r>
  <r>
    <x v="1"/>
    <x v="1"/>
    <d v="2021-07-19T00:00:00"/>
    <s v="South"/>
    <s v="Arkansas"/>
    <x v="36"/>
    <x v="0"/>
    <x v="13"/>
    <x v="28"/>
    <x v="461"/>
    <x v="553"/>
    <n v="0.4"/>
    <x v="2"/>
  </r>
  <r>
    <x v="1"/>
    <x v="1"/>
    <d v="2021-07-19T00:00:00"/>
    <s v="South"/>
    <s v="Arkansas"/>
    <x v="36"/>
    <x v="1"/>
    <x v="0"/>
    <x v="27"/>
    <x v="47"/>
    <x v="50"/>
    <n v="0.35"/>
    <x v="2"/>
  </r>
  <r>
    <x v="1"/>
    <x v="1"/>
    <d v="2021-07-19T00:00:00"/>
    <s v="South"/>
    <s v="Arkansas"/>
    <x v="36"/>
    <x v="2"/>
    <x v="2"/>
    <x v="31"/>
    <x v="161"/>
    <x v="64"/>
    <n v="0.4"/>
    <x v="2"/>
  </r>
  <r>
    <x v="1"/>
    <x v="1"/>
    <d v="2021-07-19T00:00:00"/>
    <s v="South"/>
    <s v="Arkansas"/>
    <x v="36"/>
    <x v="3"/>
    <x v="2"/>
    <x v="46"/>
    <x v="210"/>
    <x v="307"/>
    <n v="0.4"/>
    <x v="2"/>
  </r>
  <r>
    <x v="1"/>
    <x v="1"/>
    <d v="2021-07-19T00:00:00"/>
    <s v="South"/>
    <s v="Arkansas"/>
    <x v="36"/>
    <x v="4"/>
    <x v="3"/>
    <x v="32"/>
    <x v="144"/>
    <x v="999"/>
    <n v="0.35"/>
    <x v="2"/>
  </r>
  <r>
    <x v="1"/>
    <x v="1"/>
    <d v="2021-07-19T00:00:00"/>
    <s v="South"/>
    <s v="Arkansas"/>
    <x v="36"/>
    <x v="5"/>
    <x v="5"/>
    <x v="24"/>
    <x v="87"/>
    <x v="1142"/>
    <n v="0.4"/>
    <x v="2"/>
  </r>
  <r>
    <x v="1"/>
    <x v="1"/>
    <d v="2021-08-20T00:00:00"/>
    <s v="South"/>
    <s v="Arkansas"/>
    <x v="36"/>
    <x v="0"/>
    <x v="3"/>
    <x v="29"/>
    <x v="6"/>
    <x v="165"/>
    <n v="0.4"/>
    <x v="2"/>
  </r>
  <r>
    <x v="1"/>
    <x v="1"/>
    <d v="2021-08-20T00:00:00"/>
    <s v="South"/>
    <s v="Arkansas"/>
    <x v="36"/>
    <x v="1"/>
    <x v="4"/>
    <x v="27"/>
    <x v="171"/>
    <x v="240"/>
    <n v="0.35"/>
    <x v="2"/>
  </r>
  <r>
    <x v="1"/>
    <x v="1"/>
    <d v="2021-08-20T00:00:00"/>
    <s v="South"/>
    <s v="Arkansas"/>
    <x v="36"/>
    <x v="2"/>
    <x v="0"/>
    <x v="31"/>
    <x v="38"/>
    <x v="191"/>
    <n v="0.4"/>
    <x v="2"/>
  </r>
  <r>
    <x v="1"/>
    <x v="1"/>
    <d v="2021-08-20T00:00:00"/>
    <s v="South"/>
    <s v="Arkansas"/>
    <x v="36"/>
    <x v="3"/>
    <x v="1"/>
    <x v="46"/>
    <x v="175"/>
    <x v="320"/>
    <n v="0.4"/>
    <x v="2"/>
  </r>
  <r>
    <x v="1"/>
    <x v="1"/>
    <d v="2021-08-20T00:00:00"/>
    <s v="South"/>
    <s v="Arkansas"/>
    <x v="36"/>
    <x v="4"/>
    <x v="0"/>
    <x v="47"/>
    <x v="205"/>
    <x v="397"/>
    <n v="0.35"/>
    <x v="2"/>
  </r>
  <r>
    <x v="1"/>
    <x v="1"/>
    <d v="2021-08-20T00:00:00"/>
    <s v="South"/>
    <s v="Arkansas"/>
    <x v="36"/>
    <x v="5"/>
    <x v="4"/>
    <x v="20"/>
    <x v="440"/>
    <x v="998"/>
    <n v="0.4"/>
    <x v="2"/>
  </r>
  <r>
    <x v="1"/>
    <x v="1"/>
    <d v="2021-09-19T00:00:00"/>
    <s v="South"/>
    <s v="Arkansas"/>
    <x v="36"/>
    <x v="0"/>
    <x v="0"/>
    <x v="25"/>
    <x v="82"/>
    <x v="54"/>
    <n v="0.4"/>
    <x v="2"/>
  </r>
  <r>
    <x v="1"/>
    <x v="1"/>
    <d v="2021-09-19T00:00:00"/>
    <s v="South"/>
    <s v="Arkansas"/>
    <x v="36"/>
    <x v="1"/>
    <x v="49"/>
    <x v="31"/>
    <x v="538"/>
    <x v="1143"/>
    <n v="0.35"/>
    <x v="2"/>
  </r>
  <r>
    <x v="1"/>
    <x v="1"/>
    <d v="2021-09-19T00:00:00"/>
    <s v="South"/>
    <s v="Arkansas"/>
    <x v="36"/>
    <x v="2"/>
    <x v="54"/>
    <x v="44"/>
    <x v="634"/>
    <x v="1144"/>
    <n v="0.4"/>
    <x v="2"/>
  </r>
  <r>
    <x v="1"/>
    <x v="1"/>
    <d v="2021-09-19T00:00:00"/>
    <s v="South"/>
    <s v="Arkansas"/>
    <x v="36"/>
    <x v="3"/>
    <x v="54"/>
    <x v="45"/>
    <x v="518"/>
    <x v="1145"/>
    <n v="0.4"/>
    <x v="2"/>
  </r>
  <r>
    <x v="1"/>
    <x v="1"/>
    <d v="2021-09-19T00:00:00"/>
    <s v="South"/>
    <s v="Arkansas"/>
    <x v="36"/>
    <x v="4"/>
    <x v="34"/>
    <x v="45"/>
    <x v="501"/>
    <x v="685"/>
    <n v="0.35"/>
    <x v="2"/>
  </r>
  <r>
    <x v="1"/>
    <x v="1"/>
    <d v="2021-09-19T00:00:00"/>
    <s v="South"/>
    <s v="Arkansas"/>
    <x v="36"/>
    <x v="5"/>
    <x v="51"/>
    <x v="32"/>
    <x v="600"/>
    <x v="1086"/>
    <n v="0.4"/>
    <x v="2"/>
  </r>
  <r>
    <x v="1"/>
    <x v="1"/>
    <d v="2021-10-21T00:00:00"/>
    <s v="South"/>
    <s v="Arkansas"/>
    <x v="36"/>
    <x v="0"/>
    <x v="51"/>
    <x v="24"/>
    <x v="538"/>
    <x v="1008"/>
    <n v="0.4"/>
    <x v="2"/>
  </r>
  <r>
    <x v="1"/>
    <x v="1"/>
    <d v="2021-10-21T00:00:00"/>
    <s v="South"/>
    <s v="Arkansas"/>
    <x v="36"/>
    <x v="1"/>
    <x v="65"/>
    <x v="32"/>
    <x v="635"/>
    <x v="1146"/>
    <n v="0.35"/>
    <x v="2"/>
  </r>
  <r>
    <x v="1"/>
    <x v="1"/>
    <d v="2021-10-21T00:00:00"/>
    <s v="South"/>
    <s v="Arkansas"/>
    <x v="36"/>
    <x v="2"/>
    <x v="65"/>
    <x v="48"/>
    <x v="627"/>
    <x v="1133"/>
    <n v="0.4"/>
    <x v="2"/>
  </r>
  <r>
    <x v="1"/>
    <x v="1"/>
    <d v="2021-10-21T00:00:00"/>
    <s v="South"/>
    <s v="Arkansas"/>
    <x v="36"/>
    <x v="3"/>
    <x v="65"/>
    <x v="34"/>
    <x v="636"/>
    <x v="1147"/>
    <n v="0.4"/>
    <x v="2"/>
  </r>
  <r>
    <x v="1"/>
    <x v="1"/>
    <d v="2021-10-21T00:00:00"/>
    <s v="South"/>
    <s v="Arkansas"/>
    <x v="36"/>
    <x v="4"/>
    <x v="51"/>
    <x v="34"/>
    <x v="637"/>
    <x v="1148"/>
    <n v="0.35"/>
    <x v="2"/>
  </r>
  <r>
    <x v="3"/>
    <x v="1"/>
    <d v="2021-10-21T00:00:00"/>
    <s v="South"/>
    <s v="Arkansas"/>
    <x v="36"/>
    <x v="5"/>
    <x v="17"/>
    <x v="46"/>
    <x v="202"/>
    <x v="927"/>
    <n v="0.4"/>
    <x v="2"/>
  </r>
  <r>
    <x v="3"/>
    <x v="1"/>
    <d v="2021-11-20T00:00:00"/>
    <s v="South"/>
    <s v="Arkansas"/>
    <x v="36"/>
    <x v="0"/>
    <x v="55"/>
    <x v="20"/>
    <x v="638"/>
    <x v="1149"/>
    <n v="0.4"/>
    <x v="2"/>
  </r>
  <r>
    <x v="3"/>
    <x v="1"/>
    <d v="2021-11-20T00:00:00"/>
    <s v="South"/>
    <s v="Arkansas"/>
    <x v="36"/>
    <x v="1"/>
    <x v="67"/>
    <x v="47"/>
    <x v="639"/>
    <x v="1150"/>
    <n v="0.35"/>
    <x v="2"/>
  </r>
  <r>
    <x v="3"/>
    <x v="1"/>
    <d v="2021-11-20T00:00:00"/>
    <s v="South"/>
    <s v="Arkansas"/>
    <x v="36"/>
    <x v="2"/>
    <x v="68"/>
    <x v="63"/>
    <x v="640"/>
    <x v="1151"/>
    <n v="0.4"/>
    <x v="2"/>
  </r>
  <r>
    <x v="3"/>
    <x v="1"/>
    <d v="2021-11-20T00:00:00"/>
    <s v="South"/>
    <s v="Arkansas"/>
    <x v="36"/>
    <x v="3"/>
    <x v="47"/>
    <x v="47"/>
    <x v="641"/>
    <x v="1152"/>
    <n v="0.4"/>
    <x v="2"/>
  </r>
  <r>
    <x v="3"/>
    <x v="1"/>
    <d v="2021-11-20T00:00:00"/>
    <s v="South"/>
    <s v="Arkansas"/>
    <x v="36"/>
    <x v="4"/>
    <x v="20"/>
    <x v="44"/>
    <x v="418"/>
    <x v="495"/>
    <n v="0.35"/>
    <x v="2"/>
  </r>
  <r>
    <x v="3"/>
    <x v="1"/>
    <d v="2021-11-20T00:00:00"/>
    <s v="South"/>
    <s v="Arkansas"/>
    <x v="36"/>
    <x v="5"/>
    <x v="11"/>
    <x v="31"/>
    <x v="73"/>
    <x v="7"/>
    <n v="0.4"/>
    <x v="2"/>
  </r>
  <r>
    <x v="3"/>
    <x v="1"/>
    <d v="2021-12-19T00:00:00"/>
    <s v="South"/>
    <s v="Arkansas"/>
    <x v="36"/>
    <x v="0"/>
    <x v="6"/>
    <x v="19"/>
    <x v="109"/>
    <x v="1153"/>
    <n v="0.4"/>
    <x v="2"/>
  </r>
  <r>
    <x v="3"/>
    <x v="1"/>
    <d v="2021-12-19T00:00:00"/>
    <s v="South"/>
    <s v="Arkansas"/>
    <x v="36"/>
    <x v="1"/>
    <x v="12"/>
    <x v="23"/>
    <x v="254"/>
    <x v="371"/>
    <n v="0.35"/>
    <x v="2"/>
  </r>
  <r>
    <x v="3"/>
    <x v="1"/>
    <d v="2021-12-19T00:00:00"/>
    <s v="South"/>
    <s v="Arkansas"/>
    <x v="36"/>
    <x v="2"/>
    <x v="12"/>
    <x v="31"/>
    <x v="219"/>
    <x v="1005"/>
    <n v="0.4"/>
    <x v="2"/>
  </r>
  <r>
    <x v="3"/>
    <x v="1"/>
    <d v="2021-12-19T00:00:00"/>
    <s v="South"/>
    <s v="Arkansas"/>
    <x v="36"/>
    <x v="3"/>
    <x v="12"/>
    <x v="46"/>
    <x v="220"/>
    <x v="1154"/>
    <n v="0.4"/>
    <x v="2"/>
  </r>
  <r>
    <x v="3"/>
    <x v="1"/>
    <d v="2021-12-19T00:00:00"/>
    <s v="South"/>
    <s v="Arkansas"/>
    <x v="36"/>
    <x v="4"/>
    <x v="6"/>
    <x v="46"/>
    <x v="58"/>
    <x v="144"/>
    <n v="0.35"/>
    <x v="2"/>
  </r>
  <r>
    <x v="3"/>
    <x v="1"/>
    <d v="2021-12-19T00:00:00"/>
    <s v="South"/>
    <s v="Arkansas"/>
    <x v="36"/>
    <x v="5"/>
    <x v="11"/>
    <x v="23"/>
    <x v="68"/>
    <x v="1"/>
    <n v="0.4"/>
    <x v="2"/>
  </r>
  <r>
    <x v="3"/>
    <x v="1"/>
    <d v="2021-01-23T00:00:00"/>
    <s v="South"/>
    <s v="Arkansas"/>
    <x v="36"/>
    <x v="0"/>
    <x v="34"/>
    <x v="30"/>
    <x v="337"/>
    <x v="1072"/>
    <n v="0.4"/>
    <x v="2"/>
  </r>
  <r>
    <x v="3"/>
    <x v="1"/>
    <d v="2021-01-23T00:00:00"/>
    <s v="South"/>
    <s v="Arkansas"/>
    <x v="36"/>
    <x v="1"/>
    <x v="34"/>
    <x v="47"/>
    <x v="498"/>
    <x v="889"/>
    <n v="0.35"/>
    <x v="2"/>
  </r>
  <r>
    <x v="3"/>
    <x v="1"/>
    <d v="2021-01-23T00:00:00"/>
    <s v="South"/>
    <s v="Arkansas"/>
    <x v="36"/>
    <x v="2"/>
    <x v="54"/>
    <x v="47"/>
    <x v="642"/>
    <x v="1155"/>
    <n v="0.4"/>
    <x v="2"/>
  </r>
  <r>
    <x v="3"/>
    <x v="1"/>
    <d v="2021-01-23T00:00:00"/>
    <s v="South"/>
    <s v="Arkansas"/>
    <x v="36"/>
    <x v="3"/>
    <x v="16"/>
    <x v="37"/>
    <x v="187"/>
    <x v="287"/>
    <n v="0.4"/>
    <x v="2"/>
  </r>
  <r>
    <x v="3"/>
    <x v="1"/>
    <d v="2021-01-23T00:00:00"/>
    <s v="South"/>
    <s v="Arkansas"/>
    <x v="36"/>
    <x v="4"/>
    <x v="8"/>
    <x v="34"/>
    <x v="119"/>
    <x v="180"/>
    <n v="0.35"/>
    <x v="2"/>
  </r>
  <r>
    <x v="3"/>
    <x v="1"/>
    <d v="2021-01-23T00:00:00"/>
    <s v="South"/>
    <s v="Arkansas"/>
    <x v="36"/>
    <x v="5"/>
    <x v="34"/>
    <x v="47"/>
    <x v="498"/>
    <x v="1156"/>
    <n v="0.4"/>
    <x v="2"/>
  </r>
  <r>
    <x v="3"/>
    <x v="1"/>
    <d v="2021-02-21T00:00:00"/>
    <s v="South"/>
    <s v="Arkansas"/>
    <x v="36"/>
    <x v="0"/>
    <x v="34"/>
    <x v="22"/>
    <x v="643"/>
    <x v="1157"/>
    <n v="0.4"/>
    <x v="2"/>
  </r>
  <r>
    <x v="3"/>
    <x v="1"/>
    <d v="2021-02-21T00:00:00"/>
    <s v="South"/>
    <s v="Arkansas"/>
    <x v="36"/>
    <x v="1"/>
    <x v="34"/>
    <x v="34"/>
    <x v="392"/>
    <x v="1158"/>
    <n v="0.35"/>
    <x v="2"/>
  </r>
  <r>
    <x v="3"/>
    <x v="1"/>
    <d v="2021-02-21T00:00:00"/>
    <s v="South"/>
    <s v="Arkansas"/>
    <x v="36"/>
    <x v="2"/>
    <x v="54"/>
    <x v="45"/>
    <x v="518"/>
    <x v="1145"/>
    <n v="0.4"/>
    <x v="2"/>
  </r>
  <r>
    <x v="3"/>
    <x v="1"/>
    <d v="2021-02-21T00:00:00"/>
    <s v="South"/>
    <s v="Oklahoma"/>
    <x v="37"/>
    <x v="3"/>
    <x v="16"/>
    <x v="36"/>
    <x v="319"/>
    <x v="585"/>
    <n v="0.4"/>
    <x v="2"/>
  </r>
  <r>
    <x v="3"/>
    <x v="1"/>
    <d v="2021-02-21T00:00:00"/>
    <s v="South"/>
    <s v="Oklahoma"/>
    <x v="37"/>
    <x v="4"/>
    <x v="8"/>
    <x v="43"/>
    <x v="132"/>
    <x v="195"/>
    <n v="0.35"/>
    <x v="2"/>
  </r>
  <r>
    <x v="3"/>
    <x v="1"/>
    <d v="2021-02-21T00:00:00"/>
    <s v="South"/>
    <s v="Oklahoma"/>
    <x v="37"/>
    <x v="5"/>
    <x v="16"/>
    <x v="44"/>
    <x v="136"/>
    <x v="197"/>
    <n v="0.4"/>
    <x v="2"/>
  </r>
  <r>
    <x v="3"/>
    <x v="1"/>
    <d v="2021-03-19T00:00:00"/>
    <s v="South"/>
    <s v="Oklahoma"/>
    <x v="37"/>
    <x v="0"/>
    <x v="16"/>
    <x v="62"/>
    <x v="644"/>
    <x v="1159"/>
    <n v="0.4"/>
    <x v="2"/>
  </r>
  <r>
    <x v="3"/>
    <x v="1"/>
    <d v="2021-03-19T00:00:00"/>
    <s v="South"/>
    <s v="Oklahoma"/>
    <x v="37"/>
    <x v="1"/>
    <x v="16"/>
    <x v="43"/>
    <x v="120"/>
    <x v="286"/>
    <n v="0.35"/>
    <x v="2"/>
  </r>
  <r>
    <x v="3"/>
    <x v="1"/>
    <d v="2021-03-19T00:00:00"/>
    <s v="South"/>
    <s v="Oklahoma"/>
    <x v="37"/>
    <x v="2"/>
    <x v="56"/>
    <x v="34"/>
    <x v="645"/>
    <x v="1160"/>
    <n v="0.4"/>
    <x v="2"/>
  </r>
  <r>
    <x v="3"/>
    <x v="1"/>
    <d v="2021-03-19T00:00:00"/>
    <s v="South"/>
    <s v="Oklahoma"/>
    <x v="37"/>
    <x v="3"/>
    <x v="35"/>
    <x v="35"/>
    <x v="359"/>
    <x v="1161"/>
    <n v="0.4"/>
    <x v="2"/>
  </r>
  <r>
    <x v="3"/>
    <x v="1"/>
    <d v="2021-03-19T00:00:00"/>
    <s v="South"/>
    <s v="Oklahoma"/>
    <x v="37"/>
    <x v="4"/>
    <x v="37"/>
    <x v="36"/>
    <x v="646"/>
    <x v="496"/>
    <n v="0.35"/>
    <x v="2"/>
  </r>
  <r>
    <x v="3"/>
    <x v="1"/>
    <d v="2021-03-19T00:00:00"/>
    <s v="South"/>
    <s v="Oklahoma"/>
    <x v="37"/>
    <x v="5"/>
    <x v="7"/>
    <x v="34"/>
    <x v="376"/>
    <x v="1162"/>
    <n v="0.4"/>
    <x v="2"/>
  </r>
  <r>
    <x v="3"/>
    <x v="1"/>
    <d v="2021-04-20T00:00:00"/>
    <s v="South"/>
    <s v="Oklahoma"/>
    <x v="37"/>
    <x v="0"/>
    <x v="7"/>
    <x v="27"/>
    <x v="333"/>
    <x v="214"/>
    <n v="0.4"/>
    <x v="2"/>
  </r>
  <r>
    <x v="3"/>
    <x v="1"/>
    <d v="2021-04-20T00:00:00"/>
    <s v="South"/>
    <s v="Oklahoma"/>
    <x v="37"/>
    <x v="1"/>
    <x v="7"/>
    <x v="37"/>
    <x v="182"/>
    <x v="263"/>
    <n v="0.35"/>
    <x v="2"/>
  </r>
  <r>
    <x v="3"/>
    <x v="1"/>
    <d v="2021-04-20T00:00:00"/>
    <s v="South"/>
    <s v="Oklahoma"/>
    <x v="37"/>
    <x v="2"/>
    <x v="52"/>
    <x v="37"/>
    <x v="647"/>
    <x v="1163"/>
    <n v="0.4"/>
    <x v="2"/>
  </r>
  <r>
    <x v="3"/>
    <x v="1"/>
    <d v="2021-04-20T00:00:00"/>
    <s v="South"/>
    <s v="Oklahoma"/>
    <x v="37"/>
    <x v="3"/>
    <x v="35"/>
    <x v="42"/>
    <x v="648"/>
    <x v="480"/>
    <n v="0.4"/>
    <x v="2"/>
  </r>
  <r>
    <x v="3"/>
    <x v="1"/>
    <d v="2021-04-20T00:00:00"/>
    <s v="South"/>
    <s v="Oklahoma"/>
    <x v="37"/>
    <x v="4"/>
    <x v="1"/>
    <x v="36"/>
    <x v="136"/>
    <x v="597"/>
    <n v="0.35"/>
    <x v="2"/>
  </r>
  <r>
    <x v="3"/>
    <x v="1"/>
    <d v="2021-04-20T00:00:00"/>
    <s v="South"/>
    <s v="Oklahoma"/>
    <x v="37"/>
    <x v="5"/>
    <x v="17"/>
    <x v="45"/>
    <x v="404"/>
    <x v="352"/>
    <n v="0.4"/>
    <x v="2"/>
  </r>
  <r>
    <x v="3"/>
    <x v="1"/>
    <d v="2021-05-19T00:00:00"/>
    <s v="South"/>
    <s v="Oklahoma"/>
    <x v="37"/>
    <x v="0"/>
    <x v="1"/>
    <x v="77"/>
    <x v="649"/>
    <x v="1164"/>
    <n v="0.4"/>
    <x v="2"/>
  </r>
  <r>
    <x v="3"/>
    <x v="1"/>
    <d v="2021-05-19T00:00:00"/>
    <s v="South"/>
    <s v="Oklahoma"/>
    <x v="37"/>
    <x v="1"/>
    <x v="1"/>
    <x v="48"/>
    <x v="150"/>
    <x v="216"/>
    <n v="0.35"/>
    <x v="2"/>
  </r>
  <r>
    <x v="3"/>
    <x v="1"/>
    <d v="2021-05-19T00:00:00"/>
    <s v="South"/>
    <s v="Oklahoma"/>
    <x v="37"/>
    <x v="2"/>
    <x v="8"/>
    <x v="34"/>
    <x v="119"/>
    <x v="194"/>
    <n v="0.4"/>
    <x v="2"/>
  </r>
  <r>
    <x v="3"/>
    <x v="1"/>
    <d v="2021-05-19T00:00:00"/>
    <s v="South"/>
    <s v="Oklahoma"/>
    <x v="37"/>
    <x v="3"/>
    <x v="8"/>
    <x v="37"/>
    <x v="122"/>
    <x v="478"/>
    <n v="0.4"/>
    <x v="2"/>
  </r>
  <r>
    <x v="3"/>
    <x v="1"/>
    <d v="2021-05-19T00:00:00"/>
    <s v="South"/>
    <s v="Oklahoma"/>
    <x v="37"/>
    <x v="4"/>
    <x v="30"/>
    <x v="43"/>
    <x v="469"/>
    <x v="886"/>
    <n v="0.35"/>
    <x v="2"/>
  </r>
  <r>
    <x v="3"/>
    <x v="1"/>
    <d v="2021-05-19T00:00:00"/>
    <s v="South"/>
    <s v="Oklahoma"/>
    <x v="37"/>
    <x v="5"/>
    <x v="30"/>
    <x v="44"/>
    <x v="508"/>
    <x v="305"/>
    <n v="0.4"/>
    <x v="2"/>
  </r>
  <r>
    <x v="3"/>
    <x v="1"/>
    <d v="2021-06-21T00:00:00"/>
    <s v="South"/>
    <s v="Oklahoma"/>
    <x v="37"/>
    <x v="0"/>
    <x v="1"/>
    <x v="24"/>
    <x v="49"/>
    <x v="211"/>
    <n v="0.4"/>
    <x v="2"/>
  </r>
  <r>
    <x v="3"/>
    <x v="1"/>
    <d v="2021-06-21T00:00:00"/>
    <s v="South"/>
    <s v="Oklahoma"/>
    <x v="37"/>
    <x v="1"/>
    <x v="8"/>
    <x v="44"/>
    <x v="208"/>
    <x v="294"/>
    <n v="0.35"/>
    <x v="2"/>
  </r>
  <r>
    <x v="3"/>
    <x v="1"/>
    <d v="2021-06-21T00:00:00"/>
    <s v="South"/>
    <s v="Oklahoma"/>
    <x v="37"/>
    <x v="2"/>
    <x v="1"/>
    <x v="45"/>
    <x v="197"/>
    <x v="602"/>
    <n v="0.4"/>
    <x v="2"/>
  </r>
  <r>
    <x v="3"/>
    <x v="1"/>
    <d v="2021-06-21T00:00:00"/>
    <s v="South"/>
    <s v="Oklahoma"/>
    <x v="37"/>
    <x v="3"/>
    <x v="1"/>
    <x v="48"/>
    <x v="150"/>
    <x v="607"/>
    <n v="0.4"/>
    <x v="2"/>
  </r>
  <r>
    <x v="3"/>
    <x v="1"/>
    <d v="2021-06-21T00:00:00"/>
    <s v="South"/>
    <s v="Oklahoma"/>
    <x v="37"/>
    <x v="4"/>
    <x v="13"/>
    <x v="48"/>
    <x v="212"/>
    <x v="302"/>
    <n v="0.35"/>
    <x v="2"/>
  </r>
  <r>
    <x v="3"/>
    <x v="1"/>
    <d v="2021-06-21T00:00:00"/>
    <s v="South"/>
    <s v="Oklahoma"/>
    <x v="37"/>
    <x v="5"/>
    <x v="3"/>
    <x v="33"/>
    <x v="177"/>
    <x v="356"/>
    <n v="0.4"/>
    <x v="2"/>
  </r>
  <r>
    <x v="3"/>
    <x v="1"/>
    <d v="2021-07-19T00:00:00"/>
    <s v="South"/>
    <s v="Oklahoma"/>
    <x v="37"/>
    <x v="0"/>
    <x v="13"/>
    <x v="19"/>
    <x v="564"/>
    <x v="1165"/>
    <n v="0.4"/>
    <x v="2"/>
  </r>
  <r>
    <x v="3"/>
    <x v="1"/>
    <d v="2021-07-19T00:00:00"/>
    <s v="South"/>
    <s v="Oklahoma"/>
    <x v="37"/>
    <x v="1"/>
    <x v="0"/>
    <x v="31"/>
    <x v="38"/>
    <x v="40"/>
    <n v="0.35"/>
    <x v="2"/>
  </r>
  <r>
    <x v="3"/>
    <x v="1"/>
    <d v="2021-07-19T00:00:00"/>
    <s v="South"/>
    <s v="Oklahoma"/>
    <x v="37"/>
    <x v="2"/>
    <x v="2"/>
    <x v="47"/>
    <x v="156"/>
    <x v="53"/>
    <n v="0.4"/>
    <x v="2"/>
  </r>
  <r>
    <x v="3"/>
    <x v="1"/>
    <d v="2021-07-19T00:00:00"/>
    <s v="South"/>
    <s v="Oklahoma"/>
    <x v="37"/>
    <x v="3"/>
    <x v="2"/>
    <x v="45"/>
    <x v="326"/>
    <x v="152"/>
    <n v="0.4"/>
    <x v="2"/>
  </r>
  <r>
    <x v="3"/>
    <x v="1"/>
    <d v="2021-07-19T00:00:00"/>
    <s v="South"/>
    <s v="Oklahoma"/>
    <x v="37"/>
    <x v="4"/>
    <x v="3"/>
    <x v="44"/>
    <x v="195"/>
    <x v="221"/>
    <n v="0.35"/>
    <x v="2"/>
  </r>
  <r>
    <x v="3"/>
    <x v="1"/>
    <d v="2021-07-19T00:00:00"/>
    <s v="South"/>
    <s v="Oklahoma"/>
    <x v="37"/>
    <x v="5"/>
    <x v="5"/>
    <x v="27"/>
    <x v="85"/>
    <x v="106"/>
    <n v="0.4"/>
    <x v="2"/>
  </r>
  <r>
    <x v="3"/>
    <x v="1"/>
    <d v="2021-08-20T00:00:00"/>
    <s v="South"/>
    <s v="Oklahoma"/>
    <x v="37"/>
    <x v="0"/>
    <x v="3"/>
    <x v="21"/>
    <x v="71"/>
    <x v="4"/>
    <n v="0.4"/>
    <x v="2"/>
  </r>
  <r>
    <x v="3"/>
    <x v="1"/>
    <d v="2021-08-20T00:00:00"/>
    <s v="South"/>
    <s v="Oklahoma"/>
    <x v="37"/>
    <x v="1"/>
    <x v="4"/>
    <x v="31"/>
    <x v="173"/>
    <x v="145"/>
    <n v="0.35"/>
    <x v="2"/>
  </r>
  <r>
    <x v="3"/>
    <x v="1"/>
    <d v="2021-08-20T00:00:00"/>
    <s v="South"/>
    <s v="Oklahoma"/>
    <x v="37"/>
    <x v="2"/>
    <x v="0"/>
    <x v="47"/>
    <x v="205"/>
    <x v="156"/>
    <n v="0.4"/>
    <x v="2"/>
  </r>
  <r>
    <x v="3"/>
    <x v="1"/>
    <d v="2021-08-20T00:00:00"/>
    <s v="South"/>
    <s v="Oklahoma"/>
    <x v="37"/>
    <x v="3"/>
    <x v="1"/>
    <x v="45"/>
    <x v="197"/>
    <x v="602"/>
    <n v="0.4"/>
    <x v="2"/>
  </r>
  <r>
    <x v="3"/>
    <x v="1"/>
    <d v="2021-08-20T00:00:00"/>
    <s v="South"/>
    <s v="Oklahoma"/>
    <x v="37"/>
    <x v="4"/>
    <x v="0"/>
    <x v="48"/>
    <x v="149"/>
    <x v="214"/>
    <n v="0.35"/>
    <x v="2"/>
  </r>
  <r>
    <x v="3"/>
    <x v="1"/>
    <d v="2021-08-20T00:00:00"/>
    <s v="South"/>
    <s v="Oklahoma"/>
    <x v="37"/>
    <x v="5"/>
    <x v="4"/>
    <x v="33"/>
    <x v="347"/>
    <x v="422"/>
    <n v="0.4"/>
    <x v="2"/>
  </r>
  <r>
    <x v="3"/>
    <x v="1"/>
    <d v="2021-09-19T00:00:00"/>
    <s v="South"/>
    <s v="Oklahoma"/>
    <x v="37"/>
    <x v="0"/>
    <x v="0"/>
    <x v="30"/>
    <x v="79"/>
    <x v="199"/>
    <n v="0.4"/>
    <x v="2"/>
  </r>
  <r>
    <x v="3"/>
    <x v="1"/>
    <d v="2021-09-19T00:00:00"/>
    <s v="South"/>
    <s v="Oklahoma"/>
    <x v="37"/>
    <x v="1"/>
    <x v="49"/>
    <x v="47"/>
    <x v="650"/>
    <x v="1073"/>
    <n v="0.35"/>
    <x v="2"/>
  </r>
  <r>
    <x v="3"/>
    <x v="1"/>
    <d v="2021-09-19T00:00:00"/>
    <s v="South"/>
    <s v="Oklahoma"/>
    <x v="37"/>
    <x v="2"/>
    <x v="54"/>
    <x v="34"/>
    <x v="651"/>
    <x v="1166"/>
    <n v="0.4"/>
    <x v="2"/>
  </r>
  <r>
    <x v="3"/>
    <x v="1"/>
    <d v="2021-09-19T00:00:00"/>
    <s v="South"/>
    <s v="Oklahoma"/>
    <x v="37"/>
    <x v="3"/>
    <x v="54"/>
    <x v="43"/>
    <x v="652"/>
    <x v="1167"/>
    <n v="0.4"/>
    <x v="2"/>
  </r>
  <r>
    <x v="3"/>
    <x v="1"/>
    <d v="2021-09-19T00:00:00"/>
    <s v="South"/>
    <s v="Oklahoma"/>
    <x v="37"/>
    <x v="4"/>
    <x v="34"/>
    <x v="43"/>
    <x v="459"/>
    <x v="1168"/>
    <n v="0.35"/>
    <x v="2"/>
  </r>
  <r>
    <x v="3"/>
    <x v="1"/>
    <d v="2021-09-19T00:00:00"/>
    <s v="South"/>
    <s v="Oklahoma"/>
    <x v="37"/>
    <x v="5"/>
    <x v="51"/>
    <x v="44"/>
    <x v="497"/>
    <x v="1104"/>
    <n v="0.4"/>
    <x v="2"/>
  </r>
  <r>
    <x v="3"/>
    <x v="1"/>
    <d v="2021-10-21T00:00:00"/>
    <s v="South"/>
    <s v="Oklahoma"/>
    <x v="37"/>
    <x v="0"/>
    <x v="51"/>
    <x v="27"/>
    <x v="558"/>
    <x v="1169"/>
    <n v="0.4"/>
    <x v="2"/>
  </r>
  <r>
    <x v="3"/>
    <x v="1"/>
    <d v="2021-10-21T00:00:00"/>
    <s v="South"/>
    <s v="Oklahoma"/>
    <x v="37"/>
    <x v="1"/>
    <x v="65"/>
    <x v="44"/>
    <x v="653"/>
    <x v="1170"/>
    <n v="0.35"/>
    <x v="2"/>
  </r>
  <r>
    <x v="3"/>
    <x v="1"/>
    <d v="2021-10-21T00:00:00"/>
    <s v="South"/>
    <s v="Oklahoma"/>
    <x v="37"/>
    <x v="2"/>
    <x v="65"/>
    <x v="37"/>
    <x v="654"/>
    <x v="1171"/>
    <n v="0.4"/>
    <x v="2"/>
  </r>
  <r>
    <x v="3"/>
    <x v="1"/>
    <d v="2021-10-21T00:00:00"/>
    <s v="South"/>
    <s v="Oklahoma"/>
    <x v="37"/>
    <x v="3"/>
    <x v="65"/>
    <x v="40"/>
    <x v="655"/>
    <x v="1172"/>
    <n v="0.4"/>
    <x v="2"/>
  </r>
  <r>
    <x v="3"/>
    <x v="1"/>
    <d v="2021-10-21T00:00:00"/>
    <s v="South"/>
    <s v="Oklahoma"/>
    <x v="37"/>
    <x v="4"/>
    <x v="51"/>
    <x v="40"/>
    <x v="514"/>
    <x v="1173"/>
    <n v="0.35"/>
    <x v="2"/>
  </r>
  <r>
    <x v="4"/>
    <x v="1"/>
    <d v="2021-10-21T00:00:00"/>
    <s v="South"/>
    <s v="Oklahoma"/>
    <x v="37"/>
    <x v="5"/>
    <x v="17"/>
    <x v="45"/>
    <x v="404"/>
    <x v="352"/>
    <n v="0.4"/>
    <x v="2"/>
  </r>
  <r>
    <x v="4"/>
    <x v="1"/>
    <d v="2021-11-20T00:00:00"/>
    <s v="South"/>
    <s v="Oklahoma"/>
    <x v="37"/>
    <x v="0"/>
    <x v="55"/>
    <x v="33"/>
    <x v="656"/>
    <x v="1174"/>
    <n v="0.4"/>
    <x v="2"/>
  </r>
  <r>
    <x v="4"/>
    <x v="1"/>
    <d v="2021-11-20T00:00:00"/>
    <s v="South"/>
    <s v="Oklahoma"/>
    <x v="37"/>
    <x v="1"/>
    <x v="67"/>
    <x v="48"/>
    <x v="657"/>
    <x v="1175"/>
    <n v="0.35"/>
    <x v="2"/>
  </r>
  <r>
    <x v="4"/>
    <x v="1"/>
    <d v="2021-11-20T00:00:00"/>
    <s v="South"/>
    <s v="Oklahoma"/>
    <x v="37"/>
    <x v="2"/>
    <x v="68"/>
    <x v="82"/>
    <x v="658"/>
    <x v="1176"/>
    <n v="0.4"/>
    <x v="2"/>
  </r>
  <r>
    <x v="4"/>
    <x v="1"/>
    <d v="2021-11-20T00:00:00"/>
    <s v="South"/>
    <s v="Oklahoma"/>
    <x v="37"/>
    <x v="3"/>
    <x v="47"/>
    <x v="48"/>
    <x v="207"/>
    <x v="839"/>
    <n v="0.4"/>
    <x v="2"/>
  </r>
  <r>
    <x v="4"/>
    <x v="1"/>
    <d v="2021-11-20T00:00:00"/>
    <s v="South"/>
    <s v="Oklahoma"/>
    <x v="37"/>
    <x v="4"/>
    <x v="20"/>
    <x v="34"/>
    <x v="141"/>
    <x v="1002"/>
    <n v="0.35"/>
    <x v="2"/>
  </r>
  <r>
    <x v="4"/>
    <x v="1"/>
    <d v="2021-11-20T00:00:00"/>
    <s v="South"/>
    <s v="Oklahoma"/>
    <x v="37"/>
    <x v="5"/>
    <x v="11"/>
    <x v="47"/>
    <x v="66"/>
    <x v="57"/>
    <n v="0.4"/>
    <x v="2"/>
  </r>
  <r>
    <x v="4"/>
    <x v="1"/>
    <d v="2021-12-19T00:00:00"/>
    <s v="South"/>
    <s v="Oklahoma"/>
    <x v="37"/>
    <x v="0"/>
    <x v="6"/>
    <x v="22"/>
    <x v="244"/>
    <x v="32"/>
    <n v="0.4"/>
    <x v="2"/>
  </r>
  <r>
    <x v="4"/>
    <x v="1"/>
    <d v="2021-12-19T00:00:00"/>
    <s v="South"/>
    <s v="Oklahoma"/>
    <x v="37"/>
    <x v="1"/>
    <x v="12"/>
    <x v="32"/>
    <x v="228"/>
    <x v="999"/>
    <n v="0.35"/>
    <x v="2"/>
  </r>
  <r>
    <x v="4"/>
    <x v="1"/>
    <d v="2021-12-19T00:00:00"/>
    <s v="South"/>
    <s v="Oklahoma"/>
    <x v="37"/>
    <x v="2"/>
    <x v="12"/>
    <x v="47"/>
    <x v="224"/>
    <x v="230"/>
    <n v="0.4"/>
    <x v="2"/>
  </r>
  <r>
    <x v="4"/>
    <x v="1"/>
    <d v="2021-12-19T00:00:00"/>
    <s v="South"/>
    <s v="Oklahoma"/>
    <x v="37"/>
    <x v="3"/>
    <x v="12"/>
    <x v="45"/>
    <x v="403"/>
    <x v="308"/>
    <n v="0.4"/>
    <x v="2"/>
  </r>
  <r>
    <x v="4"/>
    <x v="1"/>
    <d v="2021-12-19T00:00:00"/>
    <s v="South"/>
    <s v="Oklahoma"/>
    <x v="37"/>
    <x v="4"/>
    <x v="6"/>
    <x v="45"/>
    <x v="157"/>
    <x v="1012"/>
    <n v="0.35"/>
    <x v="2"/>
  </r>
  <r>
    <x v="4"/>
    <x v="1"/>
    <d v="2021-12-19T00:00:00"/>
    <s v="South"/>
    <s v="Oklahoma"/>
    <x v="37"/>
    <x v="5"/>
    <x v="11"/>
    <x v="32"/>
    <x v="659"/>
    <x v="1177"/>
    <n v="0.4"/>
    <x v="2"/>
  </r>
  <r>
    <x v="4"/>
    <x v="1"/>
    <d v="2021-01-16T00:00:00"/>
    <s v="South"/>
    <s v="Oklahoma"/>
    <x v="37"/>
    <x v="0"/>
    <x v="34"/>
    <x v="20"/>
    <x v="143"/>
    <x v="698"/>
    <n v="0.35"/>
    <x v="2"/>
  </r>
  <r>
    <x v="4"/>
    <x v="1"/>
    <d v="2021-01-16T00:00:00"/>
    <s v="South"/>
    <s v="Oklahoma"/>
    <x v="37"/>
    <x v="1"/>
    <x v="34"/>
    <x v="44"/>
    <x v="493"/>
    <x v="881"/>
    <n v="0.35"/>
    <x v="2"/>
  </r>
  <r>
    <x v="4"/>
    <x v="1"/>
    <d v="2021-01-16T00:00:00"/>
    <s v="South"/>
    <s v="Oklahoma"/>
    <x v="37"/>
    <x v="2"/>
    <x v="54"/>
    <x v="44"/>
    <x v="634"/>
    <x v="1178"/>
    <n v="0.35"/>
    <x v="2"/>
  </r>
  <r>
    <x v="4"/>
    <x v="1"/>
    <d v="2021-01-16T00:00:00"/>
    <s v="South"/>
    <s v="Oklahoma"/>
    <x v="37"/>
    <x v="3"/>
    <x v="16"/>
    <x v="40"/>
    <x v="123"/>
    <x v="585"/>
    <n v="0.35"/>
    <x v="2"/>
  </r>
  <r>
    <x v="4"/>
    <x v="1"/>
    <d v="2021-01-16T00:00:00"/>
    <s v="South"/>
    <s v="Oklahoma"/>
    <x v="37"/>
    <x v="4"/>
    <x v="8"/>
    <x v="43"/>
    <x v="132"/>
    <x v="195"/>
    <n v="0.35"/>
    <x v="2"/>
  </r>
  <r>
    <x v="4"/>
    <x v="1"/>
    <d v="2021-01-16T00:00:00"/>
    <s v="South"/>
    <s v="Oklahoma"/>
    <x v="37"/>
    <x v="5"/>
    <x v="34"/>
    <x v="44"/>
    <x v="493"/>
    <x v="881"/>
    <n v="0.35"/>
    <x v="2"/>
  </r>
  <r>
    <x v="4"/>
    <x v="1"/>
    <d v="2021-02-14T00:00:00"/>
    <s v="South"/>
    <s v="Oklahoma"/>
    <x v="37"/>
    <x v="0"/>
    <x v="34"/>
    <x v="24"/>
    <x v="193"/>
    <x v="96"/>
    <n v="0.35"/>
    <x v="2"/>
  </r>
  <r>
    <x v="4"/>
    <x v="1"/>
    <d v="2021-02-14T00:00:00"/>
    <s v="South"/>
    <s v="Oklahoma"/>
    <x v="37"/>
    <x v="1"/>
    <x v="34"/>
    <x v="43"/>
    <x v="459"/>
    <x v="1168"/>
    <n v="0.35"/>
    <x v="2"/>
  </r>
  <r>
    <x v="4"/>
    <x v="1"/>
    <d v="2021-02-14T00:00:00"/>
    <s v="South"/>
    <s v="Oklahoma"/>
    <x v="37"/>
    <x v="2"/>
    <x v="54"/>
    <x v="48"/>
    <x v="654"/>
    <x v="1179"/>
    <n v="0.35"/>
    <x v="2"/>
  </r>
  <r>
    <x v="4"/>
    <x v="1"/>
    <d v="2021-02-14T00:00:00"/>
    <s v="Midwest"/>
    <s v="Kansas"/>
    <x v="38"/>
    <x v="3"/>
    <x v="16"/>
    <x v="42"/>
    <x v="180"/>
    <x v="502"/>
    <n v="0.35"/>
    <x v="2"/>
  </r>
  <r>
    <x v="4"/>
    <x v="1"/>
    <d v="2021-02-14T00:00:00"/>
    <s v="Midwest"/>
    <s v="Kansas"/>
    <x v="38"/>
    <x v="4"/>
    <x v="8"/>
    <x v="37"/>
    <x v="122"/>
    <x v="184"/>
    <n v="0.35"/>
    <x v="2"/>
  </r>
  <r>
    <x v="4"/>
    <x v="1"/>
    <d v="2021-02-14T00:00:00"/>
    <s v="Midwest"/>
    <s v="Kansas"/>
    <x v="38"/>
    <x v="5"/>
    <x v="16"/>
    <x v="45"/>
    <x v="393"/>
    <x v="750"/>
    <n v="0.35"/>
    <x v="2"/>
  </r>
  <r>
    <x v="4"/>
    <x v="1"/>
    <d v="2021-03-12T00:00:00"/>
    <s v="Midwest"/>
    <s v="Kansas"/>
    <x v="38"/>
    <x v="0"/>
    <x v="16"/>
    <x v="61"/>
    <x v="660"/>
    <x v="1180"/>
    <n v="0.35"/>
    <x v="2"/>
  </r>
  <r>
    <x v="4"/>
    <x v="1"/>
    <d v="2021-03-12T00:00:00"/>
    <s v="Midwest"/>
    <s v="Kansas"/>
    <x v="38"/>
    <x v="1"/>
    <x v="16"/>
    <x v="37"/>
    <x v="187"/>
    <x v="603"/>
    <n v="0.35"/>
    <x v="2"/>
  </r>
  <r>
    <x v="4"/>
    <x v="1"/>
    <d v="2021-03-12T00:00:00"/>
    <s v="Midwest"/>
    <s v="Kansas"/>
    <x v="38"/>
    <x v="2"/>
    <x v="56"/>
    <x v="43"/>
    <x v="661"/>
    <x v="587"/>
    <n v="0.35"/>
    <x v="2"/>
  </r>
  <r>
    <x v="4"/>
    <x v="1"/>
    <d v="2021-03-12T00:00:00"/>
    <s v="Midwest"/>
    <s v="Kansas"/>
    <x v="38"/>
    <x v="3"/>
    <x v="35"/>
    <x v="38"/>
    <x v="662"/>
    <x v="1181"/>
    <n v="0.35"/>
    <x v="2"/>
  </r>
  <r>
    <x v="4"/>
    <x v="1"/>
    <d v="2021-03-12T00:00:00"/>
    <s v="Midwest"/>
    <s v="Kansas"/>
    <x v="38"/>
    <x v="4"/>
    <x v="37"/>
    <x v="42"/>
    <x v="307"/>
    <x v="489"/>
    <n v="0.35"/>
    <x v="2"/>
  </r>
  <r>
    <x v="4"/>
    <x v="1"/>
    <d v="2021-03-12T00:00:00"/>
    <s v="Midwest"/>
    <s v="Kansas"/>
    <x v="38"/>
    <x v="5"/>
    <x v="7"/>
    <x v="43"/>
    <x v="146"/>
    <x v="269"/>
    <n v="0.35"/>
    <x v="2"/>
  </r>
  <r>
    <x v="4"/>
    <x v="1"/>
    <d v="2021-04-13T00:00:00"/>
    <s v="Midwest"/>
    <s v="Kansas"/>
    <x v="38"/>
    <x v="0"/>
    <x v="7"/>
    <x v="23"/>
    <x v="145"/>
    <x v="208"/>
    <n v="0.35"/>
    <x v="2"/>
  </r>
  <r>
    <x v="4"/>
    <x v="1"/>
    <d v="2021-04-13T00:00:00"/>
    <s v="Midwest"/>
    <s v="Kansas"/>
    <x v="38"/>
    <x v="1"/>
    <x v="7"/>
    <x v="40"/>
    <x v="120"/>
    <x v="286"/>
    <n v="0.35"/>
    <x v="2"/>
  </r>
  <r>
    <x v="4"/>
    <x v="1"/>
    <d v="2021-04-13T00:00:00"/>
    <s v="Midwest"/>
    <s v="Kansas"/>
    <x v="38"/>
    <x v="2"/>
    <x v="52"/>
    <x v="40"/>
    <x v="302"/>
    <x v="502"/>
    <n v="0.35"/>
    <x v="2"/>
  </r>
  <r>
    <x v="4"/>
    <x v="1"/>
    <d v="2021-04-13T00:00:00"/>
    <s v="Midwest"/>
    <s v="Kansas"/>
    <x v="38"/>
    <x v="3"/>
    <x v="35"/>
    <x v="35"/>
    <x v="359"/>
    <x v="593"/>
    <n v="0.35"/>
    <x v="2"/>
  </r>
  <r>
    <x v="4"/>
    <x v="1"/>
    <d v="2021-04-13T00:00:00"/>
    <s v="Midwest"/>
    <s v="Kansas"/>
    <x v="38"/>
    <x v="4"/>
    <x v="1"/>
    <x v="42"/>
    <x v="129"/>
    <x v="192"/>
    <n v="0.35"/>
    <x v="2"/>
  </r>
  <r>
    <x v="4"/>
    <x v="1"/>
    <d v="2021-04-13T00:00:00"/>
    <s v="Midwest"/>
    <s v="Kansas"/>
    <x v="38"/>
    <x v="5"/>
    <x v="17"/>
    <x v="48"/>
    <x v="381"/>
    <x v="273"/>
    <n v="0.35"/>
    <x v="2"/>
  </r>
  <r>
    <x v="4"/>
    <x v="1"/>
    <d v="2021-05-12T00:00:00"/>
    <s v="Midwest"/>
    <s v="Kansas"/>
    <x v="38"/>
    <x v="0"/>
    <x v="1"/>
    <x v="62"/>
    <x v="663"/>
    <x v="1182"/>
    <n v="0.35"/>
    <x v="2"/>
  </r>
  <r>
    <x v="4"/>
    <x v="1"/>
    <d v="2021-05-12T00:00:00"/>
    <s v="Midwest"/>
    <s v="Kansas"/>
    <x v="38"/>
    <x v="1"/>
    <x v="1"/>
    <x v="34"/>
    <x v="236"/>
    <x v="194"/>
    <n v="0.35"/>
    <x v="2"/>
  </r>
  <r>
    <x v="4"/>
    <x v="1"/>
    <d v="2021-05-12T00:00:00"/>
    <s v="Midwest"/>
    <s v="Kansas"/>
    <x v="38"/>
    <x v="2"/>
    <x v="8"/>
    <x v="43"/>
    <x v="132"/>
    <x v="195"/>
    <n v="0.35"/>
    <x v="2"/>
  </r>
  <r>
    <x v="4"/>
    <x v="1"/>
    <d v="2021-05-12T00:00:00"/>
    <s v="Midwest"/>
    <s v="Kansas"/>
    <x v="38"/>
    <x v="3"/>
    <x v="8"/>
    <x v="40"/>
    <x v="136"/>
    <x v="597"/>
    <n v="0.35"/>
    <x v="2"/>
  </r>
  <r>
    <x v="4"/>
    <x v="1"/>
    <d v="2021-05-12T00:00:00"/>
    <s v="Midwest"/>
    <s v="Kansas"/>
    <x v="38"/>
    <x v="4"/>
    <x v="30"/>
    <x v="37"/>
    <x v="664"/>
    <x v="1183"/>
    <n v="0.35"/>
    <x v="2"/>
  </r>
  <r>
    <x v="4"/>
    <x v="1"/>
    <d v="2021-05-12T00:00:00"/>
    <s v="Midwest"/>
    <s v="Kansas"/>
    <x v="38"/>
    <x v="5"/>
    <x v="30"/>
    <x v="45"/>
    <x v="201"/>
    <x v="1140"/>
    <n v="0.35"/>
    <x v="2"/>
  </r>
  <r>
    <x v="4"/>
    <x v="1"/>
    <d v="2021-06-14T00:00:00"/>
    <s v="Midwest"/>
    <s v="Kansas"/>
    <x v="38"/>
    <x v="0"/>
    <x v="1"/>
    <x v="30"/>
    <x v="328"/>
    <x v="882"/>
    <n v="0.35"/>
    <x v="2"/>
  </r>
  <r>
    <x v="4"/>
    <x v="1"/>
    <d v="2021-06-14T00:00:00"/>
    <s v="Midwest"/>
    <s v="Kansas"/>
    <x v="38"/>
    <x v="1"/>
    <x v="8"/>
    <x v="45"/>
    <x v="166"/>
    <x v="281"/>
    <n v="0.35"/>
    <x v="2"/>
  </r>
  <r>
    <x v="4"/>
    <x v="1"/>
    <d v="2021-06-14T00:00:00"/>
    <s v="Midwest"/>
    <s v="Kansas"/>
    <x v="38"/>
    <x v="2"/>
    <x v="1"/>
    <x v="48"/>
    <x v="150"/>
    <x v="216"/>
    <n v="0.35"/>
    <x v="2"/>
  </r>
  <r>
    <x v="4"/>
    <x v="1"/>
    <d v="2021-06-14T00:00:00"/>
    <s v="Midwest"/>
    <s v="Kansas"/>
    <x v="38"/>
    <x v="3"/>
    <x v="1"/>
    <x v="34"/>
    <x v="236"/>
    <x v="194"/>
    <n v="0.35"/>
    <x v="2"/>
  </r>
  <r>
    <x v="4"/>
    <x v="1"/>
    <d v="2021-06-14T00:00:00"/>
    <s v="Midwest"/>
    <s v="Kansas"/>
    <x v="38"/>
    <x v="4"/>
    <x v="13"/>
    <x v="34"/>
    <x v="408"/>
    <x v="1184"/>
    <n v="0.35"/>
    <x v="2"/>
  </r>
  <r>
    <x v="4"/>
    <x v="1"/>
    <d v="2021-06-14T00:00:00"/>
    <s v="Midwest"/>
    <s v="Kansas"/>
    <x v="38"/>
    <x v="5"/>
    <x v="3"/>
    <x v="31"/>
    <x v="51"/>
    <x v="55"/>
    <n v="0.35"/>
    <x v="2"/>
  </r>
  <r>
    <x v="4"/>
    <x v="1"/>
    <d v="2021-07-12T00:00:00"/>
    <s v="Midwest"/>
    <s v="Kansas"/>
    <x v="38"/>
    <x v="0"/>
    <x v="13"/>
    <x v="21"/>
    <x v="345"/>
    <x v="1185"/>
    <n v="0.35"/>
    <x v="2"/>
  </r>
  <r>
    <x v="4"/>
    <x v="1"/>
    <d v="2021-07-12T00:00:00"/>
    <s v="Midwest"/>
    <s v="Kansas"/>
    <x v="38"/>
    <x v="1"/>
    <x v="0"/>
    <x v="32"/>
    <x v="42"/>
    <x v="45"/>
    <n v="0.35"/>
    <x v="2"/>
  </r>
  <r>
    <x v="4"/>
    <x v="1"/>
    <d v="2021-07-12T00:00:00"/>
    <s v="Midwest"/>
    <s v="Kansas"/>
    <x v="38"/>
    <x v="2"/>
    <x v="2"/>
    <x v="44"/>
    <x v="154"/>
    <x v="543"/>
    <n v="0.35"/>
    <x v="2"/>
  </r>
  <r>
    <x v="4"/>
    <x v="1"/>
    <d v="2021-07-12T00:00:00"/>
    <s v="Midwest"/>
    <s v="Kansas"/>
    <x v="38"/>
    <x v="3"/>
    <x v="2"/>
    <x v="48"/>
    <x v="200"/>
    <x v="220"/>
    <n v="0.35"/>
    <x v="2"/>
  </r>
  <r>
    <x v="4"/>
    <x v="1"/>
    <d v="2021-07-12T00:00:00"/>
    <s v="Midwest"/>
    <s v="Kansas"/>
    <x v="38"/>
    <x v="4"/>
    <x v="3"/>
    <x v="45"/>
    <x v="214"/>
    <x v="224"/>
    <n v="0.35"/>
    <x v="2"/>
  </r>
  <r>
    <x v="4"/>
    <x v="1"/>
    <d v="2021-07-12T00:00:00"/>
    <s v="Midwest"/>
    <s v="Kansas"/>
    <x v="38"/>
    <x v="5"/>
    <x v="5"/>
    <x v="23"/>
    <x v="82"/>
    <x v="114"/>
    <n v="0.35"/>
    <x v="2"/>
  </r>
  <r>
    <x v="4"/>
    <x v="1"/>
    <d v="2021-08-13T00:00:00"/>
    <s v="Midwest"/>
    <s v="Kansas"/>
    <x v="38"/>
    <x v="0"/>
    <x v="3"/>
    <x v="25"/>
    <x v="87"/>
    <x v="106"/>
    <n v="0.35"/>
    <x v="2"/>
  </r>
  <r>
    <x v="4"/>
    <x v="1"/>
    <d v="2021-08-13T00:00:00"/>
    <s v="Midwest"/>
    <s v="Kansas"/>
    <x v="38"/>
    <x v="1"/>
    <x v="4"/>
    <x v="32"/>
    <x v="257"/>
    <x v="547"/>
    <n v="0.35"/>
    <x v="2"/>
  </r>
  <r>
    <x v="4"/>
    <x v="1"/>
    <d v="2021-08-13T00:00:00"/>
    <s v="Midwest"/>
    <s v="Kansas"/>
    <x v="38"/>
    <x v="2"/>
    <x v="0"/>
    <x v="44"/>
    <x v="160"/>
    <x v="971"/>
    <n v="0.35"/>
    <x v="2"/>
  </r>
  <r>
    <x v="4"/>
    <x v="1"/>
    <d v="2021-08-13T00:00:00"/>
    <s v="Midwest"/>
    <s v="Kansas"/>
    <x v="38"/>
    <x v="3"/>
    <x v="1"/>
    <x v="48"/>
    <x v="150"/>
    <x v="216"/>
    <n v="0.35"/>
    <x v="2"/>
  </r>
  <r>
    <x v="4"/>
    <x v="1"/>
    <d v="2021-08-13T00:00:00"/>
    <s v="Midwest"/>
    <s v="Kansas"/>
    <x v="38"/>
    <x v="4"/>
    <x v="0"/>
    <x v="34"/>
    <x v="199"/>
    <x v="662"/>
    <n v="0.35"/>
    <x v="2"/>
  </r>
  <r>
    <x v="4"/>
    <x v="1"/>
    <d v="2021-08-13T00:00:00"/>
    <s v="Midwest"/>
    <s v="Kansas"/>
    <x v="38"/>
    <x v="5"/>
    <x v="4"/>
    <x v="31"/>
    <x v="173"/>
    <x v="145"/>
    <n v="0.35"/>
    <x v="2"/>
  </r>
  <r>
    <x v="4"/>
    <x v="1"/>
    <d v="2021-09-12T00:00:00"/>
    <s v="Midwest"/>
    <s v="Kansas"/>
    <x v="38"/>
    <x v="0"/>
    <x v="0"/>
    <x v="20"/>
    <x v="140"/>
    <x v="138"/>
    <n v="0.35"/>
    <x v="2"/>
  </r>
  <r>
    <x v="4"/>
    <x v="1"/>
    <d v="2021-09-12T00:00:00"/>
    <s v="Midwest"/>
    <s v="Kansas"/>
    <x v="38"/>
    <x v="1"/>
    <x v="49"/>
    <x v="44"/>
    <x v="665"/>
    <x v="1186"/>
    <n v="0.35"/>
    <x v="2"/>
  </r>
  <r>
    <x v="4"/>
    <x v="1"/>
    <d v="2021-09-12T00:00:00"/>
    <s v="Midwest"/>
    <s v="Kansas"/>
    <x v="38"/>
    <x v="2"/>
    <x v="54"/>
    <x v="43"/>
    <x v="652"/>
    <x v="1187"/>
    <n v="0.35"/>
    <x v="2"/>
  </r>
  <r>
    <x v="4"/>
    <x v="1"/>
    <d v="2021-09-12T00:00:00"/>
    <s v="Midwest"/>
    <s v="Kansas"/>
    <x v="38"/>
    <x v="3"/>
    <x v="54"/>
    <x v="37"/>
    <x v="666"/>
    <x v="1188"/>
    <n v="0.35"/>
    <x v="2"/>
  </r>
  <r>
    <x v="4"/>
    <x v="1"/>
    <d v="2021-09-12T00:00:00"/>
    <s v="Midwest"/>
    <s v="Kansas"/>
    <x v="38"/>
    <x v="4"/>
    <x v="34"/>
    <x v="37"/>
    <x v="667"/>
    <x v="1189"/>
    <n v="0.35"/>
    <x v="2"/>
  </r>
  <r>
    <x v="4"/>
    <x v="1"/>
    <d v="2021-09-12T00:00:00"/>
    <s v="Midwest"/>
    <s v="Kansas"/>
    <x v="38"/>
    <x v="5"/>
    <x v="51"/>
    <x v="45"/>
    <x v="668"/>
    <x v="1190"/>
    <n v="0.35"/>
    <x v="2"/>
  </r>
  <r>
    <x v="4"/>
    <x v="1"/>
    <d v="2021-10-14T00:00:00"/>
    <s v="Midwest"/>
    <s v="Kansas"/>
    <x v="38"/>
    <x v="0"/>
    <x v="51"/>
    <x v="23"/>
    <x v="650"/>
    <x v="1073"/>
    <n v="0.35"/>
    <x v="2"/>
  </r>
  <r>
    <x v="4"/>
    <x v="1"/>
    <d v="2021-10-14T00:00:00"/>
    <s v="Midwest"/>
    <s v="Kansas"/>
    <x v="38"/>
    <x v="1"/>
    <x v="65"/>
    <x v="45"/>
    <x v="669"/>
    <x v="1191"/>
    <n v="0.35"/>
    <x v="2"/>
  </r>
  <r>
    <x v="4"/>
    <x v="1"/>
    <d v="2021-10-14T00:00:00"/>
    <s v="Midwest"/>
    <s v="Kansas"/>
    <x v="38"/>
    <x v="2"/>
    <x v="65"/>
    <x v="40"/>
    <x v="655"/>
    <x v="1192"/>
    <n v="0.35"/>
    <x v="2"/>
  </r>
  <r>
    <x v="4"/>
    <x v="1"/>
    <d v="2021-10-14T00:00:00"/>
    <s v="Midwest"/>
    <s v="Kansas"/>
    <x v="38"/>
    <x v="3"/>
    <x v="65"/>
    <x v="36"/>
    <x v="670"/>
    <x v="1193"/>
    <n v="0.35"/>
    <x v="2"/>
  </r>
  <r>
    <x v="4"/>
    <x v="1"/>
    <d v="2021-10-14T00:00:00"/>
    <s v="Midwest"/>
    <s v="Kansas"/>
    <x v="38"/>
    <x v="4"/>
    <x v="51"/>
    <x v="36"/>
    <x v="634"/>
    <x v="1178"/>
    <n v="0.35"/>
    <x v="2"/>
  </r>
  <r>
    <x v="0"/>
    <x v="1"/>
    <d v="2021-10-14T00:00:00"/>
    <s v="Midwest"/>
    <s v="Kansas"/>
    <x v="38"/>
    <x v="5"/>
    <x v="17"/>
    <x v="48"/>
    <x v="381"/>
    <x v="273"/>
    <n v="0.35"/>
    <x v="2"/>
  </r>
  <r>
    <x v="0"/>
    <x v="1"/>
    <d v="2021-11-13T00:00:00"/>
    <s v="Midwest"/>
    <s v="Kansas"/>
    <x v="38"/>
    <x v="0"/>
    <x v="55"/>
    <x v="31"/>
    <x v="520"/>
    <x v="913"/>
    <n v="0.35"/>
    <x v="2"/>
  </r>
  <r>
    <x v="0"/>
    <x v="1"/>
    <d v="2021-11-13T00:00:00"/>
    <s v="Midwest"/>
    <s v="Kansas"/>
    <x v="38"/>
    <x v="1"/>
    <x v="67"/>
    <x v="34"/>
    <x v="671"/>
    <x v="1194"/>
    <n v="0.35"/>
    <x v="2"/>
  </r>
  <r>
    <x v="0"/>
    <x v="1"/>
    <d v="2021-11-13T00:00:00"/>
    <s v="Midwest"/>
    <s v="Kansas"/>
    <x v="38"/>
    <x v="2"/>
    <x v="68"/>
    <x v="78"/>
    <x v="672"/>
    <x v="1195"/>
    <n v="0.35"/>
    <x v="2"/>
  </r>
  <r>
    <x v="0"/>
    <x v="1"/>
    <d v="2021-11-13T00:00:00"/>
    <s v="Midwest"/>
    <s v="Kansas"/>
    <x v="38"/>
    <x v="3"/>
    <x v="47"/>
    <x v="34"/>
    <x v="395"/>
    <x v="672"/>
    <n v="0.35"/>
    <x v="2"/>
  </r>
  <r>
    <x v="0"/>
    <x v="1"/>
    <d v="2021-11-13T00:00:00"/>
    <s v="Midwest"/>
    <s v="Kansas"/>
    <x v="38"/>
    <x v="4"/>
    <x v="20"/>
    <x v="43"/>
    <x v="517"/>
    <x v="397"/>
    <n v="0.35"/>
    <x v="2"/>
  </r>
  <r>
    <x v="0"/>
    <x v="1"/>
    <d v="2021-11-13T00:00:00"/>
    <s v="Midwest"/>
    <s v="Kansas"/>
    <x v="38"/>
    <x v="5"/>
    <x v="11"/>
    <x v="44"/>
    <x v="47"/>
    <x v="50"/>
    <n v="0.35"/>
    <x v="2"/>
  </r>
  <r>
    <x v="0"/>
    <x v="1"/>
    <d v="2021-12-12T00:00:00"/>
    <s v="Midwest"/>
    <s v="Kansas"/>
    <x v="38"/>
    <x v="0"/>
    <x v="6"/>
    <x v="24"/>
    <x v="81"/>
    <x v="98"/>
    <n v="0.35"/>
    <x v="2"/>
  </r>
  <r>
    <x v="0"/>
    <x v="1"/>
    <d v="2021-12-12T00:00:00"/>
    <s v="Midwest"/>
    <s v="Kansas"/>
    <x v="38"/>
    <x v="1"/>
    <x v="12"/>
    <x v="46"/>
    <x v="220"/>
    <x v="97"/>
    <n v="0.35"/>
    <x v="2"/>
  </r>
  <r>
    <x v="0"/>
    <x v="1"/>
    <d v="2021-12-12T00:00:00"/>
    <s v="Midwest"/>
    <s v="Kansas"/>
    <x v="38"/>
    <x v="2"/>
    <x v="12"/>
    <x v="44"/>
    <x v="163"/>
    <x v="221"/>
    <n v="0.35"/>
    <x v="2"/>
  </r>
  <r>
    <x v="0"/>
    <x v="1"/>
    <d v="2021-12-12T00:00:00"/>
    <s v="Midwest"/>
    <s v="Kansas"/>
    <x v="38"/>
    <x v="3"/>
    <x v="12"/>
    <x v="48"/>
    <x v="167"/>
    <x v="99"/>
    <n v="0.35"/>
    <x v="2"/>
  </r>
  <r>
    <x v="0"/>
    <x v="1"/>
    <d v="2021-12-12T00:00:00"/>
    <s v="Midwest"/>
    <s v="Kansas"/>
    <x v="38"/>
    <x v="4"/>
    <x v="6"/>
    <x v="48"/>
    <x v="195"/>
    <x v="221"/>
    <n v="0.35"/>
    <x v="2"/>
  </r>
  <r>
    <x v="0"/>
    <x v="1"/>
    <d v="2021-12-12T00:00:00"/>
    <s v="Midwest"/>
    <s v="Kansas"/>
    <x v="38"/>
    <x v="5"/>
    <x v="11"/>
    <x v="46"/>
    <x v="60"/>
    <x v="148"/>
    <n v="0.35"/>
    <x v="2"/>
  </r>
  <r>
    <x v="0"/>
    <x v="0"/>
    <d v="2021-01-12T00:00:00"/>
    <s v="Midwest"/>
    <s v="Kansas"/>
    <x v="38"/>
    <x v="0"/>
    <x v="1"/>
    <x v="33"/>
    <x v="237"/>
    <x v="581"/>
    <n v="0.35"/>
    <x v="2"/>
  </r>
  <r>
    <x v="0"/>
    <x v="0"/>
    <d v="2021-01-12T00:00:00"/>
    <s v="Midwest"/>
    <s v="Kansas"/>
    <x v="38"/>
    <x v="1"/>
    <x v="1"/>
    <x v="34"/>
    <x v="236"/>
    <x v="277"/>
    <n v="0.3"/>
    <x v="2"/>
  </r>
  <r>
    <x v="0"/>
    <x v="0"/>
    <d v="2021-01-12T00:00:00"/>
    <s v="Midwest"/>
    <s v="Kansas"/>
    <x v="38"/>
    <x v="2"/>
    <x v="17"/>
    <x v="34"/>
    <x v="190"/>
    <x v="746"/>
    <n v="0.3"/>
    <x v="2"/>
  </r>
  <r>
    <x v="0"/>
    <x v="0"/>
    <d v="2021-01-12T00:00:00"/>
    <s v="Midwest"/>
    <s v="Kansas"/>
    <x v="38"/>
    <x v="3"/>
    <x v="8"/>
    <x v="35"/>
    <x v="317"/>
    <x v="500"/>
    <n v="0.3"/>
    <x v="2"/>
  </r>
  <r>
    <x v="0"/>
    <x v="0"/>
    <d v="2021-01-12T00:00:00"/>
    <s v="Midwest"/>
    <s v="Kansas"/>
    <x v="38"/>
    <x v="4"/>
    <x v="21"/>
    <x v="36"/>
    <x v="396"/>
    <x v="1196"/>
    <n v="0.35"/>
    <x v="2"/>
  </r>
  <r>
    <x v="0"/>
    <x v="0"/>
    <d v="2021-01-12T00:00:00"/>
    <s v="Midwest"/>
    <s v="Kansas"/>
    <x v="38"/>
    <x v="5"/>
    <x v="1"/>
    <x v="34"/>
    <x v="236"/>
    <x v="280"/>
    <n v="0.4"/>
    <x v="2"/>
  </r>
  <r>
    <x v="0"/>
    <x v="0"/>
    <d v="2021-02-12T00:00:00"/>
    <s v="Midwest"/>
    <s v="Kansas"/>
    <x v="38"/>
    <x v="0"/>
    <x v="1"/>
    <x v="27"/>
    <x v="195"/>
    <x v="221"/>
    <n v="0.35"/>
    <x v="2"/>
  </r>
  <r>
    <x v="0"/>
    <x v="0"/>
    <d v="2021-02-12T00:00:00"/>
    <s v="Midwest"/>
    <s v="Kansas"/>
    <x v="38"/>
    <x v="1"/>
    <x v="1"/>
    <x v="36"/>
    <x v="136"/>
    <x v="192"/>
    <n v="0.3"/>
    <x v="2"/>
  </r>
  <r>
    <x v="0"/>
    <x v="0"/>
    <d v="2021-02-12T00:00:00"/>
    <s v="Midwest"/>
    <s v="Kansas"/>
    <x v="38"/>
    <x v="2"/>
    <x v="17"/>
    <x v="37"/>
    <x v="311"/>
    <x v="484"/>
    <n v="0.3"/>
    <x v="2"/>
  </r>
  <r>
    <x v="0"/>
    <x v="0"/>
    <d v="2021-02-12T00:00:00"/>
    <s v="Midwest"/>
    <s v="South Dakota"/>
    <x v="39"/>
    <x v="3"/>
    <x v="8"/>
    <x v="38"/>
    <x v="319"/>
    <x v="502"/>
    <n v="0.3"/>
    <x v="2"/>
  </r>
  <r>
    <x v="0"/>
    <x v="0"/>
    <d v="2021-02-12T00:00:00"/>
    <s v="Midwest"/>
    <s v="South Dakota"/>
    <x v="39"/>
    <x v="4"/>
    <x v="21"/>
    <x v="36"/>
    <x v="396"/>
    <x v="1196"/>
    <n v="0.35"/>
    <x v="2"/>
  </r>
  <r>
    <x v="0"/>
    <x v="0"/>
    <d v="2021-02-12T00:00:00"/>
    <s v="Midwest"/>
    <s v="South Dakota"/>
    <x v="39"/>
    <x v="5"/>
    <x v="8"/>
    <x v="34"/>
    <x v="119"/>
    <x v="194"/>
    <n v="0.4"/>
    <x v="2"/>
  </r>
  <r>
    <x v="0"/>
    <x v="0"/>
    <d v="2021-03-11T00:00:00"/>
    <s v="Midwest"/>
    <s v="South Dakota"/>
    <x v="39"/>
    <x v="0"/>
    <x v="1"/>
    <x v="39"/>
    <x v="673"/>
    <x v="1197"/>
    <n v="0.35"/>
    <x v="2"/>
  </r>
  <r>
    <x v="0"/>
    <x v="0"/>
    <d v="2021-03-11T00:00:00"/>
    <s v="Midwest"/>
    <s v="South Dakota"/>
    <x v="39"/>
    <x v="1"/>
    <x v="1"/>
    <x v="40"/>
    <x v="135"/>
    <x v="506"/>
    <n v="0.3"/>
    <x v="2"/>
  </r>
  <r>
    <x v="0"/>
    <x v="0"/>
    <d v="2021-03-11T00:00:00"/>
    <s v="Midwest"/>
    <s v="South Dakota"/>
    <x v="39"/>
    <x v="2"/>
    <x v="17"/>
    <x v="37"/>
    <x v="311"/>
    <x v="484"/>
    <n v="0.3"/>
    <x v="2"/>
  </r>
  <r>
    <x v="0"/>
    <x v="0"/>
    <d v="2021-03-11T00:00:00"/>
    <s v="Midwest"/>
    <s v="South Dakota"/>
    <x v="39"/>
    <x v="3"/>
    <x v="8"/>
    <x v="41"/>
    <x v="320"/>
    <x v="655"/>
    <n v="0.3"/>
    <x v="2"/>
  </r>
  <r>
    <x v="0"/>
    <x v="0"/>
    <d v="2021-03-11T00:00:00"/>
    <s v="Midwest"/>
    <s v="South Dakota"/>
    <x v="39"/>
    <x v="4"/>
    <x v="0"/>
    <x v="35"/>
    <x v="146"/>
    <x v="269"/>
    <n v="0.35"/>
    <x v="2"/>
  </r>
  <r>
    <x v="0"/>
    <x v="0"/>
    <d v="2021-03-11T00:00:00"/>
    <s v="Midwest"/>
    <s v="South Dakota"/>
    <x v="39"/>
    <x v="5"/>
    <x v="1"/>
    <x v="37"/>
    <x v="125"/>
    <x v="203"/>
    <n v="0.4"/>
    <x v="2"/>
  </r>
  <r>
    <x v="0"/>
    <x v="0"/>
    <d v="2021-04-12T00:00:00"/>
    <s v="Midwest"/>
    <s v="South Dakota"/>
    <x v="39"/>
    <x v="0"/>
    <x v="1"/>
    <x v="31"/>
    <x v="210"/>
    <x v="305"/>
    <n v="0.35"/>
    <x v="2"/>
  </r>
  <r>
    <x v="0"/>
    <x v="0"/>
    <d v="2021-04-12T00:00:00"/>
    <s v="Midwest"/>
    <s v="South Dakota"/>
    <x v="39"/>
    <x v="1"/>
    <x v="1"/>
    <x v="42"/>
    <x v="129"/>
    <x v="287"/>
    <n v="0.3"/>
    <x v="2"/>
  </r>
  <r>
    <x v="0"/>
    <x v="0"/>
    <d v="2021-04-12T00:00:00"/>
    <s v="Midwest"/>
    <s v="South Dakota"/>
    <x v="39"/>
    <x v="2"/>
    <x v="17"/>
    <x v="42"/>
    <x v="354"/>
    <x v="1198"/>
    <n v="0.3"/>
    <x v="2"/>
  </r>
  <r>
    <x v="0"/>
    <x v="0"/>
    <d v="2021-04-12T00:00:00"/>
    <s v="Midwest"/>
    <s v="South Dakota"/>
    <x v="39"/>
    <x v="3"/>
    <x v="8"/>
    <x v="41"/>
    <x v="320"/>
    <x v="655"/>
    <n v="0.3"/>
    <x v="2"/>
  </r>
  <r>
    <x v="0"/>
    <x v="0"/>
    <d v="2021-04-12T00:00:00"/>
    <s v="Midwest"/>
    <s v="South Dakota"/>
    <x v="39"/>
    <x v="4"/>
    <x v="3"/>
    <x v="38"/>
    <x v="129"/>
    <x v="192"/>
    <n v="0.35"/>
    <x v="2"/>
  </r>
  <r>
    <x v="0"/>
    <x v="0"/>
    <d v="2021-04-12T00:00:00"/>
    <s v="Midwest"/>
    <s v="South Dakota"/>
    <x v="39"/>
    <x v="5"/>
    <x v="0"/>
    <x v="37"/>
    <x v="128"/>
    <x v="343"/>
    <n v="0.4"/>
    <x v="2"/>
  </r>
  <r>
    <x v="0"/>
    <x v="0"/>
    <d v="2021-05-13T00:00:00"/>
    <s v="Midwest"/>
    <s v="South Dakota"/>
    <x v="39"/>
    <x v="0"/>
    <x v="3"/>
    <x v="39"/>
    <x v="130"/>
    <x v="1199"/>
    <n v="0.35"/>
    <x v="2"/>
  </r>
  <r>
    <x v="0"/>
    <x v="0"/>
    <d v="2021-05-13T00:00:00"/>
    <s v="Midwest"/>
    <s v="South Dakota"/>
    <x v="39"/>
    <x v="1"/>
    <x v="0"/>
    <x v="40"/>
    <x v="124"/>
    <x v="227"/>
    <n v="0.3"/>
    <x v="2"/>
  </r>
  <r>
    <x v="0"/>
    <x v="0"/>
    <d v="2021-05-13T00:00:00"/>
    <s v="Midwest"/>
    <s v="South Dakota"/>
    <x v="39"/>
    <x v="2"/>
    <x v="2"/>
    <x v="36"/>
    <x v="122"/>
    <x v="596"/>
    <n v="0.3"/>
    <x v="2"/>
  </r>
  <r>
    <x v="0"/>
    <x v="0"/>
    <d v="2021-05-13T00:00:00"/>
    <s v="Midwest"/>
    <s v="South Dakota"/>
    <x v="39"/>
    <x v="3"/>
    <x v="2"/>
    <x v="38"/>
    <x v="187"/>
    <x v="189"/>
    <n v="0.3"/>
    <x v="2"/>
  </r>
  <r>
    <x v="0"/>
    <x v="0"/>
    <d v="2021-05-13T00:00:00"/>
    <s v="Midwest"/>
    <s v="South Dakota"/>
    <x v="39"/>
    <x v="4"/>
    <x v="13"/>
    <x v="35"/>
    <x v="181"/>
    <x v="260"/>
    <n v="0.35"/>
    <x v="2"/>
  </r>
  <r>
    <x v="0"/>
    <x v="0"/>
    <d v="2021-05-13T00:00:00"/>
    <s v="Midwest"/>
    <s v="South Dakota"/>
    <x v="39"/>
    <x v="5"/>
    <x v="3"/>
    <x v="43"/>
    <x v="149"/>
    <x v="49"/>
    <n v="0.4"/>
    <x v="2"/>
  </r>
  <r>
    <x v="0"/>
    <x v="0"/>
    <d v="2021-06-12T00:00:00"/>
    <s v="Midwest"/>
    <s v="South Dakota"/>
    <x v="39"/>
    <x v="0"/>
    <x v="2"/>
    <x v="23"/>
    <x v="38"/>
    <x v="40"/>
    <n v="0.35"/>
    <x v="2"/>
  </r>
  <r>
    <x v="0"/>
    <x v="0"/>
    <d v="2021-06-12T00:00:00"/>
    <s v="Midwest"/>
    <s v="South Dakota"/>
    <x v="39"/>
    <x v="1"/>
    <x v="31"/>
    <x v="43"/>
    <x v="315"/>
    <x v="498"/>
    <n v="0.3"/>
    <x v="2"/>
  </r>
  <r>
    <x v="0"/>
    <x v="0"/>
    <d v="2021-06-12T00:00:00"/>
    <s v="Midwest"/>
    <s v="South Dakota"/>
    <x v="39"/>
    <x v="2"/>
    <x v="8"/>
    <x v="40"/>
    <x v="136"/>
    <x v="192"/>
    <n v="0.3"/>
    <x v="2"/>
  </r>
  <r>
    <x v="0"/>
    <x v="0"/>
    <d v="2021-06-12T00:00:00"/>
    <s v="Midwest"/>
    <s v="South Dakota"/>
    <x v="39"/>
    <x v="3"/>
    <x v="8"/>
    <x v="36"/>
    <x v="183"/>
    <x v="489"/>
    <n v="0.3"/>
    <x v="2"/>
  </r>
  <r>
    <x v="0"/>
    <x v="0"/>
    <d v="2021-06-12T00:00:00"/>
    <s v="Midwest"/>
    <s v="South Dakota"/>
    <x v="39"/>
    <x v="4"/>
    <x v="2"/>
    <x v="36"/>
    <x v="122"/>
    <x v="184"/>
    <n v="0.35"/>
    <x v="2"/>
  </r>
  <r>
    <x v="0"/>
    <x v="0"/>
    <d v="2021-06-12T00:00:00"/>
    <s v="Midwest"/>
    <s v="South Dakota"/>
    <x v="39"/>
    <x v="5"/>
    <x v="4"/>
    <x v="45"/>
    <x v="256"/>
    <x v="325"/>
    <n v="0.4"/>
    <x v="2"/>
  </r>
  <r>
    <x v="0"/>
    <x v="0"/>
    <d v="2021-07-11T00:00:00"/>
    <s v="Midwest"/>
    <s v="South Dakota"/>
    <x v="39"/>
    <x v="0"/>
    <x v="0"/>
    <x v="20"/>
    <x v="140"/>
    <x v="138"/>
    <n v="0.35"/>
    <x v="2"/>
  </r>
  <r>
    <x v="0"/>
    <x v="0"/>
    <d v="2021-07-11T00:00:00"/>
    <s v="Midwest"/>
    <s v="South Dakota"/>
    <x v="39"/>
    <x v="1"/>
    <x v="14"/>
    <x v="48"/>
    <x v="142"/>
    <x v="491"/>
    <n v="0.3"/>
    <x v="2"/>
  </r>
  <r>
    <x v="0"/>
    <x v="0"/>
    <d v="2021-07-11T00:00:00"/>
    <s v="Midwest"/>
    <s v="South Dakota"/>
    <x v="39"/>
    <x v="2"/>
    <x v="1"/>
    <x v="37"/>
    <x v="125"/>
    <x v="492"/>
    <n v="0.3"/>
    <x v="2"/>
  </r>
  <r>
    <x v="0"/>
    <x v="0"/>
    <d v="2021-07-11T00:00:00"/>
    <s v="Midwest"/>
    <s v="South Dakota"/>
    <x v="39"/>
    <x v="3"/>
    <x v="1"/>
    <x v="36"/>
    <x v="136"/>
    <x v="192"/>
    <n v="0.3"/>
    <x v="2"/>
  </r>
  <r>
    <x v="0"/>
    <x v="0"/>
    <d v="2021-07-11T00:00:00"/>
    <s v="Midwest"/>
    <s v="South Dakota"/>
    <x v="39"/>
    <x v="4"/>
    <x v="0"/>
    <x v="40"/>
    <x v="124"/>
    <x v="187"/>
    <n v="0.35"/>
    <x v="2"/>
  </r>
  <r>
    <x v="0"/>
    <x v="0"/>
    <d v="2021-07-11T00:00:00"/>
    <s v="Midwest"/>
    <s v="South Dakota"/>
    <x v="39"/>
    <x v="5"/>
    <x v="4"/>
    <x v="47"/>
    <x v="141"/>
    <x v="517"/>
    <n v="0.4"/>
    <x v="2"/>
  </r>
  <r>
    <x v="0"/>
    <x v="0"/>
    <d v="2021-08-12T00:00:00"/>
    <s v="Midwest"/>
    <s v="South Dakota"/>
    <x v="39"/>
    <x v="0"/>
    <x v="0"/>
    <x v="27"/>
    <x v="47"/>
    <x v="50"/>
    <n v="0.35"/>
    <x v="2"/>
  </r>
  <r>
    <x v="0"/>
    <x v="0"/>
    <d v="2021-08-12T00:00:00"/>
    <s v="Midwest"/>
    <s v="South Dakota"/>
    <x v="39"/>
    <x v="1"/>
    <x v="14"/>
    <x v="48"/>
    <x v="142"/>
    <x v="491"/>
    <n v="0.3"/>
    <x v="2"/>
  </r>
  <r>
    <x v="0"/>
    <x v="0"/>
    <d v="2021-08-12T00:00:00"/>
    <s v="Midwest"/>
    <s v="South Dakota"/>
    <x v="39"/>
    <x v="2"/>
    <x v="1"/>
    <x v="37"/>
    <x v="125"/>
    <x v="492"/>
    <n v="0.3"/>
    <x v="2"/>
  </r>
  <r>
    <x v="0"/>
    <x v="0"/>
    <d v="2021-08-12T00:00:00"/>
    <s v="Midwest"/>
    <s v="South Dakota"/>
    <x v="39"/>
    <x v="3"/>
    <x v="1"/>
    <x v="40"/>
    <x v="135"/>
    <x v="506"/>
    <n v="0.3"/>
    <x v="2"/>
  </r>
  <r>
    <x v="0"/>
    <x v="0"/>
    <d v="2021-08-12T00:00:00"/>
    <s v="Midwest"/>
    <s v="South Dakota"/>
    <x v="39"/>
    <x v="4"/>
    <x v="0"/>
    <x v="36"/>
    <x v="132"/>
    <x v="195"/>
    <n v="0.35"/>
    <x v="2"/>
  </r>
  <r>
    <x v="0"/>
    <x v="0"/>
    <d v="2021-08-12T00:00:00"/>
    <s v="Midwest"/>
    <s v="South Dakota"/>
    <x v="39"/>
    <x v="5"/>
    <x v="4"/>
    <x v="44"/>
    <x v="137"/>
    <x v="345"/>
    <n v="0.4"/>
    <x v="2"/>
  </r>
  <r>
    <x v="0"/>
    <x v="0"/>
    <d v="2021-09-13T00:00:00"/>
    <s v="Midwest"/>
    <s v="South Dakota"/>
    <x v="39"/>
    <x v="0"/>
    <x v="2"/>
    <x v="33"/>
    <x v="117"/>
    <x v="513"/>
    <n v="0.35"/>
    <x v="2"/>
  </r>
  <r>
    <x v="0"/>
    <x v="0"/>
    <d v="2021-09-13T00:00:00"/>
    <s v="Midwest"/>
    <s v="South Dakota"/>
    <x v="39"/>
    <x v="1"/>
    <x v="31"/>
    <x v="34"/>
    <x v="131"/>
    <x v="277"/>
    <n v="0.3"/>
    <x v="2"/>
  </r>
  <r>
    <x v="0"/>
    <x v="0"/>
    <d v="2021-09-13T00:00:00"/>
    <s v="Midwest"/>
    <s v="South Dakota"/>
    <x v="39"/>
    <x v="2"/>
    <x v="8"/>
    <x v="36"/>
    <x v="183"/>
    <x v="489"/>
    <n v="0.3"/>
    <x v="2"/>
  </r>
  <r>
    <x v="0"/>
    <x v="0"/>
    <d v="2021-09-13T00:00:00"/>
    <s v="Midwest"/>
    <s v="South Dakota"/>
    <x v="39"/>
    <x v="3"/>
    <x v="8"/>
    <x v="42"/>
    <x v="304"/>
    <x v="471"/>
    <n v="0.3"/>
    <x v="2"/>
  </r>
  <r>
    <x v="0"/>
    <x v="0"/>
    <d v="2021-09-13T00:00:00"/>
    <s v="Midwest"/>
    <s v="South Dakota"/>
    <x v="39"/>
    <x v="4"/>
    <x v="2"/>
    <x v="42"/>
    <x v="314"/>
    <x v="596"/>
    <n v="0.35"/>
    <x v="2"/>
  </r>
  <r>
    <x v="0"/>
    <x v="0"/>
    <d v="2021-09-13T00:00:00"/>
    <s v="Midwest"/>
    <s v="South Dakota"/>
    <x v="39"/>
    <x v="5"/>
    <x v="0"/>
    <x v="37"/>
    <x v="128"/>
    <x v="343"/>
    <n v="0.4"/>
    <x v="2"/>
  </r>
  <r>
    <x v="0"/>
    <x v="0"/>
    <d v="2021-10-12T00:00:00"/>
    <s v="Midwest"/>
    <s v="South Dakota"/>
    <x v="39"/>
    <x v="0"/>
    <x v="13"/>
    <x v="46"/>
    <x v="211"/>
    <x v="1200"/>
    <n v="0.35"/>
    <x v="2"/>
  </r>
  <r>
    <x v="0"/>
    <x v="0"/>
    <d v="2021-10-12T00:00:00"/>
    <s v="Midwest"/>
    <s v="South Dakota"/>
    <x v="39"/>
    <x v="1"/>
    <x v="2"/>
    <x v="43"/>
    <x v="128"/>
    <x v="285"/>
    <n v="0.3"/>
    <x v="2"/>
  </r>
  <r>
    <x v="0"/>
    <x v="0"/>
    <d v="2021-10-12T00:00:00"/>
    <s v="Midwest"/>
    <s v="South Dakota"/>
    <x v="39"/>
    <x v="2"/>
    <x v="2"/>
    <x v="42"/>
    <x v="314"/>
    <x v="497"/>
    <n v="0.3"/>
    <x v="2"/>
  </r>
  <r>
    <x v="0"/>
    <x v="0"/>
    <d v="2021-10-12T00:00:00"/>
    <s v="Midwest"/>
    <s v="South Dakota"/>
    <x v="39"/>
    <x v="3"/>
    <x v="2"/>
    <x v="35"/>
    <x v="182"/>
    <x v="660"/>
    <n v="0.3"/>
    <x v="2"/>
  </r>
  <r>
    <x v="0"/>
    <x v="0"/>
    <d v="2021-10-12T00:00:00"/>
    <s v="Midwest"/>
    <s v="South Dakota"/>
    <x v="39"/>
    <x v="4"/>
    <x v="13"/>
    <x v="35"/>
    <x v="181"/>
    <x v="260"/>
    <n v="0.35"/>
    <x v="2"/>
  </r>
  <r>
    <x v="2"/>
    <x v="0"/>
    <d v="2021-10-12T00:00:00"/>
    <s v="Midwest"/>
    <s v="South Dakota"/>
    <x v="39"/>
    <x v="5"/>
    <x v="33"/>
    <x v="43"/>
    <x v="555"/>
    <x v="1000"/>
    <n v="0.4"/>
    <x v="2"/>
  </r>
  <r>
    <x v="2"/>
    <x v="0"/>
    <d v="2021-11-12T00:00:00"/>
    <s v="Midwest"/>
    <s v="South Dakota"/>
    <x v="39"/>
    <x v="0"/>
    <x v="13"/>
    <x v="46"/>
    <x v="211"/>
    <x v="1200"/>
    <n v="0.35"/>
    <x v="2"/>
  </r>
  <r>
    <x v="2"/>
    <x v="0"/>
    <d v="2021-11-12T00:00:00"/>
    <s v="Midwest"/>
    <s v="South Dakota"/>
    <x v="39"/>
    <x v="1"/>
    <x v="2"/>
    <x v="43"/>
    <x v="128"/>
    <x v="285"/>
    <n v="0.3"/>
    <x v="2"/>
  </r>
  <r>
    <x v="2"/>
    <x v="0"/>
    <d v="2021-11-12T00:00:00"/>
    <s v="Midwest"/>
    <s v="South Dakota"/>
    <x v="39"/>
    <x v="2"/>
    <x v="2"/>
    <x v="49"/>
    <x v="674"/>
    <x v="1201"/>
    <n v="0.3"/>
    <x v="2"/>
  </r>
  <r>
    <x v="2"/>
    <x v="0"/>
    <d v="2021-11-12T00:00:00"/>
    <s v="Midwest"/>
    <s v="South Dakota"/>
    <x v="39"/>
    <x v="3"/>
    <x v="2"/>
    <x v="36"/>
    <x v="122"/>
    <x v="596"/>
    <n v="0.3"/>
    <x v="2"/>
  </r>
  <r>
    <x v="2"/>
    <x v="0"/>
    <d v="2021-11-12T00:00:00"/>
    <s v="Midwest"/>
    <s v="South Dakota"/>
    <x v="39"/>
    <x v="4"/>
    <x v="3"/>
    <x v="42"/>
    <x v="125"/>
    <x v="188"/>
    <n v="0.35"/>
    <x v="2"/>
  </r>
  <r>
    <x v="2"/>
    <x v="0"/>
    <d v="2021-11-12T00:00:00"/>
    <s v="Midwest"/>
    <s v="South Dakota"/>
    <x v="39"/>
    <x v="5"/>
    <x v="15"/>
    <x v="43"/>
    <x v="147"/>
    <x v="1202"/>
    <n v="0.4"/>
    <x v="2"/>
  </r>
  <r>
    <x v="2"/>
    <x v="0"/>
    <d v="2021-12-11T00:00:00"/>
    <s v="Midwest"/>
    <s v="South Dakota"/>
    <x v="39"/>
    <x v="0"/>
    <x v="3"/>
    <x v="23"/>
    <x v="60"/>
    <x v="148"/>
    <n v="0.35"/>
    <x v="2"/>
  </r>
  <r>
    <x v="2"/>
    <x v="0"/>
    <d v="2021-12-11T00:00:00"/>
    <s v="Midwest"/>
    <s v="South Dakota"/>
    <x v="39"/>
    <x v="1"/>
    <x v="0"/>
    <x v="48"/>
    <x v="149"/>
    <x v="343"/>
    <n v="0.3"/>
    <x v="2"/>
  </r>
  <r>
    <x v="2"/>
    <x v="0"/>
    <d v="2021-12-11T00:00:00"/>
    <s v="Midwest"/>
    <s v="South Dakota"/>
    <x v="39"/>
    <x v="2"/>
    <x v="0"/>
    <x v="43"/>
    <x v="145"/>
    <x v="222"/>
    <n v="0.3"/>
    <x v="2"/>
  </r>
  <r>
    <x v="2"/>
    <x v="0"/>
    <d v="2021-12-11T00:00:00"/>
    <s v="Midwest"/>
    <s v="South Dakota"/>
    <x v="39"/>
    <x v="3"/>
    <x v="0"/>
    <x v="40"/>
    <x v="124"/>
    <x v="227"/>
    <n v="0.3"/>
    <x v="2"/>
  </r>
  <r>
    <x v="2"/>
    <x v="0"/>
    <d v="2021-12-11T00:00:00"/>
    <s v="Midwest"/>
    <s v="South Dakota"/>
    <x v="39"/>
    <x v="4"/>
    <x v="3"/>
    <x v="40"/>
    <x v="150"/>
    <x v="216"/>
    <n v="0.35"/>
    <x v="2"/>
  </r>
  <r>
    <x v="2"/>
    <x v="0"/>
    <d v="2021-12-11T00:00:00"/>
    <s v="Midwest"/>
    <s v="South Dakota"/>
    <x v="39"/>
    <x v="5"/>
    <x v="15"/>
    <x v="48"/>
    <x v="151"/>
    <x v="1203"/>
    <n v="0.4"/>
    <x v="2"/>
  </r>
  <r>
    <x v="2"/>
    <x v="0"/>
    <d v="2021-01-09T00:00:00"/>
    <s v="Midwest"/>
    <s v="South Dakota"/>
    <x v="39"/>
    <x v="0"/>
    <x v="8"/>
    <x v="33"/>
    <x v="158"/>
    <x v="862"/>
    <n v="0.35"/>
    <x v="2"/>
  </r>
  <r>
    <x v="2"/>
    <x v="0"/>
    <d v="2021-01-09T00:00:00"/>
    <s v="Midwest"/>
    <s v="South Dakota"/>
    <x v="39"/>
    <x v="1"/>
    <x v="8"/>
    <x v="34"/>
    <x v="119"/>
    <x v="348"/>
    <n v="0.3"/>
    <x v="2"/>
  </r>
  <r>
    <x v="2"/>
    <x v="0"/>
    <d v="2021-01-09T00:00:00"/>
    <s v="Midwest"/>
    <s v="South Dakota"/>
    <x v="39"/>
    <x v="2"/>
    <x v="34"/>
    <x v="34"/>
    <x v="392"/>
    <x v="972"/>
    <n v="0.3"/>
    <x v="2"/>
  </r>
  <r>
    <x v="2"/>
    <x v="0"/>
    <d v="2021-01-09T00:00:00"/>
    <s v="Midwest"/>
    <s v="South Dakota"/>
    <x v="39"/>
    <x v="3"/>
    <x v="17"/>
    <x v="35"/>
    <x v="361"/>
    <x v="1204"/>
    <n v="0.3"/>
    <x v="2"/>
  </r>
  <r>
    <x v="2"/>
    <x v="0"/>
    <d v="2021-01-09T00:00:00"/>
    <s v="Midwest"/>
    <s v="South Dakota"/>
    <x v="39"/>
    <x v="4"/>
    <x v="30"/>
    <x v="36"/>
    <x v="460"/>
    <x v="1205"/>
    <n v="0.35"/>
    <x v="2"/>
  </r>
  <r>
    <x v="2"/>
    <x v="0"/>
    <d v="2021-01-09T00:00:00"/>
    <s v="Midwest"/>
    <s v="South Dakota"/>
    <x v="39"/>
    <x v="5"/>
    <x v="8"/>
    <x v="34"/>
    <x v="119"/>
    <x v="194"/>
    <n v="0.4"/>
    <x v="2"/>
  </r>
  <r>
    <x v="2"/>
    <x v="0"/>
    <d v="2021-02-09T00:00:00"/>
    <s v="Midwest"/>
    <s v="South Dakota"/>
    <x v="39"/>
    <x v="0"/>
    <x v="8"/>
    <x v="27"/>
    <x v="155"/>
    <x v="859"/>
    <n v="0.35"/>
    <x v="2"/>
  </r>
  <r>
    <x v="2"/>
    <x v="0"/>
    <d v="2021-02-09T00:00:00"/>
    <s v="Midwest"/>
    <s v="South Dakota"/>
    <x v="39"/>
    <x v="1"/>
    <x v="8"/>
    <x v="36"/>
    <x v="183"/>
    <x v="489"/>
    <n v="0.3"/>
    <x v="2"/>
  </r>
  <r>
    <x v="2"/>
    <x v="0"/>
    <d v="2021-02-09T00:00:00"/>
    <s v="Midwest"/>
    <s v="South Dakota"/>
    <x v="39"/>
    <x v="2"/>
    <x v="34"/>
    <x v="37"/>
    <x v="667"/>
    <x v="1206"/>
    <n v="0.3"/>
    <x v="2"/>
  </r>
  <r>
    <x v="2"/>
    <x v="0"/>
    <d v="2021-02-09T00:00:00"/>
    <s v="Midwest"/>
    <s v="North Dakota"/>
    <x v="40"/>
    <x v="3"/>
    <x v="17"/>
    <x v="38"/>
    <x v="302"/>
    <x v="481"/>
    <n v="0.3"/>
    <x v="2"/>
  </r>
  <r>
    <x v="2"/>
    <x v="0"/>
    <d v="2021-02-09T00:00:00"/>
    <s v="Midwest"/>
    <s v="North Dakota"/>
    <x v="40"/>
    <x v="4"/>
    <x v="30"/>
    <x v="36"/>
    <x v="460"/>
    <x v="1205"/>
    <n v="0.35"/>
    <x v="2"/>
  </r>
  <r>
    <x v="2"/>
    <x v="0"/>
    <d v="2021-02-09T00:00:00"/>
    <s v="Midwest"/>
    <s v="North Dakota"/>
    <x v="40"/>
    <x v="5"/>
    <x v="18"/>
    <x v="34"/>
    <x v="181"/>
    <x v="623"/>
    <n v="0.4"/>
    <x v="2"/>
  </r>
  <r>
    <x v="2"/>
    <x v="0"/>
    <d v="2021-03-08T00:00:00"/>
    <s v="Midwest"/>
    <s v="North Dakota"/>
    <x v="40"/>
    <x v="0"/>
    <x v="17"/>
    <x v="39"/>
    <x v="675"/>
    <x v="1207"/>
    <n v="0.35"/>
    <x v="2"/>
  </r>
  <r>
    <x v="2"/>
    <x v="0"/>
    <d v="2021-03-08T00:00:00"/>
    <s v="Midwest"/>
    <s v="North Dakota"/>
    <x v="40"/>
    <x v="1"/>
    <x v="17"/>
    <x v="40"/>
    <x v="385"/>
    <x v="287"/>
    <n v="0.3"/>
    <x v="2"/>
  </r>
  <r>
    <x v="2"/>
    <x v="0"/>
    <d v="2021-03-08T00:00:00"/>
    <s v="Midwest"/>
    <s v="North Dakota"/>
    <x v="40"/>
    <x v="2"/>
    <x v="41"/>
    <x v="37"/>
    <x v="354"/>
    <x v="1198"/>
    <n v="0.3"/>
    <x v="2"/>
  </r>
  <r>
    <x v="2"/>
    <x v="0"/>
    <d v="2021-03-08T00:00:00"/>
    <s v="Midwest"/>
    <s v="North Dakota"/>
    <x v="40"/>
    <x v="3"/>
    <x v="18"/>
    <x v="41"/>
    <x v="676"/>
    <x v="1208"/>
    <n v="0.3"/>
    <x v="2"/>
  </r>
  <r>
    <x v="2"/>
    <x v="0"/>
    <d v="2021-03-08T00:00:00"/>
    <s v="Midwest"/>
    <s v="North Dakota"/>
    <x v="40"/>
    <x v="4"/>
    <x v="1"/>
    <x v="35"/>
    <x v="120"/>
    <x v="286"/>
    <n v="0.35"/>
    <x v="2"/>
  </r>
  <r>
    <x v="2"/>
    <x v="0"/>
    <d v="2021-03-08T00:00:00"/>
    <s v="Midwest"/>
    <s v="North Dakota"/>
    <x v="40"/>
    <x v="5"/>
    <x v="17"/>
    <x v="37"/>
    <x v="311"/>
    <x v="821"/>
    <n v="0.4"/>
    <x v="2"/>
  </r>
  <r>
    <x v="2"/>
    <x v="0"/>
    <d v="2021-04-09T00:00:00"/>
    <s v="Midwest"/>
    <s v="North Dakota"/>
    <x v="40"/>
    <x v="0"/>
    <x v="17"/>
    <x v="31"/>
    <x v="142"/>
    <x v="205"/>
    <n v="0.35"/>
    <x v="2"/>
  </r>
  <r>
    <x v="2"/>
    <x v="0"/>
    <d v="2021-04-09T00:00:00"/>
    <s v="Midwest"/>
    <s v="North Dakota"/>
    <x v="40"/>
    <x v="1"/>
    <x v="17"/>
    <x v="42"/>
    <x v="354"/>
    <x v="1198"/>
    <n v="0.3"/>
    <x v="2"/>
  </r>
  <r>
    <x v="2"/>
    <x v="0"/>
    <d v="2021-04-09T00:00:00"/>
    <s v="Midwest"/>
    <s v="North Dakota"/>
    <x v="40"/>
    <x v="2"/>
    <x v="41"/>
    <x v="42"/>
    <x v="302"/>
    <x v="481"/>
    <n v="0.3"/>
    <x v="2"/>
  </r>
  <r>
    <x v="2"/>
    <x v="0"/>
    <d v="2021-04-09T00:00:00"/>
    <s v="Midwest"/>
    <s v="North Dakota"/>
    <x v="40"/>
    <x v="3"/>
    <x v="18"/>
    <x v="41"/>
    <x v="676"/>
    <x v="1208"/>
    <n v="0.3"/>
    <x v="2"/>
  </r>
  <r>
    <x v="2"/>
    <x v="0"/>
    <d v="2021-04-09T00:00:00"/>
    <s v="Midwest"/>
    <s v="North Dakota"/>
    <x v="40"/>
    <x v="4"/>
    <x v="3"/>
    <x v="38"/>
    <x v="129"/>
    <x v="192"/>
    <n v="0.35"/>
    <x v="0"/>
  </r>
  <r>
    <x v="2"/>
    <x v="0"/>
    <d v="2021-04-09T00:00:00"/>
    <s v="Midwest"/>
    <s v="North Dakota"/>
    <x v="40"/>
    <x v="5"/>
    <x v="0"/>
    <x v="37"/>
    <x v="128"/>
    <x v="343"/>
    <n v="0.4"/>
    <x v="0"/>
  </r>
  <r>
    <x v="2"/>
    <x v="0"/>
    <d v="2021-05-10T00:00:00"/>
    <s v="Midwest"/>
    <s v="North Dakota"/>
    <x v="40"/>
    <x v="0"/>
    <x v="3"/>
    <x v="39"/>
    <x v="130"/>
    <x v="1199"/>
    <n v="0.35"/>
    <x v="0"/>
  </r>
  <r>
    <x v="2"/>
    <x v="0"/>
    <d v="2021-05-10T00:00:00"/>
    <s v="Midwest"/>
    <s v="North Dakota"/>
    <x v="40"/>
    <x v="1"/>
    <x v="2"/>
    <x v="40"/>
    <x v="125"/>
    <x v="492"/>
    <n v="0.3"/>
    <x v="0"/>
  </r>
  <r>
    <x v="2"/>
    <x v="0"/>
    <d v="2021-05-10T00:00:00"/>
    <s v="Midwest"/>
    <s v="North Dakota"/>
    <x v="40"/>
    <x v="2"/>
    <x v="1"/>
    <x v="36"/>
    <x v="136"/>
    <x v="192"/>
    <n v="0.3"/>
    <x v="0"/>
  </r>
  <r>
    <x v="2"/>
    <x v="0"/>
    <d v="2021-05-10T00:00:00"/>
    <s v="Midwest"/>
    <s v="North Dakota"/>
    <x v="40"/>
    <x v="3"/>
    <x v="1"/>
    <x v="38"/>
    <x v="123"/>
    <x v="480"/>
    <n v="0.3"/>
    <x v="0"/>
  </r>
  <r>
    <x v="2"/>
    <x v="0"/>
    <d v="2021-05-10T00:00:00"/>
    <s v="Midwest"/>
    <s v="North Dakota"/>
    <x v="40"/>
    <x v="4"/>
    <x v="21"/>
    <x v="35"/>
    <x v="399"/>
    <x v="680"/>
    <n v="0.35"/>
    <x v="0"/>
  </r>
  <r>
    <x v="2"/>
    <x v="0"/>
    <d v="2021-05-10T00:00:00"/>
    <s v="Midwest"/>
    <s v="North Dakota"/>
    <x v="40"/>
    <x v="5"/>
    <x v="13"/>
    <x v="43"/>
    <x v="371"/>
    <x v="300"/>
    <n v="0.4"/>
    <x v="0"/>
  </r>
  <r>
    <x v="2"/>
    <x v="0"/>
    <d v="2021-06-09T00:00:00"/>
    <s v="Midwest"/>
    <s v="North Dakota"/>
    <x v="40"/>
    <x v="0"/>
    <x v="1"/>
    <x v="23"/>
    <x v="46"/>
    <x v="429"/>
    <n v="0.35"/>
    <x v="0"/>
  </r>
  <r>
    <x v="2"/>
    <x v="0"/>
    <d v="2021-06-09T00:00:00"/>
    <s v="Midwest"/>
    <s v="North Dakota"/>
    <x v="40"/>
    <x v="1"/>
    <x v="37"/>
    <x v="43"/>
    <x v="630"/>
    <x v="1209"/>
    <n v="0.3"/>
    <x v="0"/>
  </r>
  <r>
    <x v="2"/>
    <x v="0"/>
    <d v="2021-06-09T00:00:00"/>
    <s v="Midwest"/>
    <s v="North Dakota"/>
    <x v="40"/>
    <x v="2"/>
    <x v="17"/>
    <x v="40"/>
    <x v="385"/>
    <x v="287"/>
    <n v="0.3"/>
    <x v="0"/>
  </r>
  <r>
    <x v="2"/>
    <x v="0"/>
    <d v="2021-06-09T00:00:00"/>
    <s v="Midwest"/>
    <s v="North Dakota"/>
    <x v="40"/>
    <x v="3"/>
    <x v="17"/>
    <x v="36"/>
    <x v="307"/>
    <x v="475"/>
    <n v="0.3"/>
    <x v="0"/>
  </r>
  <r>
    <x v="2"/>
    <x v="0"/>
    <d v="2021-06-09T00:00:00"/>
    <s v="Midwest"/>
    <s v="North Dakota"/>
    <x v="40"/>
    <x v="4"/>
    <x v="1"/>
    <x v="36"/>
    <x v="136"/>
    <x v="597"/>
    <n v="0.35"/>
    <x v="0"/>
  </r>
  <r>
    <x v="2"/>
    <x v="0"/>
    <d v="2021-06-09T00:00:00"/>
    <s v="Midwest"/>
    <s v="North Dakota"/>
    <x v="40"/>
    <x v="5"/>
    <x v="4"/>
    <x v="45"/>
    <x v="256"/>
    <x v="325"/>
    <n v="0.4"/>
    <x v="0"/>
  </r>
  <r>
    <x v="2"/>
    <x v="0"/>
    <d v="2021-07-08T00:00:00"/>
    <s v="Midwest"/>
    <s v="North Dakota"/>
    <x v="40"/>
    <x v="0"/>
    <x v="0"/>
    <x v="20"/>
    <x v="140"/>
    <x v="138"/>
    <n v="0.35"/>
    <x v="0"/>
  </r>
  <r>
    <x v="2"/>
    <x v="0"/>
    <d v="2021-07-08T00:00:00"/>
    <s v="Midwest"/>
    <s v="North Dakota"/>
    <x v="40"/>
    <x v="1"/>
    <x v="14"/>
    <x v="48"/>
    <x v="142"/>
    <x v="491"/>
    <n v="0.3"/>
    <x v="0"/>
  </r>
  <r>
    <x v="2"/>
    <x v="0"/>
    <d v="2021-07-08T00:00:00"/>
    <s v="Midwest"/>
    <s v="North Dakota"/>
    <x v="40"/>
    <x v="2"/>
    <x v="1"/>
    <x v="37"/>
    <x v="125"/>
    <x v="492"/>
    <n v="0.3"/>
    <x v="0"/>
  </r>
  <r>
    <x v="2"/>
    <x v="0"/>
    <d v="2021-07-08T00:00:00"/>
    <s v="Midwest"/>
    <s v="North Dakota"/>
    <x v="40"/>
    <x v="3"/>
    <x v="1"/>
    <x v="36"/>
    <x v="136"/>
    <x v="192"/>
    <n v="0.3"/>
    <x v="0"/>
  </r>
  <r>
    <x v="2"/>
    <x v="0"/>
    <d v="2021-07-08T00:00:00"/>
    <s v="Midwest"/>
    <s v="North Dakota"/>
    <x v="40"/>
    <x v="4"/>
    <x v="0"/>
    <x v="40"/>
    <x v="124"/>
    <x v="187"/>
    <n v="0.35"/>
    <x v="0"/>
  </r>
  <r>
    <x v="2"/>
    <x v="0"/>
    <d v="2021-07-08T00:00:00"/>
    <s v="Midwest"/>
    <s v="North Dakota"/>
    <x v="40"/>
    <x v="5"/>
    <x v="4"/>
    <x v="47"/>
    <x v="141"/>
    <x v="517"/>
    <n v="0.4"/>
    <x v="0"/>
  </r>
  <r>
    <x v="2"/>
    <x v="0"/>
    <d v="2021-08-09T00:00:00"/>
    <s v="Midwest"/>
    <s v="North Dakota"/>
    <x v="40"/>
    <x v="0"/>
    <x v="0"/>
    <x v="27"/>
    <x v="47"/>
    <x v="50"/>
    <n v="0.35"/>
    <x v="0"/>
  </r>
  <r>
    <x v="2"/>
    <x v="0"/>
    <d v="2021-08-09T00:00:00"/>
    <s v="Midwest"/>
    <s v="North Dakota"/>
    <x v="40"/>
    <x v="1"/>
    <x v="14"/>
    <x v="48"/>
    <x v="142"/>
    <x v="491"/>
    <n v="0.3"/>
    <x v="0"/>
  </r>
  <r>
    <x v="2"/>
    <x v="0"/>
    <d v="2021-08-09T00:00:00"/>
    <s v="Midwest"/>
    <s v="North Dakota"/>
    <x v="40"/>
    <x v="2"/>
    <x v="1"/>
    <x v="37"/>
    <x v="125"/>
    <x v="492"/>
    <n v="0.3"/>
    <x v="0"/>
  </r>
  <r>
    <x v="2"/>
    <x v="0"/>
    <d v="2021-08-09T00:00:00"/>
    <s v="Midwest"/>
    <s v="North Dakota"/>
    <x v="40"/>
    <x v="3"/>
    <x v="1"/>
    <x v="40"/>
    <x v="135"/>
    <x v="506"/>
    <n v="0.3"/>
    <x v="0"/>
  </r>
  <r>
    <x v="2"/>
    <x v="0"/>
    <d v="2021-08-09T00:00:00"/>
    <s v="Midwest"/>
    <s v="North Dakota"/>
    <x v="40"/>
    <x v="4"/>
    <x v="0"/>
    <x v="36"/>
    <x v="132"/>
    <x v="195"/>
    <n v="0.35"/>
    <x v="0"/>
  </r>
  <r>
    <x v="2"/>
    <x v="0"/>
    <d v="2021-08-09T00:00:00"/>
    <s v="Midwest"/>
    <s v="North Dakota"/>
    <x v="40"/>
    <x v="5"/>
    <x v="4"/>
    <x v="44"/>
    <x v="137"/>
    <x v="345"/>
    <n v="0.4"/>
    <x v="0"/>
  </r>
  <r>
    <x v="2"/>
    <x v="0"/>
    <d v="2021-09-10T00:00:00"/>
    <s v="Midwest"/>
    <s v="North Dakota"/>
    <x v="40"/>
    <x v="0"/>
    <x v="1"/>
    <x v="33"/>
    <x v="237"/>
    <x v="581"/>
    <n v="0.35"/>
    <x v="0"/>
  </r>
  <r>
    <x v="2"/>
    <x v="0"/>
    <d v="2021-09-10T00:00:00"/>
    <s v="Midwest"/>
    <s v="North Dakota"/>
    <x v="40"/>
    <x v="1"/>
    <x v="37"/>
    <x v="34"/>
    <x v="194"/>
    <x v="274"/>
    <n v="0.3"/>
    <x v="0"/>
  </r>
  <r>
    <x v="2"/>
    <x v="0"/>
    <d v="2021-09-10T00:00:00"/>
    <s v="Midwest"/>
    <s v="North Dakota"/>
    <x v="40"/>
    <x v="2"/>
    <x v="17"/>
    <x v="36"/>
    <x v="307"/>
    <x v="475"/>
    <n v="0.3"/>
    <x v="0"/>
  </r>
  <r>
    <x v="2"/>
    <x v="0"/>
    <d v="2021-09-10T00:00:00"/>
    <s v="Midwest"/>
    <s v="North Dakota"/>
    <x v="40"/>
    <x v="3"/>
    <x v="17"/>
    <x v="42"/>
    <x v="354"/>
    <x v="1198"/>
    <n v="0.3"/>
    <x v="0"/>
  </r>
  <r>
    <x v="2"/>
    <x v="0"/>
    <d v="2021-09-10T00:00:00"/>
    <s v="Midwest"/>
    <s v="North Dakota"/>
    <x v="40"/>
    <x v="4"/>
    <x v="1"/>
    <x v="42"/>
    <x v="129"/>
    <x v="192"/>
    <n v="0.35"/>
    <x v="0"/>
  </r>
  <r>
    <x v="2"/>
    <x v="0"/>
    <d v="2021-09-10T00:00:00"/>
    <s v="Midwest"/>
    <s v="North Dakota"/>
    <x v="40"/>
    <x v="5"/>
    <x v="2"/>
    <x v="37"/>
    <x v="179"/>
    <x v="646"/>
    <n v="0.4"/>
    <x v="0"/>
  </r>
  <r>
    <x v="2"/>
    <x v="0"/>
    <d v="2021-10-09T00:00:00"/>
    <s v="Midwest"/>
    <s v="North Dakota"/>
    <x v="40"/>
    <x v="0"/>
    <x v="21"/>
    <x v="46"/>
    <x v="238"/>
    <x v="897"/>
    <n v="0.35"/>
    <x v="0"/>
  </r>
  <r>
    <x v="2"/>
    <x v="0"/>
    <d v="2021-10-09T00:00:00"/>
    <s v="Midwest"/>
    <s v="North Dakota"/>
    <x v="40"/>
    <x v="1"/>
    <x v="1"/>
    <x v="43"/>
    <x v="124"/>
    <x v="227"/>
    <n v="0.3"/>
    <x v="0"/>
  </r>
  <r>
    <x v="2"/>
    <x v="0"/>
    <d v="2021-10-09T00:00:00"/>
    <s v="Midwest"/>
    <s v="North Dakota"/>
    <x v="40"/>
    <x v="2"/>
    <x v="1"/>
    <x v="42"/>
    <x v="129"/>
    <x v="287"/>
    <n v="0.3"/>
    <x v="0"/>
  </r>
  <r>
    <x v="2"/>
    <x v="0"/>
    <d v="2021-10-09T00:00:00"/>
    <s v="Midwest"/>
    <s v="North Dakota"/>
    <x v="40"/>
    <x v="3"/>
    <x v="1"/>
    <x v="35"/>
    <x v="120"/>
    <x v="472"/>
    <n v="0.3"/>
    <x v="0"/>
  </r>
  <r>
    <x v="2"/>
    <x v="0"/>
    <d v="2021-10-09T00:00:00"/>
    <s v="Midwest"/>
    <s v="North Dakota"/>
    <x v="40"/>
    <x v="4"/>
    <x v="21"/>
    <x v="35"/>
    <x v="399"/>
    <x v="680"/>
    <n v="0.35"/>
    <x v="0"/>
  </r>
  <r>
    <x v="0"/>
    <x v="0"/>
    <d v="2021-10-09T00:00:00"/>
    <s v="Midwest"/>
    <s v="North Dakota"/>
    <x v="40"/>
    <x v="5"/>
    <x v="38"/>
    <x v="43"/>
    <x v="371"/>
    <x v="300"/>
    <n v="0.4"/>
    <x v="0"/>
  </r>
  <r>
    <x v="0"/>
    <x v="0"/>
    <d v="2021-11-09T00:00:00"/>
    <s v="Midwest"/>
    <s v="North Dakota"/>
    <x v="40"/>
    <x v="0"/>
    <x v="21"/>
    <x v="46"/>
    <x v="238"/>
    <x v="897"/>
    <n v="0.35"/>
    <x v="0"/>
  </r>
  <r>
    <x v="0"/>
    <x v="0"/>
    <d v="2021-11-09T00:00:00"/>
    <s v="Midwest"/>
    <s v="North Dakota"/>
    <x v="40"/>
    <x v="1"/>
    <x v="1"/>
    <x v="43"/>
    <x v="124"/>
    <x v="227"/>
    <n v="0.3"/>
    <x v="0"/>
  </r>
  <r>
    <x v="0"/>
    <x v="0"/>
    <d v="2021-11-09T00:00:00"/>
    <s v="Midwest"/>
    <s v="North Dakota"/>
    <x v="40"/>
    <x v="2"/>
    <x v="1"/>
    <x v="49"/>
    <x v="677"/>
    <x v="1210"/>
    <n v="0.3"/>
    <x v="0"/>
  </r>
  <r>
    <x v="0"/>
    <x v="0"/>
    <d v="2021-11-09T00:00:00"/>
    <s v="Midwest"/>
    <s v="North Dakota"/>
    <x v="40"/>
    <x v="3"/>
    <x v="1"/>
    <x v="36"/>
    <x v="136"/>
    <x v="192"/>
    <n v="0.3"/>
    <x v="0"/>
  </r>
  <r>
    <x v="0"/>
    <x v="0"/>
    <d v="2021-11-09T00:00:00"/>
    <s v="Midwest"/>
    <s v="North Dakota"/>
    <x v="40"/>
    <x v="4"/>
    <x v="3"/>
    <x v="42"/>
    <x v="125"/>
    <x v="188"/>
    <n v="0.35"/>
    <x v="0"/>
  </r>
  <r>
    <x v="0"/>
    <x v="0"/>
    <d v="2021-11-09T00:00:00"/>
    <s v="Midwest"/>
    <s v="North Dakota"/>
    <x v="40"/>
    <x v="5"/>
    <x v="15"/>
    <x v="43"/>
    <x v="147"/>
    <x v="1202"/>
    <n v="0.4"/>
    <x v="0"/>
  </r>
  <r>
    <x v="0"/>
    <x v="0"/>
    <d v="2021-12-08T00:00:00"/>
    <s v="Midwest"/>
    <s v="North Dakota"/>
    <x v="40"/>
    <x v="0"/>
    <x v="3"/>
    <x v="23"/>
    <x v="60"/>
    <x v="148"/>
    <n v="0.35"/>
    <x v="0"/>
  </r>
  <r>
    <x v="0"/>
    <x v="0"/>
    <d v="2021-12-08T00:00:00"/>
    <s v="Midwest"/>
    <s v="North Dakota"/>
    <x v="40"/>
    <x v="1"/>
    <x v="0"/>
    <x v="48"/>
    <x v="149"/>
    <x v="343"/>
    <n v="0.3"/>
    <x v="0"/>
  </r>
  <r>
    <x v="0"/>
    <x v="0"/>
    <d v="2021-12-08T00:00:00"/>
    <s v="Midwest"/>
    <s v="North Dakota"/>
    <x v="40"/>
    <x v="2"/>
    <x v="0"/>
    <x v="43"/>
    <x v="145"/>
    <x v="222"/>
    <n v="0.3"/>
    <x v="0"/>
  </r>
  <r>
    <x v="0"/>
    <x v="0"/>
    <d v="2021-12-08T00:00:00"/>
    <s v="Midwest"/>
    <s v="North Dakota"/>
    <x v="40"/>
    <x v="3"/>
    <x v="0"/>
    <x v="40"/>
    <x v="124"/>
    <x v="227"/>
    <n v="0.3"/>
    <x v="0"/>
  </r>
  <r>
    <x v="0"/>
    <x v="0"/>
    <d v="2021-12-08T00:00:00"/>
    <s v="Midwest"/>
    <s v="North Dakota"/>
    <x v="40"/>
    <x v="4"/>
    <x v="3"/>
    <x v="40"/>
    <x v="150"/>
    <x v="216"/>
    <n v="0.35"/>
    <x v="0"/>
  </r>
  <r>
    <x v="0"/>
    <x v="0"/>
    <d v="2021-12-08T00:00:00"/>
    <s v="Midwest"/>
    <s v="North Dakota"/>
    <x v="40"/>
    <x v="5"/>
    <x v="15"/>
    <x v="48"/>
    <x v="151"/>
    <x v="1203"/>
    <n v="0.4"/>
    <x v="0"/>
  </r>
  <r>
    <x v="0"/>
    <x v="0"/>
    <d v="2021-01-06T00:00:00"/>
    <s v="Midwest"/>
    <s v="North Dakota"/>
    <x v="40"/>
    <x v="0"/>
    <x v="17"/>
    <x v="31"/>
    <x v="142"/>
    <x v="491"/>
    <n v="0.3"/>
    <x v="0"/>
  </r>
  <r>
    <x v="0"/>
    <x v="0"/>
    <d v="2021-01-06T00:00:00"/>
    <s v="Midwest"/>
    <s v="North Dakota"/>
    <x v="40"/>
    <x v="1"/>
    <x v="17"/>
    <x v="43"/>
    <x v="384"/>
    <x v="1209"/>
    <n v="0.35"/>
    <x v="0"/>
  </r>
  <r>
    <x v="0"/>
    <x v="0"/>
    <d v="2021-01-06T00:00:00"/>
    <s v="Midwest"/>
    <s v="North Dakota"/>
    <x v="40"/>
    <x v="2"/>
    <x v="39"/>
    <x v="43"/>
    <x v="678"/>
    <x v="598"/>
    <n v="0.3"/>
    <x v="0"/>
  </r>
  <r>
    <x v="0"/>
    <x v="0"/>
    <d v="2021-01-06T00:00:00"/>
    <s v="Midwest"/>
    <s v="North Dakota"/>
    <x v="40"/>
    <x v="3"/>
    <x v="34"/>
    <x v="38"/>
    <x v="679"/>
    <x v="1211"/>
    <n v="0.3"/>
    <x v="0"/>
  </r>
  <r>
    <x v="0"/>
    <x v="0"/>
    <d v="2021-01-06T00:00:00"/>
    <s v="Midwest"/>
    <s v="North Dakota"/>
    <x v="40"/>
    <x v="4"/>
    <x v="1"/>
    <x v="42"/>
    <x v="129"/>
    <x v="227"/>
    <n v="0.5"/>
    <x v="0"/>
  </r>
  <r>
    <x v="0"/>
    <x v="0"/>
    <d v="2021-01-06T00:00:00"/>
    <s v="Midwest"/>
    <s v="North Dakota"/>
    <x v="40"/>
    <x v="5"/>
    <x v="17"/>
    <x v="43"/>
    <x v="384"/>
    <x v="984"/>
    <n v="0.4"/>
    <x v="0"/>
  </r>
  <r>
    <x v="0"/>
    <x v="0"/>
    <d v="2021-02-06T00:00:00"/>
    <s v="Midwest"/>
    <s v="North Dakota"/>
    <x v="40"/>
    <x v="0"/>
    <x v="17"/>
    <x v="23"/>
    <x v="193"/>
    <x v="733"/>
    <n v="0.3"/>
    <x v="0"/>
  </r>
  <r>
    <x v="0"/>
    <x v="0"/>
    <d v="2021-02-06T00:00:00"/>
    <s v="Midwest"/>
    <s v="North Dakota"/>
    <x v="40"/>
    <x v="1"/>
    <x v="17"/>
    <x v="42"/>
    <x v="354"/>
    <x v="475"/>
    <n v="0.35"/>
    <x v="0"/>
  </r>
  <r>
    <x v="0"/>
    <x v="0"/>
    <d v="2021-02-06T00:00:00"/>
    <s v="Midwest"/>
    <s v="North Dakota"/>
    <x v="40"/>
    <x v="2"/>
    <x v="39"/>
    <x v="40"/>
    <x v="680"/>
    <x v="1212"/>
    <n v="0.3"/>
    <x v="0"/>
  </r>
  <r>
    <x v="0"/>
    <x v="0"/>
    <d v="2021-02-06T00:00:00"/>
    <s v="Midwest"/>
    <s v="Iowa"/>
    <x v="41"/>
    <x v="3"/>
    <x v="34"/>
    <x v="41"/>
    <x v="356"/>
    <x v="1213"/>
    <n v="0.3"/>
    <x v="0"/>
  </r>
  <r>
    <x v="0"/>
    <x v="0"/>
    <d v="2021-02-06T00:00:00"/>
    <s v="Midwest"/>
    <s v="Iowa"/>
    <x v="41"/>
    <x v="4"/>
    <x v="1"/>
    <x v="42"/>
    <x v="129"/>
    <x v="227"/>
    <n v="0.5"/>
    <x v="0"/>
  </r>
  <r>
    <x v="0"/>
    <x v="0"/>
    <d v="2021-02-06T00:00:00"/>
    <s v="Midwest"/>
    <s v="Iowa"/>
    <x v="41"/>
    <x v="5"/>
    <x v="36"/>
    <x v="43"/>
    <x v="681"/>
    <x v="1214"/>
    <n v="0.4"/>
    <x v="0"/>
  </r>
  <r>
    <x v="0"/>
    <x v="0"/>
    <d v="2021-03-05T00:00:00"/>
    <s v="Midwest"/>
    <s v="Iowa"/>
    <x v="41"/>
    <x v="0"/>
    <x v="41"/>
    <x v="53"/>
    <x v="682"/>
    <x v="1215"/>
    <n v="0.3"/>
    <x v="0"/>
  </r>
  <r>
    <x v="0"/>
    <x v="0"/>
    <d v="2021-03-05T00:00:00"/>
    <s v="Midwest"/>
    <s v="Iowa"/>
    <x v="41"/>
    <x v="1"/>
    <x v="41"/>
    <x v="36"/>
    <x v="528"/>
    <x v="921"/>
    <n v="0.35"/>
    <x v="0"/>
  </r>
  <r>
    <x v="0"/>
    <x v="0"/>
    <d v="2021-03-05T00:00:00"/>
    <s v="Midwest"/>
    <s v="Iowa"/>
    <x v="41"/>
    <x v="2"/>
    <x v="69"/>
    <x v="37"/>
    <x v="683"/>
    <x v="1216"/>
    <n v="0.3"/>
    <x v="0"/>
  </r>
  <r>
    <x v="0"/>
    <x v="0"/>
    <d v="2021-03-05T00:00:00"/>
    <s v="Midwest"/>
    <s v="Iowa"/>
    <x v="41"/>
    <x v="3"/>
    <x v="36"/>
    <x v="38"/>
    <x v="684"/>
    <x v="1217"/>
    <n v="0.3"/>
    <x v="0"/>
  </r>
  <r>
    <x v="0"/>
    <x v="0"/>
    <d v="2021-03-05T00:00:00"/>
    <s v="Midwest"/>
    <s v="Iowa"/>
    <x v="41"/>
    <x v="4"/>
    <x v="17"/>
    <x v="42"/>
    <x v="354"/>
    <x v="689"/>
    <n v="0.5"/>
    <x v="0"/>
  </r>
  <r>
    <x v="0"/>
    <x v="0"/>
    <d v="2021-03-05T00:00:00"/>
    <s v="Midwest"/>
    <s v="Iowa"/>
    <x v="41"/>
    <x v="5"/>
    <x v="41"/>
    <x v="43"/>
    <x v="358"/>
    <x v="1218"/>
    <n v="0.4"/>
    <x v="0"/>
  </r>
  <r>
    <x v="0"/>
    <x v="0"/>
    <d v="2021-04-06T00:00:00"/>
    <s v="Midwest"/>
    <s v="Iowa"/>
    <x v="41"/>
    <x v="0"/>
    <x v="41"/>
    <x v="33"/>
    <x v="685"/>
    <x v="341"/>
    <n v="0.3"/>
    <x v="0"/>
  </r>
  <r>
    <x v="0"/>
    <x v="0"/>
    <d v="2021-04-06T00:00:00"/>
    <s v="Midwest"/>
    <s v="Iowa"/>
    <x v="41"/>
    <x v="1"/>
    <x v="41"/>
    <x v="36"/>
    <x v="528"/>
    <x v="921"/>
    <n v="0.35"/>
    <x v="0"/>
  </r>
  <r>
    <x v="0"/>
    <x v="0"/>
    <d v="2021-04-06T00:00:00"/>
    <s v="Midwest"/>
    <s v="Iowa"/>
    <x v="41"/>
    <x v="2"/>
    <x v="69"/>
    <x v="36"/>
    <x v="686"/>
    <x v="1219"/>
    <n v="0.3"/>
    <x v="0"/>
  </r>
  <r>
    <x v="0"/>
    <x v="0"/>
    <d v="2021-04-06T00:00:00"/>
    <s v="Midwest"/>
    <s v="Iowa"/>
    <x v="41"/>
    <x v="3"/>
    <x v="36"/>
    <x v="38"/>
    <x v="684"/>
    <x v="1217"/>
    <n v="0.3"/>
    <x v="0"/>
  </r>
  <r>
    <x v="0"/>
    <x v="0"/>
    <d v="2021-04-06T00:00:00"/>
    <s v="Midwest"/>
    <s v="Iowa"/>
    <x v="41"/>
    <x v="4"/>
    <x v="3"/>
    <x v="35"/>
    <x v="127"/>
    <x v="222"/>
    <n v="0.5"/>
    <x v="0"/>
  </r>
  <r>
    <x v="0"/>
    <x v="0"/>
    <d v="2021-04-06T00:00:00"/>
    <s v="Midwest"/>
    <s v="Iowa"/>
    <x v="41"/>
    <x v="5"/>
    <x v="0"/>
    <x v="43"/>
    <x v="145"/>
    <x v="388"/>
    <n v="0.4"/>
    <x v="0"/>
  </r>
  <r>
    <x v="0"/>
    <x v="0"/>
    <d v="2021-05-07T00:00:00"/>
    <s v="Midwest"/>
    <s v="Iowa"/>
    <x v="41"/>
    <x v="0"/>
    <x v="3"/>
    <x v="66"/>
    <x v="687"/>
    <x v="1097"/>
    <n v="0.3"/>
    <x v="0"/>
  </r>
  <r>
    <x v="0"/>
    <x v="0"/>
    <d v="2021-05-07T00:00:00"/>
    <s v="Midwest"/>
    <s v="Iowa"/>
    <x v="41"/>
    <x v="1"/>
    <x v="1"/>
    <x v="37"/>
    <x v="125"/>
    <x v="188"/>
    <n v="0.35"/>
    <x v="0"/>
  </r>
  <r>
    <x v="0"/>
    <x v="0"/>
    <d v="2021-05-07T00:00:00"/>
    <s v="Midwest"/>
    <s v="Iowa"/>
    <x v="41"/>
    <x v="2"/>
    <x v="8"/>
    <x v="40"/>
    <x v="136"/>
    <x v="192"/>
    <n v="0.3"/>
    <x v="0"/>
  </r>
  <r>
    <x v="0"/>
    <x v="0"/>
    <d v="2021-05-07T00:00:00"/>
    <s v="Midwest"/>
    <s v="Iowa"/>
    <x v="41"/>
    <x v="3"/>
    <x v="8"/>
    <x v="35"/>
    <x v="317"/>
    <x v="500"/>
    <n v="0.3"/>
    <x v="0"/>
  </r>
  <r>
    <x v="0"/>
    <x v="0"/>
    <d v="2021-05-07T00:00:00"/>
    <s v="Midwest"/>
    <s v="Iowa"/>
    <x v="41"/>
    <x v="4"/>
    <x v="30"/>
    <x v="42"/>
    <x v="303"/>
    <x v="606"/>
    <n v="0.5"/>
    <x v="0"/>
  </r>
  <r>
    <x v="0"/>
    <x v="0"/>
    <d v="2021-05-07T00:00:00"/>
    <s v="Midwest"/>
    <s v="Iowa"/>
    <x v="41"/>
    <x v="5"/>
    <x v="21"/>
    <x v="34"/>
    <x v="371"/>
    <x v="300"/>
    <n v="0.4"/>
    <x v="0"/>
  </r>
  <r>
    <x v="0"/>
    <x v="0"/>
    <d v="2021-06-06T00:00:00"/>
    <s v="Midwest"/>
    <s v="Iowa"/>
    <x v="41"/>
    <x v="0"/>
    <x v="8"/>
    <x v="27"/>
    <x v="155"/>
    <x v="543"/>
    <n v="0.3"/>
    <x v="0"/>
  </r>
  <r>
    <x v="0"/>
    <x v="0"/>
    <d v="2021-06-06T00:00:00"/>
    <s v="Midwest"/>
    <s v="Iowa"/>
    <x v="41"/>
    <x v="1"/>
    <x v="51"/>
    <x v="34"/>
    <x v="637"/>
    <x v="1148"/>
    <n v="0.35"/>
    <x v="0"/>
  </r>
  <r>
    <x v="0"/>
    <x v="0"/>
    <d v="2021-06-06T00:00:00"/>
    <s v="Midwest"/>
    <s v="Iowa"/>
    <x v="41"/>
    <x v="2"/>
    <x v="34"/>
    <x v="40"/>
    <x v="678"/>
    <x v="598"/>
    <n v="0.3"/>
    <x v="0"/>
  </r>
  <r>
    <x v="0"/>
    <x v="0"/>
    <d v="2021-06-06T00:00:00"/>
    <s v="Midwest"/>
    <s v="Iowa"/>
    <x v="41"/>
    <x v="3"/>
    <x v="34"/>
    <x v="36"/>
    <x v="688"/>
    <x v="1187"/>
    <n v="0.3"/>
    <x v="0"/>
  </r>
  <r>
    <x v="0"/>
    <x v="0"/>
    <d v="2021-06-06T00:00:00"/>
    <s v="Midwest"/>
    <s v="Iowa"/>
    <x v="41"/>
    <x v="4"/>
    <x v="8"/>
    <x v="36"/>
    <x v="183"/>
    <x v="394"/>
    <n v="0.5"/>
    <x v="0"/>
  </r>
  <r>
    <x v="0"/>
    <x v="0"/>
    <d v="2021-06-06T00:00:00"/>
    <s v="Midwest"/>
    <s v="Iowa"/>
    <x v="41"/>
    <x v="5"/>
    <x v="4"/>
    <x v="45"/>
    <x v="256"/>
    <x v="325"/>
    <n v="0.4"/>
    <x v="0"/>
  </r>
  <r>
    <x v="0"/>
    <x v="0"/>
    <d v="2021-07-05T00:00:00"/>
    <s v="Midwest"/>
    <s v="Iowa"/>
    <x v="41"/>
    <x v="0"/>
    <x v="0"/>
    <x v="20"/>
    <x v="140"/>
    <x v="538"/>
    <n v="0.3"/>
    <x v="0"/>
  </r>
  <r>
    <x v="0"/>
    <x v="0"/>
    <d v="2021-07-05T00:00:00"/>
    <s v="Midwest"/>
    <s v="Iowa"/>
    <x v="41"/>
    <x v="1"/>
    <x v="14"/>
    <x v="48"/>
    <x v="142"/>
    <x v="205"/>
    <n v="0.35"/>
    <x v="0"/>
  </r>
  <r>
    <x v="0"/>
    <x v="0"/>
    <d v="2021-07-05T00:00:00"/>
    <s v="Midwest"/>
    <s v="Iowa"/>
    <x v="41"/>
    <x v="2"/>
    <x v="1"/>
    <x v="37"/>
    <x v="125"/>
    <x v="492"/>
    <n v="0.3"/>
    <x v="0"/>
  </r>
  <r>
    <x v="0"/>
    <x v="0"/>
    <d v="2021-07-05T00:00:00"/>
    <s v="Midwest"/>
    <s v="Iowa"/>
    <x v="41"/>
    <x v="3"/>
    <x v="1"/>
    <x v="36"/>
    <x v="136"/>
    <x v="192"/>
    <n v="0.3"/>
    <x v="0"/>
  </r>
  <r>
    <x v="0"/>
    <x v="0"/>
    <d v="2021-07-05T00:00:00"/>
    <s v="Midwest"/>
    <s v="Iowa"/>
    <x v="41"/>
    <x v="4"/>
    <x v="0"/>
    <x v="40"/>
    <x v="124"/>
    <x v="388"/>
    <n v="0.5"/>
    <x v="0"/>
  </r>
  <r>
    <x v="0"/>
    <x v="0"/>
    <d v="2021-07-05T00:00:00"/>
    <s v="Midwest"/>
    <s v="Iowa"/>
    <x v="41"/>
    <x v="5"/>
    <x v="4"/>
    <x v="47"/>
    <x v="141"/>
    <x v="517"/>
    <n v="0.4"/>
    <x v="0"/>
  </r>
  <r>
    <x v="0"/>
    <x v="0"/>
    <d v="2021-08-06T00:00:00"/>
    <s v="Midwest"/>
    <s v="Iowa"/>
    <x v="41"/>
    <x v="0"/>
    <x v="0"/>
    <x v="27"/>
    <x v="47"/>
    <x v="40"/>
    <n v="0.3"/>
    <x v="0"/>
  </r>
  <r>
    <x v="0"/>
    <x v="0"/>
    <d v="2021-08-06T00:00:00"/>
    <s v="Midwest"/>
    <s v="Iowa"/>
    <x v="41"/>
    <x v="1"/>
    <x v="14"/>
    <x v="48"/>
    <x v="142"/>
    <x v="205"/>
    <n v="0.35"/>
    <x v="0"/>
  </r>
  <r>
    <x v="0"/>
    <x v="0"/>
    <d v="2021-08-06T00:00:00"/>
    <s v="Midwest"/>
    <s v="Iowa"/>
    <x v="41"/>
    <x v="2"/>
    <x v="1"/>
    <x v="37"/>
    <x v="125"/>
    <x v="492"/>
    <n v="0.3"/>
    <x v="0"/>
  </r>
  <r>
    <x v="0"/>
    <x v="0"/>
    <d v="2021-08-06T00:00:00"/>
    <s v="Midwest"/>
    <s v="Iowa"/>
    <x v="41"/>
    <x v="3"/>
    <x v="1"/>
    <x v="40"/>
    <x v="135"/>
    <x v="506"/>
    <n v="0.3"/>
    <x v="0"/>
  </r>
  <r>
    <x v="0"/>
    <x v="0"/>
    <d v="2021-08-06T00:00:00"/>
    <s v="Midwest"/>
    <s v="Iowa"/>
    <x v="41"/>
    <x v="4"/>
    <x v="0"/>
    <x v="36"/>
    <x v="132"/>
    <x v="208"/>
    <n v="0.5"/>
    <x v="0"/>
  </r>
  <r>
    <x v="0"/>
    <x v="0"/>
    <d v="2021-08-06T00:00:00"/>
    <s v="Midwest"/>
    <s v="Iowa"/>
    <x v="41"/>
    <x v="5"/>
    <x v="4"/>
    <x v="44"/>
    <x v="137"/>
    <x v="345"/>
    <n v="0.4"/>
    <x v="0"/>
  </r>
  <r>
    <x v="0"/>
    <x v="0"/>
    <d v="2021-09-07T00:00:00"/>
    <s v="Midwest"/>
    <s v="Iowa"/>
    <x v="41"/>
    <x v="0"/>
    <x v="8"/>
    <x v="33"/>
    <x v="158"/>
    <x v="225"/>
    <n v="0.3"/>
    <x v="0"/>
  </r>
  <r>
    <x v="0"/>
    <x v="0"/>
    <d v="2021-09-07T00:00:00"/>
    <s v="Midwest"/>
    <s v="Iowa"/>
    <x v="41"/>
    <x v="1"/>
    <x v="51"/>
    <x v="34"/>
    <x v="637"/>
    <x v="1148"/>
    <n v="0.35"/>
    <x v="0"/>
  </r>
  <r>
    <x v="0"/>
    <x v="0"/>
    <d v="2021-09-07T00:00:00"/>
    <s v="Midwest"/>
    <s v="Iowa"/>
    <x v="41"/>
    <x v="2"/>
    <x v="34"/>
    <x v="36"/>
    <x v="688"/>
    <x v="1187"/>
    <n v="0.3"/>
    <x v="0"/>
  </r>
  <r>
    <x v="0"/>
    <x v="0"/>
    <d v="2021-09-07T00:00:00"/>
    <s v="Midwest"/>
    <s v="Iowa"/>
    <x v="41"/>
    <x v="3"/>
    <x v="34"/>
    <x v="42"/>
    <x v="361"/>
    <x v="1204"/>
    <n v="0.3"/>
    <x v="0"/>
  </r>
  <r>
    <x v="0"/>
    <x v="0"/>
    <d v="2021-09-07T00:00:00"/>
    <s v="Midwest"/>
    <s v="Iowa"/>
    <x v="41"/>
    <x v="4"/>
    <x v="8"/>
    <x v="42"/>
    <x v="304"/>
    <x v="190"/>
    <n v="0.5"/>
    <x v="0"/>
  </r>
  <r>
    <x v="0"/>
    <x v="0"/>
    <d v="2021-09-07T00:00:00"/>
    <s v="Midwest"/>
    <s v="Iowa"/>
    <x v="41"/>
    <x v="5"/>
    <x v="1"/>
    <x v="37"/>
    <x v="125"/>
    <x v="203"/>
    <n v="0.4"/>
    <x v="0"/>
  </r>
  <r>
    <x v="0"/>
    <x v="0"/>
    <d v="2021-10-06T00:00:00"/>
    <s v="Midwest"/>
    <s v="Iowa"/>
    <x v="41"/>
    <x v="0"/>
    <x v="30"/>
    <x v="46"/>
    <x v="521"/>
    <x v="521"/>
    <n v="0.3"/>
    <x v="0"/>
  </r>
  <r>
    <x v="0"/>
    <x v="0"/>
    <d v="2021-10-06T00:00:00"/>
    <s v="Midwest"/>
    <s v="Iowa"/>
    <x v="41"/>
    <x v="1"/>
    <x v="8"/>
    <x v="43"/>
    <x v="132"/>
    <x v="195"/>
    <n v="0.35"/>
    <x v="0"/>
  </r>
  <r>
    <x v="0"/>
    <x v="0"/>
    <d v="2021-10-06T00:00:00"/>
    <s v="Midwest"/>
    <s v="Iowa"/>
    <x v="41"/>
    <x v="2"/>
    <x v="8"/>
    <x v="42"/>
    <x v="304"/>
    <x v="471"/>
    <n v="0.3"/>
    <x v="0"/>
  </r>
  <r>
    <x v="0"/>
    <x v="0"/>
    <d v="2021-10-06T00:00:00"/>
    <s v="Midwest"/>
    <s v="Iowa"/>
    <x v="41"/>
    <x v="3"/>
    <x v="8"/>
    <x v="35"/>
    <x v="317"/>
    <x v="500"/>
    <n v="0.3"/>
    <x v="0"/>
  </r>
  <r>
    <x v="0"/>
    <x v="0"/>
    <d v="2021-10-06T00:00:00"/>
    <s v="Midwest"/>
    <s v="Iowa"/>
    <x v="41"/>
    <x v="4"/>
    <x v="30"/>
    <x v="35"/>
    <x v="351"/>
    <x v="1220"/>
    <n v="0.5"/>
    <x v="0"/>
  </r>
  <r>
    <x v="3"/>
    <x v="0"/>
    <d v="2021-10-06T00:00:00"/>
    <s v="Midwest"/>
    <s v="Iowa"/>
    <x v="41"/>
    <x v="5"/>
    <x v="32"/>
    <x v="43"/>
    <x v="578"/>
    <x v="1049"/>
    <n v="0.4"/>
    <x v="0"/>
  </r>
  <r>
    <x v="3"/>
    <x v="0"/>
    <d v="2021-11-06T00:00:00"/>
    <s v="Midwest"/>
    <s v="Iowa"/>
    <x v="41"/>
    <x v="0"/>
    <x v="30"/>
    <x v="46"/>
    <x v="521"/>
    <x v="521"/>
    <n v="0.3"/>
    <x v="0"/>
  </r>
  <r>
    <x v="3"/>
    <x v="0"/>
    <d v="2021-11-06T00:00:00"/>
    <s v="Midwest"/>
    <s v="Iowa"/>
    <x v="41"/>
    <x v="1"/>
    <x v="8"/>
    <x v="34"/>
    <x v="119"/>
    <x v="180"/>
    <n v="0.35"/>
    <x v="0"/>
  </r>
  <r>
    <x v="3"/>
    <x v="0"/>
    <d v="2021-11-06T00:00:00"/>
    <s v="Midwest"/>
    <s v="Iowa"/>
    <x v="41"/>
    <x v="2"/>
    <x v="8"/>
    <x v="78"/>
    <x v="689"/>
    <x v="1221"/>
    <n v="0.3"/>
    <x v="0"/>
  </r>
  <r>
    <x v="3"/>
    <x v="0"/>
    <d v="2021-11-06T00:00:00"/>
    <s v="Midwest"/>
    <s v="Iowa"/>
    <x v="41"/>
    <x v="3"/>
    <x v="8"/>
    <x v="40"/>
    <x v="136"/>
    <x v="192"/>
    <n v="0.3"/>
    <x v="0"/>
  </r>
  <r>
    <x v="3"/>
    <x v="0"/>
    <d v="2021-11-06T00:00:00"/>
    <s v="Midwest"/>
    <s v="Iowa"/>
    <x v="41"/>
    <x v="4"/>
    <x v="3"/>
    <x v="36"/>
    <x v="204"/>
    <x v="214"/>
    <n v="0.5"/>
    <x v="0"/>
  </r>
  <r>
    <x v="3"/>
    <x v="0"/>
    <d v="2021-11-06T00:00:00"/>
    <s v="Midwest"/>
    <s v="Iowa"/>
    <x v="41"/>
    <x v="5"/>
    <x v="15"/>
    <x v="34"/>
    <x v="409"/>
    <x v="715"/>
    <n v="0.4"/>
    <x v="0"/>
  </r>
  <r>
    <x v="3"/>
    <x v="0"/>
    <d v="2021-12-05T00:00:00"/>
    <s v="Midwest"/>
    <s v="Iowa"/>
    <x v="41"/>
    <x v="0"/>
    <x v="3"/>
    <x v="27"/>
    <x v="39"/>
    <x v="55"/>
    <n v="0.3"/>
    <x v="0"/>
  </r>
  <r>
    <x v="3"/>
    <x v="0"/>
    <d v="2021-12-05T00:00:00"/>
    <s v="Midwest"/>
    <s v="Iowa"/>
    <x v="41"/>
    <x v="1"/>
    <x v="0"/>
    <x v="45"/>
    <x v="133"/>
    <x v="304"/>
    <n v="0.35"/>
    <x v="0"/>
  </r>
  <r>
    <x v="3"/>
    <x v="0"/>
    <d v="2021-12-05T00:00:00"/>
    <s v="Midwest"/>
    <s v="Iowa"/>
    <x v="41"/>
    <x v="2"/>
    <x v="0"/>
    <x v="34"/>
    <x v="199"/>
    <x v="283"/>
    <n v="0.3"/>
    <x v="0"/>
  </r>
  <r>
    <x v="3"/>
    <x v="0"/>
    <d v="2021-12-05T00:00:00"/>
    <s v="Midwest"/>
    <s v="Iowa"/>
    <x v="41"/>
    <x v="3"/>
    <x v="0"/>
    <x v="37"/>
    <x v="128"/>
    <x v="285"/>
    <n v="0.3"/>
    <x v="0"/>
  </r>
  <r>
    <x v="3"/>
    <x v="0"/>
    <d v="2021-12-05T00:00:00"/>
    <s v="Midwest"/>
    <s v="Iowa"/>
    <x v="41"/>
    <x v="4"/>
    <x v="3"/>
    <x v="37"/>
    <x v="200"/>
    <x v="53"/>
    <n v="0.5"/>
    <x v="0"/>
  </r>
  <r>
    <x v="3"/>
    <x v="0"/>
    <d v="2021-12-05T00:00:00"/>
    <s v="Midwest"/>
    <s v="Iowa"/>
    <x v="41"/>
    <x v="5"/>
    <x v="15"/>
    <x v="45"/>
    <x v="264"/>
    <x v="1103"/>
    <n v="0.4"/>
    <x v="0"/>
  </r>
  <r>
    <x v="3"/>
    <x v="0"/>
    <d v="2021-01-03T00:00:00"/>
    <s v="Midwest"/>
    <s v="Iowa"/>
    <x v="41"/>
    <x v="0"/>
    <x v="17"/>
    <x v="31"/>
    <x v="142"/>
    <x v="491"/>
    <n v="0.3"/>
    <x v="0"/>
  </r>
  <r>
    <x v="3"/>
    <x v="0"/>
    <d v="2021-01-03T00:00:00"/>
    <s v="Midwest"/>
    <s v="Iowa"/>
    <x v="41"/>
    <x v="1"/>
    <x v="17"/>
    <x v="43"/>
    <x v="384"/>
    <x v="1209"/>
    <n v="0.35"/>
    <x v="0"/>
  </r>
  <r>
    <x v="3"/>
    <x v="0"/>
    <d v="2021-01-03T00:00:00"/>
    <s v="Midwest"/>
    <s v="Iowa"/>
    <x v="41"/>
    <x v="2"/>
    <x v="39"/>
    <x v="43"/>
    <x v="678"/>
    <x v="598"/>
    <n v="0.3"/>
    <x v="0"/>
  </r>
  <r>
    <x v="3"/>
    <x v="0"/>
    <d v="2021-01-03T00:00:00"/>
    <s v="Midwest"/>
    <s v="Iowa"/>
    <x v="41"/>
    <x v="3"/>
    <x v="34"/>
    <x v="38"/>
    <x v="679"/>
    <x v="1211"/>
    <n v="0.3"/>
    <x v="0"/>
  </r>
  <r>
    <x v="3"/>
    <x v="0"/>
    <d v="2021-01-03T00:00:00"/>
    <s v="Midwest"/>
    <s v="Iowa"/>
    <x v="41"/>
    <x v="4"/>
    <x v="1"/>
    <x v="42"/>
    <x v="129"/>
    <x v="227"/>
    <n v="0.5"/>
    <x v="0"/>
  </r>
  <r>
    <x v="3"/>
    <x v="0"/>
    <d v="2021-01-03T00:00:00"/>
    <s v="Midwest"/>
    <s v="Iowa"/>
    <x v="41"/>
    <x v="5"/>
    <x v="17"/>
    <x v="43"/>
    <x v="384"/>
    <x v="984"/>
    <n v="0.4"/>
    <x v="0"/>
  </r>
  <r>
    <x v="3"/>
    <x v="0"/>
    <d v="2021-02-03T00:00:00"/>
    <s v="Midwest"/>
    <s v="Iowa"/>
    <x v="41"/>
    <x v="0"/>
    <x v="17"/>
    <x v="23"/>
    <x v="193"/>
    <x v="733"/>
    <n v="0.3"/>
    <x v="0"/>
  </r>
  <r>
    <x v="3"/>
    <x v="0"/>
    <d v="2021-02-03T00:00:00"/>
    <s v="Midwest"/>
    <s v="Iowa"/>
    <x v="41"/>
    <x v="1"/>
    <x v="17"/>
    <x v="42"/>
    <x v="354"/>
    <x v="475"/>
    <n v="0.35"/>
    <x v="0"/>
  </r>
  <r>
    <x v="3"/>
    <x v="0"/>
    <d v="2021-02-03T00:00:00"/>
    <s v="Midwest"/>
    <s v="Iowa"/>
    <x v="41"/>
    <x v="2"/>
    <x v="39"/>
    <x v="40"/>
    <x v="680"/>
    <x v="1212"/>
    <n v="0.3"/>
    <x v="0"/>
  </r>
  <r>
    <x v="3"/>
    <x v="0"/>
    <d v="2021-02-03T00:00:00"/>
    <s v="Midwest"/>
    <s v="Wisconsin"/>
    <x v="42"/>
    <x v="3"/>
    <x v="34"/>
    <x v="41"/>
    <x v="356"/>
    <x v="1213"/>
    <n v="0.3"/>
    <x v="0"/>
  </r>
  <r>
    <x v="3"/>
    <x v="0"/>
    <d v="2021-02-03T00:00:00"/>
    <s v="Midwest"/>
    <s v="Wisconsin"/>
    <x v="42"/>
    <x v="4"/>
    <x v="1"/>
    <x v="42"/>
    <x v="129"/>
    <x v="227"/>
    <n v="0.5"/>
    <x v="0"/>
  </r>
  <r>
    <x v="3"/>
    <x v="0"/>
    <d v="2021-02-03T00:00:00"/>
    <s v="Midwest"/>
    <s v="Wisconsin"/>
    <x v="42"/>
    <x v="5"/>
    <x v="36"/>
    <x v="43"/>
    <x v="681"/>
    <x v="1214"/>
    <n v="0.4"/>
    <x v="0"/>
  </r>
  <r>
    <x v="3"/>
    <x v="0"/>
    <d v="2021-03-02T00:00:00"/>
    <s v="Midwest"/>
    <s v="Wisconsin"/>
    <x v="42"/>
    <x v="0"/>
    <x v="41"/>
    <x v="53"/>
    <x v="682"/>
    <x v="1215"/>
    <n v="0.3"/>
    <x v="0"/>
  </r>
  <r>
    <x v="3"/>
    <x v="0"/>
    <d v="2021-03-02T00:00:00"/>
    <s v="Midwest"/>
    <s v="Wisconsin"/>
    <x v="42"/>
    <x v="1"/>
    <x v="41"/>
    <x v="36"/>
    <x v="528"/>
    <x v="921"/>
    <n v="0.35"/>
    <x v="0"/>
  </r>
  <r>
    <x v="3"/>
    <x v="0"/>
    <d v="2021-03-02T00:00:00"/>
    <s v="Midwest"/>
    <s v="Wisconsin"/>
    <x v="42"/>
    <x v="2"/>
    <x v="69"/>
    <x v="37"/>
    <x v="683"/>
    <x v="1216"/>
    <n v="0.3"/>
    <x v="0"/>
  </r>
  <r>
    <x v="3"/>
    <x v="0"/>
    <d v="2021-03-02T00:00:00"/>
    <s v="Midwest"/>
    <s v="Wisconsin"/>
    <x v="42"/>
    <x v="3"/>
    <x v="36"/>
    <x v="41"/>
    <x v="690"/>
    <x v="1222"/>
    <n v="0.3"/>
    <x v="0"/>
  </r>
  <r>
    <x v="3"/>
    <x v="0"/>
    <d v="2021-03-02T00:00:00"/>
    <s v="Midwest"/>
    <s v="Wisconsin"/>
    <x v="42"/>
    <x v="4"/>
    <x v="17"/>
    <x v="35"/>
    <x v="361"/>
    <x v="1223"/>
    <n v="0.5"/>
    <x v="0"/>
  </r>
  <r>
    <x v="3"/>
    <x v="0"/>
    <d v="2021-03-02T00:00:00"/>
    <s v="Midwest"/>
    <s v="Wisconsin"/>
    <x v="42"/>
    <x v="5"/>
    <x v="41"/>
    <x v="37"/>
    <x v="354"/>
    <x v="595"/>
    <n v="0.4"/>
    <x v="0"/>
  </r>
  <r>
    <x v="3"/>
    <x v="0"/>
    <d v="2021-04-03T00:00:00"/>
    <s v="Midwest"/>
    <s v="Wisconsin"/>
    <x v="42"/>
    <x v="0"/>
    <x v="41"/>
    <x v="31"/>
    <x v="381"/>
    <x v="1224"/>
    <n v="0.3"/>
    <x v="0"/>
  </r>
  <r>
    <x v="3"/>
    <x v="0"/>
    <d v="2021-04-03T00:00:00"/>
    <s v="Midwest"/>
    <s v="Wisconsin"/>
    <x v="42"/>
    <x v="1"/>
    <x v="41"/>
    <x v="42"/>
    <x v="302"/>
    <x v="502"/>
    <n v="0.35"/>
    <x v="0"/>
  </r>
  <r>
    <x v="3"/>
    <x v="0"/>
    <d v="2021-04-03T00:00:00"/>
    <s v="Midwest"/>
    <s v="Wisconsin"/>
    <x v="42"/>
    <x v="2"/>
    <x v="69"/>
    <x v="42"/>
    <x v="691"/>
    <x v="1225"/>
    <n v="0.3"/>
    <x v="0"/>
  </r>
  <r>
    <x v="3"/>
    <x v="0"/>
    <d v="2021-04-03T00:00:00"/>
    <s v="Midwest"/>
    <s v="Wisconsin"/>
    <x v="42"/>
    <x v="3"/>
    <x v="36"/>
    <x v="41"/>
    <x v="690"/>
    <x v="1222"/>
    <n v="0.3"/>
    <x v="0"/>
  </r>
  <r>
    <x v="3"/>
    <x v="0"/>
    <d v="2021-04-03T00:00:00"/>
    <s v="Midwest"/>
    <s v="Wisconsin"/>
    <x v="42"/>
    <x v="4"/>
    <x v="3"/>
    <x v="38"/>
    <x v="129"/>
    <x v="227"/>
    <n v="0.5"/>
    <x v="0"/>
  </r>
  <r>
    <x v="3"/>
    <x v="0"/>
    <d v="2021-04-03T00:00:00"/>
    <s v="Midwest"/>
    <s v="Wisconsin"/>
    <x v="42"/>
    <x v="5"/>
    <x v="0"/>
    <x v="37"/>
    <x v="128"/>
    <x v="343"/>
    <n v="0.4"/>
    <x v="0"/>
  </r>
  <r>
    <x v="3"/>
    <x v="0"/>
    <d v="2021-05-04T00:00:00"/>
    <s v="Midwest"/>
    <s v="Wisconsin"/>
    <x v="42"/>
    <x v="0"/>
    <x v="3"/>
    <x v="39"/>
    <x v="130"/>
    <x v="1226"/>
    <n v="0.3"/>
    <x v="0"/>
  </r>
  <r>
    <x v="3"/>
    <x v="0"/>
    <d v="2021-05-04T00:00:00"/>
    <s v="Midwest"/>
    <s v="Wisconsin"/>
    <x v="42"/>
    <x v="1"/>
    <x v="1"/>
    <x v="40"/>
    <x v="135"/>
    <x v="197"/>
    <n v="0.35"/>
    <x v="0"/>
  </r>
  <r>
    <x v="3"/>
    <x v="0"/>
    <d v="2021-05-04T00:00:00"/>
    <s v="Midwest"/>
    <s v="Wisconsin"/>
    <x v="42"/>
    <x v="2"/>
    <x v="8"/>
    <x v="36"/>
    <x v="183"/>
    <x v="489"/>
    <n v="0.3"/>
    <x v="0"/>
  </r>
  <r>
    <x v="3"/>
    <x v="0"/>
    <d v="2021-05-04T00:00:00"/>
    <s v="Midwest"/>
    <s v="Wisconsin"/>
    <x v="42"/>
    <x v="3"/>
    <x v="8"/>
    <x v="42"/>
    <x v="304"/>
    <x v="471"/>
    <n v="0.3"/>
    <x v="0"/>
  </r>
  <r>
    <x v="3"/>
    <x v="0"/>
    <d v="2021-05-04T00:00:00"/>
    <s v="Midwest"/>
    <s v="Wisconsin"/>
    <x v="42"/>
    <x v="4"/>
    <x v="30"/>
    <x v="36"/>
    <x v="460"/>
    <x v="886"/>
    <n v="0.5"/>
    <x v="0"/>
  </r>
  <r>
    <x v="3"/>
    <x v="0"/>
    <d v="2021-05-04T00:00:00"/>
    <s v="Midwest"/>
    <s v="Wisconsin"/>
    <x v="42"/>
    <x v="5"/>
    <x v="21"/>
    <x v="48"/>
    <x v="555"/>
    <x v="1000"/>
    <n v="0.4"/>
    <x v="0"/>
  </r>
  <r>
    <x v="3"/>
    <x v="0"/>
    <d v="2021-06-03T00:00:00"/>
    <s v="Midwest"/>
    <s v="Wisconsin"/>
    <x v="42"/>
    <x v="0"/>
    <x v="8"/>
    <x v="20"/>
    <x v="170"/>
    <x v="1227"/>
    <n v="0.3"/>
    <x v="0"/>
  </r>
  <r>
    <x v="3"/>
    <x v="0"/>
    <d v="2021-06-03T00:00:00"/>
    <s v="Midwest"/>
    <s v="Wisconsin"/>
    <x v="42"/>
    <x v="1"/>
    <x v="51"/>
    <x v="48"/>
    <x v="692"/>
    <x v="1228"/>
    <n v="0.35"/>
    <x v="0"/>
  </r>
  <r>
    <x v="3"/>
    <x v="0"/>
    <d v="2021-06-03T00:00:00"/>
    <s v="Midwest"/>
    <s v="Wisconsin"/>
    <x v="42"/>
    <x v="2"/>
    <x v="34"/>
    <x v="40"/>
    <x v="678"/>
    <x v="598"/>
    <n v="0.3"/>
    <x v="0"/>
  </r>
  <r>
    <x v="3"/>
    <x v="0"/>
    <d v="2021-06-03T00:00:00"/>
    <s v="Midwest"/>
    <s v="Wisconsin"/>
    <x v="42"/>
    <x v="3"/>
    <x v="34"/>
    <x v="36"/>
    <x v="688"/>
    <x v="1187"/>
    <n v="0.3"/>
    <x v="0"/>
  </r>
  <r>
    <x v="3"/>
    <x v="0"/>
    <d v="2021-06-03T00:00:00"/>
    <s v="Midwest"/>
    <s v="Wisconsin"/>
    <x v="42"/>
    <x v="4"/>
    <x v="8"/>
    <x v="36"/>
    <x v="183"/>
    <x v="394"/>
    <n v="0.5"/>
    <x v="0"/>
  </r>
  <r>
    <x v="3"/>
    <x v="0"/>
    <d v="2021-06-03T00:00:00"/>
    <s v="Midwest"/>
    <s v="Wisconsin"/>
    <x v="42"/>
    <x v="5"/>
    <x v="4"/>
    <x v="45"/>
    <x v="256"/>
    <x v="325"/>
    <n v="0.4"/>
    <x v="0"/>
  </r>
  <r>
    <x v="3"/>
    <x v="0"/>
    <d v="2021-07-02T00:00:00"/>
    <s v="Midwest"/>
    <s v="Wisconsin"/>
    <x v="42"/>
    <x v="0"/>
    <x v="0"/>
    <x v="20"/>
    <x v="140"/>
    <x v="538"/>
    <n v="0.3"/>
    <x v="0"/>
  </r>
  <r>
    <x v="3"/>
    <x v="0"/>
    <d v="2021-07-02T00:00:00"/>
    <s v="Midwest"/>
    <s v="Wisconsin"/>
    <x v="42"/>
    <x v="1"/>
    <x v="14"/>
    <x v="48"/>
    <x v="142"/>
    <x v="205"/>
    <n v="0.35"/>
    <x v="0"/>
  </r>
  <r>
    <x v="3"/>
    <x v="0"/>
    <d v="2021-07-02T00:00:00"/>
    <s v="Midwest"/>
    <s v="Wisconsin"/>
    <x v="42"/>
    <x v="2"/>
    <x v="1"/>
    <x v="37"/>
    <x v="125"/>
    <x v="492"/>
    <n v="0.3"/>
    <x v="0"/>
  </r>
  <r>
    <x v="3"/>
    <x v="0"/>
    <d v="2021-07-02T00:00:00"/>
    <s v="Midwest"/>
    <s v="Wisconsin"/>
    <x v="42"/>
    <x v="3"/>
    <x v="1"/>
    <x v="36"/>
    <x v="136"/>
    <x v="192"/>
    <n v="0.3"/>
    <x v="0"/>
  </r>
  <r>
    <x v="3"/>
    <x v="0"/>
    <d v="2021-07-02T00:00:00"/>
    <s v="Midwest"/>
    <s v="Wisconsin"/>
    <x v="42"/>
    <x v="4"/>
    <x v="0"/>
    <x v="40"/>
    <x v="124"/>
    <x v="388"/>
    <n v="0.5"/>
    <x v="0"/>
  </r>
  <r>
    <x v="3"/>
    <x v="0"/>
    <d v="2021-07-02T00:00:00"/>
    <s v="Midwest"/>
    <s v="Wisconsin"/>
    <x v="42"/>
    <x v="5"/>
    <x v="4"/>
    <x v="47"/>
    <x v="141"/>
    <x v="517"/>
    <n v="0.4"/>
    <x v="0"/>
  </r>
  <r>
    <x v="3"/>
    <x v="0"/>
    <d v="2021-08-03T00:00:00"/>
    <s v="Midwest"/>
    <s v="Wisconsin"/>
    <x v="42"/>
    <x v="0"/>
    <x v="0"/>
    <x v="27"/>
    <x v="47"/>
    <x v="40"/>
    <n v="0.3"/>
    <x v="0"/>
  </r>
  <r>
    <x v="3"/>
    <x v="0"/>
    <d v="2021-08-03T00:00:00"/>
    <s v="Midwest"/>
    <s v="Wisconsin"/>
    <x v="42"/>
    <x v="1"/>
    <x v="14"/>
    <x v="48"/>
    <x v="142"/>
    <x v="205"/>
    <n v="0.35"/>
    <x v="0"/>
  </r>
  <r>
    <x v="3"/>
    <x v="0"/>
    <d v="2021-08-03T00:00:00"/>
    <s v="Midwest"/>
    <s v="Wisconsin"/>
    <x v="42"/>
    <x v="2"/>
    <x v="1"/>
    <x v="37"/>
    <x v="125"/>
    <x v="492"/>
    <n v="0.3"/>
    <x v="0"/>
  </r>
  <r>
    <x v="3"/>
    <x v="0"/>
    <d v="2021-08-03T00:00:00"/>
    <s v="Midwest"/>
    <s v="Wisconsin"/>
    <x v="42"/>
    <x v="3"/>
    <x v="1"/>
    <x v="40"/>
    <x v="135"/>
    <x v="506"/>
    <n v="0.3"/>
    <x v="0"/>
  </r>
  <r>
    <x v="3"/>
    <x v="0"/>
    <d v="2021-08-03T00:00:00"/>
    <s v="Midwest"/>
    <s v="Wisconsin"/>
    <x v="42"/>
    <x v="4"/>
    <x v="0"/>
    <x v="36"/>
    <x v="132"/>
    <x v="208"/>
    <n v="0.5"/>
    <x v="0"/>
  </r>
  <r>
    <x v="3"/>
    <x v="0"/>
    <d v="2021-08-03T00:00:00"/>
    <s v="Midwest"/>
    <s v="Wisconsin"/>
    <x v="42"/>
    <x v="5"/>
    <x v="4"/>
    <x v="44"/>
    <x v="137"/>
    <x v="345"/>
    <n v="0.4"/>
    <x v="0"/>
  </r>
  <r>
    <x v="3"/>
    <x v="0"/>
    <d v="2021-09-04T00:00:00"/>
    <s v="Midwest"/>
    <s v="Wisconsin"/>
    <x v="42"/>
    <x v="0"/>
    <x v="8"/>
    <x v="33"/>
    <x v="158"/>
    <x v="225"/>
    <n v="0.3"/>
    <x v="0"/>
  </r>
  <r>
    <x v="3"/>
    <x v="0"/>
    <d v="2021-09-04T00:00:00"/>
    <s v="Midwest"/>
    <s v="Wisconsin"/>
    <x v="42"/>
    <x v="1"/>
    <x v="51"/>
    <x v="43"/>
    <x v="375"/>
    <x v="1229"/>
    <n v="0.35"/>
    <x v="0"/>
  </r>
  <r>
    <x v="3"/>
    <x v="0"/>
    <d v="2021-09-04T00:00:00"/>
    <s v="Midwest"/>
    <s v="Wisconsin"/>
    <x v="42"/>
    <x v="2"/>
    <x v="34"/>
    <x v="42"/>
    <x v="361"/>
    <x v="1204"/>
    <n v="0.3"/>
    <x v="0"/>
  </r>
  <r>
    <x v="3"/>
    <x v="0"/>
    <d v="2021-09-04T00:00:00"/>
    <s v="Midwest"/>
    <s v="Wisconsin"/>
    <x v="42"/>
    <x v="3"/>
    <x v="34"/>
    <x v="35"/>
    <x v="693"/>
    <x v="1230"/>
    <n v="0.3"/>
    <x v="0"/>
  </r>
  <r>
    <x v="3"/>
    <x v="0"/>
    <d v="2021-09-04T00:00:00"/>
    <s v="Midwest"/>
    <s v="Wisconsin"/>
    <x v="42"/>
    <x v="4"/>
    <x v="8"/>
    <x v="35"/>
    <x v="317"/>
    <x v="269"/>
    <n v="0.5"/>
    <x v="0"/>
  </r>
  <r>
    <x v="3"/>
    <x v="0"/>
    <d v="2021-09-04T00:00:00"/>
    <s v="Midwest"/>
    <s v="Wisconsin"/>
    <x v="42"/>
    <x v="5"/>
    <x v="1"/>
    <x v="40"/>
    <x v="135"/>
    <x v="201"/>
    <n v="0.4"/>
    <x v="0"/>
  </r>
  <r>
    <x v="3"/>
    <x v="0"/>
    <d v="2021-10-03T00:00:00"/>
    <s v="Midwest"/>
    <s v="Wisconsin"/>
    <x v="42"/>
    <x v="0"/>
    <x v="30"/>
    <x v="47"/>
    <x v="318"/>
    <x v="1231"/>
    <n v="0.3"/>
    <x v="0"/>
  </r>
  <r>
    <x v="3"/>
    <x v="0"/>
    <d v="2021-10-03T00:00:00"/>
    <s v="Midwest"/>
    <s v="Wisconsin"/>
    <x v="42"/>
    <x v="1"/>
    <x v="8"/>
    <x v="37"/>
    <x v="122"/>
    <x v="184"/>
    <n v="0.35"/>
    <x v="0"/>
  </r>
  <r>
    <x v="3"/>
    <x v="0"/>
    <d v="2021-10-03T00:00:00"/>
    <s v="Midwest"/>
    <s v="Wisconsin"/>
    <x v="42"/>
    <x v="2"/>
    <x v="8"/>
    <x v="35"/>
    <x v="317"/>
    <x v="500"/>
    <n v="0.3"/>
    <x v="0"/>
  </r>
  <r>
    <x v="3"/>
    <x v="0"/>
    <d v="2021-10-03T00:00:00"/>
    <s v="Midwest"/>
    <s v="Wisconsin"/>
    <x v="42"/>
    <x v="3"/>
    <x v="8"/>
    <x v="35"/>
    <x v="317"/>
    <x v="500"/>
    <n v="0.3"/>
    <x v="0"/>
  </r>
  <r>
    <x v="3"/>
    <x v="0"/>
    <d v="2021-10-03T00:00:00"/>
    <s v="Midwest"/>
    <s v="Wisconsin"/>
    <x v="42"/>
    <x v="4"/>
    <x v="30"/>
    <x v="35"/>
    <x v="351"/>
    <x v="1220"/>
    <n v="0.5"/>
    <x v="0"/>
  </r>
  <r>
    <x v="3"/>
    <x v="0"/>
    <d v="2021-10-03T00:00:00"/>
    <s v="Midwest"/>
    <s v="Wisconsin"/>
    <x v="42"/>
    <x v="5"/>
    <x v="32"/>
    <x v="43"/>
    <x v="578"/>
    <x v="1049"/>
    <n v="0.4"/>
    <x v="0"/>
  </r>
  <r>
    <x v="3"/>
    <x v="0"/>
    <d v="2021-11-03T00:00:00"/>
    <s v="Midwest"/>
    <s v="Wisconsin"/>
    <x v="42"/>
    <x v="0"/>
    <x v="30"/>
    <x v="46"/>
    <x v="521"/>
    <x v="521"/>
    <n v="0.3"/>
    <x v="0"/>
  </r>
  <r>
    <x v="3"/>
    <x v="0"/>
    <d v="2021-11-03T00:00:00"/>
    <s v="Midwest"/>
    <s v="Wisconsin"/>
    <x v="42"/>
    <x v="1"/>
    <x v="8"/>
    <x v="48"/>
    <x v="204"/>
    <x v="290"/>
    <n v="0.35"/>
    <x v="0"/>
  </r>
  <r>
    <x v="3"/>
    <x v="0"/>
    <d v="2021-11-03T00:00:00"/>
    <s v="Midwest"/>
    <s v="Wisconsin"/>
    <x v="42"/>
    <x v="2"/>
    <x v="8"/>
    <x v="82"/>
    <x v="694"/>
    <x v="1232"/>
    <n v="0.3"/>
    <x v="0"/>
  </r>
  <r>
    <x v="3"/>
    <x v="0"/>
    <d v="2021-11-03T00:00:00"/>
    <s v="Midwest"/>
    <s v="Wisconsin"/>
    <x v="42"/>
    <x v="3"/>
    <x v="8"/>
    <x v="37"/>
    <x v="122"/>
    <x v="596"/>
    <n v="0.3"/>
    <x v="0"/>
  </r>
  <r>
    <x v="3"/>
    <x v="0"/>
    <d v="2021-11-03T00:00:00"/>
    <s v="Midwest"/>
    <s v="Wisconsin"/>
    <x v="42"/>
    <x v="4"/>
    <x v="3"/>
    <x v="40"/>
    <x v="150"/>
    <x v="49"/>
    <n v="0.5"/>
    <x v="0"/>
  </r>
  <r>
    <x v="3"/>
    <x v="0"/>
    <d v="2021-11-03T00:00:00"/>
    <s v="Midwest"/>
    <s v="Wisconsin"/>
    <x v="42"/>
    <x v="5"/>
    <x v="15"/>
    <x v="48"/>
    <x v="151"/>
    <x v="1203"/>
    <n v="0.4"/>
    <x v="0"/>
  </r>
  <r>
    <x v="3"/>
    <x v="0"/>
    <d v="2021-12-02T00:00:00"/>
    <s v="Midwest"/>
    <s v="Wisconsin"/>
    <x v="42"/>
    <x v="0"/>
    <x v="3"/>
    <x v="20"/>
    <x v="77"/>
    <x v="186"/>
    <n v="0.3"/>
    <x v="0"/>
  </r>
  <r>
    <x v="3"/>
    <x v="0"/>
    <d v="2021-12-02T00:00:00"/>
    <s v="Midwest"/>
    <s v="Wisconsin"/>
    <x v="42"/>
    <x v="1"/>
    <x v="0"/>
    <x v="44"/>
    <x v="160"/>
    <x v="971"/>
    <n v="0.35"/>
    <x v="0"/>
  </r>
  <r>
    <x v="3"/>
    <x v="0"/>
    <d v="2021-12-02T00:00:00"/>
    <s v="Midwest"/>
    <s v="Wisconsin"/>
    <x v="42"/>
    <x v="2"/>
    <x v="0"/>
    <x v="48"/>
    <x v="149"/>
    <x v="343"/>
    <n v="0.3"/>
    <x v="0"/>
  </r>
  <r>
    <x v="3"/>
    <x v="0"/>
    <d v="2021-12-02T00:00:00"/>
    <s v="Midwest"/>
    <s v="Wisconsin"/>
    <x v="42"/>
    <x v="3"/>
    <x v="0"/>
    <x v="43"/>
    <x v="145"/>
    <x v="222"/>
    <n v="0.3"/>
    <x v="0"/>
  </r>
  <r>
    <x v="3"/>
    <x v="0"/>
    <d v="2021-12-02T00:00:00"/>
    <s v="Midwest"/>
    <s v="Wisconsin"/>
    <x v="42"/>
    <x v="4"/>
    <x v="3"/>
    <x v="43"/>
    <x v="149"/>
    <x v="156"/>
    <n v="0.5"/>
    <x v="0"/>
  </r>
  <r>
    <x v="3"/>
    <x v="0"/>
    <d v="2021-12-02T00:00:00"/>
    <s v="Midwest"/>
    <s v="Wisconsin"/>
    <x v="42"/>
    <x v="5"/>
    <x v="15"/>
    <x v="44"/>
    <x v="695"/>
    <x v="1233"/>
    <n v="0.4"/>
    <x v="0"/>
  </r>
  <r>
    <x v="3"/>
    <x v="0"/>
    <d v="2021-01-10T00:00:00"/>
    <s v="Midwest"/>
    <s v="Wisconsin"/>
    <x v="42"/>
    <x v="0"/>
    <x v="8"/>
    <x v="23"/>
    <x v="160"/>
    <x v="429"/>
    <n v="0.4"/>
    <x v="0"/>
  </r>
  <r>
    <x v="3"/>
    <x v="0"/>
    <d v="2021-01-10T00:00:00"/>
    <s v="Midwest"/>
    <s v="Wisconsin"/>
    <x v="42"/>
    <x v="1"/>
    <x v="8"/>
    <x v="48"/>
    <x v="204"/>
    <x v="216"/>
    <n v="0.4"/>
    <x v="0"/>
  </r>
  <r>
    <x v="3"/>
    <x v="0"/>
    <d v="2021-01-10T00:00:00"/>
    <s v="Midwest"/>
    <s v="Wisconsin"/>
    <x v="42"/>
    <x v="2"/>
    <x v="34"/>
    <x v="48"/>
    <x v="384"/>
    <x v="1209"/>
    <n v="0.35"/>
    <x v="0"/>
  </r>
  <r>
    <x v="3"/>
    <x v="0"/>
    <d v="2021-01-10T00:00:00"/>
    <s v="Midwest"/>
    <s v="Wisconsin"/>
    <x v="42"/>
    <x v="3"/>
    <x v="17"/>
    <x v="42"/>
    <x v="354"/>
    <x v="475"/>
    <n v="0.35"/>
    <x v="0"/>
  </r>
  <r>
    <x v="3"/>
    <x v="0"/>
    <d v="2021-01-10T00:00:00"/>
    <s v="Midwest"/>
    <s v="Wisconsin"/>
    <x v="42"/>
    <x v="4"/>
    <x v="30"/>
    <x v="40"/>
    <x v="696"/>
    <x v="666"/>
    <n v="0.3"/>
    <x v="0"/>
  </r>
  <r>
    <x v="3"/>
    <x v="0"/>
    <d v="2021-01-10T00:00:00"/>
    <s v="Midwest"/>
    <s v="Wisconsin"/>
    <x v="42"/>
    <x v="5"/>
    <x v="8"/>
    <x v="48"/>
    <x v="204"/>
    <x v="216"/>
    <n v="0.4"/>
    <x v="0"/>
  </r>
  <r>
    <x v="3"/>
    <x v="0"/>
    <d v="2021-02-10T00:00:00"/>
    <s v="Midwest"/>
    <s v="Wisconsin"/>
    <x v="42"/>
    <x v="0"/>
    <x v="8"/>
    <x v="20"/>
    <x v="170"/>
    <x v="346"/>
    <n v="0.4"/>
    <x v="0"/>
  </r>
  <r>
    <x v="3"/>
    <x v="0"/>
    <d v="2021-02-10T00:00:00"/>
    <s v="Midwest"/>
    <s v="Wisconsin"/>
    <x v="42"/>
    <x v="1"/>
    <x v="8"/>
    <x v="40"/>
    <x v="136"/>
    <x v="197"/>
    <n v="0.4"/>
    <x v="0"/>
  </r>
  <r>
    <x v="3"/>
    <x v="0"/>
    <d v="2021-02-10T00:00:00"/>
    <s v="Midwest"/>
    <s v="Wisconsin"/>
    <x v="42"/>
    <x v="2"/>
    <x v="34"/>
    <x v="43"/>
    <x v="459"/>
    <x v="1168"/>
    <n v="0.35"/>
    <x v="0"/>
  </r>
  <r>
    <x v="3"/>
    <x v="0"/>
    <d v="2021-02-10T00:00:00"/>
    <s v="Midwest"/>
    <s v="Indiana"/>
    <x v="43"/>
    <x v="3"/>
    <x v="17"/>
    <x v="35"/>
    <x v="361"/>
    <x v="1234"/>
    <n v="0.35"/>
    <x v="0"/>
  </r>
  <r>
    <x v="3"/>
    <x v="0"/>
    <d v="2021-02-10T00:00:00"/>
    <s v="Midwest"/>
    <s v="Indiana"/>
    <x v="43"/>
    <x v="4"/>
    <x v="30"/>
    <x v="40"/>
    <x v="696"/>
    <x v="666"/>
    <n v="0.3"/>
    <x v="0"/>
  </r>
  <r>
    <x v="3"/>
    <x v="0"/>
    <d v="2021-02-10T00:00:00"/>
    <s v="Midwest"/>
    <s v="Indiana"/>
    <x v="43"/>
    <x v="5"/>
    <x v="35"/>
    <x v="48"/>
    <x v="613"/>
    <x v="506"/>
    <n v="0.4"/>
    <x v="0"/>
  </r>
  <r>
    <x v="3"/>
    <x v="0"/>
    <d v="2021-03-09T00:00:00"/>
    <s v="Midwest"/>
    <s v="Indiana"/>
    <x v="43"/>
    <x v="0"/>
    <x v="34"/>
    <x v="66"/>
    <x v="373"/>
    <x v="1235"/>
    <n v="0.4"/>
    <x v="0"/>
  </r>
  <r>
    <x v="3"/>
    <x v="0"/>
    <d v="2021-03-09T00:00:00"/>
    <s v="Midwest"/>
    <s v="Indiana"/>
    <x v="43"/>
    <x v="1"/>
    <x v="34"/>
    <x v="37"/>
    <x v="667"/>
    <x v="1236"/>
    <n v="0.4"/>
    <x v="0"/>
  </r>
  <r>
    <x v="3"/>
    <x v="0"/>
    <d v="2021-03-09T00:00:00"/>
    <s v="Midwest"/>
    <s v="Indiana"/>
    <x v="43"/>
    <x v="2"/>
    <x v="52"/>
    <x v="34"/>
    <x v="503"/>
    <x v="1237"/>
    <n v="0.35"/>
    <x v="0"/>
  </r>
  <r>
    <x v="3"/>
    <x v="0"/>
    <d v="2021-03-09T00:00:00"/>
    <s v="Midwest"/>
    <s v="Indiana"/>
    <x v="43"/>
    <x v="3"/>
    <x v="35"/>
    <x v="35"/>
    <x v="359"/>
    <x v="593"/>
    <n v="0.35"/>
    <x v="0"/>
  </r>
  <r>
    <x v="3"/>
    <x v="0"/>
    <d v="2021-03-09T00:00:00"/>
    <s v="Midwest"/>
    <s v="Indiana"/>
    <x v="43"/>
    <x v="4"/>
    <x v="8"/>
    <x v="36"/>
    <x v="183"/>
    <x v="489"/>
    <n v="0.3"/>
    <x v="0"/>
  </r>
  <r>
    <x v="3"/>
    <x v="0"/>
    <d v="2021-03-09T00:00:00"/>
    <s v="Midwest"/>
    <s v="Indiana"/>
    <x v="43"/>
    <x v="5"/>
    <x v="34"/>
    <x v="34"/>
    <x v="392"/>
    <x v="879"/>
    <n v="0.4"/>
    <x v="0"/>
  </r>
  <r>
    <x v="3"/>
    <x v="0"/>
    <d v="2021-04-10T00:00:00"/>
    <s v="Midwest"/>
    <s v="Indiana"/>
    <x v="43"/>
    <x v="0"/>
    <x v="34"/>
    <x v="23"/>
    <x v="382"/>
    <x v="549"/>
    <n v="0.4"/>
    <x v="0"/>
  </r>
  <r>
    <x v="3"/>
    <x v="0"/>
    <d v="2021-04-10T00:00:00"/>
    <s v="Midwest"/>
    <s v="Indiana"/>
    <x v="43"/>
    <x v="1"/>
    <x v="34"/>
    <x v="40"/>
    <x v="678"/>
    <x v="1238"/>
    <n v="0.4"/>
    <x v="0"/>
  </r>
  <r>
    <x v="3"/>
    <x v="0"/>
    <d v="2021-04-10T00:00:00"/>
    <s v="Midwest"/>
    <s v="Indiana"/>
    <x v="43"/>
    <x v="2"/>
    <x v="52"/>
    <x v="40"/>
    <x v="302"/>
    <x v="502"/>
    <n v="0.35"/>
    <x v="0"/>
  </r>
  <r>
    <x v="3"/>
    <x v="0"/>
    <d v="2021-04-10T00:00:00"/>
    <s v="Midwest"/>
    <s v="Indiana"/>
    <x v="43"/>
    <x v="3"/>
    <x v="35"/>
    <x v="35"/>
    <x v="359"/>
    <x v="593"/>
    <n v="0.35"/>
    <x v="0"/>
  </r>
  <r>
    <x v="3"/>
    <x v="0"/>
    <d v="2021-04-10T00:00:00"/>
    <s v="Midwest"/>
    <s v="Indiana"/>
    <x v="43"/>
    <x v="4"/>
    <x v="5"/>
    <x v="42"/>
    <x v="148"/>
    <x v="1239"/>
    <n v="0.3"/>
    <x v="0"/>
  </r>
  <r>
    <x v="3"/>
    <x v="0"/>
    <d v="2021-04-10T00:00:00"/>
    <s v="Midwest"/>
    <s v="Indiana"/>
    <x v="43"/>
    <x v="5"/>
    <x v="0"/>
    <x v="34"/>
    <x v="199"/>
    <x v="811"/>
    <n v="0.4"/>
    <x v="0"/>
  </r>
  <r>
    <x v="3"/>
    <x v="0"/>
    <d v="2021-05-11T00:00:00"/>
    <s v="Midwest"/>
    <s v="Indiana"/>
    <x v="43"/>
    <x v="0"/>
    <x v="3"/>
    <x v="61"/>
    <x v="697"/>
    <x v="1240"/>
    <n v="0.4"/>
    <x v="0"/>
  </r>
  <r>
    <x v="3"/>
    <x v="0"/>
    <d v="2021-05-11T00:00:00"/>
    <s v="Midwest"/>
    <s v="Indiana"/>
    <x v="43"/>
    <x v="1"/>
    <x v="1"/>
    <x v="43"/>
    <x v="124"/>
    <x v="215"/>
    <n v="0.4"/>
    <x v="0"/>
  </r>
  <r>
    <x v="3"/>
    <x v="0"/>
    <d v="2021-05-11T00:00:00"/>
    <s v="Midwest"/>
    <s v="Indiana"/>
    <x v="43"/>
    <x v="2"/>
    <x v="8"/>
    <x v="37"/>
    <x v="122"/>
    <x v="184"/>
    <n v="0.35"/>
    <x v="0"/>
  </r>
  <r>
    <x v="3"/>
    <x v="0"/>
    <d v="2021-05-11T00:00:00"/>
    <s v="Midwest"/>
    <s v="Indiana"/>
    <x v="43"/>
    <x v="3"/>
    <x v="8"/>
    <x v="36"/>
    <x v="183"/>
    <x v="1241"/>
    <n v="0.35"/>
    <x v="0"/>
  </r>
  <r>
    <x v="3"/>
    <x v="0"/>
    <d v="2021-05-11T00:00:00"/>
    <s v="Midwest"/>
    <s v="Indiana"/>
    <x v="43"/>
    <x v="4"/>
    <x v="30"/>
    <x v="40"/>
    <x v="696"/>
    <x v="666"/>
    <n v="0.3"/>
    <x v="0"/>
  </r>
  <r>
    <x v="3"/>
    <x v="0"/>
    <d v="2021-05-11T00:00:00"/>
    <s v="Midwest"/>
    <s v="Indiana"/>
    <x v="43"/>
    <x v="5"/>
    <x v="13"/>
    <x v="45"/>
    <x v="409"/>
    <x v="715"/>
    <n v="0.4"/>
    <x v="0"/>
  </r>
  <r>
    <x v="3"/>
    <x v="0"/>
    <d v="2021-06-10T00:00:00"/>
    <s v="Midwest"/>
    <s v="Indiana"/>
    <x v="43"/>
    <x v="0"/>
    <x v="1"/>
    <x v="30"/>
    <x v="328"/>
    <x v="1051"/>
    <n v="0.4"/>
    <x v="0"/>
  </r>
  <r>
    <x v="3"/>
    <x v="0"/>
    <d v="2021-06-10T00:00:00"/>
    <s v="Midwest"/>
    <s v="Indiana"/>
    <x v="43"/>
    <x v="1"/>
    <x v="37"/>
    <x v="45"/>
    <x v="400"/>
    <x v="1242"/>
    <n v="0.4"/>
    <x v="0"/>
  </r>
  <r>
    <x v="3"/>
    <x v="0"/>
    <d v="2021-06-10T00:00:00"/>
    <s v="Midwest"/>
    <s v="Indiana"/>
    <x v="43"/>
    <x v="2"/>
    <x v="17"/>
    <x v="40"/>
    <x v="385"/>
    <x v="192"/>
    <n v="0.35"/>
    <x v="0"/>
  </r>
  <r>
    <x v="3"/>
    <x v="0"/>
    <d v="2021-06-10T00:00:00"/>
    <s v="Midwest"/>
    <s v="Indiana"/>
    <x v="43"/>
    <x v="3"/>
    <x v="17"/>
    <x v="36"/>
    <x v="307"/>
    <x v="489"/>
    <n v="0.35"/>
    <x v="0"/>
  </r>
  <r>
    <x v="3"/>
    <x v="0"/>
    <d v="2021-06-10T00:00:00"/>
    <s v="Midwest"/>
    <s v="Indiana"/>
    <x v="43"/>
    <x v="4"/>
    <x v="1"/>
    <x v="36"/>
    <x v="136"/>
    <x v="192"/>
    <n v="0.3"/>
    <x v="0"/>
  </r>
  <r>
    <x v="3"/>
    <x v="0"/>
    <d v="2021-06-10T00:00:00"/>
    <s v="Midwest"/>
    <s v="Indiana"/>
    <x v="43"/>
    <x v="5"/>
    <x v="12"/>
    <x v="45"/>
    <x v="403"/>
    <x v="308"/>
    <n v="0.4"/>
    <x v="0"/>
  </r>
  <r>
    <x v="3"/>
    <x v="0"/>
    <d v="2021-07-09T00:00:00"/>
    <s v="Midwest"/>
    <s v="Indiana"/>
    <x v="43"/>
    <x v="0"/>
    <x v="4"/>
    <x v="20"/>
    <x v="440"/>
    <x v="998"/>
    <n v="0.4"/>
    <x v="0"/>
  </r>
  <r>
    <x v="3"/>
    <x v="0"/>
    <d v="2021-07-09T00:00:00"/>
    <s v="Midwest"/>
    <s v="Indiana"/>
    <x v="43"/>
    <x v="1"/>
    <x v="29"/>
    <x v="48"/>
    <x v="193"/>
    <x v="1243"/>
    <n v="0.4"/>
    <x v="0"/>
  </r>
  <r>
    <x v="3"/>
    <x v="0"/>
    <d v="2021-07-09T00:00:00"/>
    <s v="Midwest"/>
    <s v="Indiana"/>
    <x v="43"/>
    <x v="2"/>
    <x v="2"/>
    <x v="37"/>
    <x v="179"/>
    <x v="258"/>
    <n v="0.35"/>
    <x v="0"/>
  </r>
  <r>
    <x v="3"/>
    <x v="0"/>
    <d v="2021-07-09T00:00:00"/>
    <s v="Midwest"/>
    <s v="Indiana"/>
    <x v="43"/>
    <x v="3"/>
    <x v="2"/>
    <x v="36"/>
    <x v="122"/>
    <x v="184"/>
    <n v="0.35"/>
    <x v="0"/>
  </r>
  <r>
    <x v="3"/>
    <x v="0"/>
    <d v="2021-07-09T00:00:00"/>
    <s v="Midwest"/>
    <s v="Indiana"/>
    <x v="43"/>
    <x v="4"/>
    <x v="4"/>
    <x v="40"/>
    <x v="131"/>
    <x v="277"/>
    <n v="0.3"/>
    <x v="0"/>
  </r>
  <r>
    <x v="3"/>
    <x v="0"/>
    <d v="2021-07-09T00:00:00"/>
    <s v="Midwest"/>
    <s v="Indiana"/>
    <x v="43"/>
    <x v="5"/>
    <x v="12"/>
    <x v="47"/>
    <x v="224"/>
    <x v="230"/>
    <n v="0.4"/>
    <x v="0"/>
  </r>
  <r>
    <x v="3"/>
    <x v="0"/>
    <d v="2021-08-10T00:00:00"/>
    <s v="Midwest"/>
    <s v="Indiana"/>
    <x v="43"/>
    <x v="0"/>
    <x v="0"/>
    <x v="27"/>
    <x v="47"/>
    <x v="148"/>
    <n v="0.4"/>
    <x v="0"/>
  </r>
  <r>
    <x v="3"/>
    <x v="0"/>
    <d v="2021-08-10T00:00:00"/>
    <s v="Midwest"/>
    <s v="Indiana"/>
    <x v="43"/>
    <x v="1"/>
    <x v="14"/>
    <x v="48"/>
    <x v="142"/>
    <x v="837"/>
    <n v="0.4"/>
    <x v="0"/>
  </r>
  <r>
    <x v="3"/>
    <x v="0"/>
    <d v="2021-08-10T00:00:00"/>
    <s v="Midwest"/>
    <s v="Indiana"/>
    <x v="43"/>
    <x v="2"/>
    <x v="1"/>
    <x v="37"/>
    <x v="125"/>
    <x v="188"/>
    <n v="0.35"/>
    <x v="0"/>
  </r>
  <r>
    <x v="3"/>
    <x v="0"/>
    <d v="2021-08-10T00:00:00"/>
    <s v="Midwest"/>
    <s v="Indiana"/>
    <x v="43"/>
    <x v="3"/>
    <x v="1"/>
    <x v="40"/>
    <x v="135"/>
    <x v="197"/>
    <n v="0.35"/>
    <x v="0"/>
  </r>
  <r>
    <x v="3"/>
    <x v="0"/>
    <d v="2021-08-10T00:00:00"/>
    <s v="Midwest"/>
    <s v="Indiana"/>
    <x v="43"/>
    <x v="4"/>
    <x v="0"/>
    <x v="36"/>
    <x v="132"/>
    <x v="190"/>
    <n v="0.3"/>
    <x v="0"/>
  </r>
  <r>
    <x v="3"/>
    <x v="0"/>
    <d v="2021-08-10T00:00:00"/>
    <s v="Midwest"/>
    <s v="Indiana"/>
    <x v="43"/>
    <x v="5"/>
    <x v="4"/>
    <x v="44"/>
    <x v="137"/>
    <x v="345"/>
    <n v="0.4"/>
    <x v="0"/>
  </r>
  <r>
    <x v="3"/>
    <x v="0"/>
    <d v="2021-09-11T00:00:00"/>
    <s v="Midwest"/>
    <s v="Indiana"/>
    <x v="43"/>
    <x v="0"/>
    <x v="8"/>
    <x v="33"/>
    <x v="158"/>
    <x v="581"/>
    <n v="0.4"/>
    <x v="0"/>
  </r>
  <r>
    <x v="3"/>
    <x v="0"/>
    <d v="2021-09-11T00:00:00"/>
    <s v="Midwest"/>
    <s v="Indiana"/>
    <x v="43"/>
    <x v="1"/>
    <x v="51"/>
    <x v="34"/>
    <x v="637"/>
    <x v="1244"/>
    <n v="0.4"/>
    <x v="0"/>
  </r>
  <r>
    <x v="3"/>
    <x v="0"/>
    <d v="2021-09-11T00:00:00"/>
    <s v="Midwest"/>
    <s v="Indiana"/>
    <x v="43"/>
    <x v="2"/>
    <x v="34"/>
    <x v="36"/>
    <x v="688"/>
    <x v="1245"/>
    <n v="0.35"/>
    <x v="0"/>
  </r>
  <r>
    <x v="3"/>
    <x v="0"/>
    <d v="2021-09-11T00:00:00"/>
    <s v="Midwest"/>
    <s v="Indiana"/>
    <x v="43"/>
    <x v="3"/>
    <x v="34"/>
    <x v="42"/>
    <x v="361"/>
    <x v="1234"/>
    <n v="0.35"/>
    <x v="0"/>
  </r>
  <r>
    <x v="3"/>
    <x v="0"/>
    <d v="2021-09-11T00:00:00"/>
    <s v="Midwest"/>
    <s v="Indiana"/>
    <x v="43"/>
    <x v="4"/>
    <x v="8"/>
    <x v="42"/>
    <x v="304"/>
    <x v="471"/>
    <n v="0.3"/>
    <x v="0"/>
  </r>
  <r>
    <x v="3"/>
    <x v="0"/>
    <d v="2021-09-11T00:00:00"/>
    <s v="Midwest"/>
    <s v="Indiana"/>
    <x v="43"/>
    <x v="5"/>
    <x v="1"/>
    <x v="37"/>
    <x v="125"/>
    <x v="203"/>
    <n v="0.4"/>
    <x v="0"/>
  </r>
  <r>
    <x v="3"/>
    <x v="0"/>
    <d v="2021-10-10T00:00:00"/>
    <s v="Midwest"/>
    <s v="Indiana"/>
    <x v="43"/>
    <x v="0"/>
    <x v="30"/>
    <x v="46"/>
    <x v="521"/>
    <x v="1246"/>
    <n v="0.4"/>
    <x v="0"/>
  </r>
  <r>
    <x v="3"/>
    <x v="0"/>
    <d v="2021-10-10T00:00:00"/>
    <s v="Midwest"/>
    <s v="Indiana"/>
    <x v="43"/>
    <x v="1"/>
    <x v="8"/>
    <x v="43"/>
    <x v="132"/>
    <x v="187"/>
    <n v="0.4"/>
    <x v="0"/>
  </r>
  <r>
    <x v="3"/>
    <x v="0"/>
    <d v="2021-10-10T00:00:00"/>
    <s v="Midwest"/>
    <s v="Indiana"/>
    <x v="43"/>
    <x v="2"/>
    <x v="8"/>
    <x v="42"/>
    <x v="304"/>
    <x v="489"/>
    <n v="0.35"/>
    <x v="0"/>
  </r>
  <r>
    <x v="3"/>
    <x v="0"/>
    <d v="2021-10-10T00:00:00"/>
    <s v="Midwest"/>
    <s v="Indiana"/>
    <x v="43"/>
    <x v="3"/>
    <x v="8"/>
    <x v="42"/>
    <x v="304"/>
    <x v="489"/>
    <n v="0.35"/>
    <x v="0"/>
  </r>
  <r>
    <x v="3"/>
    <x v="0"/>
    <d v="2021-10-10T00:00:00"/>
    <s v="Midwest"/>
    <s v="Indiana"/>
    <x v="43"/>
    <x v="4"/>
    <x v="30"/>
    <x v="42"/>
    <x v="303"/>
    <x v="469"/>
    <n v="0.3"/>
    <x v="0"/>
  </r>
  <r>
    <x v="3"/>
    <x v="0"/>
    <d v="2021-10-10T00:00:00"/>
    <s v="Midwest"/>
    <s v="Indiana"/>
    <x v="43"/>
    <x v="5"/>
    <x v="32"/>
    <x v="34"/>
    <x v="371"/>
    <x v="300"/>
    <n v="0.4"/>
    <x v="0"/>
  </r>
  <r>
    <x v="3"/>
    <x v="0"/>
    <d v="2021-11-10T00:00:00"/>
    <s v="Midwest"/>
    <s v="Indiana"/>
    <x v="43"/>
    <x v="0"/>
    <x v="30"/>
    <x v="32"/>
    <x v="633"/>
    <x v="1141"/>
    <n v="0.4"/>
    <x v="0"/>
  </r>
  <r>
    <x v="3"/>
    <x v="0"/>
    <d v="2021-11-10T00:00:00"/>
    <s v="Midwest"/>
    <s v="Indiana"/>
    <x v="43"/>
    <x v="1"/>
    <x v="8"/>
    <x v="45"/>
    <x v="166"/>
    <x v="279"/>
    <n v="0.4"/>
    <x v="0"/>
  </r>
  <r>
    <x v="3"/>
    <x v="0"/>
    <d v="2021-11-10T00:00:00"/>
    <s v="Midwest"/>
    <s v="Indiana"/>
    <x v="43"/>
    <x v="2"/>
    <x v="8"/>
    <x v="83"/>
    <x v="698"/>
    <x v="1247"/>
    <n v="0.35"/>
    <x v="0"/>
  </r>
  <r>
    <x v="3"/>
    <x v="0"/>
    <d v="2021-11-10T00:00:00"/>
    <s v="Midwest"/>
    <s v="Indiana"/>
    <x v="43"/>
    <x v="3"/>
    <x v="8"/>
    <x v="34"/>
    <x v="119"/>
    <x v="180"/>
    <n v="0.35"/>
    <x v="0"/>
  </r>
  <r>
    <x v="3"/>
    <x v="0"/>
    <d v="2021-11-10T00:00:00"/>
    <s v="Midwest"/>
    <s v="Indiana"/>
    <x v="43"/>
    <x v="4"/>
    <x v="3"/>
    <x v="43"/>
    <x v="149"/>
    <x v="343"/>
    <n v="0.3"/>
    <x v="0"/>
  </r>
  <r>
    <x v="3"/>
    <x v="0"/>
    <d v="2021-11-10T00:00:00"/>
    <s v="Midwest"/>
    <s v="Indiana"/>
    <x v="43"/>
    <x v="5"/>
    <x v="15"/>
    <x v="44"/>
    <x v="695"/>
    <x v="1233"/>
    <n v="0.4"/>
    <x v="0"/>
  </r>
  <r>
    <x v="3"/>
    <x v="0"/>
    <d v="2021-12-09T00:00:00"/>
    <s v="Midwest"/>
    <s v="Indiana"/>
    <x v="43"/>
    <x v="0"/>
    <x v="3"/>
    <x v="24"/>
    <x v="11"/>
    <x v="155"/>
    <n v="0.4"/>
    <x v="0"/>
  </r>
  <r>
    <x v="3"/>
    <x v="0"/>
    <d v="2021-12-09T00:00:00"/>
    <s v="Midwest"/>
    <s v="Indiana"/>
    <x v="43"/>
    <x v="1"/>
    <x v="0"/>
    <x v="46"/>
    <x v="46"/>
    <x v="316"/>
    <n v="0.4"/>
    <x v="0"/>
  </r>
  <r>
    <x v="3"/>
    <x v="0"/>
    <d v="2021-12-09T00:00:00"/>
    <s v="Midwest"/>
    <s v="Indiana"/>
    <x v="43"/>
    <x v="2"/>
    <x v="0"/>
    <x v="44"/>
    <x v="160"/>
    <x v="971"/>
    <n v="0.35"/>
    <x v="0"/>
  </r>
  <r>
    <x v="3"/>
    <x v="0"/>
    <d v="2021-12-09T00:00:00"/>
    <s v="Midwest"/>
    <s v="Indiana"/>
    <x v="43"/>
    <x v="3"/>
    <x v="0"/>
    <x v="48"/>
    <x v="149"/>
    <x v="214"/>
    <n v="0.35"/>
    <x v="0"/>
  </r>
  <r>
    <x v="3"/>
    <x v="0"/>
    <d v="2021-12-09T00:00:00"/>
    <s v="Midwest"/>
    <s v="Indiana"/>
    <x v="43"/>
    <x v="4"/>
    <x v="3"/>
    <x v="48"/>
    <x v="210"/>
    <x v="386"/>
    <n v="0.3"/>
    <x v="0"/>
  </r>
  <r>
    <x v="3"/>
    <x v="0"/>
    <d v="2021-12-09T00:00:00"/>
    <s v="Midwest"/>
    <s v="Indiana"/>
    <x v="43"/>
    <x v="5"/>
    <x v="15"/>
    <x v="46"/>
    <x v="699"/>
    <x v="545"/>
    <n v="0.4"/>
    <x v="0"/>
  </r>
  <r>
    <x v="3"/>
    <x v="0"/>
    <d v="2021-01-17T00:00:00"/>
    <s v="Midwest"/>
    <s v="Indiana"/>
    <x v="43"/>
    <x v="0"/>
    <x v="8"/>
    <x v="23"/>
    <x v="160"/>
    <x v="429"/>
    <n v="0.4"/>
    <x v="0"/>
  </r>
  <r>
    <x v="3"/>
    <x v="0"/>
    <d v="2021-01-17T00:00:00"/>
    <s v="Midwest"/>
    <s v="Indiana"/>
    <x v="43"/>
    <x v="1"/>
    <x v="8"/>
    <x v="48"/>
    <x v="204"/>
    <x v="216"/>
    <n v="0.4"/>
    <x v="0"/>
  </r>
  <r>
    <x v="3"/>
    <x v="0"/>
    <d v="2021-01-17T00:00:00"/>
    <s v="Midwest"/>
    <s v="Indiana"/>
    <x v="43"/>
    <x v="2"/>
    <x v="34"/>
    <x v="48"/>
    <x v="384"/>
    <x v="984"/>
    <n v="0.4"/>
    <x v="0"/>
  </r>
  <r>
    <x v="3"/>
    <x v="0"/>
    <d v="2021-01-17T00:00:00"/>
    <s v="Midwest"/>
    <s v="Indiana"/>
    <x v="43"/>
    <x v="3"/>
    <x v="17"/>
    <x v="42"/>
    <x v="354"/>
    <x v="595"/>
    <n v="0.4"/>
    <x v="0"/>
  </r>
  <r>
    <x v="3"/>
    <x v="0"/>
    <d v="2021-01-17T00:00:00"/>
    <s v="Midwest"/>
    <s v="Indiana"/>
    <x v="43"/>
    <x v="4"/>
    <x v="30"/>
    <x v="40"/>
    <x v="696"/>
    <x v="1248"/>
    <n v="0.4"/>
    <x v="0"/>
  </r>
  <r>
    <x v="3"/>
    <x v="0"/>
    <d v="2021-01-17T00:00:00"/>
    <s v="Midwest"/>
    <s v="Indiana"/>
    <x v="43"/>
    <x v="5"/>
    <x v="8"/>
    <x v="48"/>
    <x v="204"/>
    <x v="216"/>
    <n v="0.4"/>
    <x v="0"/>
  </r>
  <r>
    <x v="3"/>
    <x v="0"/>
    <d v="2021-02-17T00:00:00"/>
    <s v="Midwest"/>
    <s v="Indiana"/>
    <x v="43"/>
    <x v="0"/>
    <x v="8"/>
    <x v="20"/>
    <x v="170"/>
    <x v="346"/>
    <n v="0.4"/>
    <x v="0"/>
  </r>
  <r>
    <x v="3"/>
    <x v="0"/>
    <d v="2021-02-17T00:00:00"/>
    <s v="Midwest"/>
    <s v="Indiana"/>
    <x v="43"/>
    <x v="1"/>
    <x v="1"/>
    <x v="40"/>
    <x v="135"/>
    <x v="201"/>
    <n v="0.4"/>
    <x v="0"/>
  </r>
  <r>
    <x v="3"/>
    <x v="0"/>
    <d v="2021-02-17T00:00:00"/>
    <s v="Midwest"/>
    <s v="Indiana"/>
    <x v="43"/>
    <x v="2"/>
    <x v="17"/>
    <x v="48"/>
    <x v="381"/>
    <x v="1096"/>
    <n v="0.4"/>
    <x v="0"/>
  </r>
  <r>
    <x v="3"/>
    <x v="0"/>
    <d v="2021-02-17T00:00:00"/>
    <s v="Northeast"/>
    <s v="West Virginia"/>
    <x v="31"/>
    <x v="3"/>
    <x v="8"/>
    <x v="36"/>
    <x v="183"/>
    <x v="597"/>
    <n v="0.4"/>
    <x v="0"/>
  </r>
  <r>
    <x v="3"/>
    <x v="0"/>
    <d v="2021-02-17T00:00:00"/>
    <s v="Northeast"/>
    <s v="West Virginia"/>
    <x v="31"/>
    <x v="4"/>
    <x v="21"/>
    <x v="43"/>
    <x v="700"/>
    <x v="388"/>
    <n v="0.4"/>
    <x v="0"/>
  </r>
  <r>
    <x v="3"/>
    <x v="0"/>
    <d v="2021-02-17T00:00:00"/>
    <s v="Northeast"/>
    <s v="West Virginia"/>
    <x v="31"/>
    <x v="5"/>
    <x v="61"/>
    <x v="44"/>
    <x v="596"/>
    <x v="1078"/>
    <n v="0.4"/>
    <x v="0"/>
  </r>
  <r>
    <x v="3"/>
    <x v="0"/>
    <d v="2021-03-16T00:00:00"/>
    <s v="Northeast"/>
    <s v="West Virginia"/>
    <x v="31"/>
    <x v="0"/>
    <x v="17"/>
    <x v="62"/>
    <x v="701"/>
    <x v="1249"/>
    <n v="0.4"/>
    <x v="0"/>
  </r>
  <r>
    <x v="3"/>
    <x v="0"/>
    <d v="2021-03-16T00:00:00"/>
    <s v="Northeast"/>
    <s v="West Virginia"/>
    <x v="31"/>
    <x v="1"/>
    <x v="17"/>
    <x v="34"/>
    <x v="190"/>
    <x v="1250"/>
    <n v="0.4"/>
    <x v="0"/>
  </r>
  <r>
    <x v="3"/>
    <x v="0"/>
    <d v="2021-03-16T00:00:00"/>
    <s v="Northeast"/>
    <s v="West Virginia"/>
    <x v="31"/>
    <x v="2"/>
    <x v="16"/>
    <x v="45"/>
    <x v="393"/>
    <x v="1251"/>
    <n v="0.4"/>
    <x v="0"/>
  </r>
  <r>
    <x v="3"/>
    <x v="0"/>
    <d v="2021-03-16T00:00:00"/>
    <s v="Northeast"/>
    <s v="West Virginia"/>
    <x v="31"/>
    <x v="3"/>
    <x v="61"/>
    <x v="36"/>
    <x v="702"/>
    <x v="609"/>
    <n v="0.4"/>
    <x v="0"/>
  </r>
  <r>
    <x v="3"/>
    <x v="0"/>
    <d v="2021-03-16T00:00:00"/>
    <s v="Northeast"/>
    <s v="West Virginia"/>
    <x v="31"/>
    <x v="4"/>
    <x v="1"/>
    <x v="37"/>
    <x v="125"/>
    <x v="203"/>
    <n v="0.4"/>
    <x v="0"/>
  </r>
  <r>
    <x v="3"/>
    <x v="0"/>
    <d v="2021-03-16T00:00:00"/>
    <s v="Northeast"/>
    <s v="West Virginia"/>
    <x v="31"/>
    <x v="5"/>
    <x v="17"/>
    <x v="45"/>
    <x v="404"/>
    <x v="352"/>
    <n v="0.4"/>
    <x v="0"/>
  </r>
  <r>
    <x v="3"/>
    <x v="0"/>
    <d v="2021-04-17T00:00:00"/>
    <s v="Northeast"/>
    <s v="West Virginia"/>
    <x v="31"/>
    <x v="0"/>
    <x v="17"/>
    <x v="20"/>
    <x v="207"/>
    <x v="839"/>
    <n v="0.4"/>
    <x v="0"/>
  </r>
  <r>
    <x v="3"/>
    <x v="0"/>
    <d v="2021-04-17T00:00:00"/>
    <s v="Northeast"/>
    <s v="West Virginia"/>
    <x v="31"/>
    <x v="1"/>
    <x v="17"/>
    <x v="43"/>
    <x v="384"/>
    <x v="984"/>
    <n v="0.4"/>
    <x v="0"/>
  </r>
  <r>
    <x v="3"/>
    <x v="0"/>
    <d v="2021-04-17T00:00:00"/>
    <s v="Northeast"/>
    <s v="West Virginia"/>
    <x v="31"/>
    <x v="2"/>
    <x v="16"/>
    <x v="43"/>
    <x v="120"/>
    <x v="181"/>
    <n v="0.4"/>
    <x v="0"/>
  </r>
  <r>
    <x v="3"/>
    <x v="0"/>
    <d v="2021-04-17T00:00:00"/>
    <s v="Northeast"/>
    <s v="West Virginia"/>
    <x v="31"/>
    <x v="3"/>
    <x v="61"/>
    <x v="36"/>
    <x v="702"/>
    <x v="609"/>
    <n v="0.4"/>
    <x v="0"/>
  </r>
  <r>
    <x v="3"/>
    <x v="0"/>
    <d v="2021-04-17T00:00:00"/>
    <s v="Northeast"/>
    <s v="West Virginia"/>
    <x v="31"/>
    <x v="4"/>
    <x v="5"/>
    <x v="40"/>
    <x v="197"/>
    <x v="602"/>
    <n v="0.4"/>
    <x v="0"/>
  </r>
  <r>
    <x v="3"/>
    <x v="0"/>
    <d v="2021-04-17T00:00:00"/>
    <s v="Northeast"/>
    <s v="West Virginia"/>
    <x v="31"/>
    <x v="5"/>
    <x v="0"/>
    <x v="45"/>
    <x v="133"/>
    <x v="399"/>
    <n v="0.4"/>
    <x v="0"/>
  </r>
  <r>
    <x v="3"/>
    <x v="0"/>
    <d v="2021-05-18T00:00:00"/>
    <s v="Northeast"/>
    <s v="West Virginia"/>
    <x v="31"/>
    <x v="0"/>
    <x v="3"/>
    <x v="77"/>
    <x v="561"/>
    <x v="1252"/>
    <n v="0.4"/>
    <x v="0"/>
  </r>
  <r>
    <x v="3"/>
    <x v="0"/>
    <d v="2021-05-18T00:00:00"/>
    <s v="Northeast"/>
    <s v="West Virginia"/>
    <x v="31"/>
    <x v="1"/>
    <x v="1"/>
    <x v="48"/>
    <x v="150"/>
    <x v="607"/>
    <n v="0.4"/>
    <x v="0"/>
  </r>
  <r>
    <x v="3"/>
    <x v="0"/>
    <d v="2021-05-18T00:00:00"/>
    <s v="Northeast"/>
    <s v="West Virginia"/>
    <x v="31"/>
    <x v="2"/>
    <x v="8"/>
    <x v="34"/>
    <x v="119"/>
    <x v="194"/>
    <n v="0.4"/>
    <x v="0"/>
  </r>
  <r>
    <x v="3"/>
    <x v="0"/>
    <d v="2021-05-18T00:00:00"/>
    <s v="Northeast"/>
    <s v="West Virginia"/>
    <x v="31"/>
    <x v="3"/>
    <x v="8"/>
    <x v="40"/>
    <x v="136"/>
    <x v="197"/>
    <n v="0.4"/>
    <x v="0"/>
  </r>
  <r>
    <x v="3"/>
    <x v="0"/>
    <d v="2021-05-18T00:00:00"/>
    <s v="Northeast"/>
    <s v="West Virginia"/>
    <x v="31"/>
    <x v="4"/>
    <x v="30"/>
    <x v="37"/>
    <x v="664"/>
    <x v="646"/>
    <n v="0.4"/>
    <x v="0"/>
  </r>
  <r>
    <x v="3"/>
    <x v="0"/>
    <d v="2021-05-18T00:00:00"/>
    <s v="Northeast"/>
    <s v="West Virginia"/>
    <x v="31"/>
    <x v="5"/>
    <x v="13"/>
    <x v="44"/>
    <x v="239"/>
    <x v="1200"/>
    <n v="0.4"/>
    <x v="0"/>
  </r>
  <r>
    <x v="3"/>
    <x v="0"/>
    <d v="2021-06-17T00:00:00"/>
    <s v="Northeast"/>
    <s v="West Virginia"/>
    <x v="31"/>
    <x v="0"/>
    <x v="2"/>
    <x v="24"/>
    <x v="51"/>
    <x v="52"/>
    <n v="0.4"/>
    <x v="0"/>
  </r>
  <r>
    <x v="3"/>
    <x v="0"/>
    <d v="2021-06-17T00:00:00"/>
    <s v="Northeast"/>
    <s v="West Virginia"/>
    <x v="31"/>
    <x v="1"/>
    <x v="31"/>
    <x v="32"/>
    <x v="703"/>
    <x v="1253"/>
    <n v="0.4"/>
    <x v="0"/>
  </r>
  <r>
    <x v="3"/>
    <x v="0"/>
    <d v="2021-06-17T00:00:00"/>
    <s v="Northeast"/>
    <s v="West Virginia"/>
    <x v="31"/>
    <x v="2"/>
    <x v="8"/>
    <x v="48"/>
    <x v="204"/>
    <x v="216"/>
    <n v="0.4"/>
    <x v="0"/>
  </r>
  <r>
    <x v="3"/>
    <x v="0"/>
    <d v="2021-06-17T00:00:00"/>
    <s v="Northeast"/>
    <s v="West Virginia"/>
    <x v="31"/>
    <x v="3"/>
    <x v="8"/>
    <x v="34"/>
    <x v="119"/>
    <x v="194"/>
    <n v="0.4"/>
    <x v="0"/>
  </r>
  <r>
    <x v="3"/>
    <x v="0"/>
    <d v="2021-06-17T00:00:00"/>
    <s v="Northeast"/>
    <s v="West Virginia"/>
    <x v="31"/>
    <x v="4"/>
    <x v="2"/>
    <x v="34"/>
    <x v="118"/>
    <x v="278"/>
    <n v="0.4"/>
    <x v="0"/>
  </r>
  <r>
    <x v="3"/>
    <x v="0"/>
    <d v="2021-06-17T00:00:00"/>
    <s v="Northeast"/>
    <s v="West Virginia"/>
    <x v="31"/>
    <x v="5"/>
    <x v="19"/>
    <x v="32"/>
    <x v="704"/>
    <x v="724"/>
    <n v="0.4"/>
    <x v="0"/>
  </r>
  <r>
    <x v="3"/>
    <x v="0"/>
    <d v="2021-07-16T00:00:00"/>
    <s v="Northeast"/>
    <s v="West Virginia"/>
    <x v="31"/>
    <x v="0"/>
    <x v="12"/>
    <x v="25"/>
    <x v="218"/>
    <x v="370"/>
    <n v="0.4"/>
    <x v="0"/>
  </r>
  <r>
    <x v="3"/>
    <x v="0"/>
    <d v="2021-07-16T00:00:00"/>
    <s v="Northeast"/>
    <s v="West Virginia"/>
    <x v="31"/>
    <x v="1"/>
    <x v="47"/>
    <x v="46"/>
    <x v="705"/>
    <x v="1254"/>
    <n v="0.4"/>
    <x v="0"/>
  </r>
  <r>
    <x v="3"/>
    <x v="0"/>
    <d v="2021-07-16T00:00:00"/>
    <s v="Northeast"/>
    <s v="West Virginia"/>
    <x v="31"/>
    <x v="2"/>
    <x v="0"/>
    <x v="45"/>
    <x v="133"/>
    <x v="399"/>
    <n v="0.4"/>
    <x v="0"/>
  </r>
  <r>
    <x v="3"/>
    <x v="0"/>
    <d v="2021-07-16T00:00:00"/>
    <s v="Northeast"/>
    <s v="West Virginia"/>
    <x v="31"/>
    <x v="3"/>
    <x v="0"/>
    <x v="34"/>
    <x v="199"/>
    <x v="811"/>
    <n v="0.4"/>
    <x v="0"/>
  </r>
  <r>
    <x v="3"/>
    <x v="0"/>
    <d v="2021-07-16T00:00:00"/>
    <s v="Northeast"/>
    <s v="West Virginia"/>
    <x v="31"/>
    <x v="4"/>
    <x v="12"/>
    <x v="48"/>
    <x v="167"/>
    <x v="736"/>
    <n v="0.4"/>
    <x v="0"/>
  </r>
  <r>
    <x v="3"/>
    <x v="0"/>
    <d v="2021-07-16T00:00:00"/>
    <s v="Northeast"/>
    <s v="West Virginia"/>
    <x v="31"/>
    <x v="5"/>
    <x v="19"/>
    <x v="33"/>
    <x v="419"/>
    <x v="647"/>
    <n v="0.4"/>
    <x v="0"/>
  </r>
  <r>
    <x v="3"/>
    <x v="0"/>
    <d v="2021-08-17T00:00:00"/>
    <s v="Northeast"/>
    <s v="West Virginia"/>
    <x v="31"/>
    <x v="0"/>
    <x v="0"/>
    <x v="27"/>
    <x v="47"/>
    <x v="148"/>
    <n v="0.4"/>
    <x v="0"/>
  </r>
  <r>
    <x v="3"/>
    <x v="0"/>
    <d v="2021-08-17T00:00:00"/>
    <s v="Northeast"/>
    <s v="West Virginia"/>
    <x v="31"/>
    <x v="1"/>
    <x v="14"/>
    <x v="48"/>
    <x v="142"/>
    <x v="837"/>
    <n v="0.4"/>
    <x v="0"/>
  </r>
  <r>
    <x v="3"/>
    <x v="0"/>
    <d v="2021-08-17T00:00:00"/>
    <s v="Northeast"/>
    <s v="West Virginia"/>
    <x v="31"/>
    <x v="2"/>
    <x v="1"/>
    <x v="48"/>
    <x v="150"/>
    <x v="607"/>
    <n v="0.4"/>
    <x v="0"/>
  </r>
  <r>
    <x v="3"/>
    <x v="0"/>
    <d v="2021-08-17T00:00:00"/>
    <s v="Northeast"/>
    <s v="West Virginia"/>
    <x v="31"/>
    <x v="3"/>
    <x v="1"/>
    <x v="34"/>
    <x v="236"/>
    <x v="280"/>
    <n v="0.4"/>
    <x v="0"/>
  </r>
  <r>
    <x v="3"/>
    <x v="0"/>
    <d v="2021-08-17T00:00:00"/>
    <s v="Northeast"/>
    <s v="West Virginia"/>
    <x v="31"/>
    <x v="4"/>
    <x v="0"/>
    <x v="43"/>
    <x v="145"/>
    <x v="388"/>
    <n v="0.4"/>
    <x v="0"/>
  </r>
  <r>
    <x v="3"/>
    <x v="0"/>
    <d v="2021-08-17T00:00:00"/>
    <s v="Northeast"/>
    <s v="West Virginia"/>
    <x v="31"/>
    <x v="5"/>
    <x v="4"/>
    <x v="32"/>
    <x v="257"/>
    <x v="379"/>
    <n v="0.4"/>
    <x v="0"/>
  </r>
  <r>
    <x v="3"/>
    <x v="0"/>
    <d v="2021-09-18T00:00:00"/>
    <s v="Northeast"/>
    <s v="West Virginia"/>
    <x v="31"/>
    <x v="0"/>
    <x v="8"/>
    <x v="20"/>
    <x v="170"/>
    <x v="346"/>
    <n v="0.4"/>
    <x v="0"/>
  </r>
  <r>
    <x v="3"/>
    <x v="0"/>
    <d v="2021-09-18T00:00:00"/>
    <s v="Northeast"/>
    <s v="West Virginia"/>
    <x v="31"/>
    <x v="1"/>
    <x v="51"/>
    <x v="44"/>
    <x v="497"/>
    <x v="1104"/>
    <n v="0.4"/>
    <x v="0"/>
  </r>
  <r>
    <x v="3"/>
    <x v="0"/>
    <d v="2021-09-18T00:00:00"/>
    <s v="Northeast"/>
    <s v="West Virginia"/>
    <x v="31"/>
    <x v="2"/>
    <x v="34"/>
    <x v="43"/>
    <x v="459"/>
    <x v="823"/>
    <n v="0.4"/>
    <x v="0"/>
  </r>
  <r>
    <x v="3"/>
    <x v="0"/>
    <d v="2021-09-18T00:00:00"/>
    <s v="Northeast"/>
    <s v="West Virginia"/>
    <x v="31"/>
    <x v="3"/>
    <x v="34"/>
    <x v="37"/>
    <x v="667"/>
    <x v="1236"/>
    <n v="0.4"/>
    <x v="0"/>
  </r>
  <r>
    <x v="3"/>
    <x v="0"/>
    <d v="2021-09-18T00:00:00"/>
    <s v="Northeast"/>
    <s v="West Virginia"/>
    <x v="31"/>
    <x v="4"/>
    <x v="8"/>
    <x v="37"/>
    <x v="122"/>
    <x v="478"/>
    <n v="0.4"/>
    <x v="0"/>
  </r>
  <r>
    <x v="3"/>
    <x v="0"/>
    <d v="2021-09-18T00:00:00"/>
    <s v="Northeast"/>
    <s v="West Virginia"/>
    <x v="31"/>
    <x v="5"/>
    <x v="1"/>
    <x v="48"/>
    <x v="150"/>
    <x v="607"/>
    <n v="0.4"/>
    <x v="0"/>
  </r>
  <r>
    <x v="3"/>
    <x v="0"/>
    <d v="2021-10-17T00:00:00"/>
    <s v="Northeast"/>
    <s v="West Virginia"/>
    <x v="31"/>
    <x v="0"/>
    <x v="30"/>
    <x v="32"/>
    <x v="633"/>
    <x v="1141"/>
    <n v="0.4"/>
    <x v="0"/>
  </r>
  <r>
    <x v="3"/>
    <x v="0"/>
    <d v="2021-10-17T00:00:00"/>
    <s v="Northeast"/>
    <s v="West Virginia"/>
    <x v="31"/>
    <x v="1"/>
    <x v="8"/>
    <x v="34"/>
    <x v="119"/>
    <x v="194"/>
    <n v="0.4"/>
    <x v="0"/>
  </r>
  <r>
    <x v="3"/>
    <x v="0"/>
    <d v="2021-10-17T00:00:00"/>
    <s v="Northeast"/>
    <s v="West Virginia"/>
    <x v="31"/>
    <x v="2"/>
    <x v="8"/>
    <x v="36"/>
    <x v="183"/>
    <x v="597"/>
    <n v="0.4"/>
    <x v="0"/>
  </r>
  <r>
    <x v="3"/>
    <x v="0"/>
    <d v="2021-10-17T00:00:00"/>
    <s v="Northeast"/>
    <s v="West Virginia"/>
    <x v="31"/>
    <x v="3"/>
    <x v="8"/>
    <x v="36"/>
    <x v="183"/>
    <x v="597"/>
    <n v="0.4"/>
    <x v="0"/>
  </r>
  <r>
    <x v="3"/>
    <x v="0"/>
    <d v="2021-10-17T00:00:00"/>
    <s v="Northeast"/>
    <s v="West Virginia"/>
    <x v="31"/>
    <x v="4"/>
    <x v="30"/>
    <x v="36"/>
    <x v="460"/>
    <x v="188"/>
    <n v="0.4"/>
    <x v="0"/>
  </r>
  <r>
    <x v="0"/>
    <x v="0"/>
    <d v="2021-10-17T00:00:00"/>
    <s v="Northeast"/>
    <s v="West Virginia"/>
    <x v="31"/>
    <x v="5"/>
    <x v="32"/>
    <x v="48"/>
    <x v="555"/>
    <x v="1000"/>
    <n v="0.4"/>
    <x v="0"/>
  </r>
  <r>
    <x v="0"/>
    <x v="0"/>
    <d v="2021-11-17T00:00:00"/>
    <s v="Northeast"/>
    <s v="West Virginia"/>
    <x v="31"/>
    <x v="0"/>
    <x v="30"/>
    <x v="31"/>
    <x v="706"/>
    <x v="64"/>
    <n v="0.4"/>
    <x v="0"/>
  </r>
  <r>
    <x v="0"/>
    <x v="0"/>
    <d v="2021-11-17T00:00:00"/>
    <s v="Northeast"/>
    <s v="West Virginia"/>
    <x v="31"/>
    <x v="1"/>
    <x v="8"/>
    <x v="44"/>
    <x v="208"/>
    <x v="136"/>
    <n v="0.4"/>
    <x v="0"/>
  </r>
  <r>
    <x v="0"/>
    <x v="0"/>
    <d v="2021-11-17T00:00:00"/>
    <s v="Northeast"/>
    <s v="West Virginia"/>
    <x v="31"/>
    <x v="2"/>
    <x v="8"/>
    <x v="70"/>
    <x v="707"/>
    <x v="1255"/>
    <n v="0.4"/>
    <x v="0"/>
  </r>
  <r>
    <x v="0"/>
    <x v="0"/>
    <d v="2021-11-17T00:00:00"/>
    <s v="Northeast"/>
    <s v="West Virginia"/>
    <x v="31"/>
    <x v="3"/>
    <x v="1"/>
    <x v="45"/>
    <x v="197"/>
    <x v="602"/>
    <n v="0.4"/>
    <x v="0"/>
  </r>
  <r>
    <x v="0"/>
    <x v="0"/>
    <d v="2021-11-17T00:00:00"/>
    <s v="Northeast"/>
    <s v="West Virginia"/>
    <x v="31"/>
    <x v="4"/>
    <x v="5"/>
    <x v="48"/>
    <x v="214"/>
    <x v="157"/>
    <n v="0.4"/>
    <x v="0"/>
  </r>
  <r>
    <x v="0"/>
    <x v="0"/>
    <d v="2021-11-17T00:00:00"/>
    <s v="Northeast"/>
    <s v="West Virginia"/>
    <x v="31"/>
    <x v="5"/>
    <x v="6"/>
    <x v="46"/>
    <x v="58"/>
    <x v="67"/>
    <n v="0.4"/>
    <x v="0"/>
  </r>
  <r>
    <x v="0"/>
    <x v="0"/>
    <d v="2021-12-16T00:00:00"/>
    <s v="Northeast"/>
    <s v="West Virginia"/>
    <x v="31"/>
    <x v="0"/>
    <x v="5"/>
    <x v="25"/>
    <x v="108"/>
    <x v="250"/>
    <n v="0.4"/>
    <x v="0"/>
  </r>
  <r>
    <x v="0"/>
    <x v="0"/>
    <d v="2021-12-16T00:00:00"/>
    <s v="Northeast"/>
    <s v="West Virginia"/>
    <x v="31"/>
    <x v="1"/>
    <x v="4"/>
    <x v="31"/>
    <x v="173"/>
    <x v="414"/>
    <n v="0.4"/>
    <x v="0"/>
  </r>
  <r>
    <x v="3"/>
    <x v="0"/>
    <d v="2021-12-16T00:00:00"/>
    <s v="Northeast"/>
    <s v="West Virginia"/>
    <x v="31"/>
    <x v="2"/>
    <x v="4"/>
    <x v="46"/>
    <x v="139"/>
    <x v="985"/>
    <n v="0.4"/>
    <x v="0"/>
  </r>
  <r>
    <x v="0"/>
    <x v="0"/>
    <d v="2021-12-16T00:00:00"/>
    <s v="Northeast"/>
    <s v="West Virginia"/>
    <x v="31"/>
    <x v="3"/>
    <x v="4"/>
    <x v="44"/>
    <x v="137"/>
    <x v="345"/>
    <n v="0.4"/>
    <x v="0"/>
  </r>
  <r>
    <x v="0"/>
    <x v="0"/>
    <d v="2021-12-16T00:00:00"/>
    <s v="Northeast"/>
    <s v="West Virginia"/>
    <x v="31"/>
    <x v="4"/>
    <x v="5"/>
    <x v="44"/>
    <x v="157"/>
    <x v="164"/>
    <n v="0.4"/>
    <x v="0"/>
  </r>
  <r>
    <x v="0"/>
    <x v="0"/>
    <d v="2021-12-16T00:00:00"/>
    <s v="Northeast"/>
    <s v="West Virginia"/>
    <x v="31"/>
    <x v="5"/>
    <x v="6"/>
    <x v="31"/>
    <x v="39"/>
    <x v="63"/>
    <n v="0.4"/>
    <x v="0"/>
  </r>
  <r>
    <x v="0"/>
    <x v="0"/>
    <d v="2021-01-24T00:00:00"/>
    <s v="Northeast"/>
    <s v="West Virginia"/>
    <x v="31"/>
    <x v="0"/>
    <x v="8"/>
    <x v="32"/>
    <x v="159"/>
    <x v="226"/>
    <n v="0.4"/>
    <x v="0"/>
  </r>
  <r>
    <x v="0"/>
    <x v="0"/>
    <d v="2021-01-24T00:00:00"/>
    <s v="Northeast"/>
    <s v="West Virginia"/>
    <x v="31"/>
    <x v="1"/>
    <x v="8"/>
    <x v="37"/>
    <x v="122"/>
    <x v="184"/>
    <n v="0.35"/>
    <x v="0"/>
  </r>
  <r>
    <x v="0"/>
    <x v="0"/>
    <d v="2021-01-24T00:00:00"/>
    <s v="Northeast"/>
    <s v="West Virginia"/>
    <x v="31"/>
    <x v="2"/>
    <x v="34"/>
    <x v="37"/>
    <x v="667"/>
    <x v="1189"/>
    <n v="0.35"/>
    <x v="0"/>
  </r>
  <r>
    <x v="0"/>
    <x v="0"/>
    <d v="2021-01-24T00:00:00"/>
    <s v="Northeast"/>
    <s v="West Virginia"/>
    <x v="31"/>
    <x v="3"/>
    <x v="9"/>
    <x v="41"/>
    <x v="363"/>
    <x v="601"/>
    <n v="0.35"/>
    <x v="0"/>
  </r>
  <r>
    <x v="0"/>
    <x v="0"/>
    <d v="2021-01-24T00:00:00"/>
    <s v="Northeast"/>
    <s v="West Virginia"/>
    <x v="31"/>
    <x v="4"/>
    <x v="2"/>
    <x v="35"/>
    <x v="182"/>
    <x v="660"/>
    <n v="0.3"/>
    <x v="0"/>
  </r>
  <r>
    <x v="0"/>
    <x v="0"/>
    <d v="2021-01-24T00:00:00"/>
    <s v="Northeast"/>
    <s v="West Virginia"/>
    <x v="31"/>
    <x v="5"/>
    <x v="8"/>
    <x v="37"/>
    <x v="122"/>
    <x v="596"/>
    <n v="0.3"/>
    <x v="0"/>
  </r>
  <r>
    <x v="0"/>
    <x v="0"/>
    <d v="2021-02-22T00:00:00"/>
    <s v="Northeast"/>
    <s v="West Virginia"/>
    <x v="31"/>
    <x v="0"/>
    <x v="8"/>
    <x v="33"/>
    <x v="158"/>
    <x v="581"/>
    <n v="0.4"/>
    <x v="0"/>
  </r>
  <r>
    <x v="3"/>
    <x v="0"/>
    <d v="2021-02-22T00:00:00"/>
    <s v="Northeast"/>
    <s v="West Virginia"/>
    <x v="31"/>
    <x v="1"/>
    <x v="8"/>
    <x v="35"/>
    <x v="317"/>
    <x v="582"/>
    <n v="0.35"/>
    <x v="0"/>
  </r>
  <r>
    <x v="3"/>
    <x v="0"/>
    <d v="2021-02-22T00:00:00"/>
    <s v="Northeast"/>
    <s v="West Virginia"/>
    <x v="31"/>
    <x v="2"/>
    <x v="34"/>
    <x v="36"/>
    <x v="688"/>
    <x v="1245"/>
    <n v="0.35"/>
    <x v="0"/>
  </r>
  <r>
    <x v="3"/>
    <x v="0"/>
    <d v="2021-02-22T00:00:00"/>
    <s v="Northeast"/>
    <s v="Maryland"/>
    <x v="44"/>
    <x v="3"/>
    <x v="9"/>
    <x v="50"/>
    <x v="362"/>
    <x v="604"/>
    <n v="0.35"/>
    <x v="0"/>
  </r>
  <r>
    <x v="3"/>
    <x v="0"/>
    <d v="2021-02-22T00:00:00"/>
    <s v="Northeast"/>
    <s v="Maryland"/>
    <x v="44"/>
    <x v="4"/>
    <x v="2"/>
    <x v="35"/>
    <x v="182"/>
    <x v="660"/>
    <n v="0.3"/>
    <x v="0"/>
  </r>
  <r>
    <x v="3"/>
    <x v="0"/>
    <d v="2021-02-22T00:00:00"/>
    <s v="Northeast"/>
    <s v="Maryland"/>
    <x v="44"/>
    <x v="5"/>
    <x v="8"/>
    <x v="37"/>
    <x v="122"/>
    <x v="596"/>
    <n v="0.3"/>
    <x v="0"/>
  </r>
  <r>
    <x v="3"/>
    <x v="0"/>
    <d v="2021-03-20T00:00:00"/>
    <s v="Northeast"/>
    <s v="Maryland"/>
    <x v="44"/>
    <x v="0"/>
    <x v="8"/>
    <x v="51"/>
    <x v="708"/>
    <x v="1256"/>
    <n v="0.4"/>
    <x v="0"/>
  </r>
  <r>
    <x v="3"/>
    <x v="0"/>
    <d v="2021-03-20T00:00:00"/>
    <s v="Northeast"/>
    <s v="Maryland"/>
    <x v="44"/>
    <x v="1"/>
    <x v="8"/>
    <x v="42"/>
    <x v="304"/>
    <x v="489"/>
    <n v="0.35"/>
    <x v="0"/>
  </r>
  <r>
    <x v="3"/>
    <x v="0"/>
    <d v="2021-03-20T00:00:00"/>
    <s v="Northeast"/>
    <s v="Maryland"/>
    <x v="44"/>
    <x v="2"/>
    <x v="34"/>
    <x v="36"/>
    <x v="688"/>
    <x v="1245"/>
    <n v="0.35"/>
    <x v="0"/>
  </r>
  <r>
    <x v="3"/>
    <x v="0"/>
    <d v="2021-03-20T00:00:00"/>
    <s v="Northeast"/>
    <s v="Maryland"/>
    <x v="44"/>
    <x v="3"/>
    <x v="9"/>
    <x v="52"/>
    <x v="364"/>
    <x v="1257"/>
    <n v="0.35"/>
    <x v="0"/>
  </r>
  <r>
    <x v="3"/>
    <x v="0"/>
    <d v="2021-03-20T00:00:00"/>
    <s v="Northeast"/>
    <s v="Maryland"/>
    <x v="44"/>
    <x v="4"/>
    <x v="2"/>
    <x v="41"/>
    <x v="126"/>
    <x v="1258"/>
    <n v="0.3"/>
    <x v="0"/>
  </r>
  <r>
    <x v="3"/>
    <x v="0"/>
    <d v="2021-03-20T00:00:00"/>
    <s v="Northeast"/>
    <s v="Maryland"/>
    <x v="44"/>
    <x v="5"/>
    <x v="8"/>
    <x v="36"/>
    <x v="183"/>
    <x v="489"/>
    <n v="0.3"/>
    <x v="0"/>
  </r>
  <r>
    <x v="3"/>
    <x v="0"/>
    <d v="2021-04-21T00:00:00"/>
    <s v="Northeast"/>
    <s v="Maryland"/>
    <x v="44"/>
    <x v="0"/>
    <x v="8"/>
    <x v="32"/>
    <x v="159"/>
    <x v="226"/>
    <n v="0.4"/>
    <x v="0"/>
  </r>
  <r>
    <x v="3"/>
    <x v="0"/>
    <d v="2021-04-21T00:00:00"/>
    <s v="Northeast"/>
    <s v="Maryland"/>
    <x v="44"/>
    <x v="1"/>
    <x v="8"/>
    <x v="35"/>
    <x v="317"/>
    <x v="582"/>
    <n v="0.35"/>
    <x v="0"/>
  </r>
  <r>
    <x v="3"/>
    <x v="0"/>
    <d v="2021-04-21T00:00:00"/>
    <s v="Northeast"/>
    <s v="Maryland"/>
    <x v="44"/>
    <x v="2"/>
    <x v="34"/>
    <x v="35"/>
    <x v="693"/>
    <x v="499"/>
    <n v="0.35"/>
    <x v="0"/>
  </r>
  <r>
    <x v="3"/>
    <x v="0"/>
    <d v="2021-04-21T00:00:00"/>
    <s v="Northeast"/>
    <s v="Maryland"/>
    <x v="44"/>
    <x v="3"/>
    <x v="9"/>
    <x v="50"/>
    <x v="362"/>
    <x v="604"/>
    <n v="0.35"/>
    <x v="0"/>
  </r>
  <r>
    <x v="3"/>
    <x v="0"/>
    <d v="2021-04-21T00:00:00"/>
    <s v="Northeast"/>
    <s v="Maryland"/>
    <x v="44"/>
    <x v="4"/>
    <x v="2"/>
    <x v="50"/>
    <x v="363"/>
    <x v="1259"/>
    <n v="0.3"/>
    <x v="0"/>
  </r>
  <r>
    <x v="3"/>
    <x v="0"/>
    <d v="2021-04-21T00:00:00"/>
    <s v="Northeast"/>
    <s v="Maryland"/>
    <x v="44"/>
    <x v="5"/>
    <x v="8"/>
    <x v="40"/>
    <x v="136"/>
    <x v="192"/>
    <n v="0.3"/>
    <x v="0"/>
  </r>
  <r>
    <x v="3"/>
    <x v="0"/>
    <d v="2021-05-20T00:00:00"/>
    <s v="Northeast"/>
    <s v="Maryland"/>
    <x v="44"/>
    <x v="0"/>
    <x v="21"/>
    <x v="53"/>
    <x v="709"/>
    <x v="1260"/>
    <n v="0.4"/>
    <x v="0"/>
  </r>
  <r>
    <x v="3"/>
    <x v="0"/>
    <d v="2021-05-20T00:00:00"/>
    <s v="Northeast"/>
    <s v="Maryland"/>
    <x v="44"/>
    <x v="1"/>
    <x v="2"/>
    <x v="36"/>
    <x v="122"/>
    <x v="184"/>
    <n v="0.35"/>
    <x v="0"/>
  </r>
  <r>
    <x v="3"/>
    <x v="0"/>
    <d v="2021-05-20T00:00:00"/>
    <s v="Northeast"/>
    <s v="Maryland"/>
    <x v="44"/>
    <x v="2"/>
    <x v="1"/>
    <x v="42"/>
    <x v="129"/>
    <x v="192"/>
    <n v="0.35"/>
    <x v="0"/>
  </r>
  <r>
    <x v="3"/>
    <x v="0"/>
    <d v="2021-05-20T00:00:00"/>
    <s v="Northeast"/>
    <s v="Maryland"/>
    <x v="44"/>
    <x v="3"/>
    <x v="1"/>
    <x v="38"/>
    <x v="123"/>
    <x v="585"/>
    <n v="0.35"/>
    <x v="0"/>
  </r>
  <r>
    <x v="3"/>
    <x v="0"/>
    <d v="2021-05-20T00:00:00"/>
    <s v="Northeast"/>
    <s v="Maryland"/>
    <x v="44"/>
    <x v="4"/>
    <x v="21"/>
    <x v="35"/>
    <x v="399"/>
    <x v="688"/>
    <n v="0.3"/>
    <x v="0"/>
  </r>
  <r>
    <x v="3"/>
    <x v="0"/>
    <d v="2021-05-20T00:00:00"/>
    <s v="Northeast"/>
    <s v="Maryland"/>
    <x v="44"/>
    <x v="5"/>
    <x v="13"/>
    <x v="43"/>
    <x v="371"/>
    <x v="594"/>
    <n v="0.3"/>
    <x v="0"/>
  </r>
  <r>
    <x v="3"/>
    <x v="0"/>
    <d v="2021-06-22T00:00:00"/>
    <s v="Northeast"/>
    <s v="Maryland"/>
    <x v="44"/>
    <x v="0"/>
    <x v="21"/>
    <x v="23"/>
    <x v="616"/>
    <x v="161"/>
    <n v="0.4"/>
    <x v="0"/>
  </r>
  <r>
    <x v="3"/>
    <x v="0"/>
    <d v="2021-06-22T00:00:00"/>
    <s v="Northeast"/>
    <s v="Maryland"/>
    <x v="44"/>
    <x v="1"/>
    <x v="2"/>
    <x v="43"/>
    <x v="128"/>
    <x v="196"/>
    <n v="0.35"/>
    <x v="0"/>
  </r>
  <r>
    <x v="0"/>
    <x v="0"/>
    <d v="2021-06-22T00:00:00"/>
    <s v="Northeast"/>
    <s v="Maryland"/>
    <x v="44"/>
    <x v="2"/>
    <x v="1"/>
    <x v="36"/>
    <x v="136"/>
    <x v="597"/>
    <n v="0.35"/>
    <x v="0"/>
  </r>
  <r>
    <x v="0"/>
    <x v="0"/>
    <d v="2021-06-22T00:00:00"/>
    <s v="Northeast"/>
    <s v="Maryland"/>
    <x v="44"/>
    <x v="3"/>
    <x v="1"/>
    <x v="42"/>
    <x v="129"/>
    <x v="192"/>
    <n v="0.35"/>
    <x v="0"/>
  </r>
  <r>
    <x v="0"/>
    <x v="0"/>
    <d v="2021-06-22T00:00:00"/>
    <s v="Northeast"/>
    <s v="Maryland"/>
    <x v="44"/>
    <x v="4"/>
    <x v="21"/>
    <x v="42"/>
    <x v="370"/>
    <x v="1261"/>
    <n v="0.3"/>
    <x v="0"/>
  </r>
  <r>
    <x v="0"/>
    <x v="0"/>
    <d v="2021-06-22T00:00:00"/>
    <s v="Northeast"/>
    <s v="Maryland"/>
    <x v="44"/>
    <x v="5"/>
    <x v="13"/>
    <x v="48"/>
    <x v="212"/>
    <x v="347"/>
    <n v="0.3"/>
    <x v="0"/>
  </r>
  <r>
    <x v="0"/>
    <x v="0"/>
    <d v="2021-07-20T00:00:00"/>
    <s v="Northeast"/>
    <s v="Maryland"/>
    <x v="44"/>
    <x v="0"/>
    <x v="21"/>
    <x v="27"/>
    <x v="710"/>
    <x v="932"/>
    <n v="0.4"/>
    <x v="0"/>
  </r>
  <r>
    <x v="2"/>
    <x v="0"/>
    <d v="2021-07-20T00:00:00"/>
    <s v="Northeast"/>
    <s v="Maryland"/>
    <x v="44"/>
    <x v="1"/>
    <x v="2"/>
    <x v="34"/>
    <x v="118"/>
    <x v="179"/>
    <n v="0.35"/>
    <x v="0"/>
  </r>
  <r>
    <x v="2"/>
    <x v="0"/>
    <d v="2021-07-20T00:00:00"/>
    <s v="Northeast"/>
    <s v="Maryland"/>
    <x v="44"/>
    <x v="2"/>
    <x v="1"/>
    <x v="40"/>
    <x v="135"/>
    <x v="197"/>
    <n v="0.35"/>
    <x v="0"/>
  </r>
  <r>
    <x v="2"/>
    <x v="0"/>
    <d v="2021-07-20T00:00:00"/>
    <s v="Northeast"/>
    <s v="Maryland"/>
    <x v="44"/>
    <x v="3"/>
    <x v="1"/>
    <x v="42"/>
    <x v="129"/>
    <x v="192"/>
    <n v="0.35"/>
    <x v="0"/>
  </r>
  <r>
    <x v="2"/>
    <x v="0"/>
    <d v="2021-07-20T00:00:00"/>
    <s v="Northeast"/>
    <s v="Maryland"/>
    <x v="44"/>
    <x v="4"/>
    <x v="21"/>
    <x v="36"/>
    <x v="396"/>
    <x v="1262"/>
    <n v="0.3"/>
    <x v="0"/>
  </r>
  <r>
    <x v="2"/>
    <x v="0"/>
    <d v="2021-07-20T00:00:00"/>
    <s v="Northeast"/>
    <s v="Maryland"/>
    <x v="44"/>
    <x v="5"/>
    <x v="13"/>
    <x v="44"/>
    <x v="239"/>
    <x v="1263"/>
    <n v="0.3"/>
    <x v="0"/>
  </r>
  <r>
    <x v="2"/>
    <x v="0"/>
    <d v="2021-08-21T00:00:00"/>
    <s v="Northeast"/>
    <s v="Maryland"/>
    <x v="44"/>
    <x v="0"/>
    <x v="21"/>
    <x v="23"/>
    <x v="616"/>
    <x v="161"/>
    <n v="0.4"/>
    <x v="0"/>
  </r>
  <r>
    <x v="2"/>
    <x v="0"/>
    <d v="2021-08-21T00:00:00"/>
    <s v="Northeast"/>
    <s v="Maryland"/>
    <x v="44"/>
    <x v="1"/>
    <x v="2"/>
    <x v="34"/>
    <x v="118"/>
    <x v="179"/>
    <n v="0.35"/>
    <x v="0"/>
  </r>
  <r>
    <x v="2"/>
    <x v="0"/>
    <d v="2021-08-21T00:00:00"/>
    <s v="Northeast"/>
    <s v="Maryland"/>
    <x v="44"/>
    <x v="2"/>
    <x v="1"/>
    <x v="40"/>
    <x v="135"/>
    <x v="197"/>
    <n v="0.35"/>
    <x v="0"/>
  </r>
  <r>
    <x v="2"/>
    <x v="0"/>
    <d v="2021-08-21T00:00:00"/>
    <s v="Northeast"/>
    <s v="Maryland"/>
    <x v="44"/>
    <x v="3"/>
    <x v="1"/>
    <x v="42"/>
    <x v="129"/>
    <x v="192"/>
    <n v="0.35"/>
    <x v="0"/>
  </r>
  <r>
    <x v="2"/>
    <x v="0"/>
    <d v="2021-08-21T00:00:00"/>
    <s v="Northeast"/>
    <s v="Maryland"/>
    <x v="44"/>
    <x v="4"/>
    <x v="21"/>
    <x v="35"/>
    <x v="399"/>
    <x v="688"/>
    <n v="0.3"/>
    <x v="0"/>
  </r>
  <r>
    <x v="2"/>
    <x v="0"/>
    <d v="2021-08-21T00:00:00"/>
    <s v="Northeast"/>
    <s v="Maryland"/>
    <x v="44"/>
    <x v="5"/>
    <x v="13"/>
    <x v="48"/>
    <x v="212"/>
    <x v="347"/>
    <n v="0.3"/>
    <x v="0"/>
  </r>
  <r>
    <x v="2"/>
    <x v="0"/>
    <d v="2021-09-20T00:00:00"/>
    <s v="Northeast"/>
    <s v="Maryland"/>
    <x v="44"/>
    <x v="0"/>
    <x v="21"/>
    <x v="32"/>
    <x v="383"/>
    <x v="1003"/>
    <n v="0.4"/>
    <x v="0"/>
  </r>
  <r>
    <x v="2"/>
    <x v="0"/>
    <d v="2021-09-20T00:00:00"/>
    <s v="Northeast"/>
    <s v="Maryland"/>
    <x v="44"/>
    <x v="1"/>
    <x v="2"/>
    <x v="37"/>
    <x v="179"/>
    <x v="258"/>
    <n v="0.35"/>
    <x v="0"/>
  </r>
  <r>
    <x v="2"/>
    <x v="0"/>
    <d v="2021-09-20T00:00:00"/>
    <s v="Northeast"/>
    <s v="Maryland"/>
    <x v="44"/>
    <x v="2"/>
    <x v="1"/>
    <x v="35"/>
    <x v="120"/>
    <x v="286"/>
    <n v="0.35"/>
    <x v="0"/>
  </r>
  <r>
    <x v="2"/>
    <x v="0"/>
    <d v="2021-09-20T00:00:00"/>
    <s v="Northeast"/>
    <s v="Maryland"/>
    <x v="44"/>
    <x v="3"/>
    <x v="1"/>
    <x v="38"/>
    <x v="123"/>
    <x v="585"/>
    <n v="0.35"/>
    <x v="0"/>
  </r>
  <r>
    <x v="2"/>
    <x v="0"/>
    <d v="2021-09-20T00:00:00"/>
    <s v="Northeast"/>
    <s v="Maryland"/>
    <x v="44"/>
    <x v="4"/>
    <x v="21"/>
    <x v="38"/>
    <x v="367"/>
    <x v="1264"/>
    <n v="0.3"/>
    <x v="0"/>
  </r>
  <r>
    <x v="2"/>
    <x v="0"/>
    <d v="2021-09-20T00:00:00"/>
    <s v="Northeast"/>
    <s v="Maryland"/>
    <x v="44"/>
    <x v="5"/>
    <x v="13"/>
    <x v="40"/>
    <x v="391"/>
    <x v="1265"/>
    <n v="0.3"/>
    <x v="0"/>
  </r>
  <r>
    <x v="2"/>
    <x v="0"/>
    <d v="2021-10-22T00:00:00"/>
    <s v="Northeast"/>
    <s v="Maryland"/>
    <x v="44"/>
    <x v="0"/>
    <x v="13"/>
    <x v="47"/>
    <x v="213"/>
    <x v="538"/>
    <n v="0.4"/>
    <x v="0"/>
  </r>
  <r>
    <x v="2"/>
    <x v="0"/>
    <d v="2021-10-22T00:00:00"/>
    <s v="Northeast"/>
    <s v="Maryland"/>
    <x v="44"/>
    <x v="1"/>
    <x v="0"/>
    <x v="40"/>
    <x v="124"/>
    <x v="187"/>
    <n v="0.35"/>
    <x v="0"/>
  </r>
  <r>
    <x v="2"/>
    <x v="0"/>
    <d v="2021-10-22T00:00:00"/>
    <s v="Northeast"/>
    <s v="Maryland"/>
    <x v="44"/>
    <x v="2"/>
    <x v="0"/>
    <x v="38"/>
    <x v="120"/>
    <x v="286"/>
    <n v="0.35"/>
    <x v="0"/>
  </r>
  <r>
    <x v="0"/>
    <x v="0"/>
    <d v="2021-10-22T00:00:00"/>
    <s v="Northeast"/>
    <s v="Maryland"/>
    <x v="44"/>
    <x v="3"/>
    <x v="0"/>
    <x v="41"/>
    <x v="309"/>
    <x v="500"/>
    <n v="0.35"/>
    <x v="0"/>
  </r>
  <r>
    <x v="0"/>
    <x v="0"/>
    <d v="2021-10-22T00:00:00"/>
    <s v="Northeast"/>
    <s v="Maryland"/>
    <x v="44"/>
    <x v="4"/>
    <x v="3"/>
    <x v="41"/>
    <x v="187"/>
    <x v="189"/>
    <n v="0.3"/>
    <x v="0"/>
  </r>
  <r>
    <x v="0"/>
    <x v="0"/>
    <d v="2021-10-22T00:00:00"/>
    <s v="Northeast"/>
    <s v="Maryland"/>
    <x v="44"/>
    <x v="5"/>
    <x v="15"/>
    <x v="40"/>
    <x v="711"/>
    <x v="1266"/>
    <n v="0.3"/>
    <x v="0"/>
  </r>
  <r>
    <x v="0"/>
    <x v="0"/>
    <d v="2021-11-21T00:00:00"/>
    <s v="Northeast"/>
    <s v="Maryland"/>
    <x v="44"/>
    <x v="0"/>
    <x v="3"/>
    <x v="44"/>
    <x v="195"/>
    <x v="97"/>
    <n v="0.4"/>
    <x v="0"/>
  </r>
  <r>
    <x v="0"/>
    <x v="0"/>
    <d v="2021-11-21T00:00:00"/>
    <s v="Northeast"/>
    <s v="Maryland"/>
    <x v="44"/>
    <x v="1"/>
    <x v="0"/>
    <x v="36"/>
    <x v="132"/>
    <x v="195"/>
    <n v="0.35"/>
    <x v="0"/>
  </r>
  <r>
    <x v="0"/>
    <x v="0"/>
    <d v="2021-11-21T00:00:00"/>
    <s v="Northeast"/>
    <s v="Maryland"/>
    <x v="44"/>
    <x v="2"/>
    <x v="0"/>
    <x v="84"/>
    <x v="491"/>
    <x v="878"/>
    <n v="0.35"/>
    <x v="0"/>
  </r>
  <r>
    <x v="0"/>
    <x v="0"/>
    <d v="2021-11-21T00:00:00"/>
    <s v="Northeast"/>
    <s v="Maryland"/>
    <x v="44"/>
    <x v="3"/>
    <x v="0"/>
    <x v="42"/>
    <x v="127"/>
    <x v="190"/>
    <n v="0.35"/>
    <x v="0"/>
  </r>
  <r>
    <x v="0"/>
    <x v="0"/>
    <d v="2021-11-21T00:00:00"/>
    <s v="Northeast"/>
    <s v="Maryland"/>
    <x v="44"/>
    <x v="4"/>
    <x v="3"/>
    <x v="35"/>
    <x v="127"/>
    <x v="270"/>
    <n v="0.3"/>
    <x v="0"/>
  </r>
  <r>
    <x v="0"/>
    <x v="0"/>
    <d v="2021-11-21T00:00:00"/>
    <s v="Northeast"/>
    <s v="Maryland"/>
    <x v="44"/>
    <x v="5"/>
    <x v="15"/>
    <x v="37"/>
    <x v="201"/>
    <x v="1267"/>
    <n v="0.3"/>
    <x v="0"/>
  </r>
  <r>
    <x v="0"/>
    <x v="0"/>
    <d v="2021-12-20T00:00:00"/>
    <s v="Northeast"/>
    <s v="Maryland"/>
    <x v="44"/>
    <x v="0"/>
    <x v="3"/>
    <x v="31"/>
    <x v="51"/>
    <x v="52"/>
    <n v="0.4"/>
    <x v="0"/>
  </r>
  <r>
    <x v="0"/>
    <x v="0"/>
    <d v="2021-12-20T00:00:00"/>
    <s v="Northeast"/>
    <s v="Maryland"/>
    <x v="44"/>
    <x v="1"/>
    <x v="0"/>
    <x v="43"/>
    <x v="145"/>
    <x v="208"/>
    <n v="0.35"/>
    <x v="0"/>
  </r>
  <r>
    <x v="0"/>
    <x v="0"/>
    <d v="2021-12-20T00:00:00"/>
    <s v="Northeast"/>
    <s v="Maryland"/>
    <x v="44"/>
    <x v="2"/>
    <x v="0"/>
    <x v="37"/>
    <x v="128"/>
    <x v="196"/>
    <n v="0.35"/>
    <x v="0"/>
  </r>
  <r>
    <x v="0"/>
    <x v="0"/>
    <d v="2021-12-20T00:00:00"/>
    <s v="Northeast"/>
    <s v="Maryland"/>
    <x v="44"/>
    <x v="3"/>
    <x v="0"/>
    <x v="36"/>
    <x v="132"/>
    <x v="195"/>
    <n v="0.35"/>
    <x v="0"/>
  </r>
  <r>
    <x v="0"/>
    <x v="0"/>
    <d v="2021-12-20T00:00:00"/>
    <s v="Northeast"/>
    <s v="Maryland"/>
    <x v="44"/>
    <x v="4"/>
    <x v="3"/>
    <x v="36"/>
    <x v="204"/>
    <x v="478"/>
    <n v="0.3"/>
    <x v="0"/>
  </r>
  <r>
    <x v="0"/>
    <x v="0"/>
    <d v="2021-12-20T00:00:00"/>
    <s v="Northeast"/>
    <s v="Maryland"/>
    <x v="44"/>
    <x v="5"/>
    <x v="15"/>
    <x v="34"/>
    <x v="409"/>
    <x v="1268"/>
    <n v="0.3"/>
    <x v="0"/>
  </r>
  <r>
    <x v="0"/>
    <x v="0"/>
    <d v="2021-01-17T00:00:00"/>
    <s v="Northeast"/>
    <s v="Maryland"/>
    <x v="44"/>
    <x v="0"/>
    <x v="1"/>
    <x v="27"/>
    <x v="195"/>
    <x v="221"/>
    <n v="0.35"/>
    <x v="0"/>
  </r>
  <r>
    <x v="0"/>
    <x v="0"/>
    <d v="2021-01-17T00:00:00"/>
    <s v="Northeast"/>
    <s v="Maryland"/>
    <x v="44"/>
    <x v="1"/>
    <x v="1"/>
    <x v="45"/>
    <x v="197"/>
    <x v="279"/>
    <n v="0.35"/>
    <x v="0"/>
  </r>
  <r>
    <x v="0"/>
    <x v="0"/>
    <d v="2021-01-17T00:00:00"/>
    <s v="Northeast"/>
    <s v="Maryland"/>
    <x v="44"/>
    <x v="2"/>
    <x v="17"/>
    <x v="45"/>
    <x v="404"/>
    <x v="352"/>
    <n v="0.4"/>
    <x v="0"/>
  </r>
  <r>
    <x v="0"/>
    <x v="0"/>
    <d v="2021-01-17T00:00:00"/>
    <s v="Northeast"/>
    <s v="Maryland"/>
    <x v="44"/>
    <x v="3"/>
    <x v="8"/>
    <x v="36"/>
    <x v="183"/>
    <x v="597"/>
    <n v="0.4"/>
    <x v="0"/>
  </r>
  <r>
    <x v="0"/>
    <x v="0"/>
    <d v="2021-01-17T00:00:00"/>
    <s v="Northeast"/>
    <s v="Maryland"/>
    <x v="44"/>
    <x v="4"/>
    <x v="0"/>
    <x v="37"/>
    <x v="128"/>
    <x v="285"/>
    <n v="0.3"/>
    <x v="0"/>
  </r>
  <r>
    <x v="0"/>
    <x v="0"/>
    <d v="2021-01-17T00:00:00"/>
    <s v="Northeast"/>
    <s v="Maryland"/>
    <x v="44"/>
    <x v="5"/>
    <x v="1"/>
    <x v="45"/>
    <x v="197"/>
    <x v="602"/>
    <n v="0.4"/>
    <x v="0"/>
  </r>
  <r>
    <x v="0"/>
    <x v="0"/>
    <d v="2021-02-15T00:00:00"/>
    <s v="Northeast"/>
    <s v="Maryland"/>
    <x v="44"/>
    <x v="0"/>
    <x v="1"/>
    <x v="30"/>
    <x v="328"/>
    <x v="882"/>
    <n v="0.35"/>
    <x v="0"/>
  </r>
  <r>
    <x v="0"/>
    <x v="0"/>
    <d v="2021-02-15T00:00:00"/>
    <s v="Northeast"/>
    <s v="Maryland"/>
    <x v="44"/>
    <x v="1"/>
    <x v="1"/>
    <x v="37"/>
    <x v="125"/>
    <x v="188"/>
    <n v="0.35"/>
    <x v="0"/>
  </r>
  <r>
    <x v="0"/>
    <x v="0"/>
    <d v="2021-02-15T00:00:00"/>
    <s v="Northeast"/>
    <s v="Maryland"/>
    <x v="44"/>
    <x v="2"/>
    <x v="17"/>
    <x v="34"/>
    <x v="190"/>
    <x v="1250"/>
    <n v="0.4"/>
    <x v="0"/>
  </r>
  <r>
    <x v="0"/>
    <x v="0"/>
    <d v="2021-02-15T00:00:00"/>
    <s v="Northeast"/>
    <s v="Delaware"/>
    <x v="45"/>
    <x v="3"/>
    <x v="8"/>
    <x v="42"/>
    <x v="304"/>
    <x v="192"/>
    <n v="0.4"/>
    <x v="0"/>
  </r>
  <r>
    <x v="0"/>
    <x v="0"/>
    <d v="2021-02-15T00:00:00"/>
    <s v="Northeast"/>
    <s v="Delaware"/>
    <x v="45"/>
    <x v="4"/>
    <x v="0"/>
    <x v="37"/>
    <x v="128"/>
    <x v="285"/>
    <n v="0.3"/>
    <x v="0"/>
  </r>
  <r>
    <x v="0"/>
    <x v="0"/>
    <d v="2021-02-15T00:00:00"/>
    <s v="Northeast"/>
    <s v="Delaware"/>
    <x v="45"/>
    <x v="5"/>
    <x v="1"/>
    <x v="45"/>
    <x v="197"/>
    <x v="602"/>
    <n v="0.4"/>
    <x v="0"/>
  </r>
  <r>
    <x v="0"/>
    <x v="0"/>
    <d v="2021-03-13T00:00:00"/>
    <s v="Northeast"/>
    <s v="Delaware"/>
    <x v="45"/>
    <x v="0"/>
    <x v="1"/>
    <x v="61"/>
    <x v="712"/>
    <x v="1269"/>
    <n v="0.35"/>
    <x v="0"/>
  </r>
  <r>
    <x v="0"/>
    <x v="0"/>
    <d v="2021-03-13T00:00:00"/>
    <s v="Northeast"/>
    <s v="Delaware"/>
    <x v="45"/>
    <x v="1"/>
    <x v="1"/>
    <x v="43"/>
    <x v="124"/>
    <x v="187"/>
    <n v="0.35"/>
    <x v="0"/>
  </r>
  <r>
    <x v="0"/>
    <x v="0"/>
    <d v="2021-03-13T00:00:00"/>
    <s v="Northeast"/>
    <s v="Delaware"/>
    <x v="45"/>
    <x v="2"/>
    <x v="17"/>
    <x v="34"/>
    <x v="190"/>
    <x v="1250"/>
    <n v="0.4"/>
    <x v="0"/>
  </r>
  <r>
    <x v="0"/>
    <x v="0"/>
    <d v="2021-03-13T00:00:00"/>
    <s v="Northeast"/>
    <s v="Delaware"/>
    <x v="45"/>
    <x v="3"/>
    <x v="8"/>
    <x v="35"/>
    <x v="317"/>
    <x v="286"/>
    <n v="0.4"/>
    <x v="0"/>
  </r>
  <r>
    <x v="0"/>
    <x v="0"/>
    <d v="2021-03-13T00:00:00"/>
    <s v="Northeast"/>
    <s v="Delaware"/>
    <x v="45"/>
    <x v="4"/>
    <x v="0"/>
    <x v="36"/>
    <x v="132"/>
    <x v="190"/>
    <n v="0.3"/>
    <x v="0"/>
  </r>
  <r>
    <x v="0"/>
    <x v="0"/>
    <d v="2021-03-13T00:00:00"/>
    <s v="Northeast"/>
    <s v="Delaware"/>
    <x v="45"/>
    <x v="5"/>
    <x v="1"/>
    <x v="34"/>
    <x v="236"/>
    <x v="280"/>
    <n v="0.4"/>
    <x v="0"/>
  </r>
  <r>
    <x v="0"/>
    <x v="0"/>
    <d v="2021-04-14T00:00:00"/>
    <s v="Northeast"/>
    <s v="Delaware"/>
    <x v="45"/>
    <x v="0"/>
    <x v="1"/>
    <x v="27"/>
    <x v="195"/>
    <x v="221"/>
    <n v="0.35"/>
    <x v="0"/>
  </r>
  <r>
    <x v="0"/>
    <x v="0"/>
    <d v="2021-04-14T00:00:00"/>
    <s v="Northeast"/>
    <s v="Delaware"/>
    <x v="45"/>
    <x v="1"/>
    <x v="1"/>
    <x v="37"/>
    <x v="125"/>
    <x v="188"/>
    <n v="0.35"/>
    <x v="0"/>
  </r>
  <r>
    <x v="0"/>
    <x v="0"/>
    <d v="2021-04-14T00:00:00"/>
    <s v="Northeast"/>
    <s v="Delaware"/>
    <x v="45"/>
    <x v="2"/>
    <x v="17"/>
    <x v="37"/>
    <x v="311"/>
    <x v="821"/>
    <n v="0.4"/>
    <x v="0"/>
  </r>
  <r>
    <x v="0"/>
    <x v="0"/>
    <d v="2021-04-14T00:00:00"/>
    <s v="Northeast"/>
    <s v="Delaware"/>
    <x v="45"/>
    <x v="3"/>
    <x v="8"/>
    <x v="42"/>
    <x v="304"/>
    <x v="192"/>
    <n v="0.4"/>
    <x v="0"/>
  </r>
  <r>
    <x v="0"/>
    <x v="0"/>
    <d v="2021-04-14T00:00:00"/>
    <s v="Northeast"/>
    <s v="Delaware"/>
    <x v="45"/>
    <x v="4"/>
    <x v="0"/>
    <x v="42"/>
    <x v="127"/>
    <x v="270"/>
    <n v="0.3"/>
    <x v="0"/>
  </r>
  <r>
    <x v="0"/>
    <x v="0"/>
    <d v="2021-04-14T00:00:00"/>
    <s v="Northeast"/>
    <s v="Delaware"/>
    <x v="45"/>
    <x v="5"/>
    <x v="1"/>
    <x v="48"/>
    <x v="150"/>
    <x v="607"/>
    <n v="0.4"/>
    <x v="0"/>
  </r>
  <r>
    <x v="0"/>
    <x v="0"/>
    <d v="2021-05-13T00:00:00"/>
    <s v="Northeast"/>
    <s v="Delaware"/>
    <x v="45"/>
    <x v="0"/>
    <x v="13"/>
    <x v="62"/>
    <x v="713"/>
    <x v="1270"/>
    <n v="0.35"/>
    <x v="0"/>
  </r>
  <r>
    <x v="0"/>
    <x v="0"/>
    <d v="2021-05-13T00:00:00"/>
    <s v="Northeast"/>
    <s v="Delaware"/>
    <x v="45"/>
    <x v="1"/>
    <x v="0"/>
    <x v="34"/>
    <x v="199"/>
    <x v="662"/>
    <n v="0.35"/>
    <x v="0"/>
  </r>
  <r>
    <x v="0"/>
    <x v="0"/>
    <d v="2021-05-13T00:00:00"/>
    <s v="Northeast"/>
    <s v="Delaware"/>
    <x v="45"/>
    <x v="2"/>
    <x v="2"/>
    <x v="48"/>
    <x v="200"/>
    <x v="386"/>
    <n v="0.4"/>
    <x v="0"/>
  </r>
  <r>
    <x v="0"/>
    <x v="0"/>
    <d v="2021-05-13T00:00:00"/>
    <s v="Northeast"/>
    <s v="Delaware"/>
    <x v="45"/>
    <x v="3"/>
    <x v="2"/>
    <x v="43"/>
    <x v="128"/>
    <x v="343"/>
    <n v="0.4"/>
    <x v="0"/>
  </r>
  <r>
    <x v="0"/>
    <x v="0"/>
    <d v="2021-05-13T00:00:00"/>
    <s v="Northeast"/>
    <s v="Delaware"/>
    <x v="45"/>
    <x v="4"/>
    <x v="13"/>
    <x v="34"/>
    <x v="408"/>
    <x v="1271"/>
    <n v="0.3"/>
    <x v="0"/>
  </r>
  <r>
    <x v="0"/>
    <x v="0"/>
    <d v="2021-05-13T00:00:00"/>
    <s v="Northeast"/>
    <s v="Delaware"/>
    <x v="45"/>
    <x v="5"/>
    <x v="3"/>
    <x v="46"/>
    <x v="49"/>
    <x v="211"/>
    <n v="0.4"/>
    <x v="0"/>
  </r>
  <r>
    <x v="0"/>
    <x v="0"/>
    <d v="2021-06-15T00:00:00"/>
    <s v="Northeast"/>
    <s v="Delaware"/>
    <x v="45"/>
    <x v="0"/>
    <x v="13"/>
    <x v="25"/>
    <x v="714"/>
    <x v="1272"/>
    <n v="0.35"/>
    <x v="0"/>
  </r>
  <r>
    <x v="0"/>
    <x v="0"/>
    <d v="2021-06-15T00:00:00"/>
    <s v="Northeast"/>
    <s v="Delaware"/>
    <x v="45"/>
    <x v="1"/>
    <x v="0"/>
    <x v="46"/>
    <x v="46"/>
    <x v="429"/>
    <n v="0.35"/>
    <x v="0"/>
  </r>
  <r>
    <x v="0"/>
    <x v="0"/>
    <d v="2021-06-15T00:00:00"/>
    <s v="Northeast"/>
    <s v="Delaware"/>
    <x v="45"/>
    <x v="2"/>
    <x v="2"/>
    <x v="45"/>
    <x v="326"/>
    <x v="152"/>
    <n v="0.4"/>
    <x v="0"/>
  </r>
  <r>
    <x v="0"/>
    <x v="0"/>
    <d v="2021-06-15T00:00:00"/>
    <s v="Northeast"/>
    <s v="Delaware"/>
    <x v="45"/>
    <x v="3"/>
    <x v="2"/>
    <x v="48"/>
    <x v="200"/>
    <x v="386"/>
    <n v="0.4"/>
    <x v="0"/>
  </r>
  <r>
    <x v="0"/>
    <x v="0"/>
    <d v="2021-06-15T00:00:00"/>
    <s v="Northeast"/>
    <s v="Delaware"/>
    <x v="45"/>
    <x v="4"/>
    <x v="13"/>
    <x v="48"/>
    <x v="212"/>
    <x v="347"/>
    <n v="0.3"/>
    <x v="0"/>
  </r>
  <r>
    <x v="0"/>
    <x v="0"/>
    <d v="2021-06-15T00:00:00"/>
    <s v="Northeast"/>
    <s v="Delaware"/>
    <x v="45"/>
    <x v="5"/>
    <x v="3"/>
    <x v="31"/>
    <x v="51"/>
    <x v="52"/>
    <n v="0.4"/>
    <x v="0"/>
  </r>
  <r>
    <x v="0"/>
    <x v="0"/>
    <d v="2021-07-13T00:00:00"/>
    <s v="Northeast"/>
    <s v="Delaware"/>
    <x v="45"/>
    <x v="0"/>
    <x v="13"/>
    <x v="21"/>
    <x v="345"/>
    <x v="1185"/>
    <n v="0.35"/>
    <x v="0"/>
  </r>
  <r>
    <x v="0"/>
    <x v="0"/>
    <d v="2021-07-13T00:00:00"/>
    <s v="Northeast"/>
    <s v="Delaware"/>
    <x v="45"/>
    <x v="1"/>
    <x v="0"/>
    <x v="32"/>
    <x v="42"/>
    <x v="45"/>
    <n v="0.35"/>
    <x v="0"/>
  </r>
  <r>
    <x v="0"/>
    <x v="0"/>
    <d v="2021-07-13T00:00:00"/>
    <s v="Northeast"/>
    <s v="Delaware"/>
    <x v="45"/>
    <x v="2"/>
    <x v="2"/>
    <x v="44"/>
    <x v="154"/>
    <x v="147"/>
    <n v="0.4"/>
    <x v="0"/>
  </r>
  <r>
    <x v="0"/>
    <x v="0"/>
    <d v="2021-07-13T00:00:00"/>
    <s v="Northeast"/>
    <s v="Delaware"/>
    <x v="45"/>
    <x v="3"/>
    <x v="2"/>
    <x v="48"/>
    <x v="200"/>
    <x v="386"/>
    <n v="0.4"/>
    <x v="0"/>
  </r>
  <r>
    <x v="0"/>
    <x v="0"/>
    <d v="2021-07-13T00:00:00"/>
    <s v="Northeast"/>
    <s v="Delaware"/>
    <x v="45"/>
    <x v="4"/>
    <x v="13"/>
    <x v="45"/>
    <x v="409"/>
    <x v="1268"/>
    <n v="0.3"/>
    <x v="0"/>
  </r>
  <r>
    <x v="0"/>
    <x v="0"/>
    <d v="2021-07-13T00:00:00"/>
    <s v="Northeast"/>
    <s v="Delaware"/>
    <x v="45"/>
    <x v="5"/>
    <x v="3"/>
    <x v="23"/>
    <x v="60"/>
    <x v="213"/>
    <n v="0.4"/>
    <x v="0"/>
  </r>
  <r>
    <x v="0"/>
    <x v="0"/>
    <d v="2021-08-14T00:00:00"/>
    <s v="Northeast"/>
    <s v="Delaware"/>
    <x v="45"/>
    <x v="0"/>
    <x v="13"/>
    <x v="25"/>
    <x v="714"/>
    <x v="1272"/>
    <n v="0.35"/>
    <x v="0"/>
  </r>
  <r>
    <x v="0"/>
    <x v="0"/>
    <d v="2021-08-14T00:00:00"/>
    <s v="Northeast"/>
    <s v="Delaware"/>
    <x v="45"/>
    <x v="1"/>
    <x v="0"/>
    <x v="32"/>
    <x v="42"/>
    <x v="45"/>
    <n v="0.35"/>
    <x v="0"/>
  </r>
  <r>
    <x v="0"/>
    <x v="0"/>
    <d v="2021-08-14T00:00:00"/>
    <s v="Northeast"/>
    <s v="Delaware"/>
    <x v="45"/>
    <x v="2"/>
    <x v="2"/>
    <x v="44"/>
    <x v="154"/>
    <x v="147"/>
    <n v="0.4"/>
    <x v="0"/>
  </r>
  <r>
    <x v="0"/>
    <x v="0"/>
    <d v="2021-08-14T00:00:00"/>
    <s v="Northeast"/>
    <s v="Delaware"/>
    <x v="45"/>
    <x v="3"/>
    <x v="2"/>
    <x v="43"/>
    <x v="128"/>
    <x v="343"/>
    <n v="0.4"/>
    <x v="0"/>
  </r>
  <r>
    <x v="0"/>
    <x v="0"/>
    <d v="2021-08-14T00:00:00"/>
    <s v="Northeast"/>
    <s v="Delaware"/>
    <x v="45"/>
    <x v="4"/>
    <x v="13"/>
    <x v="37"/>
    <x v="424"/>
    <x v="1273"/>
    <n v="0.3"/>
    <x v="0"/>
  </r>
  <r>
    <x v="0"/>
    <x v="0"/>
    <d v="2021-08-14T00:00:00"/>
    <s v="Northeast"/>
    <s v="Delaware"/>
    <x v="45"/>
    <x v="5"/>
    <x v="3"/>
    <x v="46"/>
    <x v="49"/>
    <x v="211"/>
    <n v="0.4"/>
    <x v="0"/>
  </r>
  <r>
    <x v="0"/>
    <x v="0"/>
    <d v="2021-09-13T00:00:00"/>
    <s v="Northeast"/>
    <s v="Delaware"/>
    <x v="45"/>
    <x v="0"/>
    <x v="13"/>
    <x v="27"/>
    <x v="389"/>
    <x v="661"/>
    <n v="0.35"/>
    <x v="0"/>
  </r>
  <r>
    <x v="0"/>
    <x v="0"/>
    <d v="2021-09-13T00:00:00"/>
    <s v="Northeast"/>
    <s v="Delaware"/>
    <x v="45"/>
    <x v="1"/>
    <x v="0"/>
    <x v="45"/>
    <x v="133"/>
    <x v="304"/>
    <n v="0.35"/>
    <x v="0"/>
  </r>
  <r>
    <x v="0"/>
    <x v="0"/>
    <d v="2021-09-13T00:00:00"/>
    <s v="Northeast"/>
    <s v="Delaware"/>
    <x v="45"/>
    <x v="2"/>
    <x v="2"/>
    <x v="37"/>
    <x v="179"/>
    <x v="646"/>
    <n v="0.4"/>
    <x v="0"/>
  </r>
  <r>
    <x v="0"/>
    <x v="0"/>
    <d v="2021-09-13T00:00:00"/>
    <s v="Northeast"/>
    <s v="Delaware"/>
    <x v="45"/>
    <x v="3"/>
    <x v="2"/>
    <x v="40"/>
    <x v="125"/>
    <x v="203"/>
    <n v="0.4"/>
    <x v="0"/>
  </r>
  <r>
    <x v="0"/>
    <x v="0"/>
    <d v="2021-09-13T00:00:00"/>
    <s v="Northeast"/>
    <s v="Delaware"/>
    <x v="45"/>
    <x v="4"/>
    <x v="13"/>
    <x v="40"/>
    <x v="391"/>
    <x v="1265"/>
    <n v="0.3"/>
    <x v="0"/>
  </r>
  <r>
    <x v="0"/>
    <x v="0"/>
    <d v="2021-09-13T00:00:00"/>
    <s v="Northeast"/>
    <s v="Delaware"/>
    <x v="45"/>
    <x v="5"/>
    <x v="3"/>
    <x v="48"/>
    <x v="210"/>
    <x v="307"/>
    <n v="0.4"/>
    <x v="0"/>
  </r>
  <r>
    <x v="0"/>
    <x v="0"/>
    <d v="2021-10-15T00:00:00"/>
    <s v="Northeast"/>
    <s v="Delaware"/>
    <x v="45"/>
    <x v="0"/>
    <x v="3"/>
    <x v="33"/>
    <x v="177"/>
    <x v="251"/>
    <n v="0.35"/>
    <x v="0"/>
  </r>
  <r>
    <x v="0"/>
    <x v="0"/>
    <d v="2021-10-15T00:00:00"/>
    <s v="Northeast"/>
    <s v="Delaware"/>
    <x v="45"/>
    <x v="1"/>
    <x v="4"/>
    <x v="48"/>
    <x v="207"/>
    <x v="292"/>
    <n v="0.35"/>
    <x v="0"/>
  </r>
  <r>
    <x v="0"/>
    <x v="0"/>
    <d v="2021-10-15T00:00:00"/>
    <s v="Northeast"/>
    <s v="Delaware"/>
    <x v="45"/>
    <x v="2"/>
    <x v="4"/>
    <x v="40"/>
    <x v="131"/>
    <x v="1102"/>
    <n v="0.4"/>
    <x v="0"/>
  </r>
  <r>
    <x v="0"/>
    <x v="0"/>
    <d v="2021-10-15T00:00:00"/>
    <s v="Northeast"/>
    <s v="Delaware"/>
    <x v="45"/>
    <x v="3"/>
    <x v="4"/>
    <x v="36"/>
    <x v="194"/>
    <x v="1274"/>
    <n v="0.4"/>
    <x v="0"/>
  </r>
  <r>
    <x v="0"/>
    <x v="0"/>
    <d v="2021-10-15T00:00:00"/>
    <s v="Northeast"/>
    <s v="Delaware"/>
    <x v="45"/>
    <x v="4"/>
    <x v="5"/>
    <x v="36"/>
    <x v="166"/>
    <x v="212"/>
    <n v="0.3"/>
    <x v="0"/>
  </r>
  <r>
    <x v="4"/>
    <x v="0"/>
    <d v="2021-10-15T00:00:00"/>
    <s v="Northeast"/>
    <s v="Delaware"/>
    <x v="45"/>
    <x v="5"/>
    <x v="6"/>
    <x v="48"/>
    <x v="195"/>
    <x v="97"/>
    <n v="0.4"/>
    <x v="0"/>
  </r>
  <r>
    <x v="4"/>
    <x v="0"/>
    <d v="2021-11-14T00:00:00"/>
    <s v="Northeast"/>
    <s v="Delaware"/>
    <x v="45"/>
    <x v="0"/>
    <x v="5"/>
    <x v="31"/>
    <x v="61"/>
    <x v="162"/>
    <n v="0.35"/>
    <x v="0"/>
  </r>
  <r>
    <x v="4"/>
    <x v="0"/>
    <d v="2021-11-14T00:00:00"/>
    <s v="Northeast"/>
    <s v="Delaware"/>
    <x v="45"/>
    <x v="1"/>
    <x v="4"/>
    <x v="45"/>
    <x v="256"/>
    <x v="375"/>
    <n v="0.35"/>
    <x v="0"/>
  </r>
  <r>
    <x v="4"/>
    <x v="0"/>
    <d v="2021-11-14T00:00:00"/>
    <s v="Northeast"/>
    <s v="Delaware"/>
    <x v="45"/>
    <x v="2"/>
    <x v="4"/>
    <x v="63"/>
    <x v="715"/>
    <x v="1275"/>
    <n v="0.4"/>
    <x v="0"/>
  </r>
  <r>
    <x v="4"/>
    <x v="0"/>
    <d v="2021-11-14T00:00:00"/>
    <s v="Northeast"/>
    <s v="Delaware"/>
    <x v="45"/>
    <x v="3"/>
    <x v="4"/>
    <x v="48"/>
    <x v="207"/>
    <x v="839"/>
    <n v="0.4"/>
    <x v="0"/>
  </r>
  <r>
    <x v="4"/>
    <x v="0"/>
    <d v="2021-11-14T00:00:00"/>
    <s v="Northeast"/>
    <s v="Delaware"/>
    <x v="45"/>
    <x v="4"/>
    <x v="5"/>
    <x v="34"/>
    <x v="402"/>
    <x v="1276"/>
    <n v="0.3"/>
    <x v="0"/>
  </r>
  <r>
    <x v="4"/>
    <x v="0"/>
    <d v="2021-11-14T00:00:00"/>
    <s v="Northeast"/>
    <s v="Delaware"/>
    <x v="45"/>
    <x v="5"/>
    <x v="6"/>
    <x v="47"/>
    <x v="47"/>
    <x v="148"/>
    <n v="0.4"/>
    <x v="0"/>
  </r>
  <r>
    <x v="4"/>
    <x v="0"/>
    <d v="2021-12-13T00:00:00"/>
    <s v="Northeast"/>
    <s v="Delaware"/>
    <x v="45"/>
    <x v="0"/>
    <x v="5"/>
    <x v="24"/>
    <x v="87"/>
    <x v="106"/>
    <n v="0.35"/>
    <x v="0"/>
  </r>
  <r>
    <x v="4"/>
    <x v="0"/>
    <d v="2021-12-13T00:00:00"/>
    <s v="Northeast"/>
    <s v="Delaware"/>
    <x v="45"/>
    <x v="1"/>
    <x v="4"/>
    <x v="46"/>
    <x v="139"/>
    <x v="346"/>
    <n v="0.35"/>
    <x v="0"/>
  </r>
  <r>
    <x v="4"/>
    <x v="0"/>
    <d v="2021-12-13T00:00:00"/>
    <s v="Northeast"/>
    <s v="Delaware"/>
    <x v="45"/>
    <x v="2"/>
    <x v="4"/>
    <x v="47"/>
    <x v="141"/>
    <x v="517"/>
    <n v="0.4"/>
    <x v="0"/>
  </r>
  <r>
    <x v="4"/>
    <x v="0"/>
    <d v="2021-12-13T00:00:00"/>
    <s v="Northeast"/>
    <s v="Delaware"/>
    <x v="45"/>
    <x v="3"/>
    <x v="4"/>
    <x v="45"/>
    <x v="256"/>
    <x v="325"/>
    <n v="0.4"/>
    <x v="0"/>
  </r>
  <r>
    <x v="4"/>
    <x v="0"/>
    <d v="2021-12-13T00:00:00"/>
    <s v="Northeast"/>
    <s v="Delaware"/>
    <x v="45"/>
    <x v="4"/>
    <x v="5"/>
    <x v="45"/>
    <x v="240"/>
    <x v="1277"/>
    <n v="0.3"/>
    <x v="0"/>
  </r>
  <r>
    <x v="4"/>
    <x v="0"/>
    <d v="2021-12-13T00:00:00"/>
    <s v="Northeast"/>
    <s v="Delaware"/>
    <x v="45"/>
    <x v="5"/>
    <x v="6"/>
    <x v="32"/>
    <x v="43"/>
    <x v="834"/>
    <n v="0.4"/>
    <x v="0"/>
  </r>
  <r>
    <x v="4"/>
    <x v="0"/>
    <d v="2021-01-10T00:00:00"/>
    <s v="Northeast"/>
    <s v="Delaware"/>
    <x v="45"/>
    <x v="0"/>
    <x v="8"/>
    <x v="33"/>
    <x v="158"/>
    <x v="862"/>
    <n v="0.35"/>
    <x v="0"/>
  </r>
  <r>
    <x v="4"/>
    <x v="0"/>
    <d v="2021-01-10T00:00:00"/>
    <s v="Northeast"/>
    <s v="Delaware"/>
    <x v="45"/>
    <x v="1"/>
    <x v="8"/>
    <x v="34"/>
    <x v="119"/>
    <x v="180"/>
    <n v="0.35"/>
    <x v="0"/>
  </r>
  <r>
    <x v="4"/>
    <x v="0"/>
    <d v="2021-01-10T00:00:00"/>
    <s v="Northeast"/>
    <s v="Delaware"/>
    <x v="45"/>
    <x v="2"/>
    <x v="34"/>
    <x v="34"/>
    <x v="392"/>
    <x v="879"/>
    <n v="0.4"/>
    <x v="0"/>
  </r>
  <r>
    <x v="4"/>
    <x v="0"/>
    <d v="2021-01-10T00:00:00"/>
    <s v="Northeast"/>
    <s v="Delaware"/>
    <x v="45"/>
    <x v="3"/>
    <x v="9"/>
    <x v="35"/>
    <x v="309"/>
    <x v="472"/>
    <n v="0.4"/>
    <x v="0"/>
  </r>
  <r>
    <x v="4"/>
    <x v="0"/>
    <d v="2021-01-10T00:00:00"/>
    <s v="Northeast"/>
    <s v="Delaware"/>
    <x v="45"/>
    <x v="4"/>
    <x v="2"/>
    <x v="36"/>
    <x v="122"/>
    <x v="596"/>
    <n v="0.3"/>
    <x v="0"/>
  </r>
  <r>
    <x v="4"/>
    <x v="0"/>
    <d v="2021-01-10T00:00:00"/>
    <s v="Northeast"/>
    <s v="Delaware"/>
    <x v="45"/>
    <x v="5"/>
    <x v="8"/>
    <x v="34"/>
    <x v="119"/>
    <x v="194"/>
    <n v="0.4"/>
    <x v="0"/>
  </r>
  <r>
    <x v="4"/>
    <x v="0"/>
    <d v="2021-02-08T00:00:00"/>
    <s v="Northeast"/>
    <s v="Delaware"/>
    <x v="45"/>
    <x v="0"/>
    <x v="8"/>
    <x v="27"/>
    <x v="155"/>
    <x v="859"/>
    <n v="0.35"/>
    <x v="0"/>
  </r>
  <r>
    <x v="4"/>
    <x v="0"/>
    <d v="2021-02-08T00:00:00"/>
    <s v="Northeast"/>
    <s v="Delaware"/>
    <x v="45"/>
    <x v="1"/>
    <x v="8"/>
    <x v="36"/>
    <x v="183"/>
    <x v="1241"/>
    <n v="0.35"/>
    <x v="0"/>
  </r>
  <r>
    <x v="4"/>
    <x v="0"/>
    <d v="2021-02-08T00:00:00"/>
    <s v="Northeast"/>
    <s v="Delaware"/>
    <x v="45"/>
    <x v="2"/>
    <x v="34"/>
    <x v="37"/>
    <x v="667"/>
    <x v="1236"/>
    <n v="0.4"/>
    <x v="0"/>
  </r>
  <r>
    <x v="4"/>
    <x v="0"/>
    <d v="2021-02-08T00:00:00"/>
    <s v="Northeast"/>
    <s v="New Jersey"/>
    <x v="46"/>
    <x v="3"/>
    <x v="9"/>
    <x v="38"/>
    <x v="180"/>
    <x v="480"/>
    <n v="0.4"/>
    <x v="0"/>
  </r>
  <r>
    <x v="4"/>
    <x v="0"/>
    <d v="2021-02-08T00:00:00"/>
    <s v="Northeast"/>
    <s v="New Jersey"/>
    <x v="46"/>
    <x v="4"/>
    <x v="2"/>
    <x v="36"/>
    <x v="122"/>
    <x v="596"/>
    <n v="0.3"/>
    <x v="0"/>
  </r>
  <r>
    <x v="4"/>
    <x v="0"/>
    <d v="2021-02-08T00:00:00"/>
    <s v="Northeast"/>
    <s v="New Jersey"/>
    <x v="46"/>
    <x v="5"/>
    <x v="8"/>
    <x v="34"/>
    <x v="119"/>
    <x v="194"/>
    <n v="0.4"/>
    <x v="0"/>
  </r>
  <r>
    <x v="4"/>
    <x v="0"/>
    <d v="2021-03-06T00:00:00"/>
    <s v="Northeast"/>
    <s v="New Jersey"/>
    <x v="46"/>
    <x v="0"/>
    <x v="8"/>
    <x v="39"/>
    <x v="716"/>
    <x v="1278"/>
    <n v="0.35"/>
    <x v="0"/>
  </r>
  <r>
    <x v="4"/>
    <x v="0"/>
    <d v="2021-03-06T00:00:00"/>
    <s v="Northeast"/>
    <s v="New Jersey"/>
    <x v="46"/>
    <x v="1"/>
    <x v="8"/>
    <x v="40"/>
    <x v="136"/>
    <x v="597"/>
    <n v="0.35"/>
    <x v="0"/>
  </r>
  <r>
    <x v="4"/>
    <x v="0"/>
    <d v="2021-03-06T00:00:00"/>
    <s v="Northeast"/>
    <s v="New Jersey"/>
    <x v="46"/>
    <x v="2"/>
    <x v="34"/>
    <x v="37"/>
    <x v="667"/>
    <x v="1236"/>
    <n v="0.4"/>
    <x v="0"/>
  </r>
  <r>
    <x v="4"/>
    <x v="0"/>
    <d v="2021-03-06T00:00:00"/>
    <s v="Northeast"/>
    <s v="New Jersey"/>
    <x v="46"/>
    <x v="3"/>
    <x v="9"/>
    <x v="41"/>
    <x v="363"/>
    <x v="481"/>
    <n v="0.4"/>
    <x v="0"/>
  </r>
  <r>
    <x v="4"/>
    <x v="0"/>
    <d v="2021-03-06T00:00:00"/>
    <s v="Northeast"/>
    <s v="New Jersey"/>
    <x v="46"/>
    <x v="4"/>
    <x v="2"/>
    <x v="35"/>
    <x v="182"/>
    <x v="660"/>
    <n v="0.3"/>
    <x v="0"/>
  </r>
  <r>
    <x v="4"/>
    <x v="0"/>
    <d v="2021-03-06T00:00:00"/>
    <s v="Northeast"/>
    <s v="New Jersey"/>
    <x v="46"/>
    <x v="5"/>
    <x v="8"/>
    <x v="37"/>
    <x v="122"/>
    <x v="478"/>
    <n v="0.4"/>
    <x v="0"/>
  </r>
  <r>
    <x v="4"/>
    <x v="0"/>
    <d v="2021-04-07T00:00:00"/>
    <s v="Northeast"/>
    <s v="New Jersey"/>
    <x v="46"/>
    <x v="0"/>
    <x v="8"/>
    <x v="33"/>
    <x v="158"/>
    <x v="862"/>
    <n v="0.35"/>
    <x v="0"/>
  </r>
  <r>
    <x v="4"/>
    <x v="0"/>
    <d v="2021-04-07T00:00:00"/>
    <s v="Northeast"/>
    <s v="New Jersey"/>
    <x v="46"/>
    <x v="1"/>
    <x v="8"/>
    <x v="36"/>
    <x v="183"/>
    <x v="1241"/>
    <n v="0.35"/>
    <x v="0"/>
  </r>
  <r>
    <x v="4"/>
    <x v="0"/>
    <d v="2021-04-07T00:00:00"/>
    <s v="Northeast"/>
    <s v="New Jersey"/>
    <x v="46"/>
    <x v="2"/>
    <x v="34"/>
    <x v="36"/>
    <x v="688"/>
    <x v="1279"/>
    <n v="0.4"/>
    <x v="0"/>
  </r>
  <r>
    <x v="4"/>
    <x v="0"/>
    <d v="2021-04-07T00:00:00"/>
    <s v="Northeast"/>
    <s v="New Jersey"/>
    <x v="46"/>
    <x v="3"/>
    <x v="9"/>
    <x v="38"/>
    <x v="180"/>
    <x v="480"/>
    <n v="0.4"/>
    <x v="0"/>
  </r>
  <r>
    <x v="4"/>
    <x v="0"/>
    <d v="2021-04-07T00:00:00"/>
    <s v="Northeast"/>
    <s v="New Jersey"/>
    <x v="46"/>
    <x v="4"/>
    <x v="2"/>
    <x v="38"/>
    <x v="187"/>
    <x v="189"/>
    <n v="0.3"/>
    <x v="0"/>
  </r>
  <r>
    <x v="4"/>
    <x v="0"/>
    <d v="2021-04-07T00:00:00"/>
    <s v="Northeast"/>
    <s v="New Jersey"/>
    <x v="46"/>
    <x v="5"/>
    <x v="8"/>
    <x v="43"/>
    <x v="132"/>
    <x v="187"/>
    <n v="0.4"/>
    <x v="0"/>
  </r>
  <r>
    <x v="4"/>
    <x v="0"/>
    <d v="2021-05-06T00:00:00"/>
    <s v="Northeast"/>
    <s v="New Jersey"/>
    <x v="46"/>
    <x v="0"/>
    <x v="21"/>
    <x v="66"/>
    <x v="717"/>
    <x v="1233"/>
    <n v="0.35"/>
    <x v="0"/>
  </r>
  <r>
    <x v="4"/>
    <x v="0"/>
    <d v="2021-05-06T00:00:00"/>
    <s v="Northeast"/>
    <s v="New Jersey"/>
    <x v="46"/>
    <x v="1"/>
    <x v="2"/>
    <x v="37"/>
    <x v="179"/>
    <x v="258"/>
    <n v="0.35"/>
    <x v="0"/>
  </r>
  <r>
    <x v="4"/>
    <x v="0"/>
    <d v="2021-05-06T00:00:00"/>
    <s v="Northeast"/>
    <s v="New Jersey"/>
    <x v="46"/>
    <x v="2"/>
    <x v="1"/>
    <x v="43"/>
    <x v="124"/>
    <x v="215"/>
    <n v="0.4"/>
    <x v="0"/>
  </r>
  <r>
    <x v="4"/>
    <x v="0"/>
    <d v="2021-05-06T00:00:00"/>
    <s v="Northeast"/>
    <s v="New Jersey"/>
    <x v="46"/>
    <x v="3"/>
    <x v="1"/>
    <x v="40"/>
    <x v="135"/>
    <x v="201"/>
    <n v="0.4"/>
    <x v="0"/>
  </r>
  <r>
    <x v="4"/>
    <x v="0"/>
    <d v="2021-05-06T00:00:00"/>
    <s v="Northeast"/>
    <s v="New Jersey"/>
    <x v="46"/>
    <x v="4"/>
    <x v="21"/>
    <x v="37"/>
    <x v="469"/>
    <x v="606"/>
    <n v="0.3"/>
    <x v="0"/>
  </r>
  <r>
    <x v="4"/>
    <x v="0"/>
    <d v="2021-05-06T00:00:00"/>
    <s v="Northeast"/>
    <s v="New Jersey"/>
    <x v="46"/>
    <x v="5"/>
    <x v="13"/>
    <x v="44"/>
    <x v="239"/>
    <x v="1200"/>
    <n v="0.4"/>
    <x v="0"/>
  </r>
  <r>
    <x v="4"/>
    <x v="0"/>
    <d v="2021-06-08T00:00:00"/>
    <s v="Northeast"/>
    <s v="New Jersey"/>
    <x v="46"/>
    <x v="0"/>
    <x v="21"/>
    <x v="24"/>
    <x v="580"/>
    <x v="1052"/>
    <n v="0.35"/>
    <x v="0"/>
  </r>
  <r>
    <x v="4"/>
    <x v="0"/>
    <d v="2021-06-08T00:00:00"/>
    <s v="Northeast"/>
    <s v="New Jersey"/>
    <x v="46"/>
    <x v="1"/>
    <x v="2"/>
    <x v="44"/>
    <x v="154"/>
    <x v="543"/>
    <n v="0.35"/>
    <x v="0"/>
  </r>
  <r>
    <x v="4"/>
    <x v="0"/>
    <d v="2021-06-08T00:00:00"/>
    <s v="Northeast"/>
    <s v="New Jersey"/>
    <x v="46"/>
    <x v="2"/>
    <x v="1"/>
    <x v="34"/>
    <x v="236"/>
    <x v="280"/>
    <n v="0.4"/>
    <x v="0"/>
  </r>
  <r>
    <x v="4"/>
    <x v="0"/>
    <d v="2021-06-08T00:00:00"/>
    <s v="Northeast"/>
    <s v="New Jersey"/>
    <x v="46"/>
    <x v="3"/>
    <x v="1"/>
    <x v="43"/>
    <x v="124"/>
    <x v="215"/>
    <n v="0.4"/>
    <x v="0"/>
  </r>
  <r>
    <x v="4"/>
    <x v="0"/>
    <d v="2021-06-08T00:00:00"/>
    <s v="Northeast"/>
    <s v="New Jersey"/>
    <x v="46"/>
    <x v="4"/>
    <x v="21"/>
    <x v="43"/>
    <x v="700"/>
    <x v="1280"/>
    <n v="0.3"/>
    <x v="0"/>
  </r>
  <r>
    <x v="4"/>
    <x v="0"/>
    <d v="2021-06-08T00:00:00"/>
    <s v="Northeast"/>
    <s v="New Jersey"/>
    <x v="46"/>
    <x v="5"/>
    <x v="13"/>
    <x v="46"/>
    <x v="211"/>
    <x v="301"/>
    <n v="0.4"/>
    <x v="0"/>
  </r>
  <r>
    <x v="4"/>
    <x v="0"/>
    <d v="2021-07-06T00:00:00"/>
    <s v="Northeast"/>
    <s v="New Jersey"/>
    <x v="46"/>
    <x v="0"/>
    <x v="21"/>
    <x v="22"/>
    <x v="718"/>
    <x v="1281"/>
    <n v="0.35"/>
    <x v="0"/>
  </r>
  <r>
    <x v="4"/>
    <x v="0"/>
    <d v="2021-07-06T00:00:00"/>
    <s v="Northeast"/>
    <s v="New Jersey"/>
    <x v="46"/>
    <x v="1"/>
    <x v="2"/>
    <x v="47"/>
    <x v="156"/>
    <x v="501"/>
    <n v="0.35"/>
    <x v="0"/>
  </r>
  <r>
    <x v="4"/>
    <x v="0"/>
    <d v="2021-07-06T00:00:00"/>
    <s v="Northeast"/>
    <s v="New Jersey"/>
    <x v="46"/>
    <x v="2"/>
    <x v="1"/>
    <x v="48"/>
    <x v="150"/>
    <x v="607"/>
    <n v="0.4"/>
    <x v="0"/>
  </r>
  <r>
    <x v="4"/>
    <x v="0"/>
    <d v="2021-07-06T00:00:00"/>
    <s v="Northeast"/>
    <s v="New Jersey"/>
    <x v="46"/>
    <x v="3"/>
    <x v="1"/>
    <x v="43"/>
    <x v="124"/>
    <x v="215"/>
    <n v="0.4"/>
    <x v="0"/>
  </r>
  <r>
    <x v="4"/>
    <x v="0"/>
    <d v="2021-07-06T00:00:00"/>
    <s v="Northeast"/>
    <s v="New Jersey"/>
    <x v="46"/>
    <x v="4"/>
    <x v="21"/>
    <x v="34"/>
    <x v="371"/>
    <x v="594"/>
    <n v="0.3"/>
    <x v="0"/>
  </r>
  <r>
    <x v="4"/>
    <x v="0"/>
    <d v="2021-07-06T00:00:00"/>
    <s v="Northeast"/>
    <s v="New Jersey"/>
    <x v="46"/>
    <x v="5"/>
    <x v="13"/>
    <x v="31"/>
    <x v="348"/>
    <x v="186"/>
    <n v="0.4"/>
    <x v="0"/>
  </r>
  <r>
    <x v="4"/>
    <x v="0"/>
    <d v="2021-08-07T00:00:00"/>
    <s v="Northeast"/>
    <s v="New Jersey"/>
    <x v="46"/>
    <x v="0"/>
    <x v="21"/>
    <x v="24"/>
    <x v="580"/>
    <x v="1052"/>
    <n v="0.35"/>
    <x v="0"/>
  </r>
  <r>
    <x v="4"/>
    <x v="0"/>
    <d v="2021-08-07T00:00:00"/>
    <s v="Northeast"/>
    <s v="New Jersey"/>
    <x v="46"/>
    <x v="1"/>
    <x v="2"/>
    <x v="47"/>
    <x v="156"/>
    <x v="501"/>
    <n v="0.35"/>
    <x v="0"/>
  </r>
  <r>
    <x v="4"/>
    <x v="0"/>
    <d v="2021-08-07T00:00:00"/>
    <s v="Northeast"/>
    <s v="New Jersey"/>
    <x v="46"/>
    <x v="2"/>
    <x v="1"/>
    <x v="48"/>
    <x v="150"/>
    <x v="607"/>
    <n v="0.4"/>
    <x v="0"/>
  </r>
  <r>
    <x v="4"/>
    <x v="0"/>
    <d v="2021-08-07T00:00:00"/>
    <s v="Northeast"/>
    <s v="New Jersey"/>
    <x v="46"/>
    <x v="3"/>
    <x v="1"/>
    <x v="40"/>
    <x v="135"/>
    <x v="201"/>
    <n v="0.4"/>
    <x v="0"/>
  </r>
  <r>
    <x v="4"/>
    <x v="0"/>
    <d v="2021-08-07T00:00:00"/>
    <s v="Northeast"/>
    <s v="New Jersey"/>
    <x v="46"/>
    <x v="4"/>
    <x v="21"/>
    <x v="36"/>
    <x v="396"/>
    <x v="1262"/>
    <n v="0.3"/>
    <x v="0"/>
  </r>
  <r>
    <x v="4"/>
    <x v="0"/>
    <d v="2021-08-07T00:00:00"/>
    <s v="Northeast"/>
    <s v="New Jersey"/>
    <x v="46"/>
    <x v="5"/>
    <x v="13"/>
    <x v="44"/>
    <x v="239"/>
    <x v="1200"/>
    <n v="0.4"/>
    <x v="0"/>
  </r>
  <r>
    <x v="4"/>
    <x v="0"/>
    <d v="2021-09-06T00:00:00"/>
    <s v="Northeast"/>
    <s v="New Jersey"/>
    <x v="46"/>
    <x v="0"/>
    <x v="21"/>
    <x v="33"/>
    <x v="719"/>
    <x v="644"/>
    <n v="0.35"/>
    <x v="0"/>
  </r>
  <r>
    <x v="4"/>
    <x v="0"/>
    <d v="2021-09-06T00:00:00"/>
    <s v="Northeast"/>
    <s v="New Jersey"/>
    <x v="46"/>
    <x v="1"/>
    <x v="2"/>
    <x v="34"/>
    <x v="118"/>
    <x v="179"/>
    <n v="0.35"/>
    <x v="0"/>
  </r>
  <r>
    <x v="4"/>
    <x v="0"/>
    <d v="2021-09-06T00:00:00"/>
    <s v="Northeast"/>
    <s v="New Jersey"/>
    <x v="46"/>
    <x v="2"/>
    <x v="1"/>
    <x v="36"/>
    <x v="136"/>
    <x v="197"/>
    <n v="0.4"/>
    <x v="0"/>
  </r>
  <r>
    <x v="4"/>
    <x v="0"/>
    <d v="2021-09-06T00:00:00"/>
    <s v="Northeast"/>
    <s v="New Jersey"/>
    <x v="46"/>
    <x v="3"/>
    <x v="1"/>
    <x v="42"/>
    <x v="129"/>
    <x v="506"/>
    <n v="0.4"/>
    <x v="0"/>
  </r>
  <r>
    <x v="4"/>
    <x v="0"/>
    <d v="2021-09-06T00:00:00"/>
    <s v="Northeast"/>
    <s v="New Jersey"/>
    <x v="46"/>
    <x v="4"/>
    <x v="21"/>
    <x v="42"/>
    <x v="370"/>
    <x v="1261"/>
    <n v="0.3"/>
    <x v="0"/>
  </r>
  <r>
    <x v="4"/>
    <x v="0"/>
    <d v="2021-09-06T00:00:00"/>
    <s v="Northeast"/>
    <s v="New Jersey"/>
    <x v="46"/>
    <x v="5"/>
    <x v="13"/>
    <x v="43"/>
    <x v="371"/>
    <x v="300"/>
    <n v="0.4"/>
    <x v="0"/>
  </r>
  <r>
    <x v="4"/>
    <x v="0"/>
    <d v="2021-10-08T00:00:00"/>
    <s v="Northeast"/>
    <s v="New Jersey"/>
    <x v="46"/>
    <x v="0"/>
    <x v="13"/>
    <x v="32"/>
    <x v="330"/>
    <x v="964"/>
    <n v="0.35"/>
    <x v="0"/>
  </r>
  <r>
    <x v="4"/>
    <x v="0"/>
    <d v="2021-10-08T00:00:00"/>
    <s v="Northeast"/>
    <s v="New Jersey"/>
    <x v="46"/>
    <x v="1"/>
    <x v="0"/>
    <x v="43"/>
    <x v="145"/>
    <x v="208"/>
    <n v="0.35"/>
    <x v="0"/>
  </r>
  <r>
    <x v="4"/>
    <x v="0"/>
    <d v="2021-10-08T00:00:00"/>
    <s v="Northeast"/>
    <s v="New Jersey"/>
    <x v="46"/>
    <x v="2"/>
    <x v="0"/>
    <x v="42"/>
    <x v="127"/>
    <x v="227"/>
    <n v="0.4"/>
    <x v="0"/>
  </r>
  <r>
    <x v="4"/>
    <x v="0"/>
    <d v="2021-10-08T00:00:00"/>
    <s v="Northeast"/>
    <s v="New Jersey"/>
    <x v="46"/>
    <x v="3"/>
    <x v="0"/>
    <x v="35"/>
    <x v="146"/>
    <x v="209"/>
    <n v="0.4"/>
    <x v="0"/>
  </r>
  <r>
    <x v="4"/>
    <x v="0"/>
    <d v="2021-10-08T00:00:00"/>
    <s v="Northeast"/>
    <s v="New Jersey"/>
    <x v="46"/>
    <x v="4"/>
    <x v="3"/>
    <x v="35"/>
    <x v="127"/>
    <x v="270"/>
    <n v="0.3"/>
    <x v="0"/>
  </r>
  <r>
    <x v="2"/>
    <x v="0"/>
    <d v="2021-10-08T00:00:00"/>
    <s v="Northeast"/>
    <s v="New Jersey"/>
    <x v="46"/>
    <x v="5"/>
    <x v="15"/>
    <x v="43"/>
    <x v="147"/>
    <x v="1202"/>
    <n v="0.4"/>
    <x v="0"/>
  </r>
  <r>
    <x v="2"/>
    <x v="0"/>
    <d v="2021-11-07T00:00:00"/>
    <s v="Northeast"/>
    <s v="New Jersey"/>
    <x v="46"/>
    <x v="0"/>
    <x v="3"/>
    <x v="46"/>
    <x v="49"/>
    <x v="97"/>
    <n v="0.35"/>
    <x v="0"/>
  </r>
  <r>
    <x v="2"/>
    <x v="0"/>
    <d v="2021-11-07T00:00:00"/>
    <s v="Northeast"/>
    <s v="New Jersey"/>
    <x v="46"/>
    <x v="1"/>
    <x v="0"/>
    <x v="34"/>
    <x v="199"/>
    <x v="662"/>
    <n v="0.35"/>
    <x v="0"/>
  </r>
  <r>
    <x v="2"/>
    <x v="0"/>
    <d v="2021-11-07T00:00:00"/>
    <s v="Northeast"/>
    <s v="New Jersey"/>
    <x v="46"/>
    <x v="2"/>
    <x v="0"/>
    <x v="83"/>
    <x v="200"/>
    <x v="386"/>
    <n v="0.4"/>
    <x v="0"/>
  </r>
  <r>
    <x v="2"/>
    <x v="0"/>
    <d v="2021-11-07T00:00:00"/>
    <s v="Northeast"/>
    <s v="New Jersey"/>
    <x v="46"/>
    <x v="3"/>
    <x v="0"/>
    <x v="43"/>
    <x v="145"/>
    <x v="388"/>
    <n v="0.4"/>
    <x v="0"/>
  </r>
  <r>
    <x v="2"/>
    <x v="0"/>
    <d v="2021-11-07T00:00:00"/>
    <s v="Northeast"/>
    <s v="New Jersey"/>
    <x v="46"/>
    <x v="4"/>
    <x v="3"/>
    <x v="37"/>
    <x v="200"/>
    <x v="646"/>
    <n v="0.3"/>
    <x v="0"/>
  </r>
  <r>
    <x v="2"/>
    <x v="0"/>
    <d v="2021-11-07T00:00:00"/>
    <s v="Northeast"/>
    <s v="New Jersey"/>
    <x v="46"/>
    <x v="5"/>
    <x v="15"/>
    <x v="45"/>
    <x v="264"/>
    <x v="1103"/>
    <n v="0.4"/>
    <x v="0"/>
  </r>
  <r>
    <x v="2"/>
    <x v="0"/>
    <d v="2021-12-06T00:00:00"/>
    <s v="Northeast"/>
    <s v="New Jersey"/>
    <x v="46"/>
    <x v="0"/>
    <x v="3"/>
    <x v="20"/>
    <x v="77"/>
    <x v="1015"/>
    <n v="0.35"/>
    <x v="0"/>
  </r>
  <r>
    <x v="2"/>
    <x v="0"/>
    <d v="2021-12-06T00:00:00"/>
    <s v="Northeast"/>
    <s v="New Jersey"/>
    <x v="46"/>
    <x v="1"/>
    <x v="0"/>
    <x v="44"/>
    <x v="160"/>
    <x v="971"/>
    <n v="0.35"/>
    <x v="0"/>
  </r>
  <r>
    <x v="2"/>
    <x v="0"/>
    <d v="2021-12-06T00:00:00"/>
    <s v="Northeast"/>
    <s v="New Jersey"/>
    <x v="46"/>
    <x v="2"/>
    <x v="0"/>
    <x v="45"/>
    <x v="133"/>
    <x v="399"/>
    <n v="0.4"/>
    <x v="0"/>
  </r>
  <r>
    <x v="2"/>
    <x v="0"/>
    <d v="2021-12-06T00:00:00"/>
    <s v="Northeast"/>
    <s v="New Jersey"/>
    <x v="46"/>
    <x v="3"/>
    <x v="0"/>
    <x v="34"/>
    <x v="199"/>
    <x v="811"/>
    <n v="0.4"/>
    <x v="0"/>
  </r>
  <r>
    <x v="2"/>
    <x v="0"/>
    <d v="2021-12-06T00:00:00"/>
    <s v="Northeast"/>
    <s v="New Jersey"/>
    <x v="46"/>
    <x v="4"/>
    <x v="3"/>
    <x v="34"/>
    <x v="242"/>
    <x v="278"/>
    <n v="0.3"/>
    <x v="0"/>
  </r>
  <r>
    <x v="2"/>
    <x v="0"/>
    <d v="2021-12-06T00:00:00"/>
    <s v="Northeast"/>
    <s v="New Jersey"/>
    <x v="46"/>
    <x v="5"/>
    <x v="15"/>
    <x v="47"/>
    <x v="265"/>
    <x v="217"/>
    <n v="0.4"/>
    <x v="0"/>
  </r>
  <r>
    <x v="2"/>
    <x v="0"/>
    <d v="2021-01-07T00:00:00"/>
    <s v="Northeast"/>
    <s v="New Jersey"/>
    <x v="46"/>
    <x v="0"/>
    <x v="1"/>
    <x v="23"/>
    <x v="46"/>
    <x v="316"/>
    <n v="0.4"/>
    <x v="0"/>
  </r>
  <r>
    <x v="2"/>
    <x v="0"/>
    <d v="2021-01-07T00:00:00"/>
    <s v="Northeast"/>
    <s v="New Jersey"/>
    <x v="46"/>
    <x v="1"/>
    <x v="1"/>
    <x v="48"/>
    <x v="150"/>
    <x v="607"/>
    <n v="0.4"/>
    <x v="0"/>
  </r>
  <r>
    <x v="2"/>
    <x v="0"/>
    <d v="2021-01-07T00:00:00"/>
    <s v="Northeast"/>
    <s v="New Jersey"/>
    <x v="46"/>
    <x v="2"/>
    <x v="17"/>
    <x v="48"/>
    <x v="381"/>
    <x v="1224"/>
    <n v="0.3"/>
    <x v="0"/>
  </r>
  <r>
    <x v="2"/>
    <x v="0"/>
    <d v="2021-01-07T00:00:00"/>
    <s v="Northeast"/>
    <s v="New Jersey"/>
    <x v="46"/>
    <x v="3"/>
    <x v="8"/>
    <x v="42"/>
    <x v="304"/>
    <x v="471"/>
    <n v="0.3"/>
    <x v="0"/>
  </r>
  <r>
    <x v="2"/>
    <x v="0"/>
    <d v="2021-01-07T00:00:00"/>
    <s v="Northeast"/>
    <s v="New Jersey"/>
    <x v="46"/>
    <x v="4"/>
    <x v="0"/>
    <x v="40"/>
    <x v="124"/>
    <x v="227"/>
    <n v="0.3"/>
    <x v="0"/>
  </r>
  <r>
    <x v="2"/>
    <x v="0"/>
    <d v="2021-01-07T00:00:00"/>
    <s v="Northeast"/>
    <s v="New Jersey"/>
    <x v="46"/>
    <x v="5"/>
    <x v="1"/>
    <x v="48"/>
    <x v="150"/>
    <x v="216"/>
    <n v="0.35"/>
    <x v="0"/>
  </r>
  <r>
    <x v="2"/>
    <x v="0"/>
    <d v="2021-02-05T00:00:00"/>
    <s v="Northeast"/>
    <s v="New Jersey"/>
    <x v="46"/>
    <x v="0"/>
    <x v="1"/>
    <x v="20"/>
    <x v="41"/>
    <x v="301"/>
    <n v="0.4"/>
    <x v="0"/>
  </r>
  <r>
    <x v="2"/>
    <x v="0"/>
    <d v="2021-02-05T00:00:00"/>
    <s v="Northeast"/>
    <s v="New Jersey"/>
    <x v="46"/>
    <x v="1"/>
    <x v="1"/>
    <x v="40"/>
    <x v="135"/>
    <x v="201"/>
    <n v="0.4"/>
    <x v="0"/>
  </r>
  <r>
    <x v="2"/>
    <x v="0"/>
    <d v="2021-02-05T00:00:00"/>
    <s v="Northeast"/>
    <s v="New Jersey"/>
    <x v="46"/>
    <x v="2"/>
    <x v="17"/>
    <x v="43"/>
    <x v="384"/>
    <x v="689"/>
    <n v="0.3"/>
    <x v="0"/>
  </r>
  <r>
    <x v="2"/>
    <x v="0"/>
    <d v="2021-02-05T00:00:00"/>
    <s v="Northeast"/>
    <s v="Connecticut"/>
    <x v="47"/>
    <x v="3"/>
    <x v="8"/>
    <x v="35"/>
    <x v="317"/>
    <x v="500"/>
    <n v="0.3"/>
    <x v="0"/>
  </r>
  <r>
    <x v="2"/>
    <x v="0"/>
    <d v="2021-02-05T00:00:00"/>
    <s v="Northeast"/>
    <s v="Connecticut"/>
    <x v="47"/>
    <x v="4"/>
    <x v="0"/>
    <x v="40"/>
    <x v="124"/>
    <x v="227"/>
    <n v="0.3"/>
    <x v="0"/>
  </r>
  <r>
    <x v="2"/>
    <x v="0"/>
    <d v="2021-02-05T00:00:00"/>
    <s v="Northeast"/>
    <s v="Connecticut"/>
    <x v="47"/>
    <x v="5"/>
    <x v="1"/>
    <x v="48"/>
    <x v="150"/>
    <x v="216"/>
    <n v="0.35"/>
    <x v="0"/>
  </r>
  <r>
    <x v="2"/>
    <x v="0"/>
    <d v="2021-03-03T00:00:00"/>
    <s v="Northeast"/>
    <s v="Connecticut"/>
    <x v="47"/>
    <x v="0"/>
    <x v="1"/>
    <x v="66"/>
    <x v="720"/>
    <x v="1282"/>
    <n v="0.4"/>
    <x v="0"/>
  </r>
  <r>
    <x v="2"/>
    <x v="0"/>
    <d v="2021-03-03T00:00:00"/>
    <s v="Northeast"/>
    <s v="Connecticut"/>
    <x v="47"/>
    <x v="1"/>
    <x v="1"/>
    <x v="37"/>
    <x v="125"/>
    <x v="203"/>
    <n v="0.4"/>
    <x v="0"/>
  </r>
  <r>
    <x v="2"/>
    <x v="0"/>
    <d v="2021-03-03T00:00:00"/>
    <s v="Northeast"/>
    <s v="Connecticut"/>
    <x v="47"/>
    <x v="2"/>
    <x v="17"/>
    <x v="43"/>
    <x v="384"/>
    <x v="689"/>
    <n v="0.3"/>
    <x v="0"/>
  </r>
  <r>
    <x v="2"/>
    <x v="0"/>
    <d v="2021-03-03T00:00:00"/>
    <s v="Northeast"/>
    <s v="Connecticut"/>
    <x v="47"/>
    <x v="3"/>
    <x v="8"/>
    <x v="38"/>
    <x v="319"/>
    <x v="502"/>
    <n v="0.3"/>
    <x v="0"/>
  </r>
  <r>
    <x v="2"/>
    <x v="0"/>
    <d v="2021-03-03T00:00:00"/>
    <s v="Northeast"/>
    <s v="Connecticut"/>
    <x v="47"/>
    <x v="4"/>
    <x v="0"/>
    <x v="42"/>
    <x v="127"/>
    <x v="270"/>
    <n v="0.3"/>
    <x v="0"/>
  </r>
  <r>
    <x v="2"/>
    <x v="0"/>
    <d v="2021-03-03T00:00:00"/>
    <s v="Northeast"/>
    <s v="Connecticut"/>
    <x v="47"/>
    <x v="5"/>
    <x v="1"/>
    <x v="43"/>
    <x v="124"/>
    <x v="187"/>
    <n v="0.35"/>
    <x v="0"/>
  </r>
  <r>
    <x v="2"/>
    <x v="0"/>
    <d v="2021-04-04T00:00:00"/>
    <s v="Northeast"/>
    <s v="Connecticut"/>
    <x v="47"/>
    <x v="0"/>
    <x v="1"/>
    <x v="23"/>
    <x v="46"/>
    <x v="316"/>
    <n v="0.4"/>
    <x v="0"/>
  </r>
  <r>
    <x v="2"/>
    <x v="0"/>
    <d v="2021-04-04T00:00:00"/>
    <s v="Northeast"/>
    <s v="Connecticut"/>
    <x v="47"/>
    <x v="1"/>
    <x v="1"/>
    <x v="40"/>
    <x v="135"/>
    <x v="201"/>
    <n v="0.4"/>
    <x v="0"/>
  </r>
  <r>
    <x v="2"/>
    <x v="0"/>
    <d v="2021-04-04T00:00:00"/>
    <s v="Northeast"/>
    <s v="Connecticut"/>
    <x v="47"/>
    <x v="2"/>
    <x v="17"/>
    <x v="40"/>
    <x v="385"/>
    <x v="287"/>
    <n v="0.3"/>
    <x v="0"/>
  </r>
  <r>
    <x v="2"/>
    <x v="0"/>
    <d v="2021-04-04T00:00:00"/>
    <s v="Northeast"/>
    <s v="Connecticut"/>
    <x v="47"/>
    <x v="3"/>
    <x v="8"/>
    <x v="35"/>
    <x v="317"/>
    <x v="500"/>
    <n v="0.3"/>
    <x v="0"/>
  </r>
  <r>
    <x v="2"/>
    <x v="0"/>
    <d v="2021-04-04T00:00:00"/>
    <s v="Northeast"/>
    <s v="Connecticut"/>
    <x v="47"/>
    <x v="4"/>
    <x v="0"/>
    <x v="35"/>
    <x v="146"/>
    <x v="467"/>
    <n v="0.3"/>
    <x v="0"/>
  </r>
  <r>
    <x v="2"/>
    <x v="0"/>
    <d v="2021-04-04T00:00:00"/>
    <s v="Northeast"/>
    <s v="Connecticut"/>
    <x v="47"/>
    <x v="5"/>
    <x v="1"/>
    <x v="34"/>
    <x v="236"/>
    <x v="194"/>
    <n v="0.35"/>
    <x v="0"/>
  </r>
  <r>
    <x v="2"/>
    <x v="0"/>
    <d v="2021-05-03T00:00:00"/>
    <s v="Northeast"/>
    <s v="Connecticut"/>
    <x v="47"/>
    <x v="0"/>
    <x v="13"/>
    <x v="61"/>
    <x v="721"/>
    <x v="1283"/>
    <n v="0.4"/>
    <x v="0"/>
  </r>
  <r>
    <x v="2"/>
    <x v="0"/>
    <d v="2021-05-03T00:00:00"/>
    <s v="Northeast"/>
    <s v="Connecticut"/>
    <x v="47"/>
    <x v="1"/>
    <x v="0"/>
    <x v="43"/>
    <x v="145"/>
    <x v="388"/>
    <n v="0.4"/>
    <x v="0"/>
  </r>
  <r>
    <x v="2"/>
    <x v="0"/>
    <d v="2021-05-03T00:00:00"/>
    <s v="Northeast"/>
    <s v="Connecticut"/>
    <x v="47"/>
    <x v="2"/>
    <x v="2"/>
    <x v="34"/>
    <x v="118"/>
    <x v="510"/>
    <n v="0.3"/>
    <x v="0"/>
  </r>
  <r>
    <x v="2"/>
    <x v="0"/>
    <d v="2021-05-03T00:00:00"/>
    <s v="Northeast"/>
    <s v="Connecticut"/>
    <x v="47"/>
    <x v="3"/>
    <x v="2"/>
    <x v="37"/>
    <x v="179"/>
    <x v="261"/>
    <n v="0.3"/>
    <x v="0"/>
  </r>
  <r>
    <x v="2"/>
    <x v="0"/>
    <d v="2021-05-03T00:00:00"/>
    <s v="Northeast"/>
    <s v="Connecticut"/>
    <x v="47"/>
    <x v="4"/>
    <x v="13"/>
    <x v="43"/>
    <x v="371"/>
    <x v="594"/>
    <n v="0.3"/>
    <x v="0"/>
  </r>
  <r>
    <x v="2"/>
    <x v="0"/>
    <d v="2021-05-03T00:00:00"/>
    <s v="Northeast"/>
    <s v="Connecticut"/>
    <x v="47"/>
    <x v="5"/>
    <x v="3"/>
    <x v="47"/>
    <x v="38"/>
    <x v="40"/>
    <n v="0.35"/>
    <x v="0"/>
  </r>
  <r>
    <x v="2"/>
    <x v="0"/>
    <d v="2021-06-05T00:00:00"/>
    <s v="Northeast"/>
    <s v="Connecticut"/>
    <x v="47"/>
    <x v="0"/>
    <x v="13"/>
    <x v="22"/>
    <x v="722"/>
    <x v="1284"/>
    <n v="0.4"/>
    <x v="0"/>
  </r>
  <r>
    <x v="2"/>
    <x v="0"/>
    <d v="2021-06-05T00:00:00"/>
    <s v="Northeast"/>
    <s v="Connecticut"/>
    <x v="47"/>
    <x v="1"/>
    <x v="0"/>
    <x v="47"/>
    <x v="205"/>
    <x v="156"/>
    <n v="0.4"/>
    <x v="0"/>
  </r>
  <r>
    <x v="2"/>
    <x v="0"/>
    <d v="2021-06-05T00:00:00"/>
    <s v="Northeast"/>
    <s v="Connecticut"/>
    <x v="47"/>
    <x v="2"/>
    <x v="2"/>
    <x v="48"/>
    <x v="200"/>
    <x v="646"/>
    <n v="0.3"/>
    <x v="0"/>
  </r>
  <r>
    <x v="2"/>
    <x v="0"/>
    <d v="2021-06-05T00:00:00"/>
    <s v="Northeast"/>
    <s v="Connecticut"/>
    <x v="47"/>
    <x v="3"/>
    <x v="2"/>
    <x v="34"/>
    <x v="118"/>
    <x v="510"/>
    <n v="0.3"/>
    <x v="0"/>
  </r>
  <r>
    <x v="2"/>
    <x v="0"/>
    <d v="2021-06-05T00:00:00"/>
    <s v="Northeast"/>
    <s v="Connecticut"/>
    <x v="47"/>
    <x v="4"/>
    <x v="13"/>
    <x v="34"/>
    <x v="408"/>
    <x v="1271"/>
    <n v="0.3"/>
    <x v="0"/>
  </r>
  <r>
    <x v="2"/>
    <x v="0"/>
    <d v="2021-06-05T00:00:00"/>
    <s v="Northeast"/>
    <s v="Connecticut"/>
    <x v="47"/>
    <x v="5"/>
    <x v="3"/>
    <x v="32"/>
    <x v="144"/>
    <x v="999"/>
    <n v="0.35"/>
    <x v="0"/>
  </r>
  <r>
    <x v="2"/>
    <x v="0"/>
    <d v="2021-07-03T00:00:00"/>
    <s v="Northeast"/>
    <s v="Connecticut"/>
    <x v="47"/>
    <x v="0"/>
    <x v="13"/>
    <x v="25"/>
    <x v="714"/>
    <x v="1285"/>
    <n v="0.4"/>
    <x v="0"/>
  </r>
  <r>
    <x v="2"/>
    <x v="0"/>
    <d v="2021-07-03T00:00:00"/>
    <s v="Northeast"/>
    <s v="Connecticut"/>
    <x v="47"/>
    <x v="1"/>
    <x v="0"/>
    <x v="46"/>
    <x v="46"/>
    <x v="316"/>
    <n v="0.4"/>
    <x v="0"/>
  </r>
  <r>
    <x v="2"/>
    <x v="0"/>
    <d v="2021-07-03T00:00:00"/>
    <s v="Northeast"/>
    <s v="Connecticut"/>
    <x v="47"/>
    <x v="2"/>
    <x v="2"/>
    <x v="45"/>
    <x v="326"/>
    <x v="1286"/>
    <n v="0.3"/>
    <x v="0"/>
  </r>
  <r>
    <x v="2"/>
    <x v="0"/>
    <d v="2021-07-03T00:00:00"/>
    <s v="Northeast"/>
    <s v="Connecticut"/>
    <x v="47"/>
    <x v="3"/>
    <x v="2"/>
    <x v="34"/>
    <x v="118"/>
    <x v="510"/>
    <n v="0.3"/>
    <x v="0"/>
  </r>
  <r>
    <x v="2"/>
    <x v="0"/>
    <d v="2021-07-03T00:00:00"/>
    <s v="Northeast"/>
    <s v="Connecticut"/>
    <x v="47"/>
    <x v="4"/>
    <x v="13"/>
    <x v="48"/>
    <x v="212"/>
    <x v="347"/>
    <n v="0.3"/>
    <x v="0"/>
  </r>
  <r>
    <x v="2"/>
    <x v="0"/>
    <d v="2021-07-03T00:00:00"/>
    <s v="Northeast"/>
    <s v="Connecticut"/>
    <x v="47"/>
    <x v="5"/>
    <x v="3"/>
    <x v="33"/>
    <x v="177"/>
    <x v="251"/>
    <n v="0.35"/>
    <x v="0"/>
  </r>
  <r>
    <x v="2"/>
    <x v="0"/>
    <d v="2021-08-04T00:00:00"/>
    <s v="Northeast"/>
    <s v="Connecticut"/>
    <x v="47"/>
    <x v="0"/>
    <x v="13"/>
    <x v="22"/>
    <x v="722"/>
    <x v="1284"/>
    <n v="0.4"/>
    <x v="0"/>
  </r>
  <r>
    <x v="2"/>
    <x v="0"/>
    <d v="2021-08-04T00:00:00"/>
    <s v="Northeast"/>
    <s v="Connecticut"/>
    <x v="47"/>
    <x v="1"/>
    <x v="0"/>
    <x v="46"/>
    <x v="46"/>
    <x v="316"/>
    <n v="0.4"/>
    <x v="0"/>
  </r>
  <r>
    <x v="2"/>
    <x v="0"/>
    <d v="2021-08-04T00:00:00"/>
    <s v="Northeast"/>
    <s v="Connecticut"/>
    <x v="47"/>
    <x v="2"/>
    <x v="2"/>
    <x v="45"/>
    <x v="326"/>
    <x v="1286"/>
    <n v="0.3"/>
    <x v="0"/>
  </r>
  <r>
    <x v="2"/>
    <x v="0"/>
    <d v="2021-08-04T00:00:00"/>
    <s v="Northeast"/>
    <s v="Connecticut"/>
    <x v="47"/>
    <x v="3"/>
    <x v="2"/>
    <x v="37"/>
    <x v="179"/>
    <x v="261"/>
    <n v="0.3"/>
    <x v="0"/>
  </r>
  <r>
    <x v="2"/>
    <x v="0"/>
    <d v="2021-08-04T00:00:00"/>
    <s v="Northeast"/>
    <s v="Connecticut"/>
    <x v="47"/>
    <x v="4"/>
    <x v="13"/>
    <x v="40"/>
    <x v="391"/>
    <x v="1265"/>
    <n v="0.3"/>
    <x v="0"/>
  </r>
  <r>
    <x v="2"/>
    <x v="0"/>
    <d v="2021-08-04T00:00:00"/>
    <s v="Northeast"/>
    <s v="Connecticut"/>
    <x v="47"/>
    <x v="5"/>
    <x v="3"/>
    <x v="47"/>
    <x v="38"/>
    <x v="40"/>
    <n v="0.35"/>
    <x v="0"/>
  </r>
  <r>
    <x v="2"/>
    <x v="0"/>
    <d v="2021-09-03T00:00:00"/>
    <s v="Northeast"/>
    <s v="Connecticut"/>
    <x v="47"/>
    <x v="0"/>
    <x v="13"/>
    <x v="23"/>
    <x v="350"/>
    <x v="1287"/>
    <n v="0.4"/>
    <x v="0"/>
  </r>
  <r>
    <x v="2"/>
    <x v="0"/>
    <d v="2021-09-03T00:00:00"/>
    <s v="Northeast"/>
    <s v="Connecticut"/>
    <x v="47"/>
    <x v="1"/>
    <x v="0"/>
    <x v="48"/>
    <x v="149"/>
    <x v="49"/>
    <n v="0.4"/>
    <x v="0"/>
  </r>
  <r>
    <x v="2"/>
    <x v="0"/>
    <d v="2021-09-03T00:00:00"/>
    <s v="Northeast"/>
    <s v="Connecticut"/>
    <x v="47"/>
    <x v="2"/>
    <x v="2"/>
    <x v="40"/>
    <x v="125"/>
    <x v="492"/>
    <n v="0.3"/>
    <x v="0"/>
  </r>
  <r>
    <x v="2"/>
    <x v="0"/>
    <d v="2021-09-03T00:00:00"/>
    <s v="Northeast"/>
    <s v="Connecticut"/>
    <x v="47"/>
    <x v="3"/>
    <x v="2"/>
    <x v="36"/>
    <x v="122"/>
    <x v="596"/>
    <n v="0.3"/>
    <x v="0"/>
  </r>
  <r>
    <x v="2"/>
    <x v="0"/>
    <d v="2021-09-03T00:00:00"/>
    <s v="Northeast"/>
    <s v="Connecticut"/>
    <x v="47"/>
    <x v="4"/>
    <x v="13"/>
    <x v="36"/>
    <x v="121"/>
    <x v="512"/>
    <n v="0.3"/>
    <x v="0"/>
  </r>
  <r>
    <x v="2"/>
    <x v="0"/>
    <d v="2021-09-03T00:00:00"/>
    <s v="Northeast"/>
    <s v="Connecticut"/>
    <x v="47"/>
    <x v="5"/>
    <x v="3"/>
    <x v="34"/>
    <x v="242"/>
    <x v="1263"/>
    <n v="0.35"/>
    <x v="0"/>
  </r>
  <r>
    <x v="2"/>
    <x v="0"/>
    <d v="2021-10-05T00:00:00"/>
    <s v="Northeast"/>
    <s v="Connecticut"/>
    <x v="47"/>
    <x v="0"/>
    <x v="3"/>
    <x v="31"/>
    <x v="51"/>
    <x v="52"/>
    <n v="0.4"/>
    <x v="0"/>
  </r>
  <r>
    <x v="2"/>
    <x v="0"/>
    <d v="2021-10-05T00:00:00"/>
    <s v="Northeast"/>
    <s v="Connecticut"/>
    <x v="47"/>
    <x v="1"/>
    <x v="4"/>
    <x v="34"/>
    <x v="395"/>
    <x v="1099"/>
    <n v="0.4"/>
    <x v="0"/>
  </r>
  <r>
    <x v="2"/>
    <x v="0"/>
    <d v="2021-10-05T00:00:00"/>
    <s v="Northeast"/>
    <s v="Connecticut"/>
    <x v="47"/>
    <x v="2"/>
    <x v="4"/>
    <x v="36"/>
    <x v="194"/>
    <x v="274"/>
    <n v="0.3"/>
    <x v="0"/>
  </r>
  <r>
    <x v="2"/>
    <x v="0"/>
    <d v="2021-10-05T00:00:00"/>
    <s v="Northeast"/>
    <s v="Connecticut"/>
    <x v="47"/>
    <x v="3"/>
    <x v="4"/>
    <x v="42"/>
    <x v="190"/>
    <x v="746"/>
    <n v="0.3"/>
    <x v="0"/>
  </r>
  <r>
    <x v="2"/>
    <x v="0"/>
    <d v="2021-10-05T00:00:00"/>
    <s v="Northeast"/>
    <s v="Connecticut"/>
    <x v="47"/>
    <x v="4"/>
    <x v="5"/>
    <x v="42"/>
    <x v="148"/>
    <x v="1239"/>
    <n v="0.3"/>
    <x v="0"/>
  </r>
  <r>
    <x v="0"/>
    <x v="0"/>
    <d v="2021-10-05T00:00:00"/>
    <s v="Northeast"/>
    <s v="Connecticut"/>
    <x v="47"/>
    <x v="5"/>
    <x v="6"/>
    <x v="34"/>
    <x v="170"/>
    <x v="619"/>
    <n v="0.35"/>
    <x v="0"/>
  </r>
  <r>
    <x v="0"/>
    <x v="0"/>
    <d v="2021-11-04T00:00:00"/>
    <s v="Northeast"/>
    <s v="Connecticut"/>
    <x v="47"/>
    <x v="0"/>
    <x v="5"/>
    <x v="32"/>
    <x v="423"/>
    <x v="1288"/>
    <n v="0.4"/>
    <x v="0"/>
  </r>
  <r>
    <x v="0"/>
    <x v="0"/>
    <d v="2021-11-04T00:00:00"/>
    <s v="Northeast"/>
    <s v="Connecticut"/>
    <x v="47"/>
    <x v="1"/>
    <x v="4"/>
    <x v="48"/>
    <x v="207"/>
    <x v="839"/>
    <n v="0.4"/>
    <x v="0"/>
  </r>
  <r>
    <x v="0"/>
    <x v="0"/>
    <d v="2021-11-04T00:00:00"/>
    <s v="Northeast"/>
    <s v="Connecticut"/>
    <x v="47"/>
    <x v="2"/>
    <x v="4"/>
    <x v="70"/>
    <x v="723"/>
    <x v="1289"/>
    <n v="0.3"/>
    <x v="0"/>
  </r>
  <r>
    <x v="0"/>
    <x v="0"/>
    <d v="2021-11-04T00:00:00"/>
    <s v="Northeast"/>
    <s v="Connecticut"/>
    <x v="47"/>
    <x v="3"/>
    <x v="4"/>
    <x v="34"/>
    <x v="395"/>
    <x v="686"/>
    <n v="0.3"/>
    <x v="0"/>
  </r>
  <r>
    <x v="0"/>
    <x v="0"/>
    <d v="2021-11-04T00:00:00"/>
    <s v="Northeast"/>
    <s v="Connecticut"/>
    <x v="47"/>
    <x v="4"/>
    <x v="5"/>
    <x v="43"/>
    <x v="133"/>
    <x v="696"/>
    <n v="0.3"/>
    <x v="0"/>
  </r>
  <r>
    <x v="0"/>
    <x v="0"/>
    <d v="2021-11-04T00:00:00"/>
    <s v="Northeast"/>
    <s v="Connecticut"/>
    <x v="47"/>
    <x v="5"/>
    <x v="6"/>
    <x v="44"/>
    <x v="40"/>
    <x v="42"/>
    <n v="0.35"/>
    <x v="0"/>
  </r>
  <r>
    <x v="0"/>
    <x v="0"/>
    <d v="2021-12-03T00:00:00"/>
    <s v="Northeast"/>
    <s v="Connecticut"/>
    <x v="47"/>
    <x v="0"/>
    <x v="5"/>
    <x v="30"/>
    <x v="91"/>
    <x v="1290"/>
    <n v="0.4"/>
    <x v="0"/>
  </r>
  <r>
    <x v="0"/>
    <x v="0"/>
    <d v="2021-12-03T00:00:00"/>
    <s v="Northeast"/>
    <s v="Connecticut"/>
    <x v="47"/>
    <x v="1"/>
    <x v="4"/>
    <x v="47"/>
    <x v="141"/>
    <x v="517"/>
    <n v="0.4"/>
    <x v="0"/>
  </r>
  <r>
    <x v="0"/>
    <x v="0"/>
    <d v="2021-12-03T00:00:00"/>
    <s v="Northeast"/>
    <s v="Connecticut"/>
    <x v="47"/>
    <x v="2"/>
    <x v="4"/>
    <x v="44"/>
    <x v="137"/>
    <x v="292"/>
    <n v="0.3"/>
    <x v="0"/>
  </r>
  <r>
    <x v="0"/>
    <x v="0"/>
    <d v="2021-12-03T00:00:00"/>
    <s v="Northeast"/>
    <s v="Connecticut"/>
    <x v="47"/>
    <x v="3"/>
    <x v="4"/>
    <x v="48"/>
    <x v="207"/>
    <x v="676"/>
    <n v="0.3"/>
    <x v="0"/>
  </r>
  <r>
    <x v="0"/>
    <x v="0"/>
    <d v="2021-12-03T00:00:00"/>
    <s v="Northeast"/>
    <s v="Connecticut"/>
    <x v="47"/>
    <x v="4"/>
    <x v="5"/>
    <x v="48"/>
    <x v="214"/>
    <x v="152"/>
    <n v="0.3"/>
    <x v="0"/>
  </r>
  <r>
    <x v="0"/>
    <x v="0"/>
    <d v="2021-12-03T00:00:00"/>
    <s v="Northeast"/>
    <s v="Connecticut"/>
    <x v="47"/>
    <x v="5"/>
    <x v="6"/>
    <x v="46"/>
    <x v="58"/>
    <x v="144"/>
    <n v="0.35"/>
    <x v="0"/>
  </r>
  <r>
    <x v="0"/>
    <x v="0"/>
    <d v="2021-01-10T00:00:00"/>
    <s v="Northeast"/>
    <s v="Connecticut"/>
    <x v="47"/>
    <x v="0"/>
    <x v="8"/>
    <x v="32"/>
    <x v="159"/>
    <x v="809"/>
    <n v="0.35"/>
    <x v="0"/>
  </r>
  <r>
    <x v="0"/>
    <x v="0"/>
    <d v="2021-01-10T00:00:00"/>
    <s v="Northeast"/>
    <s v="Connecticut"/>
    <x v="47"/>
    <x v="1"/>
    <x v="8"/>
    <x v="37"/>
    <x v="122"/>
    <x v="184"/>
    <n v="0.35"/>
    <x v="0"/>
  </r>
  <r>
    <x v="0"/>
    <x v="0"/>
    <d v="2021-01-10T00:00:00"/>
    <s v="Northeast"/>
    <s v="Connecticut"/>
    <x v="47"/>
    <x v="2"/>
    <x v="34"/>
    <x v="37"/>
    <x v="667"/>
    <x v="1236"/>
    <n v="0.4"/>
    <x v="0"/>
  </r>
  <r>
    <x v="0"/>
    <x v="0"/>
    <d v="2021-01-10T00:00:00"/>
    <s v="Northeast"/>
    <s v="Connecticut"/>
    <x v="47"/>
    <x v="3"/>
    <x v="9"/>
    <x v="41"/>
    <x v="363"/>
    <x v="481"/>
    <n v="0.4"/>
    <x v="0"/>
  </r>
  <r>
    <x v="0"/>
    <x v="0"/>
    <d v="2021-01-10T00:00:00"/>
    <s v="Northeast"/>
    <s v="Connecticut"/>
    <x v="47"/>
    <x v="4"/>
    <x v="2"/>
    <x v="35"/>
    <x v="182"/>
    <x v="660"/>
    <n v="0.3"/>
    <x v="0"/>
  </r>
  <r>
    <x v="0"/>
    <x v="0"/>
    <d v="2021-01-10T00:00:00"/>
    <s v="Northeast"/>
    <s v="Connecticut"/>
    <x v="47"/>
    <x v="5"/>
    <x v="8"/>
    <x v="37"/>
    <x v="122"/>
    <x v="478"/>
    <n v="0.4"/>
    <x v="0"/>
  </r>
  <r>
    <x v="0"/>
    <x v="0"/>
    <d v="2021-02-08T00:00:00"/>
    <s v="Northeast"/>
    <s v="Connecticut"/>
    <x v="47"/>
    <x v="0"/>
    <x v="8"/>
    <x v="33"/>
    <x v="158"/>
    <x v="862"/>
    <n v="0.35"/>
    <x v="0"/>
  </r>
  <r>
    <x v="0"/>
    <x v="0"/>
    <d v="2021-02-08T00:00:00"/>
    <s v="Northeast"/>
    <s v="Connecticut"/>
    <x v="47"/>
    <x v="1"/>
    <x v="8"/>
    <x v="35"/>
    <x v="317"/>
    <x v="582"/>
    <n v="0.35"/>
    <x v="0"/>
  </r>
  <r>
    <x v="0"/>
    <x v="0"/>
    <d v="2021-02-08T00:00:00"/>
    <s v="Northeast"/>
    <s v="Connecticut"/>
    <x v="47"/>
    <x v="2"/>
    <x v="34"/>
    <x v="36"/>
    <x v="688"/>
    <x v="1279"/>
    <n v="0.4"/>
    <x v="0"/>
  </r>
  <r>
    <x v="0"/>
    <x v="0"/>
    <d v="2021-02-08T00:00:00"/>
    <s v="Northeast"/>
    <s v="Rhode Island"/>
    <x v="48"/>
    <x v="3"/>
    <x v="9"/>
    <x v="50"/>
    <x v="362"/>
    <x v="600"/>
    <n v="0.4"/>
    <x v="0"/>
  </r>
  <r>
    <x v="0"/>
    <x v="0"/>
    <d v="2021-02-08T00:00:00"/>
    <s v="Northeast"/>
    <s v="Rhode Island"/>
    <x v="48"/>
    <x v="4"/>
    <x v="2"/>
    <x v="35"/>
    <x v="182"/>
    <x v="660"/>
    <n v="0.3"/>
    <x v="0"/>
  </r>
  <r>
    <x v="0"/>
    <x v="0"/>
    <d v="2021-02-08T00:00:00"/>
    <s v="Northeast"/>
    <s v="Rhode Island"/>
    <x v="48"/>
    <x v="5"/>
    <x v="8"/>
    <x v="37"/>
    <x v="122"/>
    <x v="478"/>
    <n v="0.4"/>
    <x v="0"/>
  </r>
  <r>
    <x v="0"/>
    <x v="0"/>
    <d v="2021-03-06T00:00:00"/>
    <s v="Northeast"/>
    <s v="Rhode Island"/>
    <x v="48"/>
    <x v="0"/>
    <x v="8"/>
    <x v="51"/>
    <x v="708"/>
    <x v="1291"/>
    <n v="0.35"/>
    <x v="0"/>
  </r>
  <r>
    <x v="0"/>
    <x v="0"/>
    <d v="2021-03-06T00:00:00"/>
    <s v="Northeast"/>
    <s v="Rhode Island"/>
    <x v="48"/>
    <x v="1"/>
    <x v="8"/>
    <x v="42"/>
    <x v="304"/>
    <x v="489"/>
    <n v="0.35"/>
    <x v="0"/>
  </r>
  <r>
    <x v="0"/>
    <x v="0"/>
    <d v="2021-03-06T00:00:00"/>
    <s v="Northeast"/>
    <s v="Rhode Island"/>
    <x v="48"/>
    <x v="2"/>
    <x v="34"/>
    <x v="36"/>
    <x v="688"/>
    <x v="1279"/>
    <n v="0.4"/>
    <x v="0"/>
  </r>
  <r>
    <x v="0"/>
    <x v="0"/>
    <d v="2021-03-06T00:00:00"/>
    <s v="Northeast"/>
    <s v="Rhode Island"/>
    <x v="48"/>
    <x v="3"/>
    <x v="9"/>
    <x v="52"/>
    <x v="364"/>
    <x v="605"/>
    <n v="0.4"/>
    <x v="0"/>
  </r>
  <r>
    <x v="0"/>
    <x v="0"/>
    <d v="2021-03-06T00:00:00"/>
    <s v="Northeast"/>
    <s v="Rhode Island"/>
    <x v="48"/>
    <x v="4"/>
    <x v="2"/>
    <x v="41"/>
    <x v="126"/>
    <x v="1258"/>
    <n v="0.3"/>
    <x v="0"/>
  </r>
  <r>
    <x v="0"/>
    <x v="0"/>
    <d v="2021-03-06T00:00:00"/>
    <s v="Northeast"/>
    <s v="Rhode Island"/>
    <x v="48"/>
    <x v="5"/>
    <x v="8"/>
    <x v="36"/>
    <x v="183"/>
    <x v="597"/>
    <n v="0.4"/>
    <x v="0"/>
  </r>
  <r>
    <x v="0"/>
    <x v="0"/>
    <d v="2021-04-07T00:00:00"/>
    <s v="Northeast"/>
    <s v="Rhode Island"/>
    <x v="48"/>
    <x v="0"/>
    <x v="8"/>
    <x v="32"/>
    <x v="159"/>
    <x v="809"/>
    <n v="0.35"/>
    <x v="0"/>
  </r>
  <r>
    <x v="0"/>
    <x v="0"/>
    <d v="2021-04-07T00:00:00"/>
    <s v="Northeast"/>
    <s v="Rhode Island"/>
    <x v="48"/>
    <x v="1"/>
    <x v="8"/>
    <x v="35"/>
    <x v="317"/>
    <x v="582"/>
    <n v="0.35"/>
    <x v="0"/>
  </r>
  <r>
    <x v="0"/>
    <x v="0"/>
    <d v="2021-04-07T00:00:00"/>
    <s v="Northeast"/>
    <s v="Rhode Island"/>
    <x v="48"/>
    <x v="2"/>
    <x v="34"/>
    <x v="35"/>
    <x v="693"/>
    <x v="1292"/>
    <n v="0.4"/>
    <x v="0"/>
  </r>
  <r>
    <x v="0"/>
    <x v="0"/>
    <d v="2021-04-07T00:00:00"/>
    <s v="Northeast"/>
    <s v="Rhode Island"/>
    <x v="48"/>
    <x v="3"/>
    <x v="9"/>
    <x v="50"/>
    <x v="362"/>
    <x v="600"/>
    <n v="0.4"/>
    <x v="0"/>
  </r>
  <r>
    <x v="0"/>
    <x v="0"/>
    <d v="2021-04-07T00:00:00"/>
    <s v="Northeast"/>
    <s v="Rhode Island"/>
    <x v="48"/>
    <x v="4"/>
    <x v="2"/>
    <x v="50"/>
    <x v="363"/>
    <x v="1259"/>
    <n v="0.3"/>
    <x v="0"/>
  </r>
  <r>
    <x v="0"/>
    <x v="0"/>
    <d v="2021-04-07T00:00:00"/>
    <s v="Northeast"/>
    <s v="Rhode Island"/>
    <x v="48"/>
    <x v="5"/>
    <x v="8"/>
    <x v="40"/>
    <x v="136"/>
    <x v="197"/>
    <n v="0.4"/>
    <x v="0"/>
  </r>
  <r>
    <x v="0"/>
    <x v="0"/>
    <d v="2021-05-06T00:00:00"/>
    <s v="Northeast"/>
    <s v="Rhode Island"/>
    <x v="48"/>
    <x v="0"/>
    <x v="21"/>
    <x v="53"/>
    <x v="709"/>
    <x v="1293"/>
    <n v="0.35"/>
    <x v="0"/>
  </r>
  <r>
    <x v="0"/>
    <x v="0"/>
    <d v="2021-05-06T00:00:00"/>
    <s v="Northeast"/>
    <s v="Rhode Island"/>
    <x v="48"/>
    <x v="1"/>
    <x v="2"/>
    <x v="36"/>
    <x v="122"/>
    <x v="184"/>
    <n v="0.35"/>
    <x v="0"/>
  </r>
  <r>
    <x v="0"/>
    <x v="0"/>
    <d v="2021-05-06T00:00:00"/>
    <s v="Northeast"/>
    <s v="Rhode Island"/>
    <x v="48"/>
    <x v="2"/>
    <x v="1"/>
    <x v="40"/>
    <x v="135"/>
    <x v="201"/>
    <n v="0.4"/>
    <x v="0"/>
  </r>
  <r>
    <x v="0"/>
    <x v="0"/>
    <d v="2021-05-06T00:00:00"/>
    <s v="Northeast"/>
    <s v="Rhode Island"/>
    <x v="48"/>
    <x v="3"/>
    <x v="1"/>
    <x v="42"/>
    <x v="129"/>
    <x v="506"/>
    <n v="0.4"/>
    <x v="0"/>
  </r>
  <r>
    <x v="0"/>
    <x v="0"/>
    <d v="2021-05-06T00:00:00"/>
    <s v="Northeast"/>
    <s v="Rhode Island"/>
    <x v="48"/>
    <x v="4"/>
    <x v="21"/>
    <x v="36"/>
    <x v="396"/>
    <x v="1262"/>
    <n v="0.3"/>
    <x v="0"/>
  </r>
  <r>
    <x v="0"/>
    <x v="0"/>
    <d v="2021-05-06T00:00:00"/>
    <s v="Northeast"/>
    <s v="Rhode Island"/>
    <x v="48"/>
    <x v="5"/>
    <x v="13"/>
    <x v="48"/>
    <x v="212"/>
    <x v="1294"/>
    <n v="0.4"/>
    <x v="0"/>
  </r>
  <r>
    <x v="0"/>
    <x v="0"/>
    <d v="2021-06-08T00:00:00"/>
    <s v="Northeast"/>
    <s v="Rhode Island"/>
    <x v="48"/>
    <x v="0"/>
    <x v="21"/>
    <x v="20"/>
    <x v="350"/>
    <x v="1295"/>
    <n v="0.35"/>
    <x v="0"/>
  </r>
  <r>
    <x v="0"/>
    <x v="0"/>
    <d v="2021-06-08T00:00:00"/>
    <s v="Northeast"/>
    <s v="Rhode Island"/>
    <x v="48"/>
    <x v="1"/>
    <x v="2"/>
    <x v="48"/>
    <x v="200"/>
    <x v="220"/>
    <n v="0.35"/>
    <x v="0"/>
  </r>
  <r>
    <x v="0"/>
    <x v="0"/>
    <d v="2021-06-08T00:00:00"/>
    <s v="Northeast"/>
    <s v="Rhode Island"/>
    <x v="48"/>
    <x v="2"/>
    <x v="1"/>
    <x v="37"/>
    <x v="125"/>
    <x v="203"/>
    <n v="0.4"/>
    <x v="0"/>
  </r>
  <r>
    <x v="0"/>
    <x v="0"/>
    <d v="2021-06-08T00:00:00"/>
    <s v="Northeast"/>
    <s v="Rhode Island"/>
    <x v="48"/>
    <x v="3"/>
    <x v="1"/>
    <x v="40"/>
    <x v="135"/>
    <x v="201"/>
    <n v="0.4"/>
    <x v="0"/>
  </r>
  <r>
    <x v="0"/>
    <x v="0"/>
    <d v="2021-06-08T00:00:00"/>
    <s v="Northeast"/>
    <s v="Rhode Island"/>
    <x v="48"/>
    <x v="4"/>
    <x v="21"/>
    <x v="40"/>
    <x v="335"/>
    <x v="1296"/>
    <n v="0.3"/>
    <x v="0"/>
  </r>
  <r>
    <x v="0"/>
    <x v="0"/>
    <d v="2021-06-08T00:00:00"/>
    <s v="Northeast"/>
    <s v="Rhode Island"/>
    <x v="48"/>
    <x v="5"/>
    <x v="13"/>
    <x v="44"/>
    <x v="239"/>
    <x v="1200"/>
    <n v="0.4"/>
    <x v="0"/>
  </r>
  <r>
    <x v="0"/>
    <x v="0"/>
    <d v="2021-07-06T00:00:00"/>
    <s v="Northeast"/>
    <s v="Rhode Island"/>
    <x v="48"/>
    <x v="0"/>
    <x v="21"/>
    <x v="30"/>
    <x v="724"/>
    <x v="1297"/>
    <n v="0.35"/>
    <x v="0"/>
  </r>
  <r>
    <x v="0"/>
    <x v="0"/>
    <d v="2021-07-06T00:00:00"/>
    <s v="Northeast"/>
    <s v="Rhode Island"/>
    <x v="48"/>
    <x v="1"/>
    <x v="2"/>
    <x v="45"/>
    <x v="326"/>
    <x v="982"/>
    <n v="0.35"/>
    <x v="0"/>
  </r>
  <r>
    <x v="0"/>
    <x v="0"/>
    <d v="2021-07-06T00:00:00"/>
    <s v="Northeast"/>
    <s v="Rhode Island"/>
    <x v="48"/>
    <x v="2"/>
    <x v="1"/>
    <x v="43"/>
    <x v="124"/>
    <x v="215"/>
    <n v="0.4"/>
    <x v="0"/>
  </r>
  <r>
    <x v="0"/>
    <x v="0"/>
    <d v="2021-07-06T00:00:00"/>
    <s v="Northeast"/>
    <s v="Rhode Island"/>
    <x v="48"/>
    <x v="3"/>
    <x v="1"/>
    <x v="40"/>
    <x v="135"/>
    <x v="201"/>
    <n v="0.4"/>
    <x v="0"/>
  </r>
  <r>
    <x v="0"/>
    <x v="0"/>
    <d v="2021-07-06T00:00:00"/>
    <s v="Northeast"/>
    <s v="Rhode Island"/>
    <x v="48"/>
    <x v="4"/>
    <x v="21"/>
    <x v="37"/>
    <x v="469"/>
    <x v="606"/>
    <n v="0.3"/>
    <x v="0"/>
  </r>
  <r>
    <x v="0"/>
    <x v="0"/>
    <d v="2021-07-06T00:00:00"/>
    <s v="Northeast"/>
    <s v="Rhode Island"/>
    <x v="48"/>
    <x v="5"/>
    <x v="13"/>
    <x v="46"/>
    <x v="211"/>
    <x v="301"/>
    <n v="0.4"/>
    <x v="0"/>
  </r>
  <r>
    <x v="0"/>
    <x v="0"/>
    <d v="2021-08-07T00:00:00"/>
    <s v="Northeast"/>
    <s v="Rhode Island"/>
    <x v="48"/>
    <x v="0"/>
    <x v="21"/>
    <x v="20"/>
    <x v="350"/>
    <x v="1295"/>
    <n v="0.35"/>
    <x v="0"/>
  </r>
  <r>
    <x v="0"/>
    <x v="0"/>
    <d v="2021-08-07T00:00:00"/>
    <s v="Northeast"/>
    <s v="Rhode Island"/>
    <x v="48"/>
    <x v="1"/>
    <x v="2"/>
    <x v="45"/>
    <x v="326"/>
    <x v="982"/>
    <n v="0.35"/>
    <x v="0"/>
  </r>
  <r>
    <x v="0"/>
    <x v="0"/>
    <d v="2021-08-07T00:00:00"/>
    <s v="Northeast"/>
    <s v="Rhode Island"/>
    <x v="48"/>
    <x v="2"/>
    <x v="1"/>
    <x v="43"/>
    <x v="124"/>
    <x v="215"/>
    <n v="0.4"/>
    <x v="0"/>
  </r>
  <r>
    <x v="0"/>
    <x v="0"/>
    <d v="2021-08-07T00:00:00"/>
    <s v="Northeast"/>
    <s v="Rhode Island"/>
    <x v="48"/>
    <x v="3"/>
    <x v="1"/>
    <x v="42"/>
    <x v="129"/>
    <x v="506"/>
    <n v="0.4"/>
    <x v="0"/>
  </r>
  <r>
    <x v="0"/>
    <x v="0"/>
    <d v="2021-08-07T00:00:00"/>
    <s v="Northeast"/>
    <s v="Rhode Island"/>
    <x v="48"/>
    <x v="4"/>
    <x v="21"/>
    <x v="35"/>
    <x v="399"/>
    <x v="688"/>
    <n v="0.3"/>
    <x v="0"/>
  </r>
  <r>
    <x v="0"/>
    <x v="0"/>
    <d v="2021-08-07T00:00:00"/>
    <s v="Northeast"/>
    <s v="Rhode Island"/>
    <x v="48"/>
    <x v="5"/>
    <x v="13"/>
    <x v="48"/>
    <x v="212"/>
    <x v="1294"/>
    <n v="0.4"/>
    <x v="0"/>
  </r>
  <r>
    <x v="0"/>
    <x v="0"/>
    <d v="2021-09-06T00:00:00"/>
    <s v="Northeast"/>
    <s v="Rhode Island"/>
    <x v="48"/>
    <x v="0"/>
    <x v="21"/>
    <x v="32"/>
    <x v="383"/>
    <x v="1298"/>
    <n v="0.35"/>
    <x v="0"/>
  </r>
  <r>
    <x v="0"/>
    <x v="0"/>
    <d v="2021-09-06T00:00:00"/>
    <s v="Northeast"/>
    <s v="Rhode Island"/>
    <x v="48"/>
    <x v="1"/>
    <x v="2"/>
    <x v="37"/>
    <x v="179"/>
    <x v="258"/>
    <n v="0.35"/>
    <x v="0"/>
  </r>
  <r>
    <x v="0"/>
    <x v="0"/>
    <d v="2021-09-06T00:00:00"/>
    <s v="Northeast"/>
    <s v="Rhode Island"/>
    <x v="48"/>
    <x v="2"/>
    <x v="1"/>
    <x v="35"/>
    <x v="120"/>
    <x v="181"/>
    <n v="0.4"/>
    <x v="0"/>
  </r>
  <r>
    <x v="0"/>
    <x v="0"/>
    <d v="2021-09-06T00:00:00"/>
    <s v="Northeast"/>
    <s v="Rhode Island"/>
    <x v="48"/>
    <x v="3"/>
    <x v="1"/>
    <x v="38"/>
    <x v="123"/>
    <x v="185"/>
    <n v="0.4"/>
    <x v="0"/>
  </r>
  <r>
    <x v="0"/>
    <x v="0"/>
    <d v="2021-09-06T00:00:00"/>
    <s v="Northeast"/>
    <s v="Rhode Island"/>
    <x v="48"/>
    <x v="4"/>
    <x v="21"/>
    <x v="38"/>
    <x v="367"/>
    <x v="1264"/>
    <n v="0.3"/>
    <x v="0"/>
  </r>
  <r>
    <x v="0"/>
    <x v="0"/>
    <d v="2021-09-06T00:00:00"/>
    <s v="Northeast"/>
    <s v="Rhode Island"/>
    <x v="48"/>
    <x v="5"/>
    <x v="13"/>
    <x v="40"/>
    <x v="391"/>
    <x v="280"/>
    <n v="0.4"/>
    <x v="0"/>
  </r>
  <r>
    <x v="0"/>
    <x v="0"/>
    <d v="2021-10-08T00:00:00"/>
    <s v="Northeast"/>
    <s v="Rhode Island"/>
    <x v="48"/>
    <x v="0"/>
    <x v="13"/>
    <x v="47"/>
    <x v="213"/>
    <x v="719"/>
    <n v="0.35"/>
    <x v="0"/>
  </r>
  <r>
    <x v="0"/>
    <x v="0"/>
    <d v="2021-10-08T00:00:00"/>
    <s v="Northeast"/>
    <s v="Rhode Island"/>
    <x v="48"/>
    <x v="1"/>
    <x v="0"/>
    <x v="40"/>
    <x v="124"/>
    <x v="187"/>
    <n v="0.35"/>
    <x v="0"/>
  </r>
  <r>
    <x v="0"/>
    <x v="0"/>
    <d v="2021-10-08T00:00:00"/>
    <s v="Northeast"/>
    <s v="Rhode Island"/>
    <x v="48"/>
    <x v="2"/>
    <x v="0"/>
    <x v="38"/>
    <x v="120"/>
    <x v="181"/>
    <n v="0.4"/>
    <x v="0"/>
  </r>
  <r>
    <x v="0"/>
    <x v="0"/>
    <d v="2021-10-08T00:00:00"/>
    <s v="Northeast"/>
    <s v="Rhode Island"/>
    <x v="48"/>
    <x v="3"/>
    <x v="0"/>
    <x v="41"/>
    <x v="309"/>
    <x v="472"/>
    <n v="0.4"/>
    <x v="0"/>
  </r>
  <r>
    <x v="0"/>
    <x v="0"/>
    <d v="2021-10-08T00:00:00"/>
    <s v="Northeast"/>
    <s v="Rhode Island"/>
    <x v="48"/>
    <x v="4"/>
    <x v="3"/>
    <x v="41"/>
    <x v="187"/>
    <x v="189"/>
    <n v="0.3"/>
    <x v="0"/>
  </r>
  <r>
    <x v="2"/>
    <x v="0"/>
    <d v="2021-10-08T00:00:00"/>
    <s v="Northeast"/>
    <s v="Rhode Island"/>
    <x v="48"/>
    <x v="5"/>
    <x v="15"/>
    <x v="40"/>
    <x v="711"/>
    <x v="529"/>
    <n v="0.4"/>
    <x v="0"/>
  </r>
  <r>
    <x v="2"/>
    <x v="0"/>
    <d v="2021-11-07T00:00:00"/>
    <s v="Northeast"/>
    <s v="Rhode Island"/>
    <x v="48"/>
    <x v="0"/>
    <x v="3"/>
    <x v="44"/>
    <x v="195"/>
    <x v="221"/>
    <n v="0.35"/>
    <x v="0"/>
  </r>
  <r>
    <x v="2"/>
    <x v="0"/>
    <d v="2021-11-07T00:00:00"/>
    <s v="Northeast"/>
    <s v="Rhode Island"/>
    <x v="48"/>
    <x v="1"/>
    <x v="0"/>
    <x v="37"/>
    <x v="128"/>
    <x v="196"/>
    <n v="0.35"/>
    <x v="0"/>
  </r>
  <r>
    <x v="2"/>
    <x v="0"/>
    <d v="2021-11-07T00:00:00"/>
    <s v="Northeast"/>
    <s v="Rhode Island"/>
    <x v="48"/>
    <x v="2"/>
    <x v="0"/>
    <x v="78"/>
    <x v="236"/>
    <x v="280"/>
    <n v="0.4"/>
    <x v="0"/>
  </r>
  <r>
    <x v="2"/>
    <x v="0"/>
    <d v="2021-11-07T00:00:00"/>
    <s v="Northeast"/>
    <s v="Rhode Island"/>
    <x v="48"/>
    <x v="3"/>
    <x v="0"/>
    <x v="40"/>
    <x v="124"/>
    <x v="215"/>
    <n v="0.4"/>
    <x v="0"/>
  </r>
  <r>
    <x v="2"/>
    <x v="0"/>
    <d v="2021-11-07T00:00:00"/>
    <s v="Northeast"/>
    <s v="Rhode Island"/>
    <x v="48"/>
    <x v="4"/>
    <x v="3"/>
    <x v="36"/>
    <x v="204"/>
    <x v="478"/>
    <n v="0.3"/>
    <x v="0"/>
  </r>
  <r>
    <x v="2"/>
    <x v="0"/>
    <d v="2021-11-07T00:00:00"/>
    <s v="Northeast"/>
    <s v="Rhode Island"/>
    <x v="48"/>
    <x v="5"/>
    <x v="15"/>
    <x v="34"/>
    <x v="409"/>
    <x v="715"/>
    <n v="0.4"/>
    <x v="0"/>
  </r>
  <r>
    <x v="2"/>
    <x v="0"/>
    <d v="2021-12-06T00:00:00"/>
    <s v="Northeast"/>
    <s v="Rhode Island"/>
    <x v="48"/>
    <x v="0"/>
    <x v="3"/>
    <x v="23"/>
    <x v="60"/>
    <x v="148"/>
    <n v="0.35"/>
    <x v="0"/>
  </r>
  <r>
    <x v="2"/>
    <x v="0"/>
    <d v="2021-12-06T00:00:00"/>
    <s v="Northeast"/>
    <s v="Rhode Island"/>
    <x v="48"/>
    <x v="1"/>
    <x v="0"/>
    <x v="48"/>
    <x v="149"/>
    <x v="214"/>
    <n v="0.35"/>
    <x v="0"/>
  </r>
  <r>
    <x v="2"/>
    <x v="0"/>
    <d v="2021-12-06T00:00:00"/>
    <s v="Northeast"/>
    <s v="Rhode Island"/>
    <x v="48"/>
    <x v="2"/>
    <x v="0"/>
    <x v="34"/>
    <x v="199"/>
    <x v="811"/>
    <n v="0.4"/>
    <x v="0"/>
  </r>
  <r>
    <x v="2"/>
    <x v="0"/>
    <d v="2021-12-06T00:00:00"/>
    <s v="Northeast"/>
    <s v="Rhode Island"/>
    <x v="48"/>
    <x v="3"/>
    <x v="0"/>
    <x v="37"/>
    <x v="128"/>
    <x v="343"/>
    <n v="0.4"/>
    <x v="0"/>
  </r>
  <r>
    <x v="2"/>
    <x v="0"/>
    <d v="2021-12-06T00:00:00"/>
    <s v="Northeast"/>
    <s v="Rhode Island"/>
    <x v="48"/>
    <x v="4"/>
    <x v="3"/>
    <x v="37"/>
    <x v="200"/>
    <x v="646"/>
    <n v="0.3"/>
    <x v="0"/>
  </r>
  <r>
    <x v="2"/>
    <x v="0"/>
    <d v="2021-12-06T00:00:00"/>
    <s v="Northeast"/>
    <s v="Rhode Island"/>
    <x v="48"/>
    <x v="5"/>
    <x v="15"/>
    <x v="45"/>
    <x v="264"/>
    <x v="1103"/>
    <n v="0.4"/>
    <x v="0"/>
  </r>
  <r>
    <x v="2"/>
    <x v="0"/>
    <d v="2021-01-17T00:00:00"/>
    <s v="Northeast"/>
    <s v="Rhode Island"/>
    <x v="48"/>
    <x v="0"/>
    <x v="1"/>
    <x v="31"/>
    <x v="210"/>
    <x v="386"/>
    <n v="0.3"/>
    <x v="0"/>
  </r>
  <r>
    <x v="2"/>
    <x v="0"/>
    <d v="2021-01-17T00:00:00"/>
    <s v="Northeast"/>
    <s v="Rhode Island"/>
    <x v="48"/>
    <x v="1"/>
    <x v="1"/>
    <x v="43"/>
    <x v="124"/>
    <x v="227"/>
    <n v="0.3"/>
    <x v="0"/>
  </r>
  <r>
    <x v="2"/>
    <x v="0"/>
    <d v="2021-01-17T00:00:00"/>
    <s v="Northeast"/>
    <s v="Rhode Island"/>
    <x v="48"/>
    <x v="2"/>
    <x v="17"/>
    <x v="43"/>
    <x v="384"/>
    <x v="1223"/>
    <n v="0.25"/>
    <x v="0"/>
  </r>
  <r>
    <x v="2"/>
    <x v="0"/>
    <d v="2021-01-17T00:00:00"/>
    <s v="Northeast"/>
    <s v="Rhode Island"/>
    <x v="48"/>
    <x v="3"/>
    <x v="8"/>
    <x v="38"/>
    <x v="319"/>
    <x v="587"/>
    <n v="0.25"/>
    <x v="0"/>
  </r>
  <r>
    <x v="2"/>
    <x v="0"/>
    <d v="2021-01-17T00:00:00"/>
    <s v="Northeast"/>
    <s v="Rhode Island"/>
    <x v="48"/>
    <x v="4"/>
    <x v="0"/>
    <x v="42"/>
    <x v="127"/>
    <x v="467"/>
    <n v="0.25"/>
    <x v="0"/>
  </r>
  <r>
    <x v="2"/>
    <x v="0"/>
    <d v="2021-01-17T00:00:00"/>
    <s v="Northeast"/>
    <s v="Rhode Island"/>
    <x v="48"/>
    <x v="5"/>
    <x v="1"/>
    <x v="43"/>
    <x v="124"/>
    <x v="227"/>
    <n v="0.3"/>
    <x v="0"/>
  </r>
  <r>
    <x v="2"/>
    <x v="0"/>
    <d v="2021-02-15T00:00:00"/>
    <s v="Northeast"/>
    <s v="Rhode Island"/>
    <x v="48"/>
    <x v="0"/>
    <x v="1"/>
    <x v="23"/>
    <x v="46"/>
    <x v="49"/>
    <n v="0.3"/>
    <x v="0"/>
  </r>
  <r>
    <x v="2"/>
    <x v="0"/>
    <d v="2021-02-15T00:00:00"/>
    <s v="Northeast"/>
    <s v="Rhode Island"/>
    <x v="48"/>
    <x v="1"/>
    <x v="1"/>
    <x v="42"/>
    <x v="129"/>
    <x v="287"/>
    <n v="0.3"/>
    <x v="0"/>
  </r>
  <r>
    <x v="2"/>
    <x v="0"/>
    <d v="2021-02-15T00:00:00"/>
    <s v="Northeast"/>
    <s v="Rhode Island"/>
    <x v="48"/>
    <x v="2"/>
    <x v="17"/>
    <x v="40"/>
    <x v="385"/>
    <x v="1299"/>
    <n v="0.25"/>
    <x v="0"/>
  </r>
  <r>
    <x v="2"/>
    <x v="0"/>
    <d v="2021-02-15T00:00:00"/>
    <s v="Northeast"/>
    <s v="Massachusetts"/>
    <x v="49"/>
    <x v="3"/>
    <x v="8"/>
    <x v="43"/>
    <x v="132"/>
    <x v="269"/>
    <n v="0.25"/>
    <x v="0"/>
  </r>
  <r>
    <x v="2"/>
    <x v="0"/>
    <d v="2021-02-15T00:00:00"/>
    <s v="Northeast"/>
    <s v="Massachusetts"/>
    <x v="49"/>
    <x v="4"/>
    <x v="0"/>
    <x v="42"/>
    <x v="127"/>
    <x v="467"/>
    <n v="0.25"/>
    <x v="0"/>
  </r>
  <r>
    <x v="2"/>
    <x v="0"/>
    <d v="2021-02-15T00:00:00"/>
    <s v="Northeast"/>
    <s v="Massachusetts"/>
    <x v="49"/>
    <x v="5"/>
    <x v="1"/>
    <x v="43"/>
    <x v="124"/>
    <x v="227"/>
    <n v="0.3"/>
    <x v="0"/>
  </r>
  <r>
    <x v="2"/>
    <x v="0"/>
    <d v="2021-03-13T00:00:00"/>
    <s v="Northeast"/>
    <s v="Massachusetts"/>
    <x v="49"/>
    <x v="0"/>
    <x v="1"/>
    <x v="53"/>
    <x v="386"/>
    <x v="1300"/>
    <n v="0.3"/>
    <x v="0"/>
  </r>
  <r>
    <x v="2"/>
    <x v="0"/>
    <d v="2021-03-13T00:00:00"/>
    <s v="Northeast"/>
    <s v="Massachusetts"/>
    <x v="49"/>
    <x v="1"/>
    <x v="1"/>
    <x v="36"/>
    <x v="136"/>
    <x v="192"/>
    <n v="0.3"/>
    <x v="0"/>
  </r>
  <r>
    <x v="2"/>
    <x v="0"/>
    <d v="2021-03-13T00:00:00"/>
    <s v="Northeast"/>
    <s v="Massachusetts"/>
    <x v="49"/>
    <x v="2"/>
    <x v="17"/>
    <x v="40"/>
    <x v="385"/>
    <x v="1299"/>
    <n v="0.25"/>
    <x v="0"/>
  </r>
  <r>
    <x v="2"/>
    <x v="0"/>
    <d v="2021-03-13T00:00:00"/>
    <s v="Northeast"/>
    <s v="Massachusetts"/>
    <x v="49"/>
    <x v="3"/>
    <x v="8"/>
    <x v="48"/>
    <x v="204"/>
    <x v="190"/>
    <n v="0.25"/>
    <x v="0"/>
  </r>
  <r>
    <x v="2"/>
    <x v="0"/>
    <d v="2021-03-13T00:00:00"/>
    <s v="Northeast"/>
    <s v="Massachusetts"/>
    <x v="49"/>
    <x v="4"/>
    <x v="0"/>
    <x v="38"/>
    <x v="120"/>
    <x v="657"/>
    <n v="0.25"/>
    <x v="0"/>
  </r>
  <r>
    <x v="2"/>
    <x v="0"/>
    <d v="2021-03-13T00:00:00"/>
    <s v="Northeast"/>
    <s v="Massachusetts"/>
    <x v="49"/>
    <x v="5"/>
    <x v="1"/>
    <x v="40"/>
    <x v="135"/>
    <x v="506"/>
    <n v="0.3"/>
    <x v="0"/>
  </r>
  <r>
    <x v="2"/>
    <x v="0"/>
    <d v="2021-04-14T00:00:00"/>
    <s v="Northeast"/>
    <s v="Massachusetts"/>
    <x v="49"/>
    <x v="0"/>
    <x v="1"/>
    <x v="31"/>
    <x v="210"/>
    <x v="386"/>
    <n v="0.3"/>
    <x v="0"/>
  </r>
  <r>
    <x v="2"/>
    <x v="0"/>
    <d v="2021-04-14T00:00:00"/>
    <s v="Northeast"/>
    <s v="Massachusetts"/>
    <x v="49"/>
    <x v="1"/>
    <x v="1"/>
    <x v="42"/>
    <x v="129"/>
    <x v="287"/>
    <n v="0.3"/>
    <x v="0"/>
  </r>
  <r>
    <x v="2"/>
    <x v="0"/>
    <d v="2021-04-14T00:00:00"/>
    <s v="Northeast"/>
    <s v="Massachusetts"/>
    <x v="49"/>
    <x v="2"/>
    <x v="17"/>
    <x v="42"/>
    <x v="354"/>
    <x v="1204"/>
    <n v="0.25"/>
    <x v="0"/>
  </r>
  <r>
    <x v="2"/>
    <x v="0"/>
    <d v="2021-04-14T00:00:00"/>
    <s v="Northeast"/>
    <s v="Massachusetts"/>
    <x v="49"/>
    <x v="3"/>
    <x v="8"/>
    <x v="35"/>
    <x v="317"/>
    <x v="1301"/>
    <n v="0.25"/>
    <x v="0"/>
  </r>
  <r>
    <x v="2"/>
    <x v="0"/>
    <d v="2021-04-14T00:00:00"/>
    <s v="Northeast"/>
    <s v="Massachusetts"/>
    <x v="49"/>
    <x v="4"/>
    <x v="0"/>
    <x v="35"/>
    <x v="146"/>
    <x v="1302"/>
    <n v="0.25"/>
    <x v="0"/>
  </r>
  <r>
    <x v="2"/>
    <x v="0"/>
    <d v="2021-04-14T00:00:00"/>
    <s v="Northeast"/>
    <s v="Massachusetts"/>
    <x v="49"/>
    <x v="5"/>
    <x v="1"/>
    <x v="34"/>
    <x v="236"/>
    <x v="277"/>
    <n v="0.3"/>
    <x v="0"/>
  </r>
  <r>
    <x v="2"/>
    <x v="0"/>
    <d v="2021-05-13T00:00:00"/>
    <s v="Northeast"/>
    <s v="Massachusetts"/>
    <x v="49"/>
    <x v="0"/>
    <x v="13"/>
    <x v="39"/>
    <x v="388"/>
    <x v="1303"/>
    <n v="0.3"/>
    <x v="0"/>
  </r>
  <r>
    <x v="2"/>
    <x v="0"/>
    <d v="2021-05-13T00:00:00"/>
    <s v="Northeast"/>
    <s v="Massachusetts"/>
    <x v="49"/>
    <x v="1"/>
    <x v="0"/>
    <x v="40"/>
    <x v="124"/>
    <x v="227"/>
    <n v="0.3"/>
    <x v="0"/>
  </r>
  <r>
    <x v="2"/>
    <x v="0"/>
    <d v="2021-05-13T00:00:00"/>
    <s v="Northeast"/>
    <s v="Massachusetts"/>
    <x v="49"/>
    <x v="2"/>
    <x v="2"/>
    <x v="37"/>
    <x v="179"/>
    <x v="675"/>
    <n v="0.25"/>
    <x v="0"/>
  </r>
  <r>
    <x v="2"/>
    <x v="0"/>
    <d v="2021-05-13T00:00:00"/>
    <s v="Northeast"/>
    <s v="Massachusetts"/>
    <x v="49"/>
    <x v="3"/>
    <x v="2"/>
    <x v="36"/>
    <x v="122"/>
    <x v="263"/>
    <n v="0.25"/>
    <x v="0"/>
  </r>
  <r>
    <x v="2"/>
    <x v="0"/>
    <d v="2021-05-13T00:00:00"/>
    <s v="Northeast"/>
    <s v="Massachusetts"/>
    <x v="49"/>
    <x v="4"/>
    <x v="13"/>
    <x v="40"/>
    <x v="391"/>
    <x v="623"/>
    <n v="0.25"/>
    <x v="0"/>
  </r>
  <r>
    <x v="2"/>
    <x v="0"/>
    <d v="2021-05-13T00:00:00"/>
    <s v="Northeast"/>
    <s v="Massachusetts"/>
    <x v="49"/>
    <x v="5"/>
    <x v="3"/>
    <x v="45"/>
    <x v="214"/>
    <x v="152"/>
    <n v="0.3"/>
    <x v="0"/>
  </r>
  <r>
    <x v="2"/>
    <x v="0"/>
    <d v="2021-06-15T00:00:00"/>
    <s v="Northeast"/>
    <s v="Massachusetts"/>
    <x v="49"/>
    <x v="0"/>
    <x v="13"/>
    <x v="30"/>
    <x v="725"/>
    <x v="1304"/>
    <n v="0.3"/>
    <x v="0"/>
  </r>
  <r>
    <x v="2"/>
    <x v="0"/>
    <d v="2021-06-15T00:00:00"/>
    <s v="Northeast"/>
    <s v="Massachusetts"/>
    <x v="49"/>
    <x v="1"/>
    <x v="0"/>
    <x v="45"/>
    <x v="133"/>
    <x v="696"/>
    <n v="0.3"/>
    <x v="0"/>
  </r>
  <r>
    <x v="2"/>
    <x v="0"/>
    <d v="2021-06-15T00:00:00"/>
    <s v="Northeast"/>
    <s v="Massachusetts"/>
    <x v="49"/>
    <x v="2"/>
    <x v="2"/>
    <x v="43"/>
    <x v="128"/>
    <x v="1305"/>
    <n v="0.25"/>
    <x v="0"/>
  </r>
  <r>
    <x v="2"/>
    <x v="0"/>
    <d v="2021-06-15T00:00:00"/>
    <s v="Northeast"/>
    <s v="Massachusetts"/>
    <x v="49"/>
    <x v="3"/>
    <x v="2"/>
    <x v="37"/>
    <x v="179"/>
    <x v="675"/>
    <n v="0.25"/>
    <x v="0"/>
  </r>
  <r>
    <x v="2"/>
    <x v="0"/>
    <d v="2021-06-15T00:00:00"/>
    <s v="Northeast"/>
    <s v="Massachusetts"/>
    <x v="49"/>
    <x v="4"/>
    <x v="13"/>
    <x v="37"/>
    <x v="424"/>
    <x v="1306"/>
    <n v="0.25"/>
    <x v="0"/>
  </r>
  <r>
    <x v="2"/>
    <x v="0"/>
    <d v="2021-06-15T00:00:00"/>
    <s v="Northeast"/>
    <s v="Massachusetts"/>
    <x v="49"/>
    <x v="5"/>
    <x v="3"/>
    <x v="47"/>
    <x v="38"/>
    <x v="53"/>
    <n v="0.3"/>
    <x v="0"/>
  </r>
  <r>
    <x v="2"/>
    <x v="0"/>
    <d v="2021-07-13T00:00:00"/>
    <s v="Northeast"/>
    <s v="Massachusetts"/>
    <x v="49"/>
    <x v="0"/>
    <x v="13"/>
    <x v="24"/>
    <x v="726"/>
    <x v="559"/>
    <n v="0.3"/>
    <x v="0"/>
  </r>
  <r>
    <x v="2"/>
    <x v="0"/>
    <d v="2021-07-13T00:00:00"/>
    <s v="Northeast"/>
    <s v="Massachusetts"/>
    <x v="49"/>
    <x v="1"/>
    <x v="0"/>
    <x v="44"/>
    <x v="160"/>
    <x v="214"/>
    <n v="0.3"/>
    <x v="0"/>
  </r>
  <r>
    <x v="2"/>
    <x v="0"/>
    <d v="2021-07-13T00:00:00"/>
    <s v="Northeast"/>
    <s v="Massachusetts"/>
    <x v="49"/>
    <x v="2"/>
    <x v="2"/>
    <x v="34"/>
    <x v="118"/>
    <x v="679"/>
    <n v="0.25"/>
    <x v="0"/>
  </r>
  <r>
    <x v="2"/>
    <x v="0"/>
    <d v="2021-07-13T00:00:00"/>
    <s v="Northeast"/>
    <s v="Massachusetts"/>
    <x v="49"/>
    <x v="3"/>
    <x v="2"/>
    <x v="37"/>
    <x v="179"/>
    <x v="675"/>
    <n v="0.25"/>
    <x v="0"/>
  </r>
  <r>
    <x v="2"/>
    <x v="0"/>
    <d v="2021-07-13T00:00:00"/>
    <s v="Northeast"/>
    <s v="Massachusetts"/>
    <x v="49"/>
    <x v="4"/>
    <x v="13"/>
    <x v="43"/>
    <x v="371"/>
    <x v="1307"/>
    <n v="0.25"/>
    <x v="0"/>
  </r>
  <r>
    <x v="2"/>
    <x v="0"/>
    <d v="2021-07-13T00:00:00"/>
    <s v="Northeast"/>
    <s v="Massachusetts"/>
    <x v="49"/>
    <x v="5"/>
    <x v="3"/>
    <x v="32"/>
    <x v="144"/>
    <x v="298"/>
    <n v="0.3"/>
    <x v="0"/>
  </r>
  <r>
    <x v="2"/>
    <x v="0"/>
    <d v="2021-08-14T00:00:00"/>
    <s v="Northeast"/>
    <s v="Massachusetts"/>
    <x v="49"/>
    <x v="0"/>
    <x v="13"/>
    <x v="30"/>
    <x v="725"/>
    <x v="1304"/>
    <n v="0.3"/>
    <x v="0"/>
  </r>
  <r>
    <x v="2"/>
    <x v="0"/>
    <d v="2021-08-14T00:00:00"/>
    <s v="Northeast"/>
    <s v="Massachusetts"/>
    <x v="49"/>
    <x v="1"/>
    <x v="0"/>
    <x v="44"/>
    <x v="160"/>
    <x v="214"/>
    <n v="0.3"/>
    <x v="0"/>
  </r>
  <r>
    <x v="2"/>
    <x v="0"/>
    <d v="2021-08-14T00:00:00"/>
    <s v="Northeast"/>
    <s v="Massachusetts"/>
    <x v="49"/>
    <x v="2"/>
    <x v="2"/>
    <x v="34"/>
    <x v="118"/>
    <x v="679"/>
    <n v="0.25"/>
    <x v="0"/>
  </r>
  <r>
    <x v="2"/>
    <x v="0"/>
    <d v="2021-08-14T00:00:00"/>
    <s v="Northeast"/>
    <s v="Massachusetts"/>
    <x v="49"/>
    <x v="3"/>
    <x v="2"/>
    <x v="36"/>
    <x v="122"/>
    <x v="263"/>
    <n v="0.25"/>
    <x v="0"/>
  </r>
  <r>
    <x v="2"/>
    <x v="0"/>
    <d v="2021-08-14T00:00:00"/>
    <s v="Northeast"/>
    <s v="Massachusetts"/>
    <x v="49"/>
    <x v="4"/>
    <x v="13"/>
    <x v="42"/>
    <x v="360"/>
    <x v="284"/>
    <n v="0.25"/>
    <x v="0"/>
  </r>
  <r>
    <x v="2"/>
    <x v="0"/>
    <d v="2021-08-14T00:00:00"/>
    <s v="Northeast"/>
    <s v="Massachusetts"/>
    <x v="49"/>
    <x v="5"/>
    <x v="3"/>
    <x v="45"/>
    <x v="214"/>
    <x v="152"/>
    <n v="0.3"/>
    <x v="0"/>
  </r>
  <r>
    <x v="2"/>
    <x v="0"/>
    <d v="2021-09-13T00:00:00"/>
    <s v="Northeast"/>
    <s v="Massachusetts"/>
    <x v="49"/>
    <x v="0"/>
    <x v="13"/>
    <x v="31"/>
    <x v="348"/>
    <x v="354"/>
    <n v="0.3"/>
    <x v="0"/>
  </r>
  <r>
    <x v="2"/>
    <x v="0"/>
    <d v="2021-09-13T00:00:00"/>
    <s v="Northeast"/>
    <s v="Massachusetts"/>
    <x v="49"/>
    <x v="1"/>
    <x v="0"/>
    <x v="43"/>
    <x v="145"/>
    <x v="222"/>
    <n v="0.3"/>
    <x v="0"/>
  </r>
  <r>
    <x v="2"/>
    <x v="0"/>
    <d v="2021-09-13T00:00:00"/>
    <s v="Northeast"/>
    <s v="Massachusetts"/>
    <x v="49"/>
    <x v="2"/>
    <x v="2"/>
    <x v="42"/>
    <x v="314"/>
    <x v="660"/>
    <n v="0.25"/>
    <x v="0"/>
  </r>
  <r>
    <x v="2"/>
    <x v="0"/>
    <d v="2021-09-13T00:00:00"/>
    <s v="Northeast"/>
    <s v="Massachusetts"/>
    <x v="49"/>
    <x v="3"/>
    <x v="2"/>
    <x v="35"/>
    <x v="182"/>
    <x v="1308"/>
    <n v="0.25"/>
    <x v="0"/>
  </r>
  <r>
    <x v="2"/>
    <x v="0"/>
    <d v="2021-09-13T00:00:00"/>
    <s v="Northeast"/>
    <s v="Massachusetts"/>
    <x v="49"/>
    <x v="4"/>
    <x v="13"/>
    <x v="35"/>
    <x v="181"/>
    <x v="667"/>
    <n v="0.25"/>
    <x v="0"/>
  </r>
  <r>
    <x v="2"/>
    <x v="0"/>
    <d v="2021-09-13T00:00:00"/>
    <s v="Northeast"/>
    <s v="Massachusetts"/>
    <x v="49"/>
    <x v="5"/>
    <x v="3"/>
    <x v="37"/>
    <x v="200"/>
    <x v="646"/>
    <n v="0.3"/>
    <x v="0"/>
  </r>
  <r>
    <x v="2"/>
    <x v="0"/>
    <d v="2021-10-15T00:00:00"/>
    <s v="Northeast"/>
    <s v="Massachusetts"/>
    <x v="49"/>
    <x v="0"/>
    <x v="3"/>
    <x v="46"/>
    <x v="49"/>
    <x v="307"/>
    <n v="0.3"/>
    <x v="0"/>
  </r>
  <r>
    <x v="2"/>
    <x v="0"/>
    <d v="2021-10-15T00:00:00"/>
    <s v="Northeast"/>
    <s v="Massachusetts"/>
    <x v="49"/>
    <x v="1"/>
    <x v="4"/>
    <x v="37"/>
    <x v="196"/>
    <x v="510"/>
    <n v="0.3"/>
    <x v="0"/>
  </r>
  <r>
    <x v="2"/>
    <x v="0"/>
    <d v="2021-10-15T00:00:00"/>
    <s v="Northeast"/>
    <s v="Massachusetts"/>
    <x v="49"/>
    <x v="2"/>
    <x v="4"/>
    <x v="35"/>
    <x v="392"/>
    <x v="1309"/>
    <n v="0.25"/>
    <x v="0"/>
  </r>
  <r>
    <x v="2"/>
    <x v="0"/>
    <d v="2021-10-15T00:00:00"/>
    <s v="Northeast"/>
    <s v="Massachusetts"/>
    <x v="49"/>
    <x v="3"/>
    <x v="4"/>
    <x v="38"/>
    <x v="191"/>
    <x v="1310"/>
    <n v="0.25"/>
    <x v="0"/>
  </r>
  <r>
    <x v="2"/>
    <x v="0"/>
    <d v="2021-10-15T00:00:00"/>
    <s v="Northeast"/>
    <s v="Massachusetts"/>
    <x v="49"/>
    <x v="4"/>
    <x v="5"/>
    <x v="38"/>
    <x v="393"/>
    <x v="670"/>
    <n v="0.25"/>
    <x v="0"/>
  </r>
  <r>
    <x v="5"/>
    <x v="0"/>
    <d v="2021-10-15T00:00:00"/>
    <s v="Northeast"/>
    <s v="Massachusetts"/>
    <x v="49"/>
    <x v="5"/>
    <x v="6"/>
    <x v="37"/>
    <x v="154"/>
    <x v="220"/>
    <n v="0.3"/>
    <x v="0"/>
  </r>
  <r>
    <x v="5"/>
    <x v="0"/>
    <d v="2021-11-14T00:00:00"/>
    <s v="Northeast"/>
    <s v="Massachusetts"/>
    <x v="49"/>
    <x v="0"/>
    <x v="5"/>
    <x v="47"/>
    <x v="241"/>
    <x v="149"/>
    <n v="0.3"/>
    <x v="0"/>
  </r>
  <r>
    <x v="5"/>
    <x v="0"/>
    <d v="2021-11-14T00:00:00"/>
    <s v="Northeast"/>
    <s v="Massachusetts"/>
    <x v="49"/>
    <x v="1"/>
    <x v="4"/>
    <x v="48"/>
    <x v="207"/>
    <x v="676"/>
    <n v="0.3"/>
    <x v="0"/>
  </r>
  <r>
    <x v="5"/>
    <x v="0"/>
    <d v="2021-11-14T00:00:00"/>
    <s v="Northeast"/>
    <s v="Massachusetts"/>
    <x v="49"/>
    <x v="2"/>
    <x v="4"/>
    <x v="70"/>
    <x v="723"/>
    <x v="1311"/>
    <n v="0.25"/>
    <x v="0"/>
  </r>
  <r>
    <x v="5"/>
    <x v="0"/>
    <d v="2021-11-14T00:00:00"/>
    <s v="Northeast"/>
    <s v="Massachusetts"/>
    <x v="49"/>
    <x v="3"/>
    <x v="4"/>
    <x v="34"/>
    <x v="395"/>
    <x v="734"/>
    <n v="0.25"/>
    <x v="0"/>
  </r>
  <r>
    <x v="5"/>
    <x v="0"/>
    <d v="2021-11-14T00:00:00"/>
    <s v="Northeast"/>
    <s v="Massachusetts"/>
    <x v="49"/>
    <x v="4"/>
    <x v="5"/>
    <x v="43"/>
    <x v="133"/>
    <x v="973"/>
    <n v="0.25"/>
    <x v="0"/>
  </r>
  <r>
    <x v="5"/>
    <x v="0"/>
    <d v="2021-11-14T00:00:00"/>
    <s v="Northeast"/>
    <s v="Massachusetts"/>
    <x v="49"/>
    <x v="5"/>
    <x v="6"/>
    <x v="44"/>
    <x v="40"/>
    <x v="221"/>
    <n v="0.3"/>
    <x v="0"/>
  </r>
  <r>
    <x v="5"/>
    <x v="0"/>
    <d v="2021-12-13T00:00:00"/>
    <s v="Northeast"/>
    <s v="Massachusetts"/>
    <x v="49"/>
    <x v="0"/>
    <x v="5"/>
    <x v="30"/>
    <x v="91"/>
    <x v="1312"/>
    <n v="0.3"/>
    <x v="0"/>
  </r>
  <r>
    <x v="5"/>
    <x v="0"/>
    <d v="2021-12-13T00:00:00"/>
    <s v="Northeast"/>
    <s v="Massachusetts"/>
    <x v="49"/>
    <x v="1"/>
    <x v="4"/>
    <x v="47"/>
    <x v="141"/>
    <x v="772"/>
    <n v="0.3"/>
    <x v="0"/>
  </r>
  <r>
    <x v="5"/>
    <x v="0"/>
    <d v="2021-12-13T00:00:00"/>
    <s v="Northeast"/>
    <s v="Massachusetts"/>
    <x v="49"/>
    <x v="2"/>
    <x v="4"/>
    <x v="44"/>
    <x v="137"/>
    <x v="698"/>
    <n v="0.25"/>
    <x v="0"/>
  </r>
  <r>
    <x v="5"/>
    <x v="0"/>
    <d v="2021-12-13T00:00:00"/>
    <s v="Northeast"/>
    <s v="Massachusetts"/>
    <x v="49"/>
    <x v="3"/>
    <x v="4"/>
    <x v="48"/>
    <x v="207"/>
    <x v="692"/>
    <n v="0.25"/>
    <x v="0"/>
  </r>
  <r>
    <x v="5"/>
    <x v="0"/>
    <d v="2021-12-13T00:00:00"/>
    <s v="Northeast"/>
    <s v="Massachusetts"/>
    <x v="49"/>
    <x v="4"/>
    <x v="5"/>
    <x v="48"/>
    <x v="214"/>
    <x v="696"/>
    <n v="0.25"/>
    <x v="0"/>
  </r>
  <r>
    <x v="5"/>
    <x v="0"/>
    <d v="2021-12-13T00:00:00"/>
    <s v="Northeast"/>
    <s v="Massachusetts"/>
    <x v="49"/>
    <x v="5"/>
    <x v="6"/>
    <x v="46"/>
    <x v="58"/>
    <x v="97"/>
    <n v="0.3"/>
    <x v="0"/>
  </r>
  <r>
    <x v="5"/>
    <x v="0"/>
    <d v="2021-01-14T00:00:00"/>
    <s v="Northeast"/>
    <s v="Massachusetts"/>
    <x v="49"/>
    <x v="0"/>
    <x v="2"/>
    <x v="27"/>
    <x v="44"/>
    <x v="1313"/>
    <n v="0.45"/>
    <x v="0"/>
  </r>
  <r>
    <x v="5"/>
    <x v="0"/>
    <d v="2021-01-14T00:00:00"/>
    <s v="Northeast"/>
    <s v="Massachusetts"/>
    <x v="49"/>
    <x v="1"/>
    <x v="2"/>
    <x v="45"/>
    <x v="326"/>
    <x v="1314"/>
    <n v="0.45"/>
    <x v="0"/>
  </r>
  <r>
    <x v="5"/>
    <x v="0"/>
    <d v="2021-01-14T00:00:00"/>
    <s v="Northeast"/>
    <s v="Massachusetts"/>
    <x v="49"/>
    <x v="2"/>
    <x v="8"/>
    <x v="45"/>
    <x v="166"/>
    <x v="281"/>
    <n v="0.35"/>
    <x v="0"/>
  </r>
  <r>
    <x v="5"/>
    <x v="0"/>
    <d v="2021-01-14T00:00:00"/>
    <s v="Northeast"/>
    <s v="Massachusetts"/>
    <x v="49"/>
    <x v="3"/>
    <x v="1"/>
    <x v="36"/>
    <x v="136"/>
    <x v="597"/>
    <n v="0.35"/>
    <x v="0"/>
  </r>
  <r>
    <x v="5"/>
    <x v="0"/>
    <d v="2021-01-14T00:00:00"/>
    <s v="Northeast"/>
    <s v="Massachusetts"/>
    <x v="49"/>
    <x v="4"/>
    <x v="4"/>
    <x v="37"/>
    <x v="196"/>
    <x v="179"/>
    <n v="0.35"/>
    <x v="0"/>
  </r>
  <r>
    <x v="5"/>
    <x v="0"/>
    <d v="2021-01-14T00:00:00"/>
    <s v="Northeast"/>
    <s v="Massachusetts"/>
    <x v="49"/>
    <x v="5"/>
    <x v="2"/>
    <x v="45"/>
    <x v="326"/>
    <x v="516"/>
    <n v="0.39999999999999997"/>
    <x v="0"/>
  </r>
  <r>
    <x v="5"/>
    <x v="0"/>
    <d v="2021-02-12T00:00:00"/>
    <s v="Northeast"/>
    <s v="Massachusetts"/>
    <x v="49"/>
    <x v="0"/>
    <x v="2"/>
    <x v="30"/>
    <x v="69"/>
    <x v="526"/>
    <n v="0.45"/>
    <x v="0"/>
  </r>
  <r>
    <x v="5"/>
    <x v="0"/>
    <d v="2021-02-12T00:00:00"/>
    <s v="Northeast"/>
    <s v="Massachusetts"/>
    <x v="49"/>
    <x v="1"/>
    <x v="2"/>
    <x v="37"/>
    <x v="179"/>
    <x v="1315"/>
    <n v="0.45"/>
    <x v="0"/>
  </r>
  <r>
    <x v="5"/>
    <x v="0"/>
    <d v="2021-02-12T00:00:00"/>
    <s v="Northeast"/>
    <s v="Massachusetts"/>
    <x v="49"/>
    <x v="2"/>
    <x v="8"/>
    <x v="34"/>
    <x v="119"/>
    <x v="180"/>
    <n v="0.35"/>
    <x v="0"/>
  </r>
  <r>
    <x v="5"/>
    <x v="0"/>
    <d v="2021-02-12T00:00:00"/>
    <s v="Northeast"/>
    <s v="Vermont"/>
    <x v="50"/>
    <x v="3"/>
    <x v="1"/>
    <x v="42"/>
    <x v="129"/>
    <x v="192"/>
    <n v="0.35"/>
    <x v="0"/>
  </r>
  <r>
    <x v="5"/>
    <x v="0"/>
    <d v="2021-02-12T00:00:00"/>
    <s v="Northeast"/>
    <s v="Vermont"/>
    <x v="50"/>
    <x v="4"/>
    <x v="4"/>
    <x v="37"/>
    <x v="196"/>
    <x v="179"/>
    <n v="0.35"/>
    <x v="0"/>
  </r>
  <r>
    <x v="5"/>
    <x v="0"/>
    <d v="2021-02-12T00:00:00"/>
    <s v="Northeast"/>
    <s v="Vermont"/>
    <x v="50"/>
    <x v="5"/>
    <x v="2"/>
    <x v="45"/>
    <x v="326"/>
    <x v="516"/>
    <n v="0.39999999999999997"/>
    <x v="0"/>
  </r>
  <r>
    <x v="5"/>
    <x v="0"/>
    <d v="2021-03-10T00:00:00"/>
    <s v="Northeast"/>
    <s v="Vermont"/>
    <x v="50"/>
    <x v="0"/>
    <x v="2"/>
    <x v="61"/>
    <x v="727"/>
    <x v="1316"/>
    <n v="0.45"/>
    <x v="0"/>
  </r>
  <r>
    <x v="5"/>
    <x v="0"/>
    <d v="2021-03-10T00:00:00"/>
    <s v="Northeast"/>
    <s v="Vermont"/>
    <x v="50"/>
    <x v="1"/>
    <x v="2"/>
    <x v="43"/>
    <x v="128"/>
    <x v="223"/>
    <n v="0.45"/>
    <x v="0"/>
  </r>
  <r>
    <x v="5"/>
    <x v="0"/>
    <d v="2021-03-10T00:00:00"/>
    <s v="Northeast"/>
    <s v="Vermont"/>
    <x v="50"/>
    <x v="2"/>
    <x v="8"/>
    <x v="34"/>
    <x v="119"/>
    <x v="180"/>
    <n v="0.35"/>
    <x v="0"/>
  </r>
  <r>
    <x v="5"/>
    <x v="0"/>
    <d v="2021-03-10T00:00:00"/>
    <s v="Northeast"/>
    <s v="Vermont"/>
    <x v="50"/>
    <x v="3"/>
    <x v="1"/>
    <x v="35"/>
    <x v="120"/>
    <x v="286"/>
    <n v="0.35"/>
    <x v="0"/>
  </r>
  <r>
    <x v="5"/>
    <x v="0"/>
    <d v="2021-03-10T00:00:00"/>
    <s v="Northeast"/>
    <s v="Vermont"/>
    <x v="50"/>
    <x v="4"/>
    <x v="4"/>
    <x v="36"/>
    <x v="194"/>
    <x v="180"/>
    <n v="0.35"/>
    <x v="0"/>
  </r>
  <r>
    <x v="5"/>
    <x v="0"/>
    <d v="2021-03-10T00:00:00"/>
    <s v="Northeast"/>
    <s v="Vermont"/>
    <x v="50"/>
    <x v="5"/>
    <x v="2"/>
    <x v="34"/>
    <x v="118"/>
    <x v="347"/>
    <n v="0.39999999999999997"/>
    <x v="0"/>
  </r>
  <r>
    <x v="5"/>
    <x v="0"/>
    <d v="2021-04-11T00:00:00"/>
    <s v="Northeast"/>
    <s v="Vermont"/>
    <x v="50"/>
    <x v="0"/>
    <x v="2"/>
    <x v="27"/>
    <x v="44"/>
    <x v="1313"/>
    <n v="0.45"/>
    <x v="0"/>
  </r>
  <r>
    <x v="5"/>
    <x v="0"/>
    <d v="2021-04-11T00:00:00"/>
    <s v="Northeast"/>
    <s v="Vermont"/>
    <x v="50"/>
    <x v="1"/>
    <x v="2"/>
    <x v="37"/>
    <x v="179"/>
    <x v="1315"/>
    <n v="0.45"/>
    <x v="0"/>
  </r>
  <r>
    <x v="5"/>
    <x v="0"/>
    <d v="2021-04-11T00:00:00"/>
    <s v="Northeast"/>
    <s v="Vermont"/>
    <x v="50"/>
    <x v="2"/>
    <x v="8"/>
    <x v="37"/>
    <x v="122"/>
    <x v="184"/>
    <n v="0.35"/>
    <x v="0"/>
  </r>
  <r>
    <x v="5"/>
    <x v="0"/>
    <d v="2021-04-11T00:00:00"/>
    <s v="Northeast"/>
    <s v="Vermont"/>
    <x v="50"/>
    <x v="3"/>
    <x v="1"/>
    <x v="42"/>
    <x v="129"/>
    <x v="192"/>
    <n v="0.35"/>
    <x v="0"/>
  </r>
  <r>
    <x v="5"/>
    <x v="0"/>
    <d v="2021-04-11T00:00:00"/>
    <s v="Northeast"/>
    <s v="Vermont"/>
    <x v="50"/>
    <x v="4"/>
    <x v="4"/>
    <x v="42"/>
    <x v="190"/>
    <x v="274"/>
    <n v="0.35"/>
    <x v="0"/>
  </r>
  <r>
    <x v="5"/>
    <x v="0"/>
    <d v="2021-04-11T00:00:00"/>
    <s v="Northeast"/>
    <s v="Vermont"/>
    <x v="50"/>
    <x v="5"/>
    <x v="2"/>
    <x v="48"/>
    <x v="200"/>
    <x v="521"/>
    <n v="0.39999999999999997"/>
    <x v="0"/>
  </r>
  <r>
    <x v="5"/>
    <x v="0"/>
    <d v="2021-05-10T00:00:00"/>
    <s v="Northeast"/>
    <s v="Vermont"/>
    <x v="50"/>
    <x v="0"/>
    <x v="3"/>
    <x v="62"/>
    <x v="728"/>
    <x v="1317"/>
    <n v="0.45"/>
    <x v="0"/>
  </r>
  <r>
    <x v="5"/>
    <x v="0"/>
    <d v="2021-05-10T00:00:00"/>
    <s v="Northeast"/>
    <s v="Vermont"/>
    <x v="50"/>
    <x v="1"/>
    <x v="4"/>
    <x v="34"/>
    <x v="395"/>
    <x v="947"/>
    <n v="0.45"/>
    <x v="0"/>
  </r>
  <r>
    <x v="5"/>
    <x v="0"/>
    <d v="2021-05-10T00:00:00"/>
    <s v="Northeast"/>
    <s v="Vermont"/>
    <x v="50"/>
    <x v="2"/>
    <x v="0"/>
    <x v="48"/>
    <x v="149"/>
    <x v="214"/>
    <n v="0.35"/>
    <x v="0"/>
  </r>
  <r>
    <x v="5"/>
    <x v="0"/>
    <d v="2021-05-10T00:00:00"/>
    <s v="Northeast"/>
    <s v="Vermont"/>
    <x v="50"/>
    <x v="3"/>
    <x v="0"/>
    <x v="43"/>
    <x v="145"/>
    <x v="208"/>
    <n v="0.35"/>
    <x v="0"/>
  </r>
  <r>
    <x v="5"/>
    <x v="0"/>
    <d v="2021-05-10T00:00:00"/>
    <s v="Northeast"/>
    <s v="Vermont"/>
    <x v="50"/>
    <x v="4"/>
    <x v="3"/>
    <x v="34"/>
    <x v="242"/>
    <x v="1263"/>
    <n v="0.35"/>
    <x v="0"/>
  </r>
  <r>
    <x v="5"/>
    <x v="0"/>
    <d v="2021-05-10T00:00:00"/>
    <s v="Northeast"/>
    <s v="Vermont"/>
    <x v="50"/>
    <x v="5"/>
    <x v="5"/>
    <x v="46"/>
    <x v="50"/>
    <x v="545"/>
    <n v="0.39999999999999997"/>
    <x v="0"/>
  </r>
  <r>
    <x v="5"/>
    <x v="0"/>
    <d v="2021-06-12T00:00:00"/>
    <s v="Northeast"/>
    <s v="Vermont"/>
    <x v="50"/>
    <x v="0"/>
    <x v="3"/>
    <x v="25"/>
    <x v="87"/>
    <x v="39"/>
    <n v="0.45"/>
    <x v="0"/>
  </r>
  <r>
    <x v="5"/>
    <x v="0"/>
    <d v="2021-06-12T00:00:00"/>
    <s v="Northeast"/>
    <s v="Vermont"/>
    <x v="50"/>
    <x v="1"/>
    <x v="4"/>
    <x v="46"/>
    <x v="139"/>
    <x v="414"/>
    <n v="0.45"/>
    <x v="0"/>
  </r>
  <r>
    <x v="5"/>
    <x v="0"/>
    <d v="2021-06-12T00:00:00"/>
    <s v="Northeast"/>
    <s v="Vermont"/>
    <x v="50"/>
    <x v="2"/>
    <x v="0"/>
    <x v="45"/>
    <x v="133"/>
    <x v="304"/>
    <n v="0.35"/>
    <x v="0"/>
  </r>
  <r>
    <x v="5"/>
    <x v="0"/>
    <d v="2021-06-12T00:00:00"/>
    <s v="Northeast"/>
    <s v="Vermont"/>
    <x v="50"/>
    <x v="3"/>
    <x v="0"/>
    <x v="48"/>
    <x v="149"/>
    <x v="214"/>
    <n v="0.35"/>
    <x v="0"/>
  </r>
  <r>
    <x v="5"/>
    <x v="0"/>
    <d v="2021-06-12T00:00:00"/>
    <s v="Northeast"/>
    <s v="Vermont"/>
    <x v="50"/>
    <x v="4"/>
    <x v="3"/>
    <x v="48"/>
    <x v="210"/>
    <x v="305"/>
    <n v="0.35"/>
    <x v="0"/>
  </r>
  <r>
    <x v="5"/>
    <x v="0"/>
    <d v="2021-06-12T00:00:00"/>
    <s v="Northeast"/>
    <s v="Vermont"/>
    <x v="50"/>
    <x v="5"/>
    <x v="5"/>
    <x v="31"/>
    <x v="61"/>
    <x v="901"/>
    <n v="0.39999999999999997"/>
    <x v="0"/>
  </r>
  <r>
    <x v="5"/>
    <x v="0"/>
    <d v="2021-07-10T00:00:00"/>
    <s v="Northeast"/>
    <s v="Vermont"/>
    <x v="50"/>
    <x v="0"/>
    <x v="3"/>
    <x v="21"/>
    <x v="71"/>
    <x v="781"/>
    <n v="0.45"/>
    <x v="0"/>
  </r>
  <r>
    <x v="5"/>
    <x v="0"/>
    <d v="2021-07-10T00:00:00"/>
    <s v="Northeast"/>
    <s v="Vermont"/>
    <x v="50"/>
    <x v="1"/>
    <x v="4"/>
    <x v="32"/>
    <x v="257"/>
    <x v="257"/>
    <n v="0.45"/>
    <x v="0"/>
  </r>
  <r>
    <x v="5"/>
    <x v="0"/>
    <d v="2021-07-10T00:00:00"/>
    <s v="Northeast"/>
    <s v="Vermont"/>
    <x v="50"/>
    <x v="2"/>
    <x v="0"/>
    <x v="44"/>
    <x v="160"/>
    <x v="971"/>
    <n v="0.35"/>
    <x v="0"/>
  </r>
  <r>
    <x v="5"/>
    <x v="0"/>
    <d v="2021-07-10T00:00:00"/>
    <s v="Northeast"/>
    <s v="Vermont"/>
    <x v="50"/>
    <x v="3"/>
    <x v="0"/>
    <x v="48"/>
    <x v="149"/>
    <x v="214"/>
    <n v="0.35"/>
    <x v="0"/>
  </r>
  <r>
    <x v="5"/>
    <x v="0"/>
    <d v="2021-07-10T00:00:00"/>
    <s v="Northeast"/>
    <s v="Vermont"/>
    <x v="50"/>
    <x v="4"/>
    <x v="3"/>
    <x v="45"/>
    <x v="214"/>
    <x v="224"/>
    <n v="0.35"/>
    <x v="0"/>
  </r>
  <r>
    <x v="5"/>
    <x v="0"/>
    <d v="2021-07-10T00:00:00"/>
    <s v="Northeast"/>
    <s v="Vermont"/>
    <x v="50"/>
    <x v="5"/>
    <x v="5"/>
    <x v="23"/>
    <x v="82"/>
    <x v="875"/>
    <n v="0.39999999999999997"/>
    <x v="0"/>
  </r>
  <r>
    <x v="5"/>
    <x v="0"/>
    <d v="2021-08-11T00:00:00"/>
    <s v="Northeast"/>
    <s v="Vermont"/>
    <x v="50"/>
    <x v="0"/>
    <x v="3"/>
    <x v="25"/>
    <x v="87"/>
    <x v="39"/>
    <n v="0.45"/>
    <x v="0"/>
  </r>
  <r>
    <x v="5"/>
    <x v="0"/>
    <d v="2021-08-11T00:00:00"/>
    <s v="Northeast"/>
    <s v="Vermont"/>
    <x v="50"/>
    <x v="1"/>
    <x v="4"/>
    <x v="32"/>
    <x v="257"/>
    <x v="257"/>
    <n v="0.45"/>
    <x v="0"/>
  </r>
  <r>
    <x v="5"/>
    <x v="0"/>
    <d v="2021-08-11T00:00:00"/>
    <s v="Northeast"/>
    <s v="Vermont"/>
    <x v="50"/>
    <x v="2"/>
    <x v="0"/>
    <x v="44"/>
    <x v="160"/>
    <x v="971"/>
    <n v="0.35"/>
    <x v="0"/>
  </r>
  <r>
    <x v="5"/>
    <x v="0"/>
    <d v="2021-08-11T00:00:00"/>
    <s v="Northeast"/>
    <s v="Vermont"/>
    <x v="50"/>
    <x v="3"/>
    <x v="0"/>
    <x v="43"/>
    <x v="145"/>
    <x v="208"/>
    <n v="0.35"/>
    <x v="0"/>
  </r>
  <r>
    <x v="5"/>
    <x v="0"/>
    <d v="2021-08-11T00:00:00"/>
    <s v="Northeast"/>
    <s v="Vermont"/>
    <x v="50"/>
    <x v="4"/>
    <x v="3"/>
    <x v="37"/>
    <x v="200"/>
    <x v="220"/>
    <n v="0.35"/>
    <x v="0"/>
  </r>
  <r>
    <x v="5"/>
    <x v="0"/>
    <d v="2021-08-11T00:00:00"/>
    <s v="Northeast"/>
    <s v="Vermont"/>
    <x v="50"/>
    <x v="5"/>
    <x v="5"/>
    <x v="46"/>
    <x v="50"/>
    <x v="545"/>
    <n v="0.39999999999999997"/>
    <x v="0"/>
  </r>
  <r>
    <x v="5"/>
    <x v="0"/>
    <d v="2021-09-10T00:00:00"/>
    <s v="Northeast"/>
    <s v="Vermont"/>
    <x v="50"/>
    <x v="0"/>
    <x v="3"/>
    <x v="27"/>
    <x v="39"/>
    <x v="81"/>
    <n v="0.45"/>
    <x v="0"/>
  </r>
  <r>
    <x v="5"/>
    <x v="0"/>
    <d v="2021-09-10T00:00:00"/>
    <s v="Northeast"/>
    <s v="Vermont"/>
    <x v="50"/>
    <x v="1"/>
    <x v="4"/>
    <x v="45"/>
    <x v="256"/>
    <x v="490"/>
    <n v="0.45"/>
    <x v="0"/>
  </r>
  <r>
    <x v="5"/>
    <x v="0"/>
    <d v="2021-09-10T00:00:00"/>
    <s v="Northeast"/>
    <s v="Vermont"/>
    <x v="50"/>
    <x v="2"/>
    <x v="0"/>
    <x v="37"/>
    <x v="128"/>
    <x v="196"/>
    <n v="0.35"/>
    <x v="0"/>
  </r>
  <r>
    <x v="5"/>
    <x v="0"/>
    <d v="2021-09-10T00:00:00"/>
    <s v="Northeast"/>
    <s v="Vermont"/>
    <x v="50"/>
    <x v="3"/>
    <x v="0"/>
    <x v="40"/>
    <x v="124"/>
    <x v="187"/>
    <n v="0.35"/>
    <x v="0"/>
  </r>
  <r>
    <x v="5"/>
    <x v="0"/>
    <d v="2021-09-10T00:00:00"/>
    <s v="Northeast"/>
    <s v="Vermont"/>
    <x v="50"/>
    <x v="4"/>
    <x v="3"/>
    <x v="40"/>
    <x v="150"/>
    <x v="216"/>
    <n v="0.35"/>
    <x v="0"/>
  </r>
  <r>
    <x v="5"/>
    <x v="0"/>
    <d v="2021-09-10T00:00:00"/>
    <s v="Northeast"/>
    <s v="Vermont"/>
    <x v="50"/>
    <x v="5"/>
    <x v="5"/>
    <x v="48"/>
    <x v="214"/>
    <x v="157"/>
    <n v="0.39999999999999997"/>
    <x v="0"/>
  </r>
  <r>
    <x v="5"/>
    <x v="0"/>
    <d v="2021-10-12T00:00:00"/>
    <s v="Northeast"/>
    <s v="Vermont"/>
    <x v="50"/>
    <x v="0"/>
    <x v="5"/>
    <x v="33"/>
    <x v="198"/>
    <x v="1318"/>
    <n v="0.45"/>
    <x v="0"/>
  </r>
  <r>
    <x v="5"/>
    <x v="0"/>
    <d v="2021-10-12T00:00:00"/>
    <s v="Northeast"/>
    <s v="Vermont"/>
    <x v="50"/>
    <x v="1"/>
    <x v="12"/>
    <x v="48"/>
    <x v="167"/>
    <x v="533"/>
    <n v="0.45"/>
    <x v="0"/>
  </r>
  <r>
    <x v="5"/>
    <x v="0"/>
    <d v="2021-10-12T00:00:00"/>
    <s v="Northeast"/>
    <s v="Vermont"/>
    <x v="50"/>
    <x v="2"/>
    <x v="12"/>
    <x v="40"/>
    <x v="202"/>
    <x v="216"/>
    <n v="0.35"/>
    <x v="0"/>
  </r>
  <r>
    <x v="5"/>
    <x v="0"/>
    <d v="2021-10-12T00:00:00"/>
    <s v="Northeast"/>
    <s v="Vermont"/>
    <x v="50"/>
    <x v="3"/>
    <x v="12"/>
    <x v="36"/>
    <x v="189"/>
    <x v="290"/>
    <n v="0.35"/>
    <x v="0"/>
  </r>
  <r>
    <x v="5"/>
    <x v="0"/>
    <d v="2021-10-12T00:00:00"/>
    <s v="Northeast"/>
    <s v="Vermont"/>
    <x v="50"/>
    <x v="4"/>
    <x v="6"/>
    <x v="36"/>
    <x v="208"/>
    <x v="294"/>
    <n v="0.35"/>
    <x v="0"/>
  </r>
  <r>
    <x v="3"/>
    <x v="0"/>
    <d v="2021-10-12T00:00:00"/>
    <s v="Northeast"/>
    <s v="Vermont"/>
    <x v="50"/>
    <x v="5"/>
    <x v="11"/>
    <x v="48"/>
    <x v="38"/>
    <x v="914"/>
    <n v="0.39999999999999997"/>
    <x v="0"/>
  </r>
  <r>
    <x v="3"/>
    <x v="0"/>
    <d v="2021-11-11T00:00:00"/>
    <s v="Northeast"/>
    <s v="Vermont"/>
    <x v="50"/>
    <x v="0"/>
    <x v="6"/>
    <x v="31"/>
    <x v="39"/>
    <x v="81"/>
    <n v="0.45"/>
    <x v="0"/>
  </r>
  <r>
    <x v="3"/>
    <x v="0"/>
    <d v="2021-11-11T00:00:00"/>
    <s v="Northeast"/>
    <s v="Vermont"/>
    <x v="50"/>
    <x v="1"/>
    <x v="12"/>
    <x v="45"/>
    <x v="403"/>
    <x v="140"/>
    <n v="0.45"/>
    <x v="0"/>
  </r>
  <r>
    <x v="3"/>
    <x v="0"/>
    <d v="2021-11-11T00:00:00"/>
    <s v="Northeast"/>
    <s v="Vermont"/>
    <x v="50"/>
    <x v="2"/>
    <x v="12"/>
    <x v="63"/>
    <x v="729"/>
    <x v="584"/>
    <n v="0.35"/>
    <x v="0"/>
  </r>
  <r>
    <x v="5"/>
    <x v="0"/>
    <d v="2021-11-11T00:00:00"/>
    <s v="Northeast"/>
    <s v="Vermont"/>
    <x v="50"/>
    <x v="3"/>
    <x v="12"/>
    <x v="48"/>
    <x v="167"/>
    <x v="99"/>
    <n v="0.35"/>
    <x v="0"/>
  </r>
  <r>
    <x v="5"/>
    <x v="0"/>
    <d v="2021-11-11T00:00:00"/>
    <s v="Northeast"/>
    <s v="Vermont"/>
    <x v="50"/>
    <x v="4"/>
    <x v="6"/>
    <x v="34"/>
    <x v="170"/>
    <x v="619"/>
    <n v="0.35"/>
    <x v="0"/>
  </r>
  <r>
    <x v="5"/>
    <x v="0"/>
    <d v="2021-11-11T00:00:00"/>
    <s v="Northeast"/>
    <s v="Vermont"/>
    <x v="50"/>
    <x v="5"/>
    <x v="11"/>
    <x v="47"/>
    <x v="66"/>
    <x v="617"/>
    <n v="0.39999999999999997"/>
    <x v="0"/>
  </r>
  <r>
    <x v="5"/>
    <x v="0"/>
    <d v="2021-12-10T00:00:00"/>
    <s v="Northeast"/>
    <s v="Vermont"/>
    <x v="50"/>
    <x v="0"/>
    <x v="6"/>
    <x v="24"/>
    <x v="81"/>
    <x v="309"/>
    <n v="0.45"/>
    <x v="0"/>
  </r>
  <r>
    <x v="5"/>
    <x v="0"/>
    <d v="2021-12-10T00:00:00"/>
    <s v="Northeast"/>
    <s v="Vermont"/>
    <x v="50"/>
    <x v="1"/>
    <x v="12"/>
    <x v="46"/>
    <x v="220"/>
    <x v="417"/>
    <n v="0.45"/>
    <x v="0"/>
  </r>
  <r>
    <x v="5"/>
    <x v="0"/>
    <d v="2021-12-10T00:00:00"/>
    <s v="Northeast"/>
    <s v="Vermont"/>
    <x v="50"/>
    <x v="2"/>
    <x v="12"/>
    <x v="47"/>
    <x v="224"/>
    <x v="40"/>
    <n v="0.35"/>
    <x v="0"/>
  </r>
  <r>
    <x v="5"/>
    <x v="0"/>
    <d v="2021-12-10T00:00:00"/>
    <s v="Northeast"/>
    <s v="Vermont"/>
    <x v="50"/>
    <x v="3"/>
    <x v="12"/>
    <x v="45"/>
    <x v="403"/>
    <x v="224"/>
    <n v="0.35"/>
    <x v="0"/>
  </r>
  <r>
    <x v="5"/>
    <x v="0"/>
    <d v="2021-12-10T00:00:00"/>
    <s v="Northeast"/>
    <s v="Vermont"/>
    <x v="50"/>
    <x v="4"/>
    <x v="6"/>
    <x v="45"/>
    <x v="157"/>
    <x v="1012"/>
    <n v="0.35"/>
    <x v="0"/>
  </r>
  <r>
    <x v="5"/>
    <x v="0"/>
    <d v="2021-12-10T00:00:00"/>
    <s v="Northeast"/>
    <s v="Vermont"/>
    <x v="50"/>
    <x v="5"/>
    <x v="11"/>
    <x v="32"/>
    <x v="659"/>
    <x v="1319"/>
    <n v="0.39999999999999997"/>
    <x v="0"/>
  </r>
  <r>
    <x v="5"/>
    <x v="0"/>
    <d v="2021-01-21T00:00:00"/>
    <s v="Northeast"/>
    <s v="Vermont"/>
    <x v="50"/>
    <x v="0"/>
    <x v="0"/>
    <x v="27"/>
    <x v="47"/>
    <x v="148"/>
    <n v="0.4"/>
    <x v="0"/>
  </r>
  <r>
    <x v="5"/>
    <x v="0"/>
    <d v="2021-01-21T00:00:00"/>
    <s v="Northeast"/>
    <s v="Vermont"/>
    <x v="50"/>
    <x v="1"/>
    <x v="0"/>
    <x v="45"/>
    <x v="133"/>
    <x v="399"/>
    <n v="0.4"/>
    <x v="0"/>
  </r>
  <r>
    <x v="5"/>
    <x v="0"/>
    <d v="2021-01-21T00:00:00"/>
    <s v="Northeast"/>
    <s v="Vermont"/>
    <x v="50"/>
    <x v="2"/>
    <x v="1"/>
    <x v="45"/>
    <x v="197"/>
    <x v="716"/>
    <n v="0.3"/>
    <x v="0"/>
  </r>
  <r>
    <x v="5"/>
    <x v="0"/>
    <d v="2021-01-21T00:00:00"/>
    <s v="Northeast"/>
    <s v="Vermont"/>
    <x v="50"/>
    <x v="3"/>
    <x v="30"/>
    <x v="36"/>
    <x v="460"/>
    <x v="1320"/>
    <n v="0.3"/>
    <x v="0"/>
  </r>
  <r>
    <x v="5"/>
    <x v="0"/>
    <d v="2021-01-21T00:00:00"/>
    <s v="Northeast"/>
    <s v="Vermont"/>
    <x v="50"/>
    <x v="4"/>
    <x v="12"/>
    <x v="37"/>
    <x v="142"/>
    <x v="491"/>
    <n v="0.3"/>
    <x v="0"/>
  </r>
  <r>
    <x v="5"/>
    <x v="0"/>
    <d v="2021-01-21T00:00:00"/>
    <s v="Northeast"/>
    <s v="Vermont"/>
    <x v="50"/>
    <x v="5"/>
    <x v="0"/>
    <x v="45"/>
    <x v="133"/>
    <x v="304"/>
    <n v="0.35"/>
    <x v="0"/>
  </r>
  <r>
    <x v="5"/>
    <x v="0"/>
    <d v="2021-02-19T00:00:00"/>
    <s v="Northeast"/>
    <s v="Vermont"/>
    <x v="50"/>
    <x v="0"/>
    <x v="0"/>
    <x v="24"/>
    <x v="60"/>
    <x v="213"/>
    <n v="0.4"/>
    <x v="0"/>
  </r>
  <r>
    <x v="5"/>
    <x v="0"/>
    <d v="2021-02-19T00:00:00"/>
    <s v="Northeast"/>
    <s v="Vermont"/>
    <x v="50"/>
    <x v="1"/>
    <x v="0"/>
    <x v="43"/>
    <x v="145"/>
    <x v="388"/>
    <n v="0.4"/>
    <x v="0"/>
  </r>
  <r>
    <x v="5"/>
    <x v="0"/>
    <d v="2021-02-19T00:00:00"/>
    <s v="Northeast"/>
    <s v="Vermont"/>
    <x v="50"/>
    <x v="2"/>
    <x v="1"/>
    <x v="48"/>
    <x v="150"/>
    <x v="203"/>
    <n v="0.3"/>
    <x v="0"/>
  </r>
  <r>
    <x v="5"/>
    <x v="0"/>
    <d v="2021-02-19T00:00:00"/>
    <s v="Northeast"/>
    <s v="New Hampshire"/>
    <x v="51"/>
    <x v="3"/>
    <x v="30"/>
    <x v="40"/>
    <x v="696"/>
    <x v="666"/>
    <n v="0.3"/>
    <x v="0"/>
  </r>
  <r>
    <x v="5"/>
    <x v="0"/>
    <d v="2021-02-19T00:00:00"/>
    <s v="Northeast"/>
    <s v="New Hampshire"/>
    <x v="51"/>
    <x v="4"/>
    <x v="12"/>
    <x v="34"/>
    <x v="207"/>
    <x v="676"/>
    <n v="0.3"/>
    <x v="0"/>
  </r>
  <r>
    <x v="5"/>
    <x v="0"/>
    <d v="2021-02-19T00:00:00"/>
    <s v="Northeast"/>
    <s v="New Hampshire"/>
    <x v="51"/>
    <x v="5"/>
    <x v="0"/>
    <x v="47"/>
    <x v="205"/>
    <x v="397"/>
    <n v="0.35"/>
    <x v="0"/>
  </r>
  <r>
    <x v="5"/>
    <x v="0"/>
    <d v="2021-03-17T00:00:00"/>
    <s v="Northeast"/>
    <s v="New Hampshire"/>
    <x v="51"/>
    <x v="0"/>
    <x v="0"/>
    <x v="62"/>
    <x v="177"/>
    <x v="356"/>
    <n v="0.4"/>
    <x v="0"/>
  </r>
  <r>
    <x v="5"/>
    <x v="0"/>
    <d v="2021-03-17T00:00:00"/>
    <s v="Northeast"/>
    <s v="New Hampshire"/>
    <x v="51"/>
    <x v="1"/>
    <x v="0"/>
    <x v="34"/>
    <x v="199"/>
    <x v="811"/>
    <n v="0.4"/>
    <x v="0"/>
  </r>
  <r>
    <x v="5"/>
    <x v="0"/>
    <d v="2021-03-17T00:00:00"/>
    <s v="Northeast"/>
    <s v="New Hampshire"/>
    <x v="51"/>
    <x v="2"/>
    <x v="1"/>
    <x v="48"/>
    <x v="150"/>
    <x v="203"/>
    <n v="0.3"/>
    <x v="0"/>
  </r>
  <r>
    <x v="5"/>
    <x v="0"/>
    <d v="2021-03-17T00:00:00"/>
    <s v="Northeast"/>
    <s v="New Hampshire"/>
    <x v="51"/>
    <x v="3"/>
    <x v="30"/>
    <x v="42"/>
    <x v="303"/>
    <x v="469"/>
    <n v="0.3"/>
    <x v="0"/>
  </r>
  <r>
    <x v="5"/>
    <x v="0"/>
    <d v="2021-03-17T00:00:00"/>
    <s v="Northeast"/>
    <s v="New Hampshire"/>
    <x v="51"/>
    <x v="4"/>
    <x v="12"/>
    <x v="40"/>
    <x v="202"/>
    <x v="203"/>
    <n v="0.3"/>
    <x v="0"/>
  </r>
  <r>
    <x v="5"/>
    <x v="0"/>
    <d v="2021-03-17T00:00:00"/>
    <s v="Northeast"/>
    <s v="New Hampshire"/>
    <x v="51"/>
    <x v="5"/>
    <x v="0"/>
    <x v="48"/>
    <x v="149"/>
    <x v="214"/>
    <n v="0.35"/>
    <x v="0"/>
  </r>
  <r>
    <x v="5"/>
    <x v="0"/>
    <d v="2021-04-18T00:00:00"/>
    <s v="Northeast"/>
    <s v="New Hampshire"/>
    <x v="51"/>
    <x v="0"/>
    <x v="0"/>
    <x v="20"/>
    <x v="140"/>
    <x v="202"/>
    <n v="0.4"/>
    <x v="0"/>
  </r>
  <r>
    <x v="5"/>
    <x v="0"/>
    <d v="2021-04-18T00:00:00"/>
    <s v="Northeast"/>
    <s v="New Hampshire"/>
    <x v="51"/>
    <x v="1"/>
    <x v="0"/>
    <x v="43"/>
    <x v="145"/>
    <x v="388"/>
    <n v="0.4"/>
    <x v="0"/>
  </r>
  <r>
    <x v="5"/>
    <x v="0"/>
    <d v="2021-04-18T00:00:00"/>
    <s v="Northeast"/>
    <s v="New Hampshire"/>
    <x v="51"/>
    <x v="2"/>
    <x v="1"/>
    <x v="43"/>
    <x v="124"/>
    <x v="227"/>
    <n v="0.3"/>
    <x v="0"/>
  </r>
  <r>
    <x v="5"/>
    <x v="0"/>
    <d v="2021-04-18T00:00:00"/>
    <s v="Northeast"/>
    <s v="New Hampshire"/>
    <x v="51"/>
    <x v="3"/>
    <x v="30"/>
    <x v="36"/>
    <x v="460"/>
    <x v="1320"/>
    <n v="0.3"/>
    <x v="0"/>
  </r>
  <r>
    <x v="5"/>
    <x v="0"/>
    <d v="2021-04-18T00:00:00"/>
    <s v="Northeast"/>
    <s v="New Hampshire"/>
    <x v="51"/>
    <x v="4"/>
    <x v="12"/>
    <x v="36"/>
    <x v="189"/>
    <x v="273"/>
    <n v="0.3"/>
    <x v="0"/>
  </r>
  <r>
    <x v="5"/>
    <x v="0"/>
    <d v="2021-04-18T00:00:00"/>
    <s v="Northeast"/>
    <s v="New Hampshire"/>
    <x v="51"/>
    <x v="5"/>
    <x v="0"/>
    <x v="45"/>
    <x v="133"/>
    <x v="304"/>
    <n v="0.35"/>
    <x v="0"/>
  </r>
  <r>
    <x v="5"/>
    <x v="0"/>
    <d v="2021-05-17T00:00:00"/>
    <s v="Northeast"/>
    <s v="New Hampshire"/>
    <x v="51"/>
    <x v="0"/>
    <x v="5"/>
    <x v="77"/>
    <x v="730"/>
    <x v="1321"/>
    <n v="0.4"/>
    <x v="0"/>
  </r>
  <r>
    <x v="5"/>
    <x v="0"/>
    <d v="2021-05-17T00:00:00"/>
    <s v="Northeast"/>
    <s v="New Hampshire"/>
    <x v="51"/>
    <x v="1"/>
    <x v="12"/>
    <x v="48"/>
    <x v="167"/>
    <x v="736"/>
    <n v="0.4"/>
    <x v="0"/>
  </r>
  <r>
    <x v="5"/>
    <x v="0"/>
    <d v="2021-05-17T00:00:00"/>
    <s v="Northeast"/>
    <s v="New Hampshire"/>
    <x v="51"/>
    <x v="2"/>
    <x v="4"/>
    <x v="45"/>
    <x v="256"/>
    <x v="1322"/>
    <n v="0.3"/>
    <x v="0"/>
  </r>
  <r>
    <x v="5"/>
    <x v="0"/>
    <d v="2021-05-17T00:00:00"/>
    <s v="Northeast"/>
    <s v="New Hampshire"/>
    <x v="51"/>
    <x v="3"/>
    <x v="4"/>
    <x v="34"/>
    <x v="395"/>
    <x v="686"/>
    <n v="0.3"/>
    <x v="0"/>
  </r>
  <r>
    <x v="5"/>
    <x v="0"/>
    <d v="2021-05-17T00:00:00"/>
    <s v="Northeast"/>
    <s v="New Hampshire"/>
    <x v="51"/>
    <x v="4"/>
    <x v="5"/>
    <x v="48"/>
    <x v="214"/>
    <x v="152"/>
    <n v="0.3"/>
    <x v="0"/>
  </r>
  <r>
    <x v="5"/>
    <x v="0"/>
    <d v="2021-05-17T00:00:00"/>
    <s v="Northeast"/>
    <s v="New Hampshire"/>
    <x v="51"/>
    <x v="5"/>
    <x v="6"/>
    <x v="32"/>
    <x v="43"/>
    <x v="46"/>
    <n v="0.35"/>
    <x v="0"/>
  </r>
  <r>
    <x v="5"/>
    <x v="0"/>
    <d v="2021-06-19T00:00:00"/>
    <s v="Northeast"/>
    <s v="New Hampshire"/>
    <x v="51"/>
    <x v="0"/>
    <x v="5"/>
    <x v="21"/>
    <x v="83"/>
    <x v="39"/>
    <n v="0.4"/>
    <x v="0"/>
  </r>
  <r>
    <x v="5"/>
    <x v="0"/>
    <d v="2021-06-19T00:00:00"/>
    <s v="Northeast"/>
    <s v="New Hampshire"/>
    <x v="51"/>
    <x v="1"/>
    <x v="12"/>
    <x v="32"/>
    <x v="228"/>
    <x v="987"/>
    <n v="0.4"/>
    <x v="0"/>
  </r>
  <r>
    <x v="5"/>
    <x v="0"/>
    <d v="2021-06-19T00:00:00"/>
    <s v="Northeast"/>
    <s v="New Hampshire"/>
    <x v="51"/>
    <x v="2"/>
    <x v="4"/>
    <x v="44"/>
    <x v="137"/>
    <x v="292"/>
    <n v="0.3"/>
    <x v="0"/>
  </r>
  <r>
    <x v="5"/>
    <x v="0"/>
    <d v="2021-06-19T00:00:00"/>
    <s v="Northeast"/>
    <s v="New Hampshire"/>
    <x v="51"/>
    <x v="3"/>
    <x v="4"/>
    <x v="45"/>
    <x v="256"/>
    <x v="1322"/>
    <n v="0.3"/>
    <x v="0"/>
  </r>
  <r>
    <x v="5"/>
    <x v="0"/>
    <d v="2021-06-19T00:00:00"/>
    <s v="Northeast"/>
    <s v="New Hampshire"/>
    <x v="51"/>
    <x v="4"/>
    <x v="5"/>
    <x v="45"/>
    <x v="240"/>
    <x v="1277"/>
    <n v="0.3"/>
    <x v="0"/>
  </r>
  <r>
    <x v="5"/>
    <x v="0"/>
    <d v="2021-06-19T00:00:00"/>
    <s v="Northeast"/>
    <s v="New Hampshire"/>
    <x v="51"/>
    <x v="5"/>
    <x v="6"/>
    <x v="33"/>
    <x v="206"/>
    <x v="1128"/>
    <n v="0.35"/>
    <x v="0"/>
  </r>
  <r>
    <x v="5"/>
    <x v="0"/>
    <d v="2021-07-17T00:00:00"/>
    <s v="Northeast"/>
    <s v="New Hampshire"/>
    <x v="51"/>
    <x v="0"/>
    <x v="5"/>
    <x v="19"/>
    <x v="111"/>
    <x v="317"/>
    <n v="0.4"/>
    <x v="0"/>
  </r>
  <r>
    <x v="5"/>
    <x v="0"/>
    <d v="2021-07-17T00:00:00"/>
    <s v="Northeast"/>
    <s v="New Hampshire"/>
    <x v="51"/>
    <x v="1"/>
    <x v="12"/>
    <x v="31"/>
    <x v="219"/>
    <x v="1005"/>
    <n v="0.4"/>
    <x v="1"/>
  </r>
  <r>
    <x v="5"/>
    <x v="0"/>
    <d v="2021-07-17T00:00:00"/>
    <s v="Northeast"/>
    <s v="New Hampshire"/>
    <x v="51"/>
    <x v="2"/>
    <x v="4"/>
    <x v="47"/>
    <x v="141"/>
    <x v="772"/>
    <n v="0.3"/>
    <x v="1"/>
  </r>
  <r>
    <x v="5"/>
    <x v="0"/>
    <d v="2021-07-17T00:00:00"/>
    <s v="Northeast"/>
    <s v="New Hampshire"/>
    <x v="51"/>
    <x v="3"/>
    <x v="4"/>
    <x v="45"/>
    <x v="256"/>
    <x v="1322"/>
    <n v="0.3"/>
    <x v="1"/>
  </r>
  <r>
    <x v="5"/>
    <x v="0"/>
    <d v="2021-07-17T00:00:00"/>
    <s v="Northeast"/>
    <s v="New Hampshire"/>
    <x v="51"/>
    <x v="4"/>
    <x v="5"/>
    <x v="44"/>
    <x v="157"/>
    <x v="224"/>
    <n v="0.3"/>
    <x v="1"/>
  </r>
  <r>
    <x v="5"/>
    <x v="0"/>
    <d v="2021-07-17T00:00:00"/>
    <s v="Northeast"/>
    <s v="New Hampshire"/>
    <x v="51"/>
    <x v="5"/>
    <x v="6"/>
    <x v="27"/>
    <x v="246"/>
    <x v="1323"/>
    <n v="0.35"/>
    <x v="1"/>
  </r>
  <r>
    <x v="5"/>
    <x v="0"/>
    <d v="2021-08-18T00:00:00"/>
    <s v="Northeast"/>
    <s v="New Hampshire"/>
    <x v="51"/>
    <x v="0"/>
    <x v="5"/>
    <x v="21"/>
    <x v="83"/>
    <x v="39"/>
    <n v="0.4"/>
    <x v="1"/>
  </r>
  <r>
    <x v="5"/>
    <x v="0"/>
    <d v="2021-08-18T00:00:00"/>
    <s v="Northeast"/>
    <s v="New Hampshire"/>
    <x v="51"/>
    <x v="1"/>
    <x v="12"/>
    <x v="31"/>
    <x v="219"/>
    <x v="1005"/>
    <n v="0.4"/>
    <x v="1"/>
  </r>
  <r>
    <x v="5"/>
    <x v="0"/>
    <d v="2021-08-18T00:00:00"/>
    <s v="Northeast"/>
    <s v="New Hampshire"/>
    <x v="51"/>
    <x v="2"/>
    <x v="4"/>
    <x v="47"/>
    <x v="141"/>
    <x v="772"/>
    <n v="0.3"/>
    <x v="1"/>
  </r>
  <r>
    <x v="5"/>
    <x v="0"/>
    <d v="2021-08-18T00:00:00"/>
    <s v="Northeast"/>
    <s v="New Hampshire"/>
    <x v="51"/>
    <x v="3"/>
    <x v="4"/>
    <x v="34"/>
    <x v="395"/>
    <x v="686"/>
    <n v="0.3"/>
    <x v="1"/>
  </r>
  <r>
    <x v="5"/>
    <x v="0"/>
    <d v="2021-08-18T00:00:00"/>
    <s v="Northeast"/>
    <s v="New Hampshire"/>
    <x v="51"/>
    <x v="4"/>
    <x v="5"/>
    <x v="43"/>
    <x v="133"/>
    <x v="696"/>
    <n v="0.3"/>
    <x v="1"/>
  </r>
  <r>
    <x v="5"/>
    <x v="0"/>
    <d v="2021-08-18T00:00:00"/>
    <s v="Northeast"/>
    <s v="New Hampshire"/>
    <x v="51"/>
    <x v="5"/>
    <x v="6"/>
    <x v="32"/>
    <x v="43"/>
    <x v="46"/>
    <n v="0.35"/>
    <x v="1"/>
  </r>
  <r>
    <x v="5"/>
    <x v="0"/>
    <d v="2021-09-17T00:00:00"/>
    <s v="Northeast"/>
    <s v="New Hampshire"/>
    <x v="51"/>
    <x v="0"/>
    <x v="5"/>
    <x v="20"/>
    <x v="88"/>
    <x v="315"/>
    <n v="0.4"/>
    <x v="1"/>
  </r>
  <r>
    <x v="5"/>
    <x v="0"/>
    <d v="2021-09-17T00:00:00"/>
    <s v="Northeast"/>
    <s v="New Hampshire"/>
    <x v="51"/>
    <x v="1"/>
    <x v="12"/>
    <x v="44"/>
    <x v="163"/>
    <x v="102"/>
    <n v="0.4"/>
    <x v="1"/>
  </r>
  <r>
    <x v="5"/>
    <x v="0"/>
    <d v="2021-09-17T00:00:00"/>
    <s v="Northeast"/>
    <s v="New Hampshire"/>
    <x v="51"/>
    <x v="2"/>
    <x v="4"/>
    <x v="43"/>
    <x v="143"/>
    <x v="692"/>
    <n v="0.3"/>
    <x v="1"/>
  </r>
  <r>
    <x v="5"/>
    <x v="0"/>
    <d v="2021-09-17T00:00:00"/>
    <s v="Northeast"/>
    <s v="New Hampshire"/>
    <x v="51"/>
    <x v="3"/>
    <x v="4"/>
    <x v="37"/>
    <x v="196"/>
    <x v="510"/>
    <n v="0.3"/>
    <x v="1"/>
  </r>
  <r>
    <x v="5"/>
    <x v="0"/>
    <d v="2021-09-17T00:00:00"/>
    <s v="Northeast"/>
    <s v="New Hampshire"/>
    <x v="51"/>
    <x v="4"/>
    <x v="5"/>
    <x v="37"/>
    <x v="326"/>
    <x v="1286"/>
    <n v="0.3"/>
    <x v="1"/>
  </r>
  <r>
    <x v="5"/>
    <x v="0"/>
    <d v="2021-09-17T00:00:00"/>
    <s v="Northeast"/>
    <s v="New Hampshire"/>
    <x v="51"/>
    <x v="5"/>
    <x v="6"/>
    <x v="45"/>
    <x v="157"/>
    <x v="1012"/>
    <n v="0.35"/>
    <x v="1"/>
  </r>
  <r>
    <x v="0"/>
    <x v="0"/>
    <d v="2021-10-19T00:00:00"/>
    <s v="Northeast"/>
    <s v="New Hampshire"/>
    <x v="51"/>
    <x v="0"/>
    <x v="6"/>
    <x v="33"/>
    <x v="206"/>
    <x v="8"/>
    <n v="0.4"/>
    <x v="1"/>
  </r>
  <r>
    <x v="0"/>
    <x v="0"/>
    <d v="2021-10-19T00:00:00"/>
    <s v="Northeast"/>
    <s v="New Hampshire"/>
    <x v="51"/>
    <x v="1"/>
    <x v="19"/>
    <x v="48"/>
    <x v="403"/>
    <x v="308"/>
    <n v="0.4"/>
    <x v="1"/>
  </r>
  <r>
    <x v="0"/>
    <x v="0"/>
    <d v="2021-10-19T00:00:00"/>
    <s v="Northeast"/>
    <s v="New Hampshire"/>
    <x v="51"/>
    <x v="2"/>
    <x v="19"/>
    <x v="40"/>
    <x v="731"/>
    <x v="352"/>
    <n v="0.3"/>
    <x v="1"/>
  </r>
  <r>
    <x v="0"/>
    <x v="0"/>
    <d v="2021-10-19T00:00:00"/>
    <s v="Northeast"/>
    <s v="New Hampshire"/>
    <x v="51"/>
    <x v="3"/>
    <x v="19"/>
    <x v="36"/>
    <x v="400"/>
    <x v="1190"/>
    <n v="0.3"/>
    <x v="1"/>
  </r>
  <r>
    <x v="0"/>
    <x v="0"/>
    <d v="2021-10-19T00:00:00"/>
    <s v="Northeast"/>
    <s v="New Hampshire"/>
    <x v="51"/>
    <x v="4"/>
    <x v="20"/>
    <x v="36"/>
    <x v="592"/>
    <x v="730"/>
    <n v="0.3"/>
    <x v="1"/>
  </r>
  <r>
    <x v="0"/>
    <x v="0"/>
    <d v="2021-10-19T00:00:00"/>
    <s v="Northeast"/>
    <s v="New Hampshire"/>
    <x v="51"/>
    <x v="5"/>
    <x v="10"/>
    <x v="48"/>
    <x v="49"/>
    <x v="97"/>
    <n v="0.35"/>
    <x v="1"/>
  </r>
  <r>
    <x v="0"/>
    <x v="0"/>
    <d v="2021-11-18T00:00:00"/>
    <s v="Northeast"/>
    <s v="New Hampshire"/>
    <x v="51"/>
    <x v="0"/>
    <x v="20"/>
    <x v="31"/>
    <x v="221"/>
    <x v="1324"/>
    <n v="0.4"/>
    <x v="1"/>
  </r>
  <r>
    <x v="0"/>
    <x v="0"/>
    <d v="2021-11-18T00:00:00"/>
    <s v="Northeast"/>
    <s v="New Hampshire"/>
    <x v="51"/>
    <x v="1"/>
    <x v="19"/>
    <x v="45"/>
    <x v="417"/>
    <x v="1325"/>
    <n v="0.4"/>
    <x v="1"/>
  </r>
  <r>
    <x v="0"/>
    <x v="0"/>
    <d v="2021-11-18T00:00:00"/>
    <s v="Northeast"/>
    <s v="New Hampshire"/>
    <x v="51"/>
    <x v="2"/>
    <x v="19"/>
    <x v="72"/>
    <x v="732"/>
    <x v="1326"/>
    <n v="0.3"/>
    <x v="1"/>
  </r>
  <r>
    <x v="0"/>
    <x v="0"/>
    <d v="2021-11-18T00:00:00"/>
    <s v="Northeast"/>
    <s v="New Hampshire"/>
    <x v="51"/>
    <x v="3"/>
    <x v="19"/>
    <x v="45"/>
    <x v="417"/>
    <x v="1327"/>
    <n v="0.3"/>
    <x v="1"/>
  </r>
  <r>
    <x v="0"/>
    <x v="0"/>
    <d v="2021-11-18T00:00:00"/>
    <s v="Northeast"/>
    <s v="New Hampshire"/>
    <x v="51"/>
    <x v="4"/>
    <x v="20"/>
    <x v="48"/>
    <x v="224"/>
    <x v="53"/>
    <n v="0.3"/>
    <x v="1"/>
  </r>
  <r>
    <x v="0"/>
    <x v="0"/>
    <d v="2021-11-18T00:00:00"/>
    <s v="Northeast"/>
    <s v="New Hampshire"/>
    <x v="51"/>
    <x v="5"/>
    <x v="10"/>
    <x v="46"/>
    <x v="54"/>
    <x v="67"/>
    <n v="0.35"/>
    <x v="1"/>
  </r>
  <r>
    <x v="0"/>
    <x v="0"/>
    <d v="2021-12-17T00:00:00"/>
    <s v="Northeast"/>
    <s v="New Hampshire"/>
    <x v="51"/>
    <x v="0"/>
    <x v="20"/>
    <x v="22"/>
    <x v="273"/>
    <x v="864"/>
    <n v="0.4"/>
    <x v="1"/>
  </r>
  <r>
    <x v="0"/>
    <x v="0"/>
    <d v="2021-12-17T00:00:00"/>
    <s v="Northeast"/>
    <s v="New Hampshire"/>
    <x v="51"/>
    <x v="1"/>
    <x v="19"/>
    <x v="32"/>
    <x v="704"/>
    <x v="724"/>
    <n v="0.4"/>
    <x v="1"/>
  </r>
  <r>
    <x v="0"/>
    <x v="0"/>
    <d v="2021-12-17T00:00:00"/>
    <s v="Northeast"/>
    <s v="New Hampshire"/>
    <x v="51"/>
    <x v="2"/>
    <x v="19"/>
    <x v="46"/>
    <x v="253"/>
    <x v="308"/>
    <n v="0.3"/>
    <x v="1"/>
  </r>
  <r>
    <x v="0"/>
    <x v="0"/>
    <d v="2021-12-17T00:00:00"/>
    <s v="Northeast"/>
    <s v="New Hampshire"/>
    <x v="51"/>
    <x v="3"/>
    <x v="19"/>
    <x v="44"/>
    <x v="586"/>
    <x v="645"/>
    <n v="0.3"/>
    <x v="1"/>
  </r>
  <r>
    <x v="0"/>
    <x v="0"/>
    <d v="2021-12-17T00:00:00"/>
    <s v="Northeast"/>
    <s v="New Hampshire"/>
    <x v="51"/>
    <x v="4"/>
    <x v="20"/>
    <x v="44"/>
    <x v="418"/>
    <x v="132"/>
    <n v="0.3"/>
    <x v="1"/>
  </r>
  <r>
    <x v="0"/>
    <x v="0"/>
    <d v="2021-12-17T00:00:00"/>
    <s v="Northeast"/>
    <s v="New Hampshire"/>
    <x v="51"/>
    <x v="5"/>
    <x v="10"/>
    <x v="31"/>
    <x v="11"/>
    <x v="12"/>
    <n v="0.35"/>
    <x v="1"/>
  </r>
  <r>
    <x v="0"/>
    <x v="0"/>
    <d v="2021-01-24T00:00:00"/>
    <s v="Northeast"/>
    <s v="New Hampshire"/>
    <x v="51"/>
    <x v="0"/>
    <x v="4"/>
    <x v="23"/>
    <x v="80"/>
    <x v="1328"/>
    <n v="0.35000000000000003"/>
    <x v="1"/>
  </r>
  <r>
    <x v="0"/>
    <x v="0"/>
    <d v="2021-01-24T00:00:00"/>
    <s v="Northeast"/>
    <s v="New Hampshire"/>
    <x v="51"/>
    <x v="1"/>
    <x v="4"/>
    <x v="48"/>
    <x v="207"/>
    <x v="691"/>
    <n v="0.35000000000000003"/>
    <x v="1"/>
  </r>
  <r>
    <x v="0"/>
    <x v="0"/>
    <d v="2021-01-24T00:00:00"/>
    <s v="Northeast"/>
    <s v="New Hampshire"/>
    <x v="51"/>
    <x v="2"/>
    <x v="2"/>
    <x v="48"/>
    <x v="200"/>
    <x v="285"/>
    <n v="0.25"/>
    <x v="1"/>
  </r>
  <r>
    <x v="0"/>
    <x v="0"/>
    <d v="2021-01-24T00:00:00"/>
    <s v="Northeast"/>
    <s v="New Hampshire"/>
    <x v="51"/>
    <x v="3"/>
    <x v="21"/>
    <x v="42"/>
    <x v="370"/>
    <x v="688"/>
    <n v="0.25"/>
    <x v="1"/>
  </r>
  <r>
    <x v="0"/>
    <x v="0"/>
    <d v="2021-01-24T00:00:00"/>
    <s v="Northeast"/>
    <s v="New Hampshire"/>
    <x v="51"/>
    <x v="4"/>
    <x v="19"/>
    <x v="40"/>
    <x v="731"/>
    <x v="1329"/>
    <n v="0.25"/>
    <x v="1"/>
  </r>
  <r>
    <x v="0"/>
    <x v="0"/>
    <d v="2021-01-24T00:00:00"/>
    <s v="Northeast"/>
    <s v="New Hampshire"/>
    <x v="51"/>
    <x v="5"/>
    <x v="4"/>
    <x v="48"/>
    <x v="207"/>
    <x v="676"/>
    <n v="0.3"/>
    <x v="1"/>
  </r>
  <r>
    <x v="0"/>
    <x v="0"/>
    <d v="2021-02-22T00:00:00"/>
    <s v="Northeast"/>
    <s v="New Hampshire"/>
    <x v="51"/>
    <x v="0"/>
    <x v="4"/>
    <x v="30"/>
    <x v="76"/>
    <x v="677"/>
    <n v="0.35000000000000003"/>
    <x v="1"/>
  </r>
  <r>
    <x v="0"/>
    <x v="0"/>
    <d v="2021-02-22T00:00:00"/>
    <s v="Northeast"/>
    <s v="New Hampshire"/>
    <x v="51"/>
    <x v="1"/>
    <x v="4"/>
    <x v="37"/>
    <x v="196"/>
    <x v="678"/>
    <n v="0.35000000000000003"/>
    <x v="1"/>
  </r>
  <r>
    <x v="0"/>
    <x v="0"/>
    <d v="2021-02-22T00:00:00"/>
    <s v="Northeast"/>
    <s v="New Hampshire"/>
    <x v="51"/>
    <x v="2"/>
    <x v="2"/>
    <x v="34"/>
    <x v="118"/>
    <x v="679"/>
    <n v="0.25"/>
    <x v="1"/>
  </r>
  <r>
    <x v="0"/>
    <x v="0"/>
    <d v="2020-01-01T00:00:00"/>
    <s v="Northeast"/>
    <s v="New York"/>
    <x v="0"/>
    <x v="0"/>
    <x v="70"/>
    <x v="85"/>
    <x v="733"/>
    <x v="1330"/>
    <n v="0.61"/>
    <x v="2"/>
  </r>
  <r>
    <x v="0"/>
    <x v="0"/>
    <d v="2020-01-02T00:00:00"/>
    <s v="Northeast"/>
    <s v="New York"/>
    <x v="0"/>
    <x v="1"/>
    <x v="70"/>
    <x v="86"/>
    <x v="734"/>
    <x v="1331"/>
    <n v="0.42"/>
    <x v="2"/>
  </r>
  <r>
    <x v="0"/>
    <x v="0"/>
    <d v="2020-01-03T00:00:00"/>
    <s v="Northeast"/>
    <s v="New York"/>
    <x v="0"/>
    <x v="2"/>
    <x v="71"/>
    <x v="43"/>
    <x v="735"/>
    <x v="1332"/>
    <n v="0.45999999999999996"/>
    <x v="2"/>
  </r>
  <r>
    <x v="0"/>
    <x v="0"/>
    <d v="2020-01-04T00:00:00"/>
    <s v="Northeast"/>
    <s v="New York"/>
    <x v="0"/>
    <x v="3"/>
    <x v="72"/>
    <x v="87"/>
    <x v="736"/>
    <x v="1333"/>
    <n v="0.45999999999999996"/>
    <x v="2"/>
  </r>
  <r>
    <x v="0"/>
    <x v="0"/>
    <d v="2020-01-05T00:00:00"/>
    <s v="Northeast"/>
    <s v="New York"/>
    <x v="0"/>
    <x v="4"/>
    <x v="73"/>
    <x v="88"/>
    <x v="737"/>
    <x v="1334"/>
    <n v="0.4"/>
    <x v="2"/>
  </r>
  <r>
    <x v="0"/>
    <x v="0"/>
    <d v="2020-01-06T00:00:00"/>
    <s v="Northeast"/>
    <s v="New York"/>
    <x v="0"/>
    <x v="5"/>
    <x v="74"/>
    <x v="86"/>
    <x v="738"/>
    <x v="1335"/>
    <n v="0.37"/>
    <x v="2"/>
  </r>
  <r>
    <x v="0"/>
    <x v="0"/>
    <d v="2020-01-07T00:00:00"/>
    <s v="Northeast"/>
    <s v="New York"/>
    <x v="0"/>
    <x v="0"/>
    <x v="74"/>
    <x v="89"/>
    <x v="739"/>
    <x v="1336"/>
    <n v="0.62"/>
    <x v="2"/>
  </r>
  <r>
    <x v="0"/>
    <x v="0"/>
    <d v="2020-01-08T00:00:00"/>
    <s v="Northeast"/>
    <s v="New York"/>
    <x v="0"/>
    <x v="1"/>
    <x v="74"/>
    <x v="90"/>
    <x v="740"/>
    <x v="1337"/>
    <n v="0.44"/>
    <x v="2"/>
  </r>
  <r>
    <x v="0"/>
    <x v="0"/>
    <d v="2020-01-21T00:00:00"/>
    <s v="Northeast"/>
    <s v="New York"/>
    <x v="0"/>
    <x v="2"/>
    <x v="71"/>
    <x v="91"/>
    <x v="741"/>
    <x v="1338"/>
    <n v="0.47"/>
    <x v="2"/>
  </r>
  <r>
    <x v="0"/>
    <x v="0"/>
    <d v="2020-01-22T00:00:00"/>
    <s v="Northeast"/>
    <s v="New York"/>
    <x v="0"/>
    <x v="3"/>
    <x v="75"/>
    <x v="92"/>
    <x v="742"/>
    <x v="1339"/>
    <n v="0.49"/>
    <x v="2"/>
  </r>
  <r>
    <x v="0"/>
    <x v="0"/>
    <d v="2020-01-23T00:00:00"/>
    <s v="Northeast"/>
    <s v="New York"/>
    <x v="0"/>
    <x v="4"/>
    <x v="76"/>
    <x v="93"/>
    <x v="743"/>
    <x v="1340"/>
    <n v="0.43"/>
    <x v="2"/>
  </r>
  <r>
    <x v="0"/>
    <x v="0"/>
    <d v="2020-01-24T00:00:00"/>
    <s v="Northeast"/>
    <s v="New York"/>
    <x v="0"/>
    <x v="5"/>
    <x v="77"/>
    <x v="94"/>
    <x v="744"/>
    <x v="1341"/>
    <n v="0.38"/>
    <x v="2"/>
  </r>
  <r>
    <x v="0"/>
    <x v="0"/>
    <d v="2020-01-25T00:00:00"/>
    <s v="Northeast"/>
    <s v="New York"/>
    <x v="0"/>
    <x v="0"/>
    <x v="74"/>
    <x v="95"/>
    <x v="745"/>
    <x v="1342"/>
    <n v="0.63"/>
    <x v="2"/>
  </r>
  <r>
    <x v="0"/>
    <x v="0"/>
    <d v="2020-01-26T00:00:00"/>
    <s v="Northeast"/>
    <s v="New York"/>
    <x v="0"/>
    <x v="1"/>
    <x v="77"/>
    <x v="96"/>
    <x v="746"/>
    <x v="1343"/>
    <n v="0.43"/>
    <x v="2"/>
  </r>
  <r>
    <x v="0"/>
    <x v="0"/>
    <d v="2020-01-27T00:00:00"/>
    <s v="Northeast"/>
    <s v="New York"/>
    <x v="0"/>
    <x v="2"/>
    <x v="78"/>
    <x v="87"/>
    <x v="747"/>
    <x v="1344"/>
    <n v="0.49"/>
    <x v="2"/>
  </r>
  <r>
    <x v="0"/>
    <x v="0"/>
    <d v="2020-01-28T00:00:00"/>
    <s v="Northeast"/>
    <s v="New York"/>
    <x v="0"/>
    <x v="3"/>
    <x v="79"/>
    <x v="97"/>
    <x v="748"/>
    <x v="1345"/>
    <n v="0.5"/>
    <x v="2"/>
  </r>
  <r>
    <x v="0"/>
    <x v="0"/>
    <d v="2020-01-29T00:00:00"/>
    <s v="Northeast"/>
    <s v="New York"/>
    <x v="0"/>
    <x v="4"/>
    <x v="80"/>
    <x v="98"/>
    <x v="749"/>
    <x v="1346"/>
    <n v="0.42"/>
    <x v="2"/>
  </r>
  <r>
    <x v="0"/>
    <x v="0"/>
    <d v="2020-01-30T00:00:00"/>
    <s v="Northeast"/>
    <s v="New York"/>
    <x v="0"/>
    <x v="5"/>
    <x v="2"/>
    <x v="99"/>
    <x v="750"/>
    <x v="1347"/>
    <n v="0.35"/>
    <x v="2"/>
  </r>
  <r>
    <x v="0"/>
    <x v="0"/>
    <d v="2020-01-31T00:00:00"/>
    <s v="Northeast"/>
    <s v="New York"/>
    <x v="0"/>
    <x v="0"/>
    <x v="2"/>
    <x v="48"/>
    <x v="751"/>
    <x v="1348"/>
    <n v="0.62"/>
    <x v="2"/>
  </r>
  <r>
    <x v="0"/>
    <x v="0"/>
    <d v="2020-02-01T00:00:00"/>
    <s v="Northeast"/>
    <s v="New York"/>
    <x v="0"/>
    <x v="1"/>
    <x v="70"/>
    <x v="88"/>
    <x v="752"/>
    <x v="1349"/>
    <n v="0.41"/>
    <x v="2"/>
  </r>
  <r>
    <x v="0"/>
    <x v="0"/>
    <d v="2020-02-02T00:00:00"/>
    <s v="Northeast"/>
    <s v="New York"/>
    <x v="0"/>
    <x v="2"/>
    <x v="78"/>
    <x v="100"/>
    <x v="753"/>
    <x v="1350"/>
    <n v="0.5"/>
    <x v="2"/>
  </r>
  <r>
    <x v="0"/>
    <x v="0"/>
    <d v="2020-02-03T00:00:00"/>
    <s v="Northeast"/>
    <s v="New York"/>
    <x v="0"/>
    <x v="3"/>
    <x v="72"/>
    <x v="101"/>
    <x v="754"/>
    <x v="1351"/>
    <n v="0.49"/>
    <x v="2"/>
  </r>
  <r>
    <x v="0"/>
    <x v="0"/>
    <d v="2020-02-04T00:00:00"/>
    <s v="Northeast"/>
    <s v="New York"/>
    <x v="0"/>
    <x v="4"/>
    <x v="81"/>
    <x v="102"/>
    <x v="755"/>
    <x v="1352"/>
    <n v="0.42"/>
    <x v="2"/>
  </r>
  <r>
    <x v="0"/>
    <x v="0"/>
    <d v="2020-02-05T00:00:00"/>
    <s v="Northeast"/>
    <s v="New York"/>
    <x v="0"/>
    <x v="5"/>
    <x v="82"/>
    <x v="99"/>
    <x v="756"/>
    <x v="1353"/>
    <n v="0.37"/>
    <x v="2"/>
  </r>
  <r>
    <x v="0"/>
    <x v="0"/>
    <d v="2020-02-06T00:00:00"/>
    <s v="Northeast"/>
    <s v="New York"/>
    <x v="0"/>
    <x v="0"/>
    <x v="83"/>
    <x v="103"/>
    <x v="757"/>
    <x v="1354"/>
    <n v="0.64"/>
    <x v="2"/>
  </r>
  <r>
    <x v="0"/>
    <x v="0"/>
    <d v="2020-02-07T00:00:00"/>
    <s v="Northeast"/>
    <s v="New York"/>
    <x v="0"/>
    <x v="1"/>
    <x v="0"/>
    <x v="96"/>
    <x v="758"/>
    <x v="1355"/>
    <n v="0.4"/>
    <x v="2"/>
  </r>
  <r>
    <x v="0"/>
    <x v="0"/>
    <d v="2020-02-08T00:00:00"/>
    <s v="Northeast"/>
    <s v="New York"/>
    <x v="0"/>
    <x v="2"/>
    <x v="74"/>
    <x v="90"/>
    <x v="740"/>
    <x v="1356"/>
    <n v="0.47"/>
    <x v="2"/>
  </r>
  <r>
    <x v="0"/>
    <x v="0"/>
    <d v="2020-02-09T00:00:00"/>
    <s v="Northeast"/>
    <s v="New York"/>
    <x v="0"/>
    <x v="3"/>
    <x v="74"/>
    <x v="98"/>
    <x v="759"/>
    <x v="1357"/>
    <n v="0.48"/>
    <x v="2"/>
  </r>
  <r>
    <x v="0"/>
    <x v="0"/>
    <d v="2020-02-10T00:00:00"/>
    <s v="Northeast"/>
    <s v="New York"/>
    <x v="0"/>
    <x v="4"/>
    <x v="80"/>
    <x v="82"/>
    <x v="760"/>
    <x v="1358"/>
    <n v="0.44999999999999996"/>
    <x v="2"/>
  </r>
  <r>
    <x v="0"/>
    <x v="0"/>
    <d v="2020-03-03T00:00:00"/>
    <s v="Northeast"/>
    <s v="New York"/>
    <x v="0"/>
    <x v="5"/>
    <x v="80"/>
    <x v="94"/>
    <x v="761"/>
    <x v="1359"/>
    <n v="0.36"/>
    <x v="2"/>
  </r>
  <r>
    <x v="0"/>
    <x v="0"/>
    <d v="2020-03-04T00:00:00"/>
    <s v="Northeast"/>
    <s v="New York"/>
    <x v="0"/>
    <x v="0"/>
    <x v="73"/>
    <x v="89"/>
    <x v="762"/>
    <x v="1360"/>
    <n v="0.61"/>
    <x v="2"/>
  </r>
  <r>
    <x v="0"/>
    <x v="0"/>
    <d v="2020-03-05T00:00:00"/>
    <s v="Northeast"/>
    <s v="New York"/>
    <x v="0"/>
    <x v="1"/>
    <x v="83"/>
    <x v="83"/>
    <x v="763"/>
    <x v="1361"/>
    <n v="0.41"/>
    <x v="2"/>
  </r>
  <r>
    <x v="0"/>
    <x v="0"/>
    <d v="2020-03-06T00:00:00"/>
    <s v="Northeast"/>
    <s v="New York"/>
    <x v="0"/>
    <x v="2"/>
    <x v="74"/>
    <x v="104"/>
    <x v="764"/>
    <x v="1362"/>
    <n v="0.48"/>
    <x v="2"/>
  </r>
  <r>
    <x v="0"/>
    <x v="0"/>
    <d v="2020-03-07T00:00:00"/>
    <s v="Northeast"/>
    <s v="New York"/>
    <x v="0"/>
    <x v="3"/>
    <x v="70"/>
    <x v="90"/>
    <x v="765"/>
    <x v="1363"/>
    <n v="0.44999999999999996"/>
    <x v="2"/>
  </r>
  <r>
    <x v="0"/>
    <x v="0"/>
    <d v="2020-03-08T00:00:00"/>
    <s v="Northeast"/>
    <s v="New York"/>
    <x v="0"/>
    <x v="4"/>
    <x v="73"/>
    <x v="100"/>
    <x v="766"/>
    <x v="1364"/>
    <n v="0.44999999999999996"/>
    <x v="2"/>
  </r>
  <r>
    <x v="0"/>
    <x v="0"/>
    <d v="2020-03-09T00:00:00"/>
    <s v="Northeast"/>
    <s v="New York"/>
    <x v="0"/>
    <x v="5"/>
    <x v="84"/>
    <x v="105"/>
    <x v="767"/>
    <x v="1365"/>
    <n v="0.39"/>
    <x v="2"/>
  </r>
  <r>
    <x v="0"/>
    <x v="0"/>
    <d v="2020-03-10T00:00:00"/>
    <s v="Northeast"/>
    <s v="New York"/>
    <x v="0"/>
    <x v="0"/>
    <x v="80"/>
    <x v="106"/>
    <x v="768"/>
    <x v="1366"/>
    <n v="0.6"/>
    <x v="2"/>
  </r>
  <r>
    <x v="0"/>
    <x v="0"/>
    <d v="2020-03-11T00:00:00"/>
    <s v="Northeast"/>
    <s v="New York"/>
    <x v="0"/>
    <x v="1"/>
    <x v="85"/>
    <x v="107"/>
    <x v="769"/>
    <x v="1367"/>
    <n v="0.42"/>
    <x v="2"/>
  </r>
  <r>
    <x v="0"/>
    <x v="0"/>
    <d v="2020-03-12T00:00:00"/>
    <s v="Northeast"/>
    <s v="New York"/>
    <x v="0"/>
    <x v="2"/>
    <x v="74"/>
    <x v="87"/>
    <x v="770"/>
    <x v="1368"/>
    <n v="0.44999999999999996"/>
    <x v="2"/>
  </r>
  <r>
    <x v="0"/>
    <x v="0"/>
    <d v="2020-03-13T00:00:00"/>
    <s v="Northeast"/>
    <s v="New York"/>
    <x v="0"/>
    <x v="3"/>
    <x v="74"/>
    <x v="93"/>
    <x v="771"/>
    <x v="1369"/>
    <n v="0.45999999999999996"/>
    <x v="2"/>
  </r>
  <r>
    <x v="0"/>
    <x v="0"/>
    <d v="2020-03-14T00:00:00"/>
    <s v="Northeast"/>
    <s v="New York"/>
    <x v="0"/>
    <x v="4"/>
    <x v="76"/>
    <x v="108"/>
    <x v="772"/>
    <x v="1370"/>
    <n v="0.43"/>
    <x v="2"/>
  </r>
  <r>
    <x v="0"/>
    <x v="0"/>
    <d v="2020-03-15T00:00:00"/>
    <s v="Northeast"/>
    <s v="New York"/>
    <x v="0"/>
    <x v="5"/>
    <x v="86"/>
    <x v="109"/>
    <x v="773"/>
    <x v="1371"/>
    <n v="0.4"/>
    <x v="2"/>
  </r>
  <r>
    <x v="0"/>
    <x v="0"/>
    <d v="2020-03-16T00:00:00"/>
    <s v="Northeast"/>
    <s v="New York"/>
    <x v="0"/>
    <x v="0"/>
    <x v="76"/>
    <x v="45"/>
    <x v="774"/>
    <x v="1372"/>
    <n v="0.61"/>
    <x v="2"/>
  </r>
  <r>
    <x v="0"/>
    <x v="0"/>
    <d v="2020-03-17T00:00:00"/>
    <s v="Northeast"/>
    <s v="New York"/>
    <x v="0"/>
    <x v="1"/>
    <x v="85"/>
    <x v="110"/>
    <x v="775"/>
    <x v="1373"/>
    <n v="0.41"/>
    <x v="2"/>
  </r>
  <r>
    <x v="0"/>
    <x v="0"/>
    <d v="2020-03-18T00:00:00"/>
    <s v="Northeast"/>
    <s v="New York"/>
    <x v="0"/>
    <x v="2"/>
    <x v="2"/>
    <x v="111"/>
    <x v="776"/>
    <x v="1374"/>
    <n v="0.45999999999999996"/>
    <x v="2"/>
  </r>
  <r>
    <x v="0"/>
    <x v="0"/>
    <d v="2020-03-31T00:00:00"/>
    <s v="Northeast"/>
    <s v="New York"/>
    <x v="0"/>
    <x v="3"/>
    <x v="70"/>
    <x v="112"/>
    <x v="777"/>
    <x v="1375"/>
    <n v="0.47"/>
    <x v="2"/>
  </r>
  <r>
    <x v="1"/>
    <x v="0"/>
    <d v="2020-04-17T00:00:00"/>
    <s v="Northeast"/>
    <s v="New York"/>
    <x v="0"/>
    <x v="4"/>
    <x v="83"/>
    <x v="83"/>
    <x v="763"/>
    <x v="1376"/>
    <n v="0.44999999999999996"/>
    <x v="2"/>
  </r>
  <r>
    <x v="1"/>
    <x v="0"/>
    <d v="2020-04-18T00:00:00"/>
    <s v="Northeast"/>
    <s v="New York"/>
    <x v="0"/>
    <x v="5"/>
    <x v="87"/>
    <x v="94"/>
    <x v="778"/>
    <x v="1377"/>
    <n v="0.37"/>
    <x v="2"/>
  </r>
  <r>
    <x v="1"/>
    <x v="0"/>
    <d v="2020-04-19T00:00:00"/>
    <s v="Northeast"/>
    <s v="New York"/>
    <x v="0"/>
    <x v="0"/>
    <x v="81"/>
    <x v="113"/>
    <x v="779"/>
    <x v="1378"/>
    <n v="0.62"/>
    <x v="2"/>
  </r>
  <r>
    <x v="1"/>
    <x v="0"/>
    <d v="2020-04-20T00:00:00"/>
    <s v="Northeast"/>
    <s v="New York"/>
    <x v="0"/>
    <x v="1"/>
    <x v="0"/>
    <x v="83"/>
    <x v="751"/>
    <x v="1379"/>
    <n v="0.44"/>
    <x v="2"/>
  </r>
  <r>
    <x v="1"/>
    <x v="0"/>
    <d v="2020-04-21T00:00:00"/>
    <s v="Northeast"/>
    <s v="New York"/>
    <x v="0"/>
    <x v="2"/>
    <x v="70"/>
    <x v="114"/>
    <x v="780"/>
    <x v="1380"/>
    <n v="0.47"/>
    <x v="2"/>
  </r>
  <r>
    <x v="1"/>
    <x v="0"/>
    <d v="2020-04-22T00:00:00"/>
    <s v="Northeast"/>
    <s v="New York"/>
    <x v="0"/>
    <x v="3"/>
    <x v="70"/>
    <x v="100"/>
    <x v="781"/>
    <x v="1381"/>
    <n v="0.45999999999999996"/>
    <x v="2"/>
  </r>
  <r>
    <x v="1"/>
    <x v="0"/>
    <d v="2020-04-23T00:00:00"/>
    <s v="Northeast"/>
    <s v="New York"/>
    <x v="0"/>
    <x v="4"/>
    <x v="76"/>
    <x v="100"/>
    <x v="782"/>
    <x v="1382"/>
    <n v="0.4"/>
    <x v="2"/>
  </r>
  <r>
    <x v="1"/>
    <x v="0"/>
    <d v="2020-04-24T00:00:00"/>
    <s v="Northeast"/>
    <s v="New York"/>
    <x v="0"/>
    <x v="5"/>
    <x v="80"/>
    <x v="115"/>
    <x v="783"/>
    <x v="1383"/>
    <n v="0.4"/>
    <x v="2"/>
  </r>
  <r>
    <x v="1"/>
    <x v="0"/>
    <d v="2020-04-25T00:00:00"/>
    <s v="Northeast"/>
    <s v="New York"/>
    <x v="0"/>
    <x v="4"/>
    <x v="84"/>
    <x v="116"/>
    <x v="784"/>
    <x v="1384"/>
    <n v="0.42"/>
    <x v="2"/>
  </r>
  <r>
    <x v="1"/>
    <x v="0"/>
    <d v="2020-04-26T00:00:00"/>
    <s v="Northeast"/>
    <s v="New York"/>
    <x v="0"/>
    <x v="5"/>
    <x v="88"/>
    <x v="94"/>
    <x v="785"/>
    <x v="1385"/>
    <n v="0.38"/>
    <x v="2"/>
  </r>
  <r>
    <x v="1"/>
    <x v="0"/>
    <d v="2020-04-27T00:00:00"/>
    <s v="Northeast"/>
    <s v="New York"/>
    <x v="0"/>
    <x v="0"/>
    <x v="3"/>
    <x v="117"/>
    <x v="786"/>
    <x v="1386"/>
    <n v="0.6"/>
    <x v="2"/>
  </r>
  <r>
    <x v="1"/>
    <x v="0"/>
    <d v="2020-04-28T00:00:00"/>
    <s v="Northeast"/>
    <s v="New York"/>
    <x v="0"/>
    <x v="1"/>
    <x v="85"/>
    <x v="118"/>
    <x v="787"/>
    <x v="1387"/>
    <n v="0.43"/>
    <x v="2"/>
  </r>
  <r>
    <x v="1"/>
    <x v="0"/>
    <d v="2020-04-29T00:00:00"/>
    <s v="Northeast"/>
    <s v="New York"/>
    <x v="0"/>
    <x v="2"/>
    <x v="89"/>
    <x v="119"/>
    <x v="788"/>
    <x v="1388"/>
    <n v="0.48"/>
    <x v="2"/>
  </r>
  <r>
    <x v="1"/>
    <x v="0"/>
    <d v="2020-04-30T00:00:00"/>
    <s v="Northeast"/>
    <s v="New York"/>
    <x v="0"/>
    <x v="3"/>
    <x v="0"/>
    <x v="100"/>
    <x v="789"/>
    <x v="1389"/>
    <n v="0.49"/>
    <x v="2"/>
  </r>
  <r>
    <x v="1"/>
    <x v="0"/>
    <d v="2020-05-01T00:00:00"/>
    <s v="Northeast"/>
    <s v="New York"/>
    <x v="0"/>
    <x v="4"/>
    <x v="84"/>
    <x v="120"/>
    <x v="790"/>
    <x v="1390"/>
    <n v="0.42"/>
    <x v="2"/>
  </r>
  <r>
    <x v="1"/>
    <x v="0"/>
    <d v="2020-05-02T00:00:00"/>
    <s v="Northeast"/>
    <s v="New York"/>
    <x v="0"/>
    <x v="5"/>
    <x v="90"/>
    <x v="121"/>
    <x v="791"/>
    <x v="1391"/>
    <n v="0.37"/>
    <x v="2"/>
  </r>
  <r>
    <x v="1"/>
    <x v="0"/>
    <d v="2020-05-03T00:00:00"/>
    <s v="Northeast"/>
    <s v="New York"/>
    <x v="0"/>
    <x v="0"/>
    <x v="87"/>
    <x v="122"/>
    <x v="792"/>
    <x v="1392"/>
    <n v="0.64"/>
    <x v="2"/>
  </r>
  <r>
    <x v="1"/>
    <x v="0"/>
    <d v="2020-05-04T00:00:00"/>
    <s v="Northeast"/>
    <s v="New York"/>
    <x v="0"/>
    <x v="1"/>
    <x v="91"/>
    <x v="48"/>
    <x v="793"/>
    <x v="1393"/>
    <n v="0.42"/>
    <x v="2"/>
  </r>
  <r>
    <x v="1"/>
    <x v="0"/>
    <d v="2020-05-05T00:00:00"/>
    <s v="Northeast"/>
    <s v="New York"/>
    <x v="0"/>
    <x v="2"/>
    <x v="83"/>
    <x v="123"/>
    <x v="794"/>
    <x v="1394"/>
    <n v="0.47"/>
    <x v="2"/>
  </r>
  <r>
    <x v="1"/>
    <x v="0"/>
    <d v="2020-05-06T00:00:00"/>
    <s v="Northeast"/>
    <s v="New York"/>
    <x v="0"/>
    <x v="3"/>
    <x v="83"/>
    <x v="37"/>
    <x v="795"/>
    <x v="1395"/>
    <n v="0.45999999999999996"/>
    <x v="2"/>
  </r>
  <r>
    <x v="1"/>
    <x v="0"/>
    <d v="2020-05-07T00:00:00"/>
    <s v="Northeast"/>
    <s v="New York"/>
    <x v="0"/>
    <x v="4"/>
    <x v="3"/>
    <x v="90"/>
    <x v="796"/>
    <x v="1396"/>
    <n v="0.43"/>
    <x v="2"/>
  </r>
  <r>
    <x v="1"/>
    <x v="0"/>
    <d v="2020-07-18T00:00:00"/>
    <s v="Northeast"/>
    <s v="New York"/>
    <x v="0"/>
    <x v="5"/>
    <x v="88"/>
    <x v="94"/>
    <x v="785"/>
    <x v="1397"/>
    <n v="0.35"/>
    <x v="2"/>
  </r>
  <r>
    <x v="2"/>
    <x v="1"/>
    <d v="2020-07-19T00:00:00"/>
    <s v="Northeast"/>
    <s v="New York"/>
    <x v="0"/>
    <x v="0"/>
    <x v="92"/>
    <x v="88"/>
    <x v="797"/>
    <x v="1398"/>
    <n v="0.47"/>
    <x v="2"/>
  </r>
  <r>
    <x v="2"/>
    <x v="1"/>
    <d v="2020-07-20T00:00:00"/>
    <s v="Northeast"/>
    <s v="New York"/>
    <x v="0"/>
    <x v="1"/>
    <x v="93"/>
    <x v="37"/>
    <x v="798"/>
    <x v="1399"/>
    <n v="0.49"/>
    <x v="2"/>
  </r>
  <r>
    <x v="2"/>
    <x v="1"/>
    <d v="2020-07-21T00:00:00"/>
    <s v="Northeast"/>
    <s v="New York"/>
    <x v="0"/>
    <x v="2"/>
    <x v="94"/>
    <x v="124"/>
    <x v="799"/>
    <x v="1400"/>
    <n v="0.45999999999999996"/>
    <x v="2"/>
  </r>
  <r>
    <x v="2"/>
    <x v="1"/>
    <d v="2020-07-22T00:00:00"/>
    <s v="Northeast"/>
    <s v="New York"/>
    <x v="0"/>
    <x v="3"/>
    <x v="93"/>
    <x v="36"/>
    <x v="800"/>
    <x v="1401"/>
    <n v="0.55000000000000004"/>
    <x v="2"/>
  </r>
  <r>
    <x v="2"/>
    <x v="1"/>
    <d v="2020-07-23T00:00:00"/>
    <s v="South"/>
    <s v="Texas"/>
    <x v="1"/>
    <x v="4"/>
    <x v="71"/>
    <x v="125"/>
    <x v="801"/>
    <x v="1402"/>
    <n v="0.43"/>
    <x v="2"/>
  </r>
  <r>
    <x v="2"/>
    <x v="1"/>
    <d v="2020-07-24T00:00:00"/>
    <s v="South"/>
    <s v="Texas"/>
    <x v="1"/>
    <x v="5"/>
    <x v="93"/>
    <x v="126"/>
    <x v="802"/>
    <x v="1403"/>
    <n v="0.64"/>
    <x v="2"/>
  </r>
  <r>
    <x v="2"/>
    <x v="1"/>
    <d v="2020-07-25T00:00:00"/>
    <s v="South"/>
    <s v="Texas"/>
    <x v="1"/>
    <x v="0"/>
    <x v="95"/>
    <x v="127"/>
    <x v="803"/>
    <x v="1404"/>
    <n v="0.5"/>
    <x v="2"/>
  </r>
  <r>
    <x v="2"/>
    <x v="1"/>
    <d v="2020-07-26T00:00:00"/>
    <s v="South"/>
    <s v="Texas"/>
    <x v="1"/>
    <x v="1"/>
    <x v="94"/>
    <x v="128"/>
    <x v="804"/>
    <x v="1405"/>
    <n v="0.44999999999999996"/>
    <x v="2"/>
  </r>
  <r>
    <x v="2"/>
    <x v="1"/>
    <d v="2020-07-27T00:00:00"/>
    <s v="South"/>
    <s v="Texas"/>
    <x v="1"/>
    <x v="2"/>
    <x v="96"/>
    <x v="129"/>
    <x v="805"/>
    <x v="1406"/>
    <n v="0.44999999999999996"/>
    <x v="2"/>
  </r>
  <r>
    <x v="2"/>
    <x v="1"/>
    <d v="2020-07-28T00:00:00"/>
    <s v="South"/>
    <s v="Texas"/>
    <x v="1"/>
    <x v="3"/>
    <x v="93"/>
    <x v="36"/>
    <x v="800"/>
    <x v="1407"/>
    <n v="0.6"/>
    <x v="2"/>
  </r>
  <r>
    <x v="2"/>
    <x v="1"/>
    <d v="2020-07-29T00:00:00"/>
    <s v="South"/>
    <s v="Texas"/>
    <x v="1"/>
    <x v="4"/>
    <x v="97"/>
    <x v="35"/>
    <x v="806"/>
    <x v="1408"/>
    <n v="0.44999999999999996"/>
    <x v="2"/>
  </r>
  <r>
    <x v="2"/>
    <x v="1"/>
    <d v="2020-07-30T00:00:00"/>
    <s v="South"/>
    <s v="Texas"/>
    <x v="1"/>
    <x v="5"/>
    <x v="93"/>
    <x v="130"/>
    <x v="807"/>
    <x v="1409"/>
    <n v="0.63"/>
    <x v="2"/>
  </r>
  <r>
    <x v="2"/>
    <x v="1"/>
    <d v="2020-07-31T00:00:00"/>
    <s v="South"/>
    <s v="Texas"/>
    <x v="1"/>
    <x v="0"/>
    <x v="98"/>
    <x v="120"/>
    <x v="808"/>
    <x v="1410"/>
    <n v="0.44999999999999996"/>
    <x v="2"/>
  </r>
  <r>
    <x v="2"/>
    <x v="1"/>
    <d v="2020-08-01T00:00:00"/>
    <s v="South"/>
    <s v="Texas"/>
    <x v="1"/>
    <x v="1"/>
    <x v="78"/>
    <x v="116"/>
    <x v="809"/>
    <x v="1411"/>
    <n v="0.44999999999999996"/>
    <x v="2"/>
  </r>
  <r>
    <x v="2"/>
    <x v="1"/>
    <d v="2020-08-02T00:00:00"/>
    <s v="South"/>
    <s v="Texas"/>
    <x v="1"/>
    <x v="2"/>
    <x v="96"/>
    <x v="131"/>
    <x v="810"/>
    <x v="1412"/>
    <n v="0.49"/>
    <x v="2"/>
  </r>
  <r>
    <x v="2"/>
    <x v="1"/>
    <d v="2020-08-03T00:00:00"/>
    <s v="South"/>
    <s v="Texas"/>
    <x v="1"/>
    <x v="3"/>
    <x v="99"/>
    <x v="132"/>
    <x v="811"/>
    <x v="1413"/>
    <n v="0.58000000000000007"/>
    <x v="2"/>
  </r>
  <r>
    <x v="2"/>
    <x v="1"/>
    <d v="2020-08-04T00:00:00"/>
    <s v="South"/>
    <s v="Texas"/>
    <x v="1"/>
    <x v="4"/>
    <x v="72"/>
    <x v="35"/>
    <x v="812"/>
    <x v="1414"/>
    <n v="0.4"/>
    <x v="2"/>
  </r>
  <r>
    <x v="2"/>
    <x v="1"/>
    <d v="2020-08-05T00:00:00"/>
    <s v="South"/>
    <s v="Texas"/>
    <x v="1"/>
    <x v="5"/>
    <x v="78"/>
    <x v="133"/>
    <x v="813"/>
    <x v="1415"/>
    <n v="0.6"/>
    <x v="2"/>
  </r>
  <r>
    <x v="2"/>
    <x v="1"/>
    <d v="2020-08-06T00:00:00"/>
    <s v="South"/>
    <s v="Texas"/>
    <x v="1"/>
    <x v="0"/>
    <x v="100"/>
    <x v="88"/>
    <x v="814"/>
    <x v="1416"/>
    <n v="0.48"/>
    <x v="2"/>
  </r>
  <r>
    <x v="2"/>
    <x v="1"/>
    <d v="2020-08-07T00:00:00"/>
    <s v="South"/>
    <s v="Texas"/>
    <x v="1"/>
    <x v="1"/>
    <x v="97"/>
    <x v="37"/>
    <x v="815"/>
    <x v="1417"/>
    <n v="0.44999999999999996"/>
    <x v="2"/>
  </r>
  <r>
    <x v="2"/>
    <x v="1"/>
    <d v="2020-08-08T00:00:00"/>
    <s v="South"/>
    <s v="Texas"/>
    <x v="1"/>
    <x v="2"/>
    <x v="93"/>
    <x v="126"/>
    <x v="802"/>
    <x v="1418"/>
    <n v="0.45999999999999996"/>
    <x v="2"/>
  </r>
  <r>
    <x v="2"/>
    <x v="1"/>
    <d v="2020-08-09T00:00:00"/>
    <s v="South"/>
    <s v="Texas"/>
    <x v="1"/>
    <x v="3"/>
    <x v="71"/>
    <x v="134"/>
    <x v="816"/>
    <x v="1419"/>
    <n v="0.59000000000000008"/>
    <x v="2"/>
  </r>
  <r>
    <x v="1"/>
    <x v="1"/>
    <d v="2020-08-10T00:00:00"/>
    <s v="South"/>
    <s v="Texas"/>
    <x v="1"/>
    <x v="4"/>
    <x v="101"/>
    <x v="135"/>
    <x v="817"/>
    <x v="1420"/>
    <n v="0.42"/>
    <x v="2"/>
  </r>
  <r>
    <x v="1"/>
    <x v="1"/>
    <d v="2020-08-11T00:00:00"/>
    <s v="South"/>
    <s v="Texas"/>
    <x v="1"/>
    <x v="5"/>
    <x v="78"/>
    <x v="136"/>
    <x v="818"/>
    <x v="1421"/>
    <n v="0.61"/>
    <x v="2"/>
  </r>
  <r>
    <x v="1"/>
    <x v="1"/>
    <d v="2020-08-12T00:00:00"/>
    <s v="South"/>
    <s v="Texas"/>
    <x v="1"/>
    <x v="0"/>
    <x v="98"/>
    <x v="114"/>
    <x v="819"/>
    <x v="1422"/>
    <n v="0.48"/>
    <x v="2"/>
  </r>
  <r>
    <x v="1"/>
    <x v="1"/>
    <d v="2020-08-13T00:00:00"/>
    <s v="South"/>
    <s v="Texas"/>
    <x v="1"/>
    <x v="1"/>
    <x v="97"/>
    <x v="96"/>
    <x v="820"/>
    <x v="1423"/>
    <n v="0.45999999999999996"/>
    <x v="2"/>
  </r>
  <r>
    <x v="1"/>
    <x v="1"/>
    <d v="2020-08-14T00:00:00"/>
    <s v="South"/>
    <s v="Texas"/>
    <x v="1"/>
    <x v="2"/>
    <x v="94"/>
    <x v="37"/>
    <x v="821"/>
    <x v="1424"/>
    <n v="0.48"/>
    <x v="2"/>
  </r>
  <r>
    <x v="1"/>
    <x v="1"/>
    <d v="2020-08-15T00:00:00"/>
    <s v="South"/>
    <s v="Texas"/>
    <x v="1"/>
    <x v="3"/>
    <x v="78"/>
    <x v="133"/>
    <x v="813"/>
    <x v="1425"/>
    <n v="0.58000000000000007"/>
    <x v="2"/>
  </r>
  <r>
    <x v="1"/>
    <x v="1"/>
    <d v="2020-08-16T00:00:00"/>
    <s v="South"/>
    <s v="Texas"/>
    <x v="1"/>
    <x v="4"/>
    <x v="101"/>
    <x v="137"/>
    <x v="822"/>
    <x v="1426"/>
    <n v="0.4"/>
    <x v="2"/>
  </r>
  <r>
    <x v="1"/>
    <x v="1"/>
    <d v="2020-08-17T00:00:00"/>
    <s v="South"/>
    <s v="Texas"/>
    <x v="1"/>
    <x v="5"/>
    <x v="99"/>
    <x v="91"/>
    <x v="823"/>
    <x v="1427"/>
    <n v="0.63"/>
    <x v="2"/>
  </r>
  <r>
    <x v="1"/>
    <x v="1"/>
    <d v="2020-08-18T00:00:00"/>
    <s v="South"/>
    <s v="Texas"/>
    <x v="1"/>
    <x v="0"/>
    <x v="78"/>
    <x v="99"/>
    <x v="824"/>
    <x v="1428"/>
    <n v="0.47"/>
    <x v="2"/>
  </r>
  <r>
    <x v="1"/>
    <x v="1"/>
    <d v="2020-08-19T00:00:00"/>
    <s v="South"/>
    <s v="Texas"/>
    <x v="1"/>
    <x v="1"/>
    <x v="101"/>
    <x v="99"/>
    <x v="825"/>
    <x v="1429"/>
    <n v="0.44999999999999996"/>
    <x v="2"/>
  </r>
  <r>
    <x v="1"/>
    <x v="1"/>
    <d v="2020-08-20T00:00:00"/>
    <s v="South"/>
    <s v="Texas"/>
    <x v="1"/>
    <x v="2"/>
    <x v="99"/>
    <x v="136"/>
    <x v="826"/>
    <x v="1430"/>
    <n v="0.49"/>
    <x v="2"/>
  </r>
  <r>
    <x v="1"/>
    <x v="1"/>
    <d v="2020-08-21T00:00:00"/>
    <s v="South"/>
    <s v="Texas"/>
    <x v="1"/>
    <x v="3"/>
    <x v="97"/>
    <x v="126"/>
    <x v="827"/>
    <x v="1431"/>
    <n v="0.57000000000000006"/>
    <x v="2"/>
  </r>
  <r>
    <x v="1"/>
    <x v="1"/>
    <d v="2020-08-22T00:00:00"/>
    <s v="South"/>
    <s v="Texas"/>
    <x v="1"/>
    <x v="4"/>
    <x v="72"/>
    <x v="138"/>
    <x v="828"/>
    <x v="1432"/>
    <n v="0.44999999999999996"/>
    <x v="2"/>
  </r>
  <r>
    <x v="1"/>
    <x v="1"/>
    <d v="2020-08-23T00:00:00"/>
    <s v="South"/>
    <s v="Texas"/>
    <x v="1"/>
    <x v="5"/>
    <x v="70"/>
    <x v="43"/>
    <x v="829"/>
    <x v="1433"/>
    <n v="0.64"/>
    <x v="2"/>
  </r>
  <r>
    <x v="1"/>
    <x v="1"/>
    <d v="2020-08-24T00:00:00"/>
    <s v="South"/>
    <s v="Texas"/>
    <x v="1"/>
    <x v="0"/>
    <x v="99"/>
    <x v="99"/>
    <x v="830"/>
    <x v="1434"/>
    <n v="0.44999999999999996"/>
    <x v="2"/>
  </r>
  <r>
    <x v="1"/>
    <x v="1"/>
    <d v="2020-08-25T00:00:00"/>
    <s v="South"/>
    <s v="Texas"/>
    <x v="1"/>
    <x v="1"/>
    <x v="101"/>
    <x v="99"/>
    <x v="825"/>
    <x v="1435"/>
    <n v="0.45999999999999996"/>
    <x v="2"/>
  </r>
  <r>
    <x v="1"/>
    <x v="1"/>
    <d v="2020-08-26T00:00:00"/>
    <s v="South"/>
    <s v="Texas"/>
    <x v="1"/>
    <x v="2"/>
    <x v="99"/>
    <x v="106"/>
    <x v="831"/>
    <x v="1436"/>
    <n v="0.44999999999999996"/>
    <x v="2"/>
  </r>
  <r>
    <x v="1"/>
    <x v="1"/>
    <d v="2020-08-27T00:00:00"/>
    <s v="South"/>
    <s v="Texas"/>
    <x v="1"/>
    <x v="3"/>
    <x v="71"/>
    <x v="124"/>
    <x v="832"/>
    <x v="1437"/>
    <n v="0.6"/>
    <x v="2"/>
  </r>
  <r>
    <x v="1"/>
    <x v="1"/>
    <d v="2020-08-28T00:00:00"/>
    <s v="South"/>
    <s v="Texas"/>
    <x v="1"/>
    <x v="4"/>
    <x v="72"/>
    <x v="130"/>
    <x v="833"/>
    <x v="1438"/>
    <n v="0.4"/>
    <x v="2"/>
  </r>
  <r>
    <x v="1"/>
    <x v="1"/>
    <d v="2020-08-29T00:00:00"/>
    <s v="South"/>
    <s v="Texas"/>
    <x v="1"/>
    <x v="5"/>
    <x v="70"/>
    <x v="139"/>
    <x v="834"/>
    <x v="1439"/>
    <n v="0.63"/>
    <x v="2"/>
  </r>
  <r>
    <x v="1"/>
    <x v="1"/>
    <d v="2020-08-30T00:00:00"/>
    <s v="South"/>
    <s v="Texas"/>
    <x v="1"/>
    <x v="0"/>
    <x v="99"/>
    <x v="114"/>
    <x v="835"/>
    <x v="1440"/>
    <n v="0.49"/>
    <x v="2"/>
  </r>
  <r>
    <x v="1"/>
    <x v="1"/>
    <d v="2020-08-31T00:00:00"/>
    <s v="South"/>
    <s v="Texas"/>
    <x v="1"/>
    <x v="1"/>
    <x v="72"/>
    <x v="96"/>
    <x v="836"/>
    <x v="1441"/>
    <n v="0.44999999999999996"/>
    <x v="2"/>
  </r>
  <r>
    <x v="1"/>
    <x v="1"/>
    <d v="2020-09-01T00:00:00"/>
    <s v="South"/>
    <s v="Texas"/>
    <x v="1"/>
    <x v="2"/>
    <x v="78"/>
    <x v="140"/>
    <x v="837"/>
    <x v="1442"/>
    <n v="0.45999999999999996"/>
    <x v="2"/>
  </r>
  <r>
    <x v="1"/>
    <x v="1"/>
    <d v="2020-09-02T00:00:00"/>
    <s v="South"/>
    <s v="Texas"/>
    <x v="1"/>
    <x v="3"/>
    <x v="97"/>
    <x v="133"/>
    <x v="838"/>
    <x v="1443"/>
    <n v="0.59000000000000008"/>
    <x v="2"/>
  </r>
  <r>
    <x v="1"/>
    <x v="1"/>
    <d v="2020-09-03T00:00:00"/>
    <s v="South"/>
    <s v="Texas"/>
    <x v="1"/>
    <x v="4"/>
    <x v="72"/>
    <x v="138"/>
    <x v="828"/>
    <x v="1444"/>
    <n v="0.4"/>
    <x v="2"/>
  </r>
  <r>
    <x v="1"/>
    <x v="1"/>
    <d v="2020-09-04T00:00:00"/>
    <s v="South"/>
    <s v="Texas"/>
    <x v="1"/>
    <x v="5"/>
    <x v="74"/>
    <x v="37"/>
    <x v="839"/>
    <x v="1445"/>
    <n v="0.65"/>
    <x v="2"/>
  </r>
  <r>
    <x v="1"/>
    <x v="1"/>
    <d v="2020-09-05T00:00:00"/>
    <s v="South"/>
    <s v="Texas"/>
    <x v="1"/>
    <x v="0"/>
    <x v="75"/>
    <x v="128"/>
    <x v="840"/>
    <x v="1446"/>
    <n v="0.48"/>
    <x v="2"/>
  </r>
  <r>
    <x v="1"/>
    <x v="1"/>
    <d v="2020-09-06T00:00:00"/>
    <s v="South"/>
    <s v="Texas"/>
    <x v="1"/>
    <x v="1"/>
    <x v="72"/>
    <x v="127"/>
    <x v="841"/>
    <x v="1447"/>
    <n v="0.45999999999999996"/>
    <x v="2"/>
  </r>
  <r>
    <x v="1"/>
    <x v="1"/>
    <d v="2020-09-07T00:00:00"/>
    <s v="South"/>
    <s v="Texas"/>
    <x v="1"/>
    <x v="2"/>
    <x v="74"/>
    <x v="88"/>
    <x v="842"/>
    <x v="1448"/>
    <n v="0.49"/>
    <x v="2"/>
  </r>
  <r>
    <x v="1"/>
    <x v="1"/>
    <d v="2020-09-08T00:00:00"/>
    <s v="South"/>
    <s v="Texas"/>
    <x v="1"/>
    <x v="3"/>
    <x v="70"/>
    <x v="141"/>
    <x v="843"/>
    <x v="1449"/>
    <n v="0.55000000000000004"/>
    <x v="2"/>
  </r>
  <r>
    <x v="1"/>
    <x v="1"/>
    <d v="2020-09-09T00:00:00"/>
    <s v="South"/>
    <s v="Texas"/>
    <x v="1"/>
    <x v="4"/>
    <x v="75"/>
    <x v="36"/>
    <x v="844"/>
    <x v="1450"/>
    <n v="0.43"/>
    <x v="2"/>
  </r>
  <r>
    <x v="1"/>
    <x v="1"/>
    <d v="2020-09-10T00:00:00"/>
    <s v="South"/>
    <s v="Texas"/>
    <x v="1"/>
    <x v="5"/>
    <x v="0"/>
    <x v="127"/>
    <x v="845"/>
    <x v="1451"/>
    <n v="0.64"/>
    <x v="2"/>
  </r>
  <r>
    <x v="1"/>
    <x v="1"/>
    <d v="2020-09-11T00:00:00"/>
    <s v="South"/>
    <s v="Texas"/>
    <x v="1"/>
    <x v="0"/>
    <x v="75"/>
    <x v="142"/>
    <x v="846"/>
    <x v="1452"/>
    <n v="0.5"/>
    <x v="2"/>
  </r>
  <r>
    <x v="1"/>
    <x v="1"/>
    <d v="2020-09-12T00:00:00"/>
    <s v="South"/>
    <s v="Texas"/>
    <x v="1"/>
    <x v="1"/>
    <x v="79"/>
    <x v="97"/>
    <x v="748"/>
    <x v="1453"/>
    <n v="0.47"/>
    <x v="2"/>
  </r>
  <r>
    <x v="1"/>
    <x v="1"/>
    <d v="2020-09-13T00:00:00"/>
    <s v="South"/>
    <s v="Texas"/>
    <x v="1"/>
    <x v="2"/>
    <x v="77"/>
    <x v="143"/>
    <x v="847"/>
    <x v="1454"/>
    <n v="0.47"/>
    <x v="2"/>
  </r>
  <r>
    <x v="1"/>
    <x v="1"/>
    <d v="2020-09-14T00:00:00"/>
    <s v="South"/>
    <s v="Texas"/>
    <x v="1"/>
    <x v="3"/>
    <x v="2"/>
    <x v="137"/>
    <x v="832"/>
    <x v="1455"/>
    <n v="0.58000000000000007"/>
    <x v="2"/>
  </r>
  <r>
    <x v="1"/>
    <x v="1"/>
    <d v="2020-09-15T00:00:00"/>
    <s v="South"/>
    <s v="Texas"/>
    <x v="1"/>
    <x v="4"/>
    <x v="101"/>
    <x v="42"/>
    <x v="848"/>
    <x v="1456"/>
    <n v="0.41"/>
    <x v="2"/>
  </r>
  <r>
    <x v="1"/>
    <x v="1"/>
    <d v="2020-09-16T00:00:00"/>
    <s v="South"/>
    <s v="Texas"/>
    <x v="1"/>
    <x v="5"/>
    <x v="85"/>
    <x v="124"/>
    <x v="849"/>
    <x v="1457"/>
    <n v="0.62"/>
    <x v="2"/>
  </r>
  <r>
    <x v="1"/>
    <x v="1"/>
    <d v="2020-10-20T00:00:00"/>
    <s v="South"/>
    <s v="Texas"/>
    <x v="1"/>
    <x v="0"/>
    <x v="79"/>
    <x v="88"/>
    <x v="850"/>
    <x v="1458"/>
    <n v="0.49"/>
    <x v="2"/>
  </r>
  <r>
    <x v="1"/>
    <x v="1"/>
    <d v="2020-10-21T00:00:00"/>
    <s v="South"/>
    <s v="Texas"/>
    <x v="1"/>
    <x v="1"/>
    <x v="79"/>
    <x v="93"/>
    <x v="851"/>
    <x v="1459"/>
    <n v="0.49"/>
    <x v="2"/>
  </r>
  <r>
    <x v="1"/>
    <x v="1"/>
    <d v="2020-10-22T00:00:00"/>
    <s v="South"/>
    <s v="Texas"/>
    <x v="1"/>
    <x v="2"/>
    <x v="70"/>
    <x v="92"/>
    <x v="852"/>
    <x v="1460"/>
    <n v="0.48"/>
    <x v="2"/>
  </r>
  <r>
    <x v="1"/>
    <x v="1"/>
    <d v="2020-10-23T00:00:00"/>
    <s v="South"/>
    <s v="Texas"/>
    <x v="1"/>
    <x v="3"/>
    <x v="77"/>
    <x v="126"/>
    <x v="853"/>
    <x v="1461"/>
    <n v="0.55000000000000004"/>
    <x v="2"/>
  </r>
  <r>
    <x v="1"/>
    <x v="1"/>
    <d v="2020-10-24T00:00:00"/>
    <s v="South"/>
    <s v="Texas"/>
    <x v="1"/>
    <x v="4"/>
    <x v="101"/>
    <x v="49"/>
    <x v="854"/>
    <x v="1462"/>
    <n v="0.44999999999999996"/>
    <x v="2"/>
  </r>
  <r>
    <x v="1"/>
    <x v="1"/>
    <d v="2020-10-25T00:00:00"/>
    <s v="South"/>
    <s v="Texas"/>
    <x v="1"/>
    <x v="5"/>
    <x v="91"/>
    <x v="87"/>
    <x v="855"/>
    <x v="1463"/>
    <n v="0.62"/>
    <x v="2"/>
  </r>
  <r>
    <x v="1"/>
    <x v="1"/>
    <d v="2020-10-26T00:00:00"/>
    <s v="South"/>
    <s v="Texas"/>
    <x v="1"/>
    <x v="0"/>
    <x v="72"/>
    <x v="99"/>
    <x v="856"/>
    <x v="1464"/>
    <n v="0.48"/>
    <x v="2"/>
  </r>
  <r>
    <x v="1"/>
    <x v="1"/>
    <d v="2020-10-27T00:00:00"/>
    <s v="South"/>
    <s v="Texas"/>
    <x v="1"/>
    <x v="1"/>
    <x v="75"/>
    <x v="123"/>
    <x v="857"/>
    <x v="1465"/>
    <n v="0.48"/>
    <x v="2"/>
  </r>
  <r>
    <x v="1"/>
    <x v="1"/>
    <d v="2020-10-28T00:00:00"/>
    <s v="South"/>
    <s v="Texas"/>
    <x v="1"/>
    <x v="2"/>
    <x v="70"/>
    <x v="128"/>
    <x v="858"/>
    <x v="1466"/>
    <n v="0.49"/>
    <x v="2"/>
  </r>
  <r>
    <x v="1"/>
    <x v="1"/>
    <d v="2020-10-29T00:00:00"/>
    <s v="South"/>
    <s v="Texas"/>
    <x v="1"/>
    <x v="3"/>
    <x v="70"/>
    <x v="131"/>
    <x v="859"/>
    <x v="1467"/>
    <n v="0.58000000000000007"/>
    <x v="2"/>
  </r>
  <r>
    <x v="1"/>
    <x v="1"/>
    <d v="2020-10-30T00:00:00"/>
    <s v="South"/>
    <s v="Texas"/>
    <x v="1"/>
    <x v="4"/>
    <x v="101"/>
    <x v="138"/>
    <x v="860"/>
    <x v="1468"/>
    <n v="0.44999999999999996"/>
    <x v="2"/>
  </r>
  <r>
    <x v="1"/>
    <x v="1"/>
    <d v="2020-10-31T00:00:00"/>
    <s v="South"/>
    <s v="Texas"/>
    <x v="1"/>
    <x v="5"/>
    <x v="85"/>
    <x v="90"/>
    <x v="861"/>
    <x v="1469"/>
    <n v="0.62"/>
    <x v="2"/>
  </r>
  <r>
    <x v="3"/>
    <x v="2"/>
    <d v="2020-11-01T00:00:00"/>
    <s v="South"/>
    <s v="Texas"/>
    <x v="1"/>
    <x v="0"/>
    <x v="99"/>
    <x v="144"/>
    <x v="862"/>
    <x v="1470"/>
    <n v="0.45000000000000007"/>
    <x v="2"/>
  </r>
  <r>
    <x v="3"/>
    <x v="2"/>
    <d v="2020-11-02T00:00:00"/>
    <s v="South"/>
    <s v="Texas"/>
    <x v="1"/>
    <x v="1"/>
    <x v="82"/>
    <x v="145"/>
    <x v="863"/>
    <x v="1471"/>
    <n v="0.31"/>
    <x v="2"/>
  </r>
  <r>
    <x v="3"/>
    <x v="2"/>
    <d v="2020-11-03T00:00:00"/>
    <s v="South"/>
    <s v="Texas"/>
    <x v="1"/>
    <x v="2"/>
    <x v="74"/>
    <x v="146"/>
    <x v="864"/>
    <x v="1472"/>
    <n v="0.45000000000000007"/>
    <x v="2"/>
  </r>
  <r>
    <x v="3"/>
    <x v="2"/>
    <d v="2020-11-04T00:00:00"/>
    <s v="South"/>
    <s v="Texas"/>
    <x v="1"/>
    <x v="3"/>
    <x v="77"/>
    <x v="36"/>
    <x v="865"/>
    <x v="1473"/>
    <n v="0.4"/>
    <x v="2"/>
  </r>
  <r>
    <x v="3"/>
    <x v="2"/>
    <d v="2020-11-05T00:00:00"/>
    <s v="West"/>
    <s v="California"/>
    <x v="2"/>
    <x v="4"/>
    <x v="91"/>
    <x v="147"/>
    <x v="866"/>
    <x v="1474"/>
    <n v="0.63"/>
    <x v="2"/>
  </r>
  <r>
    <x v="3"/>
    <x v="2"/>
    <d v="2020-11-06T00:00:00"/>
    <s v="West"/>
    <s v="California"/>
    <x v="2"/>
    <x v="5"/>
    <x v="82"/>
    <x v="148"/>
    <x v="867"/>
    <x v="1475"/>
    <n v="0.25"/>
    <x v="2"/>
  </r>
  <r>
    <x v="3"/>
    <x v="2"/>
    <d v="2020-11-07T00:00:00"/>
    <s v="West"/>
    <s v="California"/>
    <x v="2"/>
    <x v="0"/>
    <x v="99"/>
    <x v="149"/>
    <x v="868"/>
    <x v="1476"/>
    <n v="0.5"/>
    <x v="2"/>
  </r>
  <r>
    <x v="3"/>
    <x v="2"/>
    <d v="2020-11-08T00:00:00"/>
    <s v="West"/>
    <s v="California"/>
    <x v="2"/>
    <x v="1"/>
    <x v="82"/>
    <x v="124"/>
    <x v="869"/>
    <x v="1477"/>
    <n v="0.31"/>
    <x v="2"/>
  </r>
  <r>
    <x v="3"/>
    <x v="2"/>
    <d v="2020-11-09T00:00:00"/>
    <s v="West"/>
    <s v="California"/>
    <x v="2"/>
    <x v="2"/>
    <x v="82"/>
    <x v="130"/>
    <x v="870"/>
    <x v="1478"/>
    <n v="0.49000000000000005"/>
    <x v="2"/>
  </r>
  <r>
    <x v="3"/>
    <x v="2"/>
    <d v="2020-11-10T00:00:00"/>
    <s v="West"/>
    <s v="California"/>
    <x v="2"/>
    <x v="3"/>
    <x v="70"/>
    <x v="42"/>
    <x v="871"/>
    <x v="1479"/>
    <n v="0.42"/>
    <x v="2"/>
  </r>
  <r>
    <x v="3"/>
    <x v="2"/>
    <d v="2020-11-11T00:00:00"/>
    <s v="West"/>
    <s v="California"/>
    <x v="2"/>
    <x v="4"/>
    <x v="0"/>
    <x v="150"/>
    <x v="872"/>
    <x v="1480"/>
    <n v="0.61"/>
    <x v="2"/>
  </r>
  <r>
    <x v="3"/>
    <x v="2"/>
    <d v="2020-11-12T00:00:00"/>
    <s v="West"/>
    <s v="California"/>
    <x v="2"/>
    <x v="5"/>
    <x v="74"/>
    <x v="131"/>
    <x v="873"/>
    <x v="1481"/>
    <n v="0.28000000000000003"/>
    <x v="2"/>
  </r>
  <r>
    <x v="3"/>
    <x v="2"/>
    <d v="2020-11-13T00:00:00"/>
    <s v="West"/>
    <s v="California"/>
    <x v="2"/>
    <x v="0"/>
    <x v="82"/>
    <x v="98"/>
    <x v="874"/>
    <x v="1482"/>
    <n v="0.45000000000000007"/>
    <x v="2"/>
  </r>
  <r>
    <x v="3"/>
    <x v="2"/>
    <d v="2020-11-14T00:00:00"/>
    <s v="West"/>
    <s v="California"/>
    <x v="2"/>
    <x v="1"/>
    <x v="76"/>
    <x v="36"/>
    <x v="875"/>
    <x v="1483"/>
    <n v="0.30000000000000004"/>
    <x v="2"/>
  </r>
  <r>
    <x v="3"/>
    <x v="2"/>
    <d v="2020-11-15T00:00:00"/>
    <s v="West"/>
    <s v="California"/>
    <x v="2"/>
    <x v="2"/>
    <x v="73"/>
    <x v="126"/>
    <x v="876"/>
    <x v="1484"/>
    <n v="0.47000000000000003"/>
    <x v="2"/>
  </r>
  <r>
    <x v="3"/>
    <x v="2"/>
    <d v="2020-12-22T00:00:00"/>
    <s v="West"/>
    <s v="California"/>
    <x v="2"/>
    <x v="3"/>
    <x v="76"/>
    <x v="132"/>
    <x v="877"/>
    <x v="1485"/>
    <n v="0.43"/>
    <x v="2"/>
  </r>
  <r>
    <x v="3"/>
    <x v="2"/>
    <d v="2020-12-23T00:00:00"/>
    <s v="West"/>
    <s v="California"/>
    <x v="2"/>
    <x v="4"/>
    <x v="87"/>
    <x v="57"/>
    <x v="878"/>
    <x v="1486"/>
    <n v="0.63"/>
    <x v="2"/>
  </r>
  <r>
    <x v="3"/>
    <x v="2"/>
    <d v="2020-12-24T00:00:00"/>
    <s v="West"/>
    <s v="California"/>
    <x v="2"/>
    <x v="5"/>
    <x v="83"/>
    <x v="124"/>
    <x v="879"/>
    <x v="1487"/>
    <n v="0.27"/>
    <x v="2"/>
  </r>
  <r>
    <x v="3"/>
    <x v="2"/>
    <d v="2020-12-25T00:00:00"/>
    <s v="West"/>
    <s v="California"/>
    <x v="2"/>
    <x v="0"/>
    <x v="81"/>
    <x v="151"/>
    <x v="880"/>
    <x v="1488"/>
    <n v="0.47000000000000003"/>
    <x v="2"/>
  </r>
  <r>
    <x v="3"/>
    <x v="2"/>
    <d v="2020-12-26T00:00:00"/>
    <s v="West"/>
    <s v="California"/>
    <x v="2"/>
    <x v="1"/>
    <x v="87"/>
    <x v="126"/>
    <x v="881"/>
    <x v="1489"/>
    <n v="0.30000000000000004"/>
    <x v="2"/>
  </r>
  <r>
    <x v="3"/>
    <x v="2"/>
    <d v="2020-12-27T00:00:00"/>
    <s v="West"/>
    <s v="California"/>
    <x v="2"/>
    <x v="2"/>
    <x v="84"/>
    <x v="124"/>
    <x v="882"/>
    <x v="1490"/>
    <n v="0.5"/>
    <x v="2"/>
  </r>
  <r>
    <x v="3"/>
    <x v="2"/>
    <d v="2020-12-28T00:00:00"/>
    <s v="West"/>
    <s v="California"/>
    <x v="2"/>
    <x v="3"/>
    <x v="83"/>
    <x v="143"/>
    <x v="883"/>
    <x v="1491"/>
    <n v="0.41"/>
    <x v="2"/>
  </r>
  <r>
    <x v="3"/>
    <x v="2"/>
    <d v="2020-12-29T00:00:00"/>
    <s v="West"/>
    <s v="California"/>
    <x v="2"/>
    <x v="4"/>
    <x v="80"/>
    <x v="152"/>
    <x v="884"/>
    <x v="1492"/>
    <n v="0.65"/>
    <x v="2"/>
  </r>
  <r>
    <x v="3"/>
    <x v="2"/>
    <d v="2020-12-30T00:00:00"/>
    <s v="West"/>
    <s v="California"/>
    <x v="2"/>
    <x v="5"/>
    <x v="102"/>
    <x v="126"/>
    <x v="782"/>
    <x v="1493"/>
    <n v="0.27"/>
    <x v="2"/>
  </r>
  <r>
    <x v="3"/>
    <x v="2"/>
    <d v="2020-12-31T00:00:00"/>
    <s v="West"/>
    <s v="California"/>
    <x v="2"/>
    <x v="0"/>
    <x v="81"/>
    <x v="100"/>
    <x v="885"/>
    <x v="1494"/>
    <n v="0.5"/>
    <x v="2"/>
  </r>
  <r>
    <x v="3"/>
    <x v="2"/>
    <d v="2021-01-01T00:00:00"/>
    <s v="West"/>
    <s v="California"/>
    <x v="2"/>
    <x v="1"/>
    <x v="84"/>
    <x v="37"/>
    <x v="886"/>
    <x v="1495"/>
    <n v="0.36"/>
    <x v="2"/>
  </r>
  <r>
    <x v="3"/>
    <x v="2"/>
    <d v="2021-01-02T00:00:00"/>
    <s v="West"/>
    <s v="California"/>
    <x v="2"/>
    <x v="2"/>
    <x v="3"/>
    <x v="153"/>
    <x v="887"/>
    <x v="1496"/>
    <n v="0.51"/>
    <x v="2"/>
  </r>
  <r>
    <x v="3"/>
    <x v="2"/>
    <d v="2021-01-03T00:00:00"/>
    <s v="West"/>
    <s v="California"/>
    <x v="2"/>
    <x v="3"/>
    <x v="81"/>
    <x v="131"/>
    <x v="888"/>
    <x v="1497"/>
    <n v="0.44999999999999996"/>
    <x v="2"/>
  </r>
  <r>
    <x v="3"/>
    <x v="2"/>
    <d v="2021-01-04T00:00:00"/>
    <s v="West"/>
    <s v="California"/>
    <x v="2"/>
    <x v="4"/>
    <x v="3"/>
    <x v="125"/>
    <x v="889"/>
    <x v="1498"/>
    <n v="0.66"/>
    <x v="2"/>
  </r>
  <r>
    <x v="3"/>
    <x v="2"/>
    <d v="2021-01-05T00:00:00"/>
    <s v="West"/>
    <s v="California"/>
    <x v="2"/>
    <x v="5"/>
    <x v="102"/>
    <x v="133"/>
    <x v="890"/>
    <x v="1499"/>
    <n v="0.33"/>
    <x v="2"/>
  </r>
  <r>
    <x v="3"/>
    <x v="2"/>
    <d v="2021-01-06T00:00:00"/>
    <s v="West"/>
    <s v="California"/>
    <x v="2"/>
    <x v="0"/>
    <x v="81"/>
    <x v="118"/>
    <x v="891"/>
    <x v="1500"/>
    <n v="0.5"/>
    <x v="2"/>
  </r>
  <r>
    <x v="3"/>
    <x v="2"/>
    <d v="2021-01-07T00:00:00"/>
    <s v="West"/>
    <s v="California"/>
    <x v="2"/>
    <x v="1"/>
    <x v="103"/>
    <x v="154"/>
    <x v="892"/>
    <x v="1501"/>
    <n v="0.37"/>
    <x v="2"/>
  </r>
  <r>
    <x v="3"/>
    <x v="2"/>
    <d v="2021-01-08T00:00:00"/>
    <s v="West"/>
    <s v="California"/>
    <x v="2"/>
    <x v="2"/>
    <x v="84"/>
    <x v="92"/>
    <x v="893"/>
    <x v="1502"/>
    <n v="0.55000000000000004"/>
    <x v="2"/>
  </r>
  <r>
    <x v="3"/>
    <x v="2"/>
    <d v="2021-01-09T00:00:00"/>
    <s v="West"/>
    <s v="California"/>
    <x v="2"/>
    <x v="3"/>
    <x v="80"/>
    <x v="124"/>
    <x v="894"/>
    <x v="1503"/>
    <n v="0.49"/>
    <x v="2"/>
  </r>
  <r>
    <x v="3"/>
    <x v="2"/>
    <d v="2021-01-10T00:00:00"/>
    <s v="West"/>
    <s v="California"/>
    <x v="2"/>
    <x v="4"/>
    <x v="87"/>
    <x v="155"/>
    <x v="895"/>
    <x v="1504"/>
    <n v="0.66"/>
    <x v="2"/>
  </r>
  <r>
    <x v="3"/>
    <x v="2"/>
    <d v="2021-01-11T00:00:00"/>
    <s v="West"/>
    <s v="California"/>
    <x v="2"/>
    <x v="5"/>
    <x v="102"/>
    <x v="156"/>
    <x v="896"/>
    <x v="1505"/>
    <n v="0.35"/>
    <x v="2"/>
  </r>
  <r>
    <x v="3"/>
    <x v="2"/>
    <d v="2021-01-12T00:00:00"/>
    <s v="West"/>
    <s v="California"/>
    <x v="2"/>
    <x v="0"/>
    <x v="81"/>
    <x v="157"/>
    <x v="897"/>
    <x v="1506"/>
    <n v="0.45000000000000007"/>
    <x v="2"/>
  </r>
  <r>
    <x v="3"/>
    <x v="2"/>
    <d v="2021-01-13T00:00:00"/>
    <s v="West"/>
    <s v="California"/>
    <x v="2"/>
    <x v="1"/>
    <x v="80"/>
    <x v="82"/>
    <x v="760"/>
    <x v="1507"/>
    <n v="0.34"/>
    <x v="2"/>
  </r>
  <r>
    <x v="3"/>
    <x v="2"/>
    <d v="2021-01-14T00:00:00"/>
    <s v="West"/>
    <s v="California"/>
    <x v="2"/>
    <x v="2"/>
    <x v="87"/>
    <x v="154"/>
    <x v="898"/>
    <x v="1508"/>
    <n v="0.46"/>
    <x v="2"/>
  </r>
  <r>
    <x v="3"/>
    <x v="2"/>
    <d v="2021-01-15T00:00:00"/>
    <s v="West"/>
    <s v="California"/>
    <x v="2"/>
    <x v="3"/>
    <x v="73"/>
    <x v="153"/>
    <x v="899"/>
    <x v="1509"/>
    <n v="0.4"/>
    <x v="2"/>
  </r>
  <r>
    <x v="3"/>
    <x v="2"/>
    <d v="2021-01-16T00:00:00"/>
    <s v="West"/>
    <s v="California"/>
    <x v="2"/>
    <x v="4"/>
    <x v="84"/>
    <x v="148"/>
    <x v="900"/>
    <x v="1510"/>
    <n v="0.64"/>
    <x v="2"/>
  </r>
  <r>
    <x v="3"/>
    <x v="2"/>
    <d v="2021-01-17T00:00:00"/>
    <s v="West"/>
    <s v="California"/>
    <x v="2"/>
    <x v="5"/>
    <x v="102"/>
    <x v="148"/>
    <x v="901"/>
    <x v="1511"/>
    <n v="0.29000000000000004"/>
    <x v="2"/>
  </r>
  <r>
    <x v="3"/>
    <x v="2"/>
    <d v="2021-01-18T00:00:00"/>
    <s v="West"/>
    <s v="California"/>
    <x v="2"/>
    <x v="0"/>
    <x v="87"/>
    <x v="118"/>
    <x v="902"/>
    <x v="1512"/>
    <n v="0.46"/>
    <x v="2"/>
  </r>
  <r>
    <x v="3"/>
    <x v="2"/>
    <d v="2021-01-19T00:00:00"/>
    <s v="West"/>
    <s v="California"/>
    <x v="2"/>
    <x v="1"/>
    <x v="90"/>
    <x v="96"/>
    <x v="903"/>
    <x v="1513"/>
    <n v="0.30000000000000004"/>
    <x v="2"/>
  </r>
  <r>
    <x v="3"/>
    <x v="2"/>
    <d v="2021-01-20T00:00:00"/>
    <s v="West"/>
    <s v="California"/>
    <x v="2"/>
    <x v="2"/>
    <x v="3"/>
    <x v="40"/>
    <x v="904"/>
    <x v="1514"/>
    <n v="0.47000000000000003"/>
    <x v="2"/>
  </r>
  <r>
    <x v="3"/>
    <x v="2"/>
    <d v="2021-01-21T00:00:00"/>
    <s v="West"/>
    <s v="California"/>
    <x v="2"/>
    <x v="3"/>
    <x v="80"/>
    <x v="143"/>
    <x v="905"/>
    <x v="1515"/>
    <n v="0.41"/>
    <x v="2"/>
  </r>
  <r>
    <x v="3"/>
    <x v="2"/>
    <d v="2021-01-22T00:00:00"/>
    <s v="West"/>
    <s v="California"/>
    <x v="2"/>
    <x v="4"/>
    <x v="104"/>
    <x v="143"/>
    <x v="906"/>
    <x v="1516"/>
    <n v="0.61"/>
    <x v="2"/>
  </r>
  <r>
    <x v="3"/>
    <x v="2"/>
    <d v="2021-01-23T00:00:00"/>
    <s v="West"/>
    <s v="California"/>
    <x v="2"/>
    <x v="5"/>
    <x v="105"/>
    <x v="141"/>
    <x v="907"/>
    <x v="1517"/>
    <n v="0.25"/>
    <x v="2"/>
  </r>
  <r>
    <x v="3"/>
    <x v="2"/>
    <d v="2021-01-24T00:00:00"/>
    <s v="West"/>
    <s v="California"/>
    <x v="2"/>
    <x v="0"/>
    <x v="91"/>
    <x v="112"/>
    <x v="908"/>
    <x v="1518"/>
    <n v="0.42000000000000004"/>
    <x v="2"/>
  </r>
  <r>
    <x v="3"/>
    <x v="2"/>
    <d v="2021-01-25T00:00:00"/>
    <s v="West"/>
    <s v="California"/>
    <x v="2"/>
    <x v="1"/>
    <x v="81"/>
    <x v="114"/>
    <x v="909"/>
    <x v="1519"/>
    <n v="0.28000000000000003"/>
    <x v="2"/>
  </r>
  <r>
    <x v="3"/>
    <x v="2"/>
    <d v="2021-01-26T00:00:00"/>
    <s v="West"/>
    <s v="California"/>
    <x v="2"/>
    <x v="2"/>
    <x v="89"/>
    <x v="37"/>
    <x v="910"/>
    <x v="1520"/>
    <n v="0.4"/>
    <x v="2"/>
  </r>
  <r>
    <x v="3"/>
    <x v="2"/>
    <d v="2021-01-27T00:00:00"/>
    <s v="West"/>
    <s v="California"/>
    <x v="2"/>
    <x v="3"/>
    <x v="85"/>
    <x v="126"/>
    <x v="911"/>
    <x v="1521"/>
    <n v="0.35"/>
    <x v="2"/>
  </r>
  <r>
    <x v="3"/>
    <x v="2"/>
    <d v="2021-01-28T00:00:00"/>
    <s v="West"/>
    <s v="California"/>
    <x v="2"/>
    <x v="4"/>
    <x v="103"/>
    <x v="153"/>
    <x v="912"/>
    <x v="1522"/>
    <n v="0.58000000000000007"/>
    <x v="2"/>
  </r>
  <r>
    <x v="3"/>
    <x v="2"/>
    <d v="2021-01-29T00:00:00"/>
    <s v="West"/>
    <s v="California"/>
    <x v="2"/>
    <x v="5"/>
    <x v="5"/>
    <x v="146"/>
    <x v="913"/>
    <x v="1523"/>
    <n v="0.24000000000000002"/>
    <x v="2"/>
  </r>
  <r>
    <x v="3"/>
    <x v="2"/>
    <d v="2021-01-30T00:00:00"/>
    <s v="West"/>
    <s v="California"/>
    <x v="2"/>
    <x v="0"/>
    <x v="91"/>
    <x v="116"/>
    <x v="914"/>
    <x v="1524"/>
    <n v="0.45000000000000007"/>
    <x v="2"/>
  </r>
  <r>
    <x v="3"/>
    <x v="2"/>
    <d v="2021-01-31T00:00:00"/>
    <s v="West"/>
    <s v="California"/>
    <x v="2"/>
    <x v="1"/>
    <x v="80"/>
    <x v="156"/>
    <x v="915"/>
    <x v="1525"/>
    <n v="0.29000000000000004"/>
    <x v="2"/>
  </r>
  <r>
    <x v="3"/>
    <x v="2"/>
    <d v="2021-02-01T00:00:00"/>
    <s v="West"/>
    <s v="California"/>
    <x v="2"/>
    <x v="2"/>
    <x v="0"/>
    <x v="131"/>
    <x v="916"/>
    <x v="1526"/>
    <n v="0.42000000000000004"/>
    <x v="2"/>
  </r>
  <r>
    <x v="3"/>
    <x v="2"/>
    <d v="2021-02-02T00:00:00"/>
    <s v="West"/>
    <s v="California"/>
    <x v="2"/>
    <x v="3"/>
    <x v="91"/>
    <x v="126"/>
    <x v="917"/>
    <x v="1527"/>
    <n v="0.36"/>
    <x v="2"/>
  </r>
  <r>
    <x v="3"/>
    <x v="2"/>
    <d v="2021-02-03T00:00:00"/>
    <s v="West"/>
    <s v="California"/>
    <x v="2"/>
    <x v="4"/>
    <x v="80"/>
    <x v="131"/>
    <x v="918"/>
    <x v="1528"/>
    <n v="0.58000000000000007"/>
    <x v="2"/>
  </r>
  <r>
    <x v="3"/>
    <x v="2"/>
    <d v="2021-02-04T00:00:00"/>
    <s v="West"/>
    <s v="California"/>
    <x v="2"/>
    <x v="5"/>
    <x v="103"/>
    <x v="130"/>
    <x v="919"/>
    <x v="1529"/>
    <n v="0.23"/>
    <x v="2"/>
  </r>
  <r>
    <x v="3"/>
    <x v="2"/>
    <d v="2021-02-05T00:00:00"/>
    <s v="West"/>
    <s v="California"/>
    <x v="2"/>
    <x v="0"/>
    <x v="89"/>
    <x v="121"/>
    <x v="920"/>
    <x v="1530"/>
    <n v="0.44000000000000006"/>
    <x v="2"/>
  </r>
  <r>
    <x v="3"/>
    <x v="2"/>
    <d v="2021-02-06T00:00:00"/>
    <s v="West"/>
    <s v="California"/>
    <x v="2"/>
    <x v="1"/>
    <x v="76"/>
    <x v="116"/>
    <x v="921"/>
    <x v="1531"/>
    <n v="0.25"/>
    <x v="2"/>
  </r>
  <r>
    <x v="3"/>
    <x v="2"/>
    <d v="2021-02-07T00:00:00"/>
    <s v="West"/>
    <s v="California"/>
    <x v="2"/>
    <x v="2"/>
    <x v="0"/>
    <x v="124"/>
    <x v="922"/>
    <x v="1532"/>
    <n v="0.4"/>
    <x v="2"/>
  </r>
  <r>
    <x v="3"/>
    <x v="2"/>
    <d v="2021-02-08T00:00:00"/>
    <s v="West"/>
    <s v="California"/>
    <x v="2"/>
    <x v="3"/>
    <x v="85"/>
    <x v="124"/>
    <x v="849"/>
    <x v="1533"/>
    <n v="0.39999999999999997"/>
    <x v="2"/>
  </r>
  <r>
    <x v="3"/>
    <x v="2"/>
    <d v="2021-02-09T00:00:00"/>
    <s v="West"/>
    <s v="California"/>
    <x v="2"/>
    <x v="4"/>
    <x v="103"/>
    <x v="134"/>
    <x v="923"/>
    <x v="1534"/>
    <n v="0.57000000000000006"/>
    <x v="2"/>
  </r>
  <r>
    <x v="3"/>
    <x v="2"/>
    <d v="2021-02-10T00:00:00"/>
    <s v="West"/>
    <s v="California"/>
    <x v="2"/>
    <x v="5"/>
    <x v="106"/>
    <x v="158"/>
    <x v="924"/>
    <x v="1535"/>
    <n v="0.21000000000000002"/>
    <x v="2"/>
  </r>
  <r>
    <x v="3"/>
    <x v="2"/>
    <d v="2021-02-11T00:00:00"/>
    <s v="West"/>
    <s v="California"/>
    <x v="2"/>
    <x v="0"/>
    <x v="91"/>
    <x v="139"/>
    <x v="925"/>
    <x v="1536"/>
    <n v="0.4"/>
    <x v="2"/>
  </r>
  <r>
    <x v="3"/>
    <x v="2"/>
    <d v="2021-02-12T00:00:00"/>
    <s v="West"/>
    <s v="California"/>
    <x v="2"/>
    <x v="1"/>
    <x v="76"/>
    <x v="118"/>
    <x v="926"/>
    <x v="1425"/>
    <n v="0.27"/>
    <x v="2"/>
  </r>
  <r>
    <x v="3"/>
    <x v="2"/>
    <d v="2021-02-13T00:00:00"/>
    <s v="West"/>
    <s v="California"/>
    <x v="2"/>
    <x v="2"/>
    <x v="89"/>
    <x v="148"/>
    <x v="927"/>
    <x v="1537"/>
    <n v="0.4"/>
    <x v="2"/>
  </r>
  <r>
    <x v="3"/>
    <x v="2"/>
    <d v="2021-02-14T00:00:00"/>
    <s v="West"/>
    <s v="California"/>
    <x v="2"/>
    <x v="3"/>
    <x v="91"/>
    <x v="145"/>
    <x v="928"/>
    <x v="1538"/>
    <n v="0.39999999999999997"/>
    <x v="2"/>
  </r>
  <r>
    <x v="3"/>
    <x v="2"/>
    <d v="2021-02-15T00:00:00"/>
    <s v="West"/>
    <s v="California"/>
    <x v="2"/>
    <x v="4"/>
    <x v="80"/>
    <x v="36"/>
    <x v="929"/>
    <x v="1539"/>
    <n v="0.60000000000000009"/>
    <x v="2"/>
  </r>
  <r>
    <x v="3"/>
    <x v="2"/>
    <d v="2021-02-16T00:00:00"/>
    <s v="West"/>
    <s v="California"/>
    <x v="2"/>
    <x v="5"/>
    <x v="106"/>
    <x v="159"/>
    <x v="930"/>
    <x v="1540"/>
    <n v="0.23"/>
    <x v="2"/>
  </r>
  <r>
    <x v="4"/>
    <x v="3"/>
    <d v="2021-02-17T00:00:00"/>
    <s v="West"/>
    <s v="California"/>
    <x v="2"/>
    <x v="0"/>
    <x v="96"/>
    <x v="126"/>
    <x v="931"/>
    <x v="1541"/>
    <n v="0.51"/>
    <x v="2"/>
  </r>
  <r>
    <x v="4"/>
    <x v="3"/>
    <d v="2021-02-18T00:00:00"/>
    <s v="West"/>
    <s v="California"/>
    <x v="2"/>
    <x v="1"/>
    <x v="72"/>
    <x v="130"/>
    <x v="833"/>
    <x v="1542"/>
    <n v="0.36"/>
    <x v="2"/>
  </r>
  <r>
    <x v="4"/>
    <x v="3"/>
    <d v="2021-03-09T00:00:00"/>
    <s v="West"/>
    <s v="California"/>
    <x v="2"/>
    <x v="2"/>
    <x v="72"/>
    <x v="133"/>
    <x v="932"/>
    <x v="1543"/>
    <n v="0.52"/>
    <x v="2"/>
  </r>
  <r>
    <x v="4"/>
    <x v="3"/>
    <d v="2021-03-10T00:00:00"/>
    <s v="West"/>
    <s v="California"/>
    <x v="2"/>
    <x v="3"/>
    <x v="72"/>
    <x v="160"/>
    <x v="933"/>
    <x v="1438"/>
    <n v="0.49"/>
    <x v="2"/>
  </r>
  <r>
    <x v="4"/>
    <x v="3"/>
    <d v="2021-03-11T00:00:00"/>
    <s v="West"/>
    <s v="California"/>
    <x v="3"/>
    <x v="4"/>
    <x v="82"/>
    <x v="57"/>
    <x v="934"/>
    <x v="1544"/>
    <n v="0.66"/>
    <x v="2"/>
  </r>
  <r>
    <x v="4"/>
    <x v="3"/>
    <d v="2021-03-12T00:00:00"/>
    <s v="West"/>
    <s v="California"/>
    <x v="3"/>
    <x v="5"/>
    <x v="72"/>
    <x v="131"/>
    <x v="935"/>
    <x v="1545"/>
    <n v="0.31"/>
    <x v="2"/>
  </r>
  <r>
    <x v="4"/>
    <x v="3"/>
    <d v="2021-03-13T00:00:00"/>
    <s v="West"/>
    <s v="California"/>
    <x v="3"/>
    <x v="0"/>
    <x v="93"/>
    <x v="37"/>
    <x v="798"/>
    <x v="1546"/>
    <n v="0.53"/>
    <x v="2"/>
  </r>
  <r>
    <x v="4"/>
    <x v="3"/>
    <d v="2021-03-14T00:00:00"/>
    <s v="West"/>
    <s v="California"/>
    <x v="3"/>
    <x v="1"/>
    <x v="79"/>
    <x v="49"/>
    <x v="936"/>
    <x v="1547"/>
    <n v="0.4"/>
    <x v="2"/>
  </r>
  <r>
    <x v="4"/>
    <x v="3"/>
    <d v="2021-03-15T00:00:00"/>
    <s v="West"/>
    <s v="California"/>
    <x v="3"/>
    <x v="2"/>
    <x v="75"/>
    <x v="138"/>
    <x v="937"/>
    <x v="1548"/>
    <n v="0.5"/>
    <x v="2"/>
  </r>
  <r>
    <x v="4"/>
    <x v="3"/>
    <d v="2021-03-16T00:00:00"/>
    <s v="West"/>
    <s v="California"/>
    <x v="3"/>
    <x v="3"/>
    <x v="72"/>
    <x v="152"/>
    <x v="938"/>
    <x v="1549"/>
    <n v="0.49"/>
    <x v="2"/>
  </r>
  <r>
    <x v="4"/>
    <x v="3"/>
    <d v="2021-03-17T00:00:00"/>
    <s v="West"/>
    <s v="California"/>
    <x v="3"/>
    <x v="4"/>
    <x v="74"/>
    <x v="161"/>
    <x v="939"/>
    <x v="1550"/>
    <n v="0.68"/>
    <x v="2"/>
  </r>
  <r>
    <x v="4"/>
    <x v="3"/>
    <d v="2021-03-18T00:00:00"/>
    <s v="West"/>
    <s v="California"/>
    <x v="3"/>
    <x v="5"/>
    <x v="72"/>
    <x v="129"/>
    <x v="940"/>
    <x v="1551"/>
    <n v="0.30000000000000004"/>
    <x v="2"/>
  </r>
  <r>
    <x v="4"/>
    <x v="3"/>
    <d v="2021-03-19T00:00:00"/>
    <s v="West"/>
    <s v="California"/>
    <x v="3"/>
    <x v="0"/>
    <x v="96"/>
    <x v="97"/>
    <x v="941"/>
    <x v="1552"/>
    <n v="0.5"/>
    <x v="2"/>
  </r>
  <r>
    <x v="4"/>
    <x v="3"/>
    <d v="2021-03-20T00:00:00"/>
    <s v="West"/>
    <s v="California"/>
    <x v="3"/>
    <x v="1"/>
    <x v="72"/>
    <x v="49"/>
    <x v="942"/>
    <x v="1553"/>
    <n v="0.35"/>
    <x v="2"/>
  </r>
  <r>
    <x v="4"/>
    <x v="3"/>
    <d v="2021-03-21T00:00:00"/>
    <s v="West"/>
    <s v="California"/>
    <x v="3"/>
    <x v="2"/>
    <x v="101"/>
    <x v="138"/>
    <x v="860"/>
    <x v="1554"/>
    <n v="0.55000000000000004"/>
    <x v="2"/>
  </r>
  <r>
    <x v="4"/>
    <x v="3"/>
    <d v="2021-03-22T00:00:00"/>
    <s v="West"/>
    <s v="California"/>
    <x v="3"/>
    <x v="3"/>
    <x v="72"/>
    <x v="125"/>
    <x v="943"/>
    <x v="1555"/>
    <n v="0.44999999999999996"/>
    <x v="2"/>
  </r>
  <r>
    <x v="4"/>
    <x v="3"/>
    <d v="2021-03-23T00:00:00"/>
    <s v="West"/>
    <s v="California"/>
    <x v="3"/>
    <x v="4"/>
    <x v="74"/>
    <x v="162"/>
    <x v="944"/>
    <x v="1556"/>
    <n v="0.68"/>
    <x v="2"/>
  </r>
  <r>
    <x v="4"/>
    <x v="3"/>
    <d v="2021-04-06T00:00:00"/>
    <s v="West"/>
    <s v="California"/>
    <x v="3"/>
    <x v="5"/>
    <x v="72"/>
    <x v="143"/>
    <x v="945"/>
    <x v="1557"/>
    <n v="0.35"/>
    <x v="2"/>
  </r>
  <r>
    <x v="4"/>
    <x v="3"/>
    <d v="2021-04-07T00:00:00"/>
    <s v="West"/>
    <s v="California"/>
    <x v="3"/>
    <x v="0"/>
    <x v="79"/>
    <x v="142"/>
    <x v="946"/>
    <x v="1558"/>
    <n v="0.5"/>
    <x v="2"/>
  </r>
  <r>
    <x v="4"/>
    <x v="3"/>
    <d v="2021-04-08T00:00:00"/>
    <s v="West"/>
    <s v="California"/>
    <x v="3"/>
    <x v="1"/>
    <x v="82"/>
    <x v="163"/>
    <x v="947"/>
    <x v="1559"/>
    <n v="0.36"/>
    <x v="2"/>
  </r>
  <r>
    <x v="4"/>
    <x v="3"/>
    <d v="2021-04-09T00:00:00"/>
    <s v="West"/>
    <s v="California"/>
    <x v="3"/>
    <x v="2"/>
    <x v="82"/>
    <x v="36"/>
    <x v="948"/>
    <x v="1560"/>
    <n v="0.55000000000000004"/>
    <x v="2"/>
  </r>
  <r>
    <x v="4"/>
    <x v="3"/>
    <d v="2021-04-10T00:00:00"/>
    <s v="West"/>
    <s v="California"/>
    <x v="3"/>
    <x v="3"/>
    <x v="79"/>
    <x v="152"/>
    <x v="949"/>
    <x v="1561"/>
    <n v="0.49"/>
    <x v="2"/>
  </r>
  <r>
    <x v="4"/>
    <x v="3"/>
    <d v="2021-04-11T00:00:00"/>
    <s v="West"/>
    <s v="California"/>
    <x v="3"/>
    <x v="4"/>
    <x v="82"/>
    <x v="164"/>
    <x v="950"/>
    <x v="1562"/>
    <n v="0.66"/>
    <x v="2"/>
  </r>
  <r>
    <x v="4"/>
    <x v="3"/>
    <d v="2021-04-12T00:00:00"/>
    <s v="West"/>
    <s v="California"/>
    <x v="3"/>
    <x v="5"/>
    <x v="87"/>
    <x v="132"/>
    <x v="951"/>
    <x v="1563"/>
    <n v="0.33"/>
    <x v="2"/>
  </r>
  <r>
    <x v="4"/>
    <x v="3"/>
    <d v="2021-04-13T00:00:00"/>
    <s v="West"/>
    <s v="California"/>
    <x v="3"/>
    <x v="0"/>
    <x v="72"/>
    <x v="159"/>
    <x v="952"/>
    <x v="1564"/>
    <n v="0.52"/>
    <x v="2"/>
  </r>
  <r>
    <x v="4"/>
    <x v="3"/>
    <d v="2021-04-14T00:00:00"/>
    <s v="West"/>
    <s v="California"/>
    <x v="3"/>
    <x v="1"/>
    <x v="70"/>
    <x v="138"/>
    <x v="953"/>
    <x v="1565"/>
    <n v="0.35"/>
    <x v="2"/>
  </r>
  <r>
    <x v="4"/>
    <x v="3"/>
    <d v="2021-04-15T00:00:00"/>
    <s v="West"/>
    <s v="California"/>
    <x v="3"/>
    <x v="2"/>
    <x v="2"/>
    <x v="134"/>
    <x v="954"/>
    <x v="1566"/>
    <n v="0.52"/>
    <x v="2"/>
  </r>
  <r>
    <x v="4"/>
    <x v="3"/>
    <d v="2021-04-16T00:00:00"/>
    <s v="West"/>
    <s v="California"/>
    <x v="3"/>
    <x v="3"/>
    <x v="72"/>
    <x v="125"/>
    <x v="943"/>
    <x v="1567"/>
    <n v="0.48"/>
    <x v="2"/>
  </r>
  <r>
    <x v="4"/>
    <x v="3"/>
    <d v="2021-04-17T00:00:00"/>
    <s v="West"/>
    <s v="California"/>
    <x v="3"/>
    <x v="4"/>
    <x v="2"/>
    <x v="165"/>
    <x v="955"/>
    <x v="1568"/>
    <n v="0.65"/>
    <x v="2"/>
  </r>
  <r>
    <x v="4"/>
    <x v="3"/>
    <d v="2021-04-18T00:00:00"/>
    <s v="West"/>
    <s v="California"/>
    <x v="3"/>
    <x v="5"/>
    <x v="84"/>
    <x v="141"/>
    <x v="956"/>
    <x v="1569"/>
    <n v="0.31"/>
    <x v="2"/>
  </r>
  <r>
    <x v="4"/>
    <x v="3"/>
    <d v="2021-04-19T00:00:00"/>
    <s v="West"/>
    <s v="California"/>
    <x v="3"/>
    <x v="0"/>
    <x v="75"/>
    <x v="83"/>
    <x v="957"/>
    <x v="1570"/>
    <n v="0.55000000000000004"/>
    <x v="2"/>
  </r>
  <r>
    <x v="4"/>
    <x v="3"/>
    <d v="2021-04-20T00:00:00"/>
    <s v="West"/>
    <s v="California"/>
    <x v="3"/>
    <x v="1"/>
    <x v="70"/>
    <x v="37"/>
    <x v="958"/>
    <x v="1571"/>
    <n v="0.35"/>
    <x v="2"/>
  </r>
  <r>
    <x v="4"/>
    <x v="3"/>
    <d v="2021-04-21T00:00:00"/>
    <s v="West"/>
    <s v="California"/>
    <x v="3"/>
    <x v="2"/>
    <x v="77"/>
    <x v="126"/>
    <x v="853"/>
    <x v="1461"/>
    <n v="0.55000000000000004"/>
    <x v="2"/>
  </r>
  <r>
    <x v="4"/>
    <x v="3"/>
    <d v="2021-04-22T00:00:00"/>
    <s v="West"/>
    <s v="California"/>
    <x v="3"/>
    <x v="3"/>
    <x v="75"/>
    <x v="36"/>
    <x v="844"/>
    <x v="1572"/>
    <n v="0.48"/>
    <x v="2"/>
  </r>
  <r>
    <x v="4"/>
    <x v="3"/>
    <d v="2021-04-23T00:00:00"/>
    <s v="West"/>
    <s v="California"/>
    <x v="3"/>
    <x v="4"/>
    <x v="2"/>
    <x v="35"/>
    <x v="959"/>
    <x v="1573"/>
    <n v="0.69000000000000006"/>
    <x v="2"/>
  </r>
  <r>
    <x v="4"/>
    <x v="3"/>
    <d v="2021-04-24T00:00:00"/>
    <s v="West"/>
    <s v="California"/>
    <x v="3"/>
    <x v="5"/>
    <x v="3"/>
    <x v="40"/>
    <x v="904"/>
    <x v="1574"/>
    <n v="0.31"/>
    <x v="2"/>
  </r>
  <r>
    <x v="4"/>
    <x v="3"/>
    <d v="2021-04-25T00:00:00"/>
    <s v="West"/>
    <s v="California"/>
    <x v="3"/>
    <x v="0"/>
    <x v="72"/>
    <x v="99"/>
    <x v="856"/>
    <x v="1575"/>
    <n v="0.51"/>
    <x v="2"/>
  </r>
  <r>
    <x v="4"/>
    <x v="3"/>
    <d v="2021-04-26T00:00:00"/>
    <s v="West"/>
    <s v="California"/>
    <x v="3"/>
    <x v="1"/>
    <x v="74"/>
    <x v="97"/>
    <x v="741"/>
    <x v="1576"/>
    <n v="0.38"/>
    <x v="2"/>
  </r>
  <r>
    <x v="4"/>
    <x v="3"/>
    <d v="2021-04-27T00:00:00"/>
    <s v="West"/>
    <s v="California"/>
    <x v="3"/>
    <x v="2"/>
    <x v="70"/>
    <x v="153"/>
    <x v="960"/>
    <x v="1577"/>
    <n v="0.52"/>
    <x v="2"/>
  </r>
  <r>
    <x v="4"/>
    <x v="3"/>
    <d v="2021-04-28T00:00:00"/>
    <s v="West"/>
    <s v="California"/>
    <x v="3"/>
    <x v="3"/>
    <x v="75"/>
    <x v="133"/>
    <x v="961"/>
    <x v="1578"/>
    <n v="0.48"/>
    <x v="2"/>
  </r>
  <r>
    <x v="4"/>
    <x v="3"/>
    <d v="2021-04-29T00:00:00"/>
    <s v="West"/>
    <s v="California"/>
    <x v="3"/>
    <x v="4"/>
    <x v="74"/>
    <x v="133"/>
    <x v="962"/>
    <x v="1579"/>
    <n v="0.66"/>
    <x v="2"/>
  </r>
  <r>
    <x v="4"/>
    <x v="3"/>
    <d v="2021-04-30T00:00:00"/>
    <s v="West"/>
    <s v="California"/>
    <x v="3"/>
    <x v="5"/>
    <x v="80"/>
    <x v="126"/>
    <x v="963"/>
    <x v="1580"/>
    <n v="0.30000000000000004"/>
    <x v="2"/>
  </r>
  <r>
    <x v="4"/>
    <x v="3"/>
    <d v="2021-05-01T00:00:00"/>
    <s v="West"/>
    <s v="California"/>
    <x v="3"/>
    <x v="0"/>
    <x v="70"/>
    <x v="100"/>
    <x v="781"/>
    <x v="1581"/>
    <n v="0.52"/>
    <x v="2"/>
  </r>
  <r>
    <x v="4"/>
    <x v="3"/>
    <d v="2021-05-02T00:00:00"/>
    <s v="West"/>
    <s v="California"/>
    <x v="3"/>
    <x v="1"/>
    <x v="91"/>
    <x v="166"/>
    <x v="964"/>
    <x v="1582"/>
    <n v="0.4"/>
    <x v="2"/>
  </r>
  <r>
    <x v="4"/>
    <x v="3"/>
    <d v="2021-05-03T00:00:00"/>
    <s v="West"/>
    <s v="California"/>
    <x v="3"/>
    <x v="2"/>
    <x v="77"/>
    <x v="153"/>
    <x v="965"/>
    <x v="1583"/>
    <n v="0.51"/>
    <x v="2"/>
  </r>
  <r>
    <x v="4"/>
    <x v="3"/>
    <d v="2021-05-04T00:00:00"/>
    <s v="West"/>
    <s v="California"/>
    <x v="3"/>
    <x v="3"/>
    <x v="70"/>
    <x v="138"/>
    <x v="953"/>
    <x v="1584"/>
    <n v="0.48"/>
    <x v="2"/>
  </r>
  <r>
    <x v="4"/>
    <x v="3"/>
    <d v="2021-05-05T00:00:00"/>
    <s v="West"/>
    <s v="California"/>
    <x v="3"/>
    <x v="4"/>
    <x v="76"/>
    <x v="131"/>
    <x v="966"/>
    <x v="1585"/>
    <n v="0.67"/>
    <x v="2"/>
  </r>
  <r>
    <x v="4"/>
    <x v="3"/>
    <d v="2021-05-06T00:00:00"/>
    <s v="West"/>
    <s v="California"/>
    <x v="3"/>
    <x v="5"/>
    <x v="86"/>
    <x v="133"/>
    <x v="967"/>
    <x v="1586"/>
    <n v="0.35"/>
    <x v="2"/>
  </r>
  <r>
    <x v="4"/>
    <x v="3"/>
    <d v="2021-05-07T00:00:00"/>
    <s v="West"/>
    <s v="California"/>
    <x v="3"/>
    <x v="0"/>
    <x v="70"/>
    <x v="127"/>
    <x v="968"/>
    <x v="1587"/>
    <n v="0.54"/>
    <x v="2"/>
  </r>
  <r>
    <x v="4"/>
    <x v="3"/>
    <d v="2021-05-08T00:00:00"/>
    <s v="West"/>
    <s v="California"/>
    <x v="3"/>
    <x v="1"/>
    <x v="0"/>
    <x v="87"/>
    <x v="969"/>
    <x v="1588"/>
    <n v="0.37"/>
    <x v="2"/>
  </r>
  <r>
    <x v="4"/>
    <x v="3"/>
    <d v="2021-05-09T00:00:00"/>
    <s v="West"/>
    <s v="California"/>
    <x v="3"/>
    <x v="2"/>
    <x v="74"/>
    <x v="130"/>
    <x v="970"/>
    <x v="1589"/>
    <n v="0.5"/>
    <x v="2"/>
  </r>
  <r>
    <x v="4"/>
    <x v="3"/>
    <d v="2021-05-10T00:00:00"/>
    <s v="West"/>
    <s v="California"/>
    <x v="3"/>
    <x v="3"/>
    <x v="74"/>
    <x v="129"/>
    <x v="971"/>
    <x v="1590"/>
    <n v="0.5"/>
    <x v="2"/>
  </r>
  <r>
    <x v="4"/>
    <x v="3"/>
    <d v="2021-05-11T00:00:00"/>
    <s v="West"/>
    <s v="California"/>
    <x v="3"/>
    <x v="4"/>
    <x v="76"/>
    <x v="134"/>
    <x v="972"/>
    <x v="1591"/>
    <n v="0.67"/>
    <x v="2"/>
  </r>
  <r>
    <x v="4"/>
    <x v="3"/>
    <d v="2021-05-12T00:00:00"/>
    <s v="West"/>
    <s v="California"/>
    <x v="3"/>
    <x v="5"/>
    <x v="80"/>
    <x v="133"/>
    <x v="973"/>
    <x v="1592"/>
    <n v="0.31"/>
    <x v="2"/>
  </r>
  <r>
    <x v="4"/>
    <x v="3"/>
    <d v="2021-05-13T00:00:00"/>
    <s v="West"/>
    <s v="California"/>
    <x v="3"/>
    <x v="0"/>
    <x v="82"/>
    <x v="167"/>
    <x v="974"/>
    <x v="1593"/>
    <n v="0.5"/>
    <x v="2"/>
  </r>
  <r>
    <x v="4"/>
    <x v="3"/>
    <d v="2021-05-14T00:00:00"/>
    <s v="West"/>
    <s v="California"/>
    <x v="3"/>
    <x v="1"/>
    <x v="91"/>
    <x v="136"/>
    <x v="975"/>
    <x v="1594"/>
    <n v="0.36"/>
    <x v="2"/>
  </r>
  <r>
    <x v="4"/>
    <x v="3"/>
    <d v="2021-05-15T00:00:00"/>
    <s v="West"/>
    <s v="California"/>
    <x v="3"/>
    <x v="2"/>
    <x v="82"/>
    <x v="129"/>
    <x v="976"/>
    <x v="1595"/>
    <n v="0.51"/>
    <x v="2"/>
  </r>
  <r>
    <x v="4"/>
    <x v="3"/>
    <d v="2021-05-16T00:00:00"/>
    <s v="West"/>
    <s v="California"/>
    <x v="3"/>
    <x v="3"/>
    <x v="77"/>
    <x v="36"/>
    <x v="865"/>
    <x v="1596"/>
    <n v="0.44999999999999996"/>
    <x v="2"/>
  </r>
  <r>
    <x v="4"/>
    <x v="3"/>
    <d v="2021-05-17T00:00:00"/>
    <s v="West"/>
    <s v="California"/>
    <x v="3"/>
    <x v="4"/>
    <x v="81"/>
    <x v="132"/>
    <x v="853"/>
    <x v="1597"/>
    <n v="0.68"/>
    <x v="2"/>
  </r>
  <r>
    <x v="4"/>
    <x v="3"/>
    <d v="2021-05-18T00:00:00"/>
    <s v="West"/>
    <s v="California"/>
    <x v="3"/>
    <x v="5"/>
    <x v="87"/>
    <x v="129"/>
    <x v="977"/>
    <x v="1598"/>
    <n v="0.35"/>
    <x v="2"/>
  </r>
  <r>
    <x v="4"/>
    <x v="3"/>
    <d v="2021-05-19T00:00:00"/>
    <s v="West"/>
    <s v="California"/>
    <x v="3"/>
    <x v="0"/>
    <x v="82"/>
    <x v="108"/>
    <x v="978"/>
    <x v="1599"/>
    <n v="0.5"/>
    <x v="2"/>
  </r>
  <r>
    <x v="4"/>
    <x v="3"/>
    <d v="2021-05-20T00:00:00"/>
    <s v="West"/>
    <s v="California"/>
    <x v="3"/>
    <x v="1"/>
    <x v="83"/>
    <x v="102"/>
    <x v="979"/>
    <x v="1600"/>
    <n v="0.38"/>
    <x v="2"/>
  </r>
  <r>
    <x v="4"/>
    <x v="3"/>
    <d v="2021-05-21T00:00:00"/>
    <s v="West"/>
    <s v="California"/>
    <x v="3"/>
    <x v="2"/>
    <x v="70"/>
    <x v="138"/>
    <x v="953"/>
    <x v="1601"/>
    <n v="0.5"/>
    <x v="2"/>
  </r>
  <r>
    <x v="4"/>
    <x v="3"/>
    <d v="2021-05-22T00:00:00"/>
    <s v="West"/>
    <s v="California"/>
    <x v="3"/>
    <x v="3"/>
    <x v="70"/>
    <x v="129"/>
    <x v="980"/>
    <x v="1602"/>
    <n v="0.44999999999999996"/>
    <x v="2"/>
  </r>
  <r>
    <x v="4"/>
    <x v="3"/>
    <d v="2021-05-23T00:00:00"/>
    <s v="West"/>
    <s v="California"/>
    <x v="3"/>
    <x v="4"/>
    <x v="73"/>
    <x v="132"/>
    <x v="981"/>
    <x v="1603"/>
    <n v="0.69000000000000006"/>
    <x v="2"/>
  </r>
  <r>
    <x v="4"/>
    <x v="3"/>
    <d v="2021-05-24T00:00:00"/>
    <s v="West"/>
    <s v="California"/>
    <x v="3"/>
    <x v="5"/>
    <x v="80"/>
    <x v="133"/>
    <x v="973"/>
    <x v="1604"/>
    <n v="0.34"/>
    <x v="2"/>
  </r>
  <r>
    <x v="4"/>
    <x v="3"/>
    <d v="2021-05-25T00:00:00"/>
    <s v="West"/>
    <s v="California"/>
    <x v="3"/>
    <x v="0"/>
    <x v="82"/>
    <x v="37"/>
    <x v="982"/>
    <x v="1605"/>
    <n v="0.51"/>
    <x v="2"/>
  </r>
  <r>
    <x v="4"/>
    <x v="3"/>
    <d v="2021-05-26T00:00:00"/>
    <s v="West"/>
    <s v="California"/>
    <x v="3"/>
    <x v="1"/>
    <x v="0"/>
    <x v="93"/>
    <x v="795"/>
    <x v="1606"/>
    <n v="0.38"/>
    <x v="2"/>
  </r>
  <r>
    <x v="4"/>
    <x v="3"/>
    <d v="2021-05-27T00:00:00"/>
    <s v="West"/>
    <s v="California"/>
    <x v="3"/>
    <x v="2"/>
    <x v="74"/>
    <x v="131"/>
    <x v="873"/>
    <x v="1607"/>
    <n v="0.54"/>
    <x v="2"/>
  </r>
  <r>
    <x v="4"/>
    <x v="3"/>
    <d v="2021-05-28T00:00:00"/>
    <s v="West"/>
    <s v="California"/>
    <x v="3"/>
    <x v="3"/>
    <x v="82"/>
    <x v="124"/>
    <x v="869"/>
    <x v="1608"/>
    <n v="0.5"/>
    <x v="2"/>
  </r>
  <r>
    <x v="4"/>
    <x v="3"/>
    <d v="2021-05-29T00:00:00"/>
    <s v="West"/>
    <s v="California"/>
    <x v="3"/>
    <x v="4"/>
    <x v="73"/>
    <x v="163"/>
    <x v="983"/>
    <x v="1609"/>
    <n v="0.65"/>
    <x v="2"/>
  </r>
  <r>
    <x v="4"/>
    <x v="3"/>
    <d v="2021-05-30T00:00:00"/>
    <s v="West"/>
    <s v="California"/>
    <x v="3"/>
    <x v="5"/>
    <x v="80"/>
    <x v="130"/>
    <x v="984"/>
    <x v="1610"/>
    <n v="0.35"/>
    <x v="2"/>
  </r>
  <r>
    <x v="0"/>
    <x v="0"/>
    <d v="2021-05-31T00:00:00"/>
    <s v="West"/>
    <s v="California"/>
    <x v="3"/>
    <x v="0"/>
    <x v="75"/>
    <x v="168"/>
    <x v="985"/>
    <x v="1611"/>
    <n v="0.52"/>
    <x v="2"/>
  </r>
  <r>
    <x v="0"/>
    <x v="0"/>
    <d v="2021-06-01T00:00:00"/>
    <s v="West"/>
    <s v="California"/>
    <x v="3"/>
    <x v="1"/>
    <x v="72"/>
    <x v="169"/>
    <x v="986"/>
    <x v="1612"/>
    <n v="0.45999999999999996"/>
    <x v="2"/>
  </r>
  <r>
    <x v="0"/>
    <x v="0"/>
    <d v="2021-06-02T00:00:00"/>
    <s v="West"/>
    <s v="California"/>
    <x v="3"/>
    <x v="2"/>
    <x v="96"/>
    <x v="170"/>
    <x v="987"/>
    <x v="1613"/>
    <n v="0.47"/>
    <x v="2"/>
  </r>
  <r>
    <x v="0"/>
    <x v="0"/>
    <d v="2021-06-03T00:00:00"/>
    <s v="West"/>
    <s v="California"/>
    <x v="3"/>
    <x v="3"/>
    <x v="99"/>
    <x v="171"/>
    <x v="988"/>
    <x v="1614"/>
    <n v="0.52"/>
    <x v="2"/>
  </r>
  <r>
    <x v="0"/>
    <x v="0"/>
    <d v="2021-06-04T00:00:00"/>
    <s v="Midwest"/>
    <s v="Illinois"/>
    <x v="4"/>
    <x v="4"/>
    <x v="85"/>
    <x v="172"/>
    <x v="989"/>
    <x v="1615"/>
    <n v="0.49"/>
    <x v="2"/>
  </r>
  <r>
    <x v="0"/>
    <x v="0"/>
    <d v="2021-06-05T00:00:00"/>
    <s v="Midwest"/>
    <s v="Illinois"/>
    <x v="4"/>
    <x v="5"/>
    <x v="72"/>
    <x v="173"/>
    <x v="990"/>
    <x v="1616"/>
    <n v="0.6"/>
    <x v="2"/>
  </r>
  <r>
    <x v="0"/>
    <x v="0"/>
    <d v="2021-06-06T00:00:00"/>
    <s v="Midwest"/>
    <s v="Illinois"/>
    <x v="4"/>
    <x v="0"/>
    <x v="75"/>
    <x v="174"/>
    <x v="991"/>
    <x v="1617"/>
    <n v="0.51"/>
    <x v="2"/>
  </r>
  <r>
    <x v="0"/>
    <x v="0"/>
    <d v="2021-06-07T00:00:00"/>
    <s v="Midwest"/>
    <s v="Illinois"/>
    <x v="4"/>
    <x v="1"/>
    <x v="79"/>
    <x v="175"/>
    <x v="992"/>
    <x v="1618"/>
    <n v="0.47"/>
    <x v="2"/>
  </r>
  <r>
    <x v="0"/>
    <x v="0"/>
    <d v="2021-06-08T00:00:00"/>
    <s v="Midwest"/>
    <s v="Illinois"/>
    <x v="4"/>
    <x v="2"/>
    <x v="96"/>
    <x v="176"/>
    <x v="993"/>
    <x v="1619"/>
    <n v="0.45999999999999996"/>
    <x v="2"/>
  </r>
  <r>
    <x v="0"/>
    <x v="0"/>
    <d v="2021-06-09T00:00:00"/>
    <s v="Midwest"/>
    <s v="Illinois"/>
    <x v="4"/>
    <x v="3"/>
    <x v="78"/>
    <x v="177"/>
    <x v="994"/>
    <x v="1620"/>
    <n v="0.53"/>
    <x v="2"/>
  </r>
  <r>
    <x v="0"/>
    <x v="0"/>
    <d v="2021-06-10T00:00:00"/>
    <s v="Midwest"/>
    <s v="Illinois"/>
    <x v="4"/>
    <x v="4"/>
    <x v="0"/>
    <x v="178"/>
    <x v="995"/>
    <x v="1621"/>
    <n v="0.47"/>
    <x v="2"/>
  </r>
  <r>
    <x v="0"/>
    <x v="0"/>
    <d v="2021-06-11T00:00:00"/>
    <s v="Midwest"/>
    <s v="Illinois"/>
    <x v="4"/>
    <x v="5"/>
    <x v="79"/>
    <x v="169"/>
    <x v="996"/>
    <x v="1622"/>
    <n v="0.65"/>
    <x v="2"/>
  </r>
  <r>
    <x v="0"/>
    <x v="0"/>
    <d v="2021-06-12T00:00:00"/>
    <s v="Midwest"/>
    <s v="Illinois"/>
    <x v="4"/>
    <x v="0"/>
    <x v="70"/>
    <x v="179"/>
    <x v="997"/>
    <x v="1623"/>
    <n v="0.55000000000000004"/>
    <x v="2"/>
  </r>
  <r>
    <x v="0"/>
    <x v="0"/>
    <d v="2021-06-13T00:00:00"/>
    <s v="Midwest"/>
    <s v="Illinois"/>
    <x v="4"/>
    <x v="1"/>
    <x v="74"/>
    <x v="180"/>
    <x v="998"/>
    <x v="1624"/>
    <n v="0.48"/>
    <x v="2"/>
  </r>
  <r>
    <x v="0"/>
    <x v="0"/>
    <d v="2021-06-14T00:00:00"/>
    <s v="Midwest"/>
    <s v="Illinois"/>
    <x v="4"/>
    <x v="2"/>
    <x v="99"/>
    <x v="181"/>
    <x v="999"/>
    <x v="1625"/>
    <n v="0.44999999999999996"/>
    <x v="2"/>
  </r>
  <r>
    <x v="0"/>
    <x v="0"/>
    <d v="2021-06-15T00:00:00"/>
    <s v="Midwest"/>
    <s v="Illinois"/>
    <x v="4"/>
    <x v="3"/>
    <x v="72"/>
    <x v="182"/>
    <x v="1000"/>
    <x v="1626"/>
    <n v="0.53"/>
    <x v="2"/>
  </r>
  <r>
    <x v="0"/>
    <x v="0"/>
    <d v="2021-06-16T00:00:00"/>
    <s v="Midwest"/>
    <s v="Illinois"/>
    <x v="4"/>
    <x v="4"/>
    <x v="81"/>
    <x v="183"/>
    <x v="1001"/>
    <x v="1627"/>
    <n v="0.47"/>
    <x v="2"/>
  </r>
  <r>
    <x v="0"/>
    <x v="0"/>
    <d v="2021-06-17T00:00:00"/>
    <s v="Midwest"/>
    <s v="Illinois"/>
    <x v="4"/>
    <x v="5"/>
    <x v="2"/>
    <x v="184"/>
    <x v="1002"/>
    <x v="1628"/>
    <n v="0.63"/>
    <x v="2"/>
  </r>
  <r>
    <x v="0"/>
    <x v="0"/>
    <d v="2021-06-18T00:00:00"/>
    <s v="Midwest"/>
    <s v="Illinois"/>
    <x v="4"/>
    <x v="0"/>
    <x v="77"/>
    <x v="185"/>
    <x v="1003"/>
    <x v="1629"/>
    <n v="0.52"/>
    <x v="2"/>
  </r>
  <r>
    <x v="0"/>
    <x v="0"/>
    <d v="2021-06-19T00:00:00"/>
    <s v="Midwest"/>
    <s v="Illinois"/>
    <x v="4"/>
    <x v="1"/>
    <x v="77"/>
    <x v="178"/>
    <x v="1004"/>
    <x v="1630"/>
    <n v="0.45999999999999996"/>
    <x v="2"/>
  </r>
  <r>
    <x v="0"/>
    <x v="0"/>
    <d v="2021-06-20T00:00:00"/>
    <s v="Midwest"/>
    <s v="Illinois"/>
    <x v="4"/>
    <x v="2"/>
    <x v="71"/>
    <x v="186"/>
    <x v="1005"/>
    <x v="1631"/>
    <n v="0.48"/>
    <x v="2"/>
  </r>
  <r>
    <x v="0"/>
    <x v="0"/>
    <d v="2021-06-21T00:00:00"/>
    <s v="Midwest"/>
    <s v="Illinois"/>
    <x v="4"/>
    <x v="3"/>
    <x v="75"/>
    <x v="187"/>
    <x v="1006"/>
    <x v="1632"/>
    <n v="0.5"/>
    <x v="2"/>
  </r>
  <r>
    <x v="0"/>
    <x v="0"/>
    <d v="2021-06-22T00:00:00"/>
    <s v="Midwest"/>
    <s v="Illinois"/>
    <x v="4"/>
    <x v="4"/>
    <x v="83"/>
    <x v="177"/>
    <x v="1005"/>
    <x v="1633"/>
    <n v="0.47"/>
    <x v="2"/>
  </r>
  <r>
    <x v="0"/>
    <x v="0"/>
    <d v="2021-06-23T00:00:00"/>
    <s v="Midwest"/>
    <s v="Illinois"/>
    <x v="4"/>
    <x v="5"/>
    <x v="82"/>
    <x v="188"/>
    <x v="1007"/>
    <x v="1634"/>
    <n v="0.6"/>
    <x v="2"/>
  </r>
  <r>
    <x v="0"/>
    <x v="0"/>
    <d v="2021-06-24T00:00:00"/>
    <s v="Midwest"/>
    <s v="Illinois"/>
    <x v="4"/>
    <x v="0"/>
    <x v="76"/>
    <x v="189"/>
    <x v="819"/>
    <x v="1635"/>
    <n v="0.54"/>
    <x v="2"/>
  </r>
  <r>
    <x v="0"/>
    <x v="0"/>
    <d v="2021-06-25T00:00:00"/>
    <s v="Midwest"/>
    <s v="Illinois"/>
    <x v="4"/>
    <x v="1"/>
    <x v="85"/>
    <x v="190"/>
    <x v="1008"/>
    <x v="1636"/>
    <n v="0.44999999999999996"/>
    <x v="2"/>
  </r>
  <r>
    <x v="0"/>
    <x v="0"/>
    <d v="2021-06-26T00:00:00"/>
    <s v="Midwest"/>
    <s v="Illinois"/>
    <x v="4"/>
    <x v="2"/>
    <x v="82"/>
    <x v="178"/>
    <x v="1009"/>
    <x v="1637"/>
    <n v="0.45999999999999996"/>
    <x v="2"/>
  </r>
  <r>
    <x v="0"/>
    <x v="0"/>
    <d v="2021-06-27T00:00:00"/>
    <s v="Midwest"/>
    <s v="Illinois"/>
    <x v="4"/>
    <x v="3"/>
    <x v="77"/>
    <x v="177"/>
    <x v="1010"/>
    <x v="1638"/>
    <n v="0.53"/>
    <x v="2"/>
  </r>
  <r>
    <x v="0"/>
    <x v="0"/>
    <d v="2021-06-28T00:00:00"/>
    <s v="Midwest"/>
    <s v="Illinois"/>
    <x v="4"/>
    <x v="4"/>
    <x v="80"/>
    <x v="191"/>
    <x v="1011"/>
    <x v="1639"/>
    <n v="0.45999999999999996"/>
    <x v="2"/>
  </r>
  <r>
    <x v="0"/>
    <x v="0"/>
    <d v="2021-06-29T00:00:00"/>
    <s v="Midwest"/>
    <s v="Illinois"/>
    <x v="4"/>
    <x v="5"/>
    <x v="84"/>
    <x v="184"/>
    <x v="1012"/>
    <x v="1640"/>
    <n v="0.6"/>
    <x v="2"/>
  </r>
  <r>
    <x v="0"/>
    <x v="0"/>
    <d v="2021-06-30T00:00:00"/>
    <s v="Midwest"/>
    <s v="Illinois"/>
    <x v="4"/>
    <x v="0"/>
    <x v="74"/>
    <x v="192"/>
    <x v="1013"/>
    <x v="1641"/>
    <n v="0.55000000000000004"/>
    <x v="2"/>
  </r>
  <r>
    <x v="0"/>
    <x v="0"/>
    <d v="2021-07-01T00:00:00"/>
    <s v="Midwest"/>
    <s v="Illinois"/>
    <x v="4"/>
    <x v="1"/>
    <x v="79"/>
    <x v="184"/>
    <x v="1014"/>
    <x v="1642"/>
    <n v="0.44999999999999996"/>
    <x v="2"/>
  </r>
  <r>
    <x v="0"/>
    <x v="0"/>
    <d v="2021-07-02T00:00:00"/>
    <s v="Midwest"/>
    <s v="Illinois"/>
    <x v="4"/>
    <x v="2"/>
    <x v="78"/>
    <x v="190"/>
    <x v="1015"/>
    <x v="1643"/>
    <n v="0.44999999999999996"/>
    <x v="2"/>
  </r>
  <r>
    <x v="0"/>
    <x v="0"/>
    <d v="2021-07-03T00:00:00"/>
    <s v="Midwest"/>
    <s v="Illinois"/>
    <x v="4"/>
    <x v="3"/>
    <x v="97"/>
    <x v="172"/>
    <x v="1016"/>
    <x v="1644"/>
    <n v="0.53"/>
    <x v="2"/>
  </r>
  <r>
    <x v="0"/>
    <x v="0"/>
    <d v="2021-07-04T00:00:00"/>
    <s v="Midwest"/>
    <s v="Illinois"/>
    <x v="4"/>
    <x v="4"/>
    <x v="74"/>
    <x v="175"/>
    <x v="1017"/>
    <x v="1645"/>
    <n v="0.5"/>
    <x v="2"/>
  </r>
  <r>
    <x v="0"/>
    <x v="0"/>
    <d v="2021-07-05T00:00:00"/>
    <s v="Midwest"/>
    <s v="Illinois"/>
    <x v="4"/>
    <x v="5"/>
    <x v="91"/>
    <x v="193"/>
    <x v="1018"/>
    <x v="1646"/>
    <n v="0.63"/>
    <x v="2"/>
  </r>
  <r>
    <x v="0"/>
    <x v="0"/>
    <d v="2021-07-06T00:00:00"/>
    <s v="Midwest"/>
    <s v="Illinois"/>
    <x v="4"/>
    <x v="0"/>
    <x v="70"/>
    <x v="147"/>
    <x v="1019"/>
    <x v="1647"/>
    <n v="0.52"/>
    <x v="2"/>
  </r>
  <r>
    <x v="0"/>
    <x v="0"/>
    <d v="2021-07-07T00:00:00"/>
    <s v="Midwest"/>
    <s v="Illinois"/>
    <x v="4"/>
    <x v="1"/>
    <x v="79"/>
    <x v="194"/>
    <x v="1020"/>
    <x v="1648"/>
    <n v="0.44999999999999996"/>
    <x v="2"/>
  </r>
  <r>
    <x v="0"/>
    <x v="0"/>
    <d v="2021-07-08T00:00:00"/>
    <s v="Midwest"/>
    <s v="Illinois"/>
    <x v="4"/>
    <x v="2"/>
    <x v="71"/>
    <x v="188"/>
    <x v="1021"/>
    <x v="1649"/>
    <n v="0.44999999999999996"/>
    <x v="2"/>
  </r>
  <r>
    <x v="0"/>
    <x v="0"/>
    <d v="2021-07-09T00:00:00"/>
    <s v="Midwest"/>
    <s v="Illinois"/>
    <x v="4"/>
    <x v="3"/>
    <x v="78"/>
    <x v="50"/>
    <x v="1022"/>
    <x v="1649"/>
    <n v="0.54"/>
    <x v="2"/>
  </r>
  <r>
    <x v="0"/>
    <x v="0"/>
    <d v="2021-07-10T00:00:00"/>
    <s v="Midwest"/>
    <s v="Illinois"/>
    <x v="4"/>
    <x v="4"/>
    <x v="70"/>
    <x v="195"/>
    <x v="1023"/>
    <x v="1650"/>
    <n v="0.45999999999999996"/>
    <x v="2"/>
  </r>
  <r>
    <x v="0"/>
    <x v="0"/>
    <d v="2021-07-11T00:00:00"/>
    <s v="Midwest"/>
    <s v="Illinois"/>
    <x v="4"/>
    <x v="5"/>
    <x v="83"/>
    <x v="196"/>
    <x v="1024"/>
    <x v="1651"/>
    <n v="0.61"/>
    <x v="2"/>
  </r>
  <r>
    <x v="0"/>
    <x v="0"/>
    <d v="2021-07-12T00:00:00"/>
    <s v="Midwest"/>
    <s v="Illinois"/>
    <x v="4"/>
    <x v="0"/>
    <x v="82"/>
    <x v="197"/>
    <x v="1025"/>
    <x v="1652"/>
    <n v="0.51"/>
    <x v="2"/>
  </r>
  <r>
    <x v="0"/>
    <x v="0"/>
    <d v="2021-07-13T00:00:00"/>
    <s v="Midwest"/>
    <s v="Illinois"/>
    <x v="4"/>
    <x v="1"/>
    <x v="72"/>
    <x v="198"/>
    <x v="1026"/>
    <x v="1653"/>
    <n v="0.45999999999999996"/>
    <x v="2"/>
  </r>
  <r>
    <x v="0"/>
    <x v="0"/>
    <d v="2021-07-14T00:00:00"/>
    <s v="Midwest"/>
    <s v="Illinois"/>
    <x v="4"/>
    <x v="2"/>
    <x v="97"/>
    <x v="41"/>
    <x v="1027"/>
    <x v="1654"/>
    <n v="0.49"/>
    <x v="2"/>
  </r>
  <r>
    <x v="0"/>
    <x v="0"/>
    <d v="2021-07-15T00:00:00"/>
    <s v="Midwest"/>
    <s v="Illinois"/>
    <x v="4"/>
    <x v="3"/>
    <x v="99"/>
    <x v="184"/>
    <x v="1028"/>
    <x v="1655"/>
    <n v="0.5"/>
    <x v="2"/>
  </r>
  <r>
    <x v="0"/>
    <x v="0"/>
    <d v="2021-07-16T00:00:00"/>
    <s v="Midwest"/>
    <s v="Illinois"/>
    <x v="4"/>
    <x v="4"/>
    <x v="82"/>
    <x v="50"/>
    <x v="1029"/>
    <x v="1656"/>
    <n v="0.5"/>
    <x v="2"/>
  </r>
  <r>
    <x v="0"/>
    <x v="0"/>
    <d v="2021-07-17T00:00:00"/>
    <s v="Midwest"/>
    <s v="Illinois"/>
    <x v="4"/>
    <x v="5"/>
    <x v="0"/>
    <x v="198"/>
    <x v="1030"/>
    <x v="1657"/>
    <n v="0.65"/>
    <x v="2"/>
  </r>
  <r>
    <x v="0"/>
    <x v="0"/>
    <d v="2021-07-18T00:00:00"/>
    <s v="Midwest"/>
    <s v="Illinois"/>
    <x v="4"/>
    <x v="0"/>
    <x v="70"/>
    <x v="192"/>
    <x v="1031"/>
    <x v="1658"/>
    <n v="0.5"/>
    <x v="2"/>
  </r>
  <r>
    <x v="0"/>
    <x v="0"/>
    <d v="2021-07-19T00:00:00"/>
    <s v="Midwest"/>
    <s v="Illinois"/>
    <x v="4"/>
    <x v="1"/>
    <x v="72"/>
    <x v="199"/>
    <x v="1032"/>
    <x v="1659"/>
    <n v="0.49"/>
    <x v="2"/>
  </r>
  <r>
    <x v="0"/>
    <x v="0"/>
    <d v="2021-07-20T00:00:00"/>
    <s v="Midwest"/>
    <s v="Illinois"/>
    <x v="4"/>
    <x v="2"/>
    <x v="71"/>
    <x v="180"/>
    <x v="1033"/>
    <x v="1660"/>
    <n v="0.47"/>
    <x v="2"/>
  </r>
  <r>
    <x v="0"/>
    <x v="0"/>
    <d v="2021-07-21T00:00:00"/>
    <s v="Midwest"/>
    <s v="Illinois"/>
    <x v="4"/>
    <x v="3"/>
    <x v="71"/>
    <x v="178"/>
    <x v="1034"/>
    <x v="1661"/>
    <n v="0.53"/>
    <x v="2"/>
  </r>
  <r>
    <x v="0"/>
    <x v="0"/>
    <d v="2021-07-22T00:00:00"/>
    <s v="Midwest"/>
    <s v="Illinois"/>
    <x v="4"/>
    <x v="4"/>
    <x v="82"/>
    <x v="200"/>
    <x v="1035"/>
    <x v="1662"/>
    <n v="0.45999999999999996"/>
    <x v="2"/>
  </r>
  <r>
    <x v="0"/>
    <x v="0"/>
    <d v="2021-07-23T00:00:00"/>
    <s v="Midwest"/>
    <s v="Illinois"/>
    <x v="4"/>
    <x v="5"/>
    <x v="85"/>
    <x v="201"/>
    <x v="1036"/>
    <x v="1663"/>
    <n v="0.64"/>
    <x v="2"/>
  </r>
  <r>
    <x v="0"/>
    <x v="0"/>
    <d v="2021-07-24T00:00:00"/>
    <s v="Midwest"/>
    <s v="Illinois"/>
    <x v="4"/>
    <x v="0"/>
    <x v="81"/>
    <x v="202"/>
    <x v="1037"/>
    <x v="1664"/>
    <n v="0.55000000000000004"/>
    <x v="2"/>
  </r>
  <r>
    <x v="0"/>
    <x v="0"/>
    <d v="2021-07-25T00:00:00"/>
    <s v="Midwest"/>
    <s v="Illinois"/>
    <x v="4"/>
    <x v="1"/>
    <x v="82"/>
    <x v="41"/>
    <x v="1038"/>
    <x v="1665"/>
    <n v="0.49"/>
    <x v="2"/>
  </r>
  <r>
    <x v="0"/>
    <x v="0"/>
    <d v="2021-07-26T00:00:00"/>
    <s v="Midwest"/>
    <s v="Illinois"/>
    <x v="4"/>
    <x v="2"/>
    <x v="77"/>
    <x v="203"/>
    <x v="1039"/>
    <x v="1666"/>
    <n v="0.44999999999999996"/>
    <x v="2"/>
  </r>
  <r>
    <x v="0"/>
    <x v="0"/>
    <d v="2021-07-27T00:00:00"/>
    <s v="Midwest"/>
    <s v="Illinois"/>
    <x v="4"/>
    <x v="3"/>
    <x v="70"/>
    <x v="204"/>
    <x v="1040"/>
    <x v="1667"/>
    <n v="0.51"/>
    <x v="2"/>
  </r>
  <r>
    <x v="0"/>
    <x v="0"/>
    <d v="2021-07-28T00:00:00"/>
    <s v="Midwest"/>
    <s v="Illinois"/>
    <x v="4"/>
    <x v="4"/>
    <x v="81"/>
    <x v="204"/>
    <x v="1041"/>
    <x v="1668"/>
    <n v="0.47"/>
    <x v="2"/>
  </r>
  <r>
    <x v="0"/>
    <x v="0"/>
    <d v="2021-07-29T00:00:00"/>
    <s v="Midwest"/>
    <s v="Illinois"/>
    <x v="4"/>
    <x v="5"/>
    <x v="3"/>
    <x v="188"/>
    <x v="1042"/>
    <x v="1669"/>
    <n v="0.6"/>
    <x v="2"/>
  </r>
  <r>
    <x v="0"/>
    <x v="0"/>
    <d v="2021-07-30T00:00:00"/>
    <s v="Midwest"/>
    <s v="Illinois"/>
    <x v="4"/>
    <x v="0"/>
    <x v="73"/>
    <x v="205"/>
    <x v="1043"/>
    <x v="1670"/>
    <n v="0.54"/>
    <x v="2"/>
  </r>
  <r>
    <x v="0"/>
    <x v="0"/>
    <d v="2021-07-31T00:00:00"/>
    <s v="Midwest"/>
    <s v="Illinois"/>
    <x v="4"/>
    <x v="1"/>
    <x v="74"/>
    <x v="188"/>
    <x v="1044"/>
    <x v="1671"/>
    <n v="0.47"/>
    <x v="2"/>
  </r>
  <r>
    <x v="0"/>
    <x v="0"/>
    <d v="2021-08-01T00:00:00"/>
    <s v="Midwest"/>
    <s v="Illinois"/>
    <x v="4"/>
    <x v="2"/>
    <x v="77"/>
    <x v="200"/>
    <x v="1045"/>
    <x v="1672"/>
    <n v="0.47"/>
    <x v="2"/>
  </r>
  <r>
    <x v="0"/>
    <x v="0"/>
    <d v="2021-08-02T00:00:00"/>
    <s v="Midwest"/>
    <s v="Illinois"/>
    <x v="4"/>
    <x v="3"/>
    <x v="74"/>
    <x v="206"/>
    <x v="1046"/>
    <x v="1673"/>
    <n v="0.53"/>
    <x v="2"/>
  </r>
  <r>
    <x v="0"/>
    <x v="0"/>
    <d v="2021-08-03T00:00:00"/>
    <s v="Midwest"/>
    <s v="Illinois"/>
    <x v="4"/>
    <x v="4"/>
    <x v="81"/>
    <x v="207"/>
    <x v="1047"/>
    <x v="1674"/>
    <n v="0.5"/>
    <x v="2"/>
  </r>
  <r>
    <x v="0"/>
    <x v="0"/>
    <d v="2021-08-04T00:00:00"/>
    <s v="Midwest"/>
    <s v="Illinois"/>
    <x v="4"/>
    <x v="5"/>
    <x v="86"/>
    <x v="188"/>
    <x v="1048"/>
    <x v="1675"/>
    <n v="0.6"/>
    <x v="2"/>
  </r>
  <r>
    <x v="0"/>
    <x v="0"/>
    <d v="2021-08-05T00:00:00"/>
    <s v="Midwest"/>
    <s v="Illinois"/>
    <x v="4"/>
    <x v="0"/>
    <x v="107"/>
    <x v="42"/>
    <x v="815"/>
    <x v="1676"/>
    <n v="0.55000000000000004"/>
    <x v="2"/>
  </r>
  <r>
    <x v="0"/>
    <x v="0"/>
    <d v="2021-08-06T00:00:00"/>
    <s v="Midwest"/>
    <s v="Illinois"/>
    <x v="4"/>
    <x v="1"/>
    <x v="74"/>
    <x v="41"/>
    <x v="1049"/>
    <x v="1677"/>
    <n v="0.48"/>
    <x v="2"/>
  </r>
  <r>
    <x v="0"/>
    <x v="0"/>
    <d v="2021-08-07T00:00:00"/>
    <s v="Midwest"/>
    <s v="Illinois"/>
    <x v="4"/>
    <x v="2"/>
    <x v="74"/>
    <x v="41"/>
    <x v="1049"/>
    <x v="1678"/>
    <n v="0.49"/>
    <x v="2"/>
  </r>
  <r>
    <x v="0"/>
    <x v="0"/>
    <d v="2021-08-08T00:00:00"/>
    <s v="Midwest"/>
    <s v="Illinois"/>
    <x v="4"/>
    <x v="3"/>
    <x v="82"/>
    <x v="190"/>
    <x v="1050"/>
    <x v="1679"/>
    <n v="0.53"/>
    <x v="2"/>
  </r>
  <r>
    <x v="0"/>
    <x v="0"/>
    <d v="2021-08-09T00:00:00"/>
    <s v="Midwest"/>
    <s v="Illinois"/>
    <x v="4"/>
    <x v="4"/>
    <x v="80"/>
    <x v="208"/>
    <x v="1051"/>
    <x v="1680"/>
    <n v="0.44999999999999996"/>
    <x v="2"/>
  </r>
  <r>
    <x v="0"/>
    <x v="0"/>
    <d v="2021-08-10T00:00:00"/>
    <s v="Midwest"/>
    <s v="Illinois"/>
    <x v="4"/>
    <x v="5"/>
    <x v="84"/>
    <x v="194"/>
    <x v="1052"/>
    <x v="1681"/>
    <n v="0.63"/>
    <x v="2"/>
  </r>
  <r>
    <x v="2"/>
    <x v="1"/>
    <d v="2021-08-11T00:00:00"/>
    <s v="Midwest"/>
    <s v="Illinois"/>
    <x v="4"/>
    <x v="0"/>
    <x v="16"/>
    <x v="133"/>
    <x v="1053"/>
    <x v="1682"/>
    <n v="0.4"/>
    <x v="2"/>
  </r>
  <r>
    <x v="2"/>
    <x v="1"/>
    <d v="2021-08-12T00:00:00"/>
    <s v="Midwest"/>
    <s v="Illinois"/>
    <x v="4"/>
    <x v="1"/>
    <x v="108"/>
    <x v="130"/>
    <x v="1054"/>
    <x v="1683"/>
    <n v="0.4"/>
    <x v="2"/>
  </r>
  <r>
    <x v="2"/>
    <x v="1"/>
    <d v="2021-08-13T00:00:00"/>
    <s v="Midwest"/>
    <s v="Illinois"/>
    <x v="4"/>
    <x v="2"/>
    <x v="100"/>
    <x v="174"/>
    <x v="1055"/>
    <x v="1684"/>
    <n v="0.41"/>
    <x v="2"/>
  </r>
  <r>
    <x v="2"/>
    <x v="1"/>
    <d v="2021-08-14T00:00:00"/>
    <s v="Midwest"/>
    <s v="Illinois"/>
    <x v="4"/>
    <x v="3"/>
    <x v="93"/>
    <x v="152"/>
    <x v="1056"/>
    <x v="1685"/>
    <n v="0.51"/>
    <x v="2"/>
  </r>
  <r>
    <x v="2"/>
    <x v="1"/>
    <d v="2021-08-15T00:00:00"/>
    <s v="South"/>
    <s v="Texas"/>
    <x v="5"/>
    <x v="4"/>
    <x v="99"/>
    <x v="198"/>
    <x v="1057"/>
    <x v="1686"/>
    <n v="0.35"/>
    <x v="2"/>
  </r>
  <r>
    <x v="2"/>
    <x v="1"/>
    <d v="2021-08-16T00:00:00"/>
    <s v="South"/>
    <s v="Texas"/>
    <x v="5"/>
    <x v="5"/>
    <x v="94"/>
    <x v="135"/>
    <x v="1058"/>
    <x v="1687"/>
    <n v="0.55000000000000004"/>
    <x v="2"/>
  </r>
  <r>
    <x v="2"/>
    <x v="1"/>
    <d v="2021-08-17T00:00:00"/>
    <s v="South"/>
    <s v="Texas"/>
    <x v="5"/>
    <x v="0"/>
    <x v="95"/>
    <x v="129"/>
    <x v="1059"/>
    <x v="1688"/>
    <n v="0.43"/>
    <x v="2"/>
  </r>
  <r>
    <x v="2"/>
    <x v="1"/>
    <d v="2021-08-18T00:00:00"/>
    <s v="South"/>
    <s v="Texas"/>
    <x v="5"/>
    <x v="1"/>
    <x v="96"/>
    <x v="134"/>
    <x v="1060"/>
    <x v="1689"/>
    <n v="0.4"/>
    <x v="2"/>
  </r>
  <r>
    <x v="2"/>
    <x v="1"/>
    <d v="2021-08-19T00:00:00"/>
    <s v="South"/>
    <s v="Texas"/>
    <x v="5"/>
    <x v="2"/>
    <x v="93"/>
    <x v="164"/>
    <x v="1061"/>
    <x v="1690"/>
    <n v="0.43"/>
    <x v="2"/>
  </r>
  <r>
    <x v="2"/>
    <x v="1"/>
    <d v="2021-08-20T00:00:00"/>
    <s v="South"/>
    <s v="Texas"/>
    <x v="5"/>
    <x v="3"/>
    <x v="96"/>
    <x v="209"/>
    <x v="1062"/>
    <x v="1691"/>
    <n v="0.53"/>
    <x v="2"/>
  </r>
  <r>
    <x v="2"/>
    <x v="1"/>
    <d v="2021-08-21T00:00:00"/>
    <s v="South"/>
    <s v="Texas"/>
    <x v="5"/>
    <x v="4"/>
    <x v="97"/>
    <x v="41"/>
    <x v="1027"/>
    <x v="1692"/>
    <n v="0.35"/>
    <x v="2"/>
  </r>
  <r>
    <x v="2"/>
    <x v="1"/>
    <d v="2021-08-22T00:00:00"/>
    <s v="South"/>
    <s v="Texas"/>
    <x v="5"/>
    <x v="5"/>
    <x v="96"/>
    <x v="150"/>
    <x v="1063"/>
    <x v="1693"/>
    <n v="0.56000000000000005"/>
    <x v="2"/>
  </r>
  <r>
    <x v="2"/>
    <x v="1"/>
    <d v="2021-08-23T00:00:00"/>
    <s v="South"/>
    <s v="Texas"/>
    <x v="5"/>
    <x v="0"/>
    <x v="98"/>
    <x v="131"/>
    <x v="1064"/>
    <x v="1694"/>
    <n v="0.5"/>
    <x v="2"/>
  </r>
  <r>
    <x v="2"/>
    <x v="1"/>
    <d v="2021-08-24T00:00:00"/>
    <s v="South"/>
    <s v="Texas"/>
    <x v="5"/>
    <x v="1"/>
    <x v="78"/>
    <x v="138"/>
    <x v="1065"/>
    <x v="1695"/>
    <n v="0.5"/>
    <x v="2"/>
  </r>
  <r>
    <x v="2"/>
    <x v="1"/>
    <d v="2021-08-25T00:00:00"/>
    <s v="South"/>
    <s v="Texas"/>
    <x v="5"/>
    <x v="2"/>
    <x v="108"/>
    <x v="57"/>
    <x v="1066"/>
    <x v="1696"/>
    <n v="0.47"/>
    <x v="2"/>
  </r>
  <r>
    <x v="2"/>
    <x v="1"/>
    <d v="2021-08-26T00:00:00"/>
    <s v="South"/>
    <s v="Texas"/>
    <x v="5"/>
    <x v="3"/>
    <x v="96"/>
    <x v="210"/>
    <x v="1067"/>
    <x v="1697"/>
    <n v="0.57000000000000006"/>
    <x v="2"/>
  </r>
  <r>
    <x v="2"/>
    <x v="1"/>
    <d v="2021-08-27T00:00:00"/>
    <s v="South"/>
    <s v="Texas"/>
    <x v="5"/>
    <x v="4"/>
    <x v="97"/>
    <x v="194"/>
    <x v="1068"/>
    <x v="1698"/>
    <n v="0.44999999999999996"/>
    <x v="2"/>
  </r>
  <r>
    <x v="2"/>
    <x v="1"/>
    <d v="2021-08-28T00:00:00"/>
    <s v="South"/>
    <s v="Texas"/>
    <x v="5"/>
    <x v="5"/>
    <x v="96"/>
    <x v="192"/>
    <x v="1069"/>
    <x v="1699"/>
    <n v="0.63"/>
    <x v="2"/>
  </r>
  <r>
    <x v="2"/>
    <x v="1"/>
    <d v="2021-08-29T00:00:00"/>
    <s v="South"/>
    <s v="Texas"/>
    <x v="5"/>
    <x v="0"/>
    <x v="109"/>
    <x v="131"/>
    <x v="1070"/>
    <x v="1700"/>
    <n v="0.44999999999999996"/>
    <x v="2"/>
  </r>
  <r>
    <x v="2"/>
    <x v="1"/>
    <d v="2021-08-30T00:00:00"/>
    <s v="South"/>
    <s v="Texas"/>
    <x v="5"/>
    <x v="1"/>
    <x v="108"/>
    <x v="36"/>
    <x v="1071"/>
    <x v="1701"/>
    <n v="0.48"/>
    <x v="2"/>
  </r>
  <r>
    <x v="2"/>
    <x v="1"/>
    <d v="2021-08-31T00:00:00"/>
    <s v="South"/>
    <s v="Texas"/>
    <x v="5"/>
    <x v="2"/>
    <x v="7"/>
    <x v="152"/>
    <x v="1072"/>
    <x v="1702"/>
    <n v="0.49"/>
    <x v="2"/>
  </r>
  <r>
    <x v="2"/>
    <x v="1"/>
    <d v="2021-09-01T00:00:00"/>
    <s v="South"/>
    <s v="Texas"/>
    <x v="5"/>
    <x v="3"/>
    <x v="98"/>
    <x v="209"/>
    <x v="1067"/>
    <x v="1703"/>
    <n v="0.59000000000000008"/>
    <x v="2"/>
  </r>
  <r>
    <x v="2"/>
    <x v="1"/>
    <d v="2021-09-02T00:00:00"/>
    <s v="South"/>
    <s v="Texas"/>
    <x v="5"/>
    <x v="4"/>
    <x v="93"/>
    <x v="211"/>
    <x v="1073"/>
    <x v="1704"/>
    <n v="0.4"/>
    <x v="2"/>
  </r>
  <r>
    <x v="2"/>
    <x v="1"/>
    <d v="2021-09-03T00:00:00"/>
    <s v="South"/>
    <s v="Texas"/>
    <x v="5"/>
    <x v="5"/>
    <x v="98"/>
    <x v="163"/>
    <x v="1074"/>
    <x v="1705"/>
    <n v="0.62"/>
    <x v="2"/>
  </r>
  <r>
    <x v="2"/>
    <x v="1"/>
    <d v="2021-09-04T00:00:00"/>
    <s v="South"/>
    <s v="Texas"/>
    <x v="5"/>
    <x v="0"/>
    <x v="110"/>
    <x v="49"/>
    <x v="1075"/>
    <x v="1706"/>
    <n v="0.5"/>
    <x v="2"/>
  </r>
  <r>
    <x v="2"/>
    <x v="1"/>
    <d v="2021-09-05T00:00:00"/>
    <s v="South"/>
    <s v="Texas"/>
    <x v="5"/>
    <x v="1"/>
    <x v="98"/>
    <x v="145"/>
    <x v="1076"/>
    <x v="1707"/>
    <n v="0.49"/>
    <x v="2"/>
  </r>
  <r>
    <x v="2"/>
    <x v="1"/>
    <d v="2021-09-06T00:00:00"/>
    <s v="South"/>
    <s v="Texas"/>
    <x v="5"/>
    <x v="2"/>
    <x v="92"/>
    <x v="36"/>
    <x v="1077"/>
    <x v="1708"/>
    <n v="0.47"/>
    <x v="2"/>
  </r>
  <r>
    <x v="2"/>
    <x v="1"/>
    <d v="2021-09-07T00:00:00"/>
    <s v="South"/>
    <s v="Texas"/>
    <x v="5"/>
    <x v="3"/>
    <x v="93"/>
    <x v="125"/>
    <x v="1078"/>
    <x v="1709"/>
    <n v="0.6"/>
    <x v="2"/>
  </r>
  <r>
    <x v="2"/>
    <x v="1"/>
    <d v="2021-09-08T00:00:00"/>
    <s v="South"/>
    <s v="Texas"/>
    <x v="5"/>
    <x v="4"/>
    <x v="82"/>
    <x v="165"/>
    <x v="1079"/>
    <x v="1710"/>
    <n v="0.44999999999999996"/>
    <x v="2"/>
  </r>
  <r>
    <x v="2"/>
    <x v="1"/>
    <d v="2021-09-09T00:00:00"/>
    <s v="South"/>
    <s v="Texas"/>
    <x v="5"/>
    <x v="5"/>
    <x v="79"/>
    <x v="167"/>
    <x v="1080"/>
    <x v="1711"/>
    <n v="0.65"/>
    <x v="2"/>
  </r>
  <r>
    <x v="2"/>
    <x v="1"/>
    <d v="2021-09-10T00:00:00"/>
    <s v="South"/>
    <s v="Texas"/>
    <x v="5"/>
    <x v="0"/>
    <x v="72"/>
    <x v="167"/>
    <x v="1081"/>
    <x v="1712"/>
    <n v="0.44999999999999996"/>
    <x v="2"/>
  </r>
  <r>
    <x v="2"/>
    <x v="1"/>
    <d v="2021-09-11T00:00:00"/>
    <s v="South"/>
    <s v="Texas"/>
    <x v="5"/>
    <x v="1"/>
    <x v="82"/>
    <x v="40"/>
    <x v="1082"/>
    <x v="1713"/>
    <n v="0.48"/>
    <x v="2"/>
  </r>
  <r>
    <x v="2"/>
    <x v="1"/>
    <d v="2021-09-12T00:00:00"/>
    <s v="South"/>
    <s v="Texas"/>
    <x v="5"/>
    <x v="2"/>
    <x v="75"/>
    <x v="129"/>
    <x v="1083"/>
    <x v="1714"/>
    <n v="0.47"/>
    <x v="2"/>
  </r>
  <r>
    <x v="2"/>
    <x v="1"/>
    <d v="2021-09-13T00:00:00"/>
    <s v="South"/>
    <s v="Texas"/>
    <x v="5"/>
    <x v="3"/>
    <x v="79"/>
    <x v="132"/>
    <x v="1084"/>
    <x v="1715"/>
    <n v="0.55000000000000004"/>
    <x v="2"/>
  </r>
  <r>
    <x v="2"/>
    <x v="1"/>
    <d v="2021-09-14T00:00:00"/>
    <s v="South"/>
    <s v="Texas"/>
    <x v="5"/>
    <x v="4"/>
    <x v="2"/>
    <x v="57"/>
    <x v="1085"/>
    <x v="1716"/>
    <n v="0.43"/>
    <x v="2"/>
  </r>
  <r>
    <x v="2"/>
    <x v="1"/>
    <d v="2021-09-15T00:00:00"/>
    <s v="South"/>
    <s v="Texas"/>
    <x v="5"/>
    <x v="5"/>
    <x v="85"/>
    <x v="121"/>
    <x v="1086"/>
    <x v="1717"/>
    <n v="0.63"/>
    <x v="2"/>
  </r>
  <r>
    <x v="2"/>
    <x v="1"/>
    <d v="2021-09-16T00:00:00"/>
    <s v="South"/>
    <s v="Texas"/>
    <x v="5"/>
    <x v="0"/>
    <x v="72"/>
    <x v="108"/>
    <x v="1087"/>
    <x v="1718"/>
    <n v="0.52"/>
    <x v="2"/>
  </r>
  <r>
    <x v="2"/>
    <x v="1"/>
    <d v="2021-09-17T00:00:00"/>
    <s v="South"/>
    <s v="Texas"/>
    <x v="5"/>
    <x v="1"/>
    <x v="77"/>
    <x v="102"/>
    <x v="946"/>
    <x v="1719"/>
    <n v="0.54"/>
    <x v="2"/>
  </r>
  <r>
    <x v="2"/>
    <x v="1"/>
    <d v="2021-09-18T00:00:00"/>
    <s v="South"/>
    <s v="Texas"/>
    <x v="5"/>
    <x v="2"/>
    <x v="75"/>
    <x v="120"/>
    <x v="1088"/>
    <x v="1720"/>
    <n v="0.54999999999999993"/>
    <x v="2"/>
  </r>
  <r>
    <x v="2"/>
    <x v="1"/>
    <d v="2021-09-19T00:00:00"/>
    <s v="South"/>
    <s v="Texas"/>
    <x v="5"/>
    <x v="3"/>
    <x v="79"/>
    <x v="42"/>
    <x v="1089"/>
    <x v="1721"/>
    <n v="0.61"/>
    <x v="2"/>
  </r>
  <r>
    <x v="2"/>
    <x v="1"/>
    <d v="2021-09-20T00:00:00"/>
    <s v="South"/>
    <s v="Texas"/>
    <x v="5"/>
    <x v="4"/>
    <x v="70"/>
    <x v="212"/>
    <x v="1090"/>
    <x v="1722"/>
    <n v="0.45999999999999996"/>
    <x v="2"/>
  </r>
  <r>
    <x v="2"/>
    <x v="1"/>
    <d v="2021-09-21T00:00:00"/>
    <s v="South"/>
    <s v="Texas"/>
    <x v="5"/>
    <x v="5"/>
    <x v="83"/>
    <x v="128"/>
    <x v="1091"/>
    <x v="1723"/>
    <n v="0.67"/>
    <x v="2"/>
  </r>
  <r>
    <x v="2"/>
    <x v="1"/>
    <d v="2021-09-22T00:00:00"/>
    <s v="South"/>
    <s v="Texas"/>
    <x v="5"/>
    <x v="0"/>
    <x v="82"/>
    <x v="159"/>
    <x v="888"/>
    <x v="1724"/>
    <n v="0.51"/>
    <x v="2"/>
  </r>
  <r>
    <x v="2"/>
    <x v="1"/>
    <d v="2021-09-23T00:00:00"/>
    <s v="South"/>
    <s v="Texas"/>
    <x v="5"/>
    <x v="1"/>
    <x v="85"/>
    <x v="159"/>
    <x v="1092"/>
    <x v="1725"/>
    <n v="0.5"/>
    <x v="2"/>
  </r>
  <r>
    <x v="2"/>
    <x v="1"/>
    <d v="2021-09-24T00:00:00"/>
    <s v="South"/>
    <s v="Texas"/>
    <x v="5"/>
    <x v="2"/>
    <x v="74"/>
    <x v="118"/>
    <x v="1093"/>
    <x v="1726"/>
    <n v="0.54999999999999993"/>
    <x v="2"/>
  </r>
  <r>
    <x v="2"/>
    <x v="1"/>
    <d v="2021-09-25T00:00:00"/>
    <s v="South"/>
    <s v="Texas"/>
    <x v="5"/>
    <x v="3"/>
    <x v="70"/>
    <x v="135"/>
    <x v="1094"/>
    <x v="1727"/>
    <n v="0.65"/>
    <x v="2"/>
  </r>
  <r>
    <x v="2"/>
    <x v="1"/>
    <d v="2021-09-26T00:00:00"/>
    <s v="South"/>
    <s v="Texas"/>
    <x v="5"/>
    <x v="4"/>
    <x v="85"/>
    <x v="213"/>
    <x v="1095"/>
    <x v="1728"/>
    <n v="0.48"/>
    <x v="2"/>
  </r>
  <r>
    <x v="2"/>
    <x v="1"/>
    <d v="2021-09-27T00:00:00"/>
    <s v="South"/>
    <s v="Texas"/>
    <x v="5"/>
    <x v="5"/>
    <x v="81"/>
    <x v="148"/>
    <x v="1096"/>
    <x v="1729"/>
    <n v="0.70000000000000007"/>
    <x v="2"/>
  </r>
  <r>
    <x v="2"/>
    <x v="1"/>
    <d v="2021-09-28T00:00:00"/>
    <s v="South"/>
    <s v="Texas"/>
    <x v="5"/>
    <x v="0"/>
    <x v="85"/>
    <x v="141"/>
    <x v="1097"/>
    <x v="1730"/>
    <n v="0.54999999999999993"/>
    <x v="2"/>
  </r>
  <r>
    <x v="2"/>
    <x v="1"/>
    <d v="2021-09-29T00:00:00"/>
    <s v="South"/>
    <s v="Texas"/>
    <x v="5"/>
    <x v="1"/>
    <x v="83"/>
    <x v="129"/>
    <x v="1098"/>
    <x v="1731"/>
    <n v="0.51"/>
    <x v="2"/>
  </r>
  <r>
    <x v="2"/>
    <x v="1"/>
    <d v="2021-09-30T00:00:00"/>
    <s v="South"/>
    <s v="Texas"/>
    <x v="5"/>
    <x v="2"/>
    <x v="80"/>
    <x v="126"/>
    <x v="963"/>
    <x v="1732"/>
    <n v="0.53"/>
    <x v="2"/>
  </r>
  <r>
    <x v="2"/>
    <x v="1"/>
    <d v="2021-10-01T00:00:00"/>
    <s v="South"/>
    <s v="Texas"/>
    <x v="5"/>
    <x v="3"/>
    <x v="81"/>
    <x v="214"/>
    <x v="822"/>
    <x v="1733"/>
    <n v="0.65"/>
    <x v="2"/>
  </r>
  <r>
    <x v="2"/>
    <x v="1"/>
    <d v="2021-10-02T00:00:00"/>
    <s v="South"/>
    <s v="Texas"/>
    <x v="5"/>
    <x v="4"/>
    <x v="85"/>
    <x v="192"/>
    <x v="1099"/>
    <x v="1734"/>
    <n v="0.49"/>
    <x v="2"/>
  </r>
  <r>
    <x v="2"/>
    <x v="1"/>
    <d v="2021-10-03T00:00:00"/>
    <s v="South"/>
    <s v="Texas"/>
    <x v="5"/>
    <x v="5"/>
    <x v="77"/>
    <x v="126"/>
    <x v="853"/>
    <x v="1735"/>
    <n v="0.70000000000000007"/>
    <x v="2"/>
  </r>
  <r>
    <x v="2"/>
    <x v="1"/>
    <d v="2021-10-04T00:00:00"/>
    <s v="South"/>
    <s v="Texas"/>
    <x v="5"/>
    <x v="0"/>
    <x v="78"/>
    <x v="163"/>
    <x v="1100"/>
    <x v="1736"/>
    <n v="0.5"/>
    <x v="2"/>
  </r>
  <r>
    <x v="2"/>
    <x v="1"/>
    <d v="2021-10-05T00:00:00"/>
    <s v="South"/>
    <s v="Texas"/>
    <x v="5"/>
    <x v="1"/>
    <x v="97"/>
    <x v="138"/>
    <x v="1101"/>
    <x v="1737"/>
    <n v="0.51"/>
    <x v="2"/>
  </r>
  <r>
    <x v="2"/>
    <x v="1"/>
    <d v="2021-10-06T00:00:00"/>
    <s v="South"/>
    <s v="Texas"/>
    <x v="5"/>
    <x v="2"/>
    <x v="72"/>
    <x v="179"/>
    <x v="1102"/>
    <x v="1738"/>
    <n v="0.52"/>
    <x v="2"/>
  </r>
  <r>
    <x v="2"/>
    <x v="1"/>
    <d v="2021-10-07T00:00:00"/>
    <s v="South"/>
    <s v="Texas"/>
    <x v="5"/>
    <x v="3"/>
    <x v="72"/>
    <x v="215"/>
    <x v="1103"/>
    <x v="1739"/>
    <n v="0.6"/>
    <x v="2"/>
  </r>
  <r>
    <x v="2"/>
    <x v="1"/>
    <d v="2021-10-08T00:00:00"/>
    <s v="South"/>
    <s v="Texas"/>
    <x v="5"/>
    <x v="4"/>
    <x v="71"/>
    <x v="38"/>
    <x v="1104"/>
    <x v="1740"/>
    <n v="0.44999999999999996"/>
    <x v="2"/>
  </r>
  <r>
    <x v="2"/>
    <x v="1"/>
    <d v="2021-10-09T00:00:00"/>
    <s v="South"/>
    <s v="Texas"/>
    <x v="5"/>
    <x v="5"/>
    <x v="2"/>
    <x v="147"/>
    <x v="1105"/>
    <x v="1482"/>
    <n v="0.70000000000000007"/>
    <x v="2"/>
  </r>
  <r>
    <x v="2"/>
    <x v="1"/>
    <d v="2021-10-10T00:00:00"/>
    <s v="South"/>
    <s v="Texas"/>
    <x v="5"/>
    <x v="0"/>
    <x v="97"/>
    <x v="141"/>
    <x v="1106"/>
    <x v="1741"/>
    <n v="0.54999999999999993"/>
    <x v="2"/>
  </r>
  <r>
    <x v="2"/>
    <x v="1"/>
    <d v="2021-10-11T00:00:00"/>
    <s v="South"/>
    <s v="Texas"/>
    <x v="5"/>
    <x v="1"/>
    <x v="99"/>
    <x v="153"/>
    <x v="1107"/>
    <x v="1742"/>
    <n v="0.5"/>
    <x v="2"/>
  </r>
  <r>
    <x v="2"/>
    <x v="1"/>
    <d v="2021-10-12T00:00:00"/>
    <s v="South"/>
    <s v="Texas"/>
    <x v="5"/>
    <x v="2"/>
    <x v="103"/>
    <x v="129"/>
    <x v="1108"/>
    <x v="1743"/>
    <n v="0.54999999999999993"/>
    <x v="2"/>
  </r>
  <r>
    <x v="2"/>
    <x v="1"/>
    <d v="2021-10-13T00:00:00"/>
    <s v="South"/>
    <s v="Texas"/>
    <x v="5"/>
    <x v="3"/>
    <x v="80"/>
    <x v="57"/>
    <x v="1109"/>
    <x v="1744"/>
    <n v="0.62"/>
    <x v="2"/>
  </r>
  <r>
    <x v="2"/>
    <x v="1"/>
    <d v="2021-10-14T00:00:00"/>
    <s v="South"/>
    <s v="Texas"/>
    <x v="5"/>
    <x v="4"/>
    <x v="81"/>
    <x v="216"/>
    <x v="1110"/>
    <x v="1745"/>
    <n v="0.48"/>
    <x v="2"/>
  </r>
  <r>
    <x v="2"/>
    <x v="1"/>
    <d v="2021-10-15T00:00:00"/>
    <s v="South"/>
    <s v="Texas"/>
    <x v="5"/>
    <x v="5"/>
    <x v="106"/>
    <x v="129"/>
    <x v="1111"/>
    <x v="1746"/>
    <n v="0.65"/>
    <x v="2"/>
  </r>
  <r>
    <x v="2"/>
    <x v="1"/>
    <d v="2021-10-16T00:00:00"/>
    <s v="South"/>
    <s v="Texas"/>
    <x v="5"/>
    <x v="0"/>
    <x v="80"/>
    <x v="149"/>
    <x v="1112"/>
    <x v="1747"/>
    <n v="0.54"/>
    <x v="2"/>
  </r>
  <r>
    <x v="2"/>
    <x v="1"/>
    <d v="2021-10-17T00:00:00"/>
    <s v="South"/>
    <s v="Texas"/>
    <x v="5"/>
    <x v="1"/>
    <x v="81"/>
    <x v="108"/>
    <x v="1113"/>
    <x v="1748"/>
    <n v="0.52"/>
    <x v="2"/>
  </r>
  <r>
    <x v="2"/>
    <x v="1"/>
    <d v="2021-10-18T00:00:00"/>
    <s v="South"/>
    <s v="Texas"/>
    <x v="5"/>
    <x v="2"/>
    <x v="87"/>
    <x v="133"/>
    <x v="1114"/>
    <x v="1749"/>
    <n v="0.54"/>
    <x v="2"/>
  </r>
  <r>
    <x v="2"/>
    <x v="1"/>
    <d v="2021-10-19T00:00:00"/>
    <s v="South"/>
    <s v="Texas"/>
    <x v="5"/>
    <x v="3"/>
    <x v="80"/>
    <x v="217"/>
    <x v="1115"/>
    <x v="1750"/>
    <n v="0.62"/>
    <x v="2"/>
  </r>
  <r>
    <x v="2"/>
    <x v="1"/>
    <d v="2021-10-20T00:00:00"/>
    <s v="South"/>
    <s v="Texas"/>
    <x v="5"/>
    <x v="4"/>
    <x v="76"/>
    <x v="174"/>
    <x v="1116"/>
    <x v="1751"/>
    <n v="0.5"/>
    <x v="2"/>
  </r>
  <r>
    <x v="2"/>
    <x v="1"/>
    <d v="2021-10-21T00:00:00"/>
    <s v="South"/>
    <s v="Texas"/>
    <x v="5"/>
    <x v="5"/>
    <x v="5"/>
    <x v="148"/>
    <x v="1117"/>
    <x v="1752"/>
    <n v="0.66"/>
    <x v="2"/>
  </r>
  <r>
    <x v="0"/>
    <x v="0"/>
    <d v="2021-10-22T00:00:00"/>
    <s v="South"/>
    <s v="Texas"/>
    <x v="5"/>
    <x v="0"/>
    <x v="75"/>
    <x v="215"/>
    <x v="1118"/>
    <x v="1753"/>
    <n v="0.70000000000000007"/>
    <x v="2"/>
  </r>
  <r>
    <x v="0"/>
    <x v="0"/>
    <d v="2021-10-23T00:00:00"/>
    <s v="South"/>
    <s v="Texas"/>
    <x v="5"/>
    <x v="1"/>
    <x v="72"/>
    <x v="181"/>
    <x v="1119"/>
    <x v="1754"/>
    <n v="0.47"/>
    <x v="2"/>
  </r>
  <r>
    <x v="0"/>
    <x v="0"/>
    <d v="2021-10-24T00:00:00"/>
    <s v="South"/>
    <s v="Texas"/>
    <x v="5"/>
    <x v="2"/>
    <x v="94"/>
    <x v="195"/>
    <x v="1041"/>
    <x v="1755"/>
    <n v="0.51"/>
    <x v="2"/>
  </r>
  <r>
    <x v="0"/>
    <x v="0"/>
    <d v="2021-10-25T00:00:00"/>
    <s v="South"/>
    <s v="Texas"/>
    <x v="5"/>
    <x v="3"/>
    <x v="97"/>
    <x v="182"/>
    <x v="1120"/>
    <x v="1756"/>
    <n v="0.51"/>
    <x v="2"/>
  </r>
  <r>
    <x v="0"/>
    <x v="0"/>
    <d v="2021-10-26T00:00:00"/>
    <s v="Northeast"/>
    <s v="Pennsylvania"/>
    <x v="6"/>
    <x v="4"/>
    <x v="83"/>
    <x v="218"/>
    <x v="1121"/>
    <x v="1757"/>
    <n v="0.44999999999999996"/>
    <x v="2"/>
  </r>
  <r>
    <x v="0"/>
    <x v="0"/>
    <d v="2021-10-27T00:00:00"/>
    <s v="Northeast"/>
    <s v="Pennsylvania"/>
    <x v="6"/>
    <x v="5"/>
    <x v="79"/>
    <x v="176"/>
    <x v="1122"/>
    <x v="1758"/>
    <n v="0.44"/>
    <x v="2"/>
  </r>
  <r>
    <x v="0"/>
    <x v="0"/>
    <d v="2021-10-28T00:00:00"/>
    <s v="Northeast"/>
    <s v="Pennsylvania"/>
    <x v="6"/>
    <x v="0"/>
    <x v="101"/>
    <x v="164"/>
    <x v="1123"/>
    <x v="1759"/>
    <n v="0.67"/>
    <x v="2"/>
  </r>
  <r>
    <x v="0"/>
    <x v="0"/>
    <d v="2021-10-29T00:00:00"/>
    <s v="Northeast"/>
    <s v="Pennsylvania"/>
    <x v="6"/>
    <x v="1"/>
    <x v="75"/>
    <x v="191"/>
    <x v="1124"/>
    <x v="1760"/>
    <n v="0.48"/>
    <x v="2"/>
  </r>
  <r>
    <x v="0"/>
    <x v="0"/>
    <d v="2021-10-30T00:00:00"/>
    <s v="Northeast"/>
    <s v="Pennsylvania"/>
    <x v="6"/>
    <x v="2"/>
    <x v="93"/>
    <x v="219"/>
    <x v="1125"/>
    <x v="1761"/>
    <n v="0.52"/>
    <x v="2"/>
  </r>
  <r>
    <x v="0"/>
    <x v="0"/>
    <d v="2021-10-31T00:00:00"/>
    <s v="Northeast"/>
    <s v="Pennsylvania"/>
    <x v="6"/>
    <x v="3"/>
    <x v="78"/>
    <x v="220"/>
    <x v="1126"/>
    <x v="1762"/>
    <n v="0.52"/>
    <x v="2"/>
  </r>
  <r>
    <x v="0"/>
    <x v="0"/>
    <d v="2021-11-01T00:00:00"/>
    <s v="Northeast"/>
    <s v="Pennsylvania"/>
    <x v="6"/>
    <x v="4"/>
    <x v="91"/>
    <x v="218"/>
    <x v="1127"/>
    <x v="1763"/>
    <n v="0.45999999999999996"/>
    <x v="2"/>
  </r>
  <r>
    <x v="0"/>
    <x v="0"/>
    <d v="2021-11-02T00:00:00"/>
    <s v="Northeast"/>
    <s v="Pennsylvania"/>
    <x v="6"/>
    <x v="5"/>
    <x v="75"/>
    <x v="181"/>
    <x v="1128"/>
    <x v="1764"/>
    <n v="0.44999999999999996"/>
    <x v="2"/>
  </r>
  <r>
    <x v="0"/>
    <x v="0"/>
    <d v="2021-11-03T00:00:00"/>
    <s v="Northeast"/>
    <s v="Pennsylvania"/>
    <x v="6"/>
    <x v="0"/>
    <x v="82"/>
    <x v="196"/>
    <x v="1129"/>
    <x v="1765"/>
    <n v="0.70000000000000007"/>
    <x v="2"/>
  </r>
  <r>
    <x v="0"/>
    <x v="0"/>
    <d v="2021-11-04T00:00:00"/>
    <s v="Northeast"/>
    <s v="Pennsylvania"/>
    <x v="6"/>
    <x v="1"/>
    <x v="70"/>
    <x v="183"/>
    <x v="1016"/>
    <x v="1766"/>
    <n v="0.49"/>
    <x v="2"/>
  </r>
  <r>
    <x v="0"/>
    <x v="0"/>
    <d v="2021-11-05T00:00:00"/>
    <s v="Northeast"/>
    <s v="Pennsylvania"/>
    <x v="6"/>
    <x v="2"/>
    <x v="71"/>
    <x v="175"/>
    <x v="1127"/>
    <x v="1767"/>
    <n v="0.54"/>
    <x v="2"/>
  </r>
  <r>
    <x v="0"/>
    <x v="0"/>
    <d v="2021-11-06T00:00:00"/>
    <s v="Northeast"/>
    <s v="Pennsylvania"/>
    <x v="6"/>
    <x v="3"/>
    <x v="79"/>
    <x v="221"/>
    <x v="1130"/>
    <x v="1768"/>
    <n v="0.51"/>
    <x v="2"/>
  </r>
  <r>
    <x v="0"/>
    <x v="0"/>
    <d v="2021-11-07T00:00:00"/>
    <s v="Northeast"/>
    <s v="Pennsylvania"/>
    <x v="6"/>
    <x v="4"/>
    <x v="76"/>
    <x v="187"/>
    <x v="1131"/>
    <x v="1769"/>
    <n v="0.4"/>
    <x v="2"/>
  </r>
  <r>
    <x v="0"/>
    <x v="0"/>
    <d v="2021-11-08T00:00:00"/>
    <s v="Northeast"/>
    <s v="Pennsylvania"/>
    <x v="6"/>
    <x v="5"/>
    <x v="70"/>
    <x v="178"/>
    <x v="1132"/>
    <x v="1770"/>
    <n v="0.35"/>
    <x v="2"/>
  </r>
  <r>
    <x v="0"/>
    <x v="0"/>
    <d v="2021-11-09T00:00:00"/>
    <s v="Northeast"/>
    <s v="Pennsylvania"/>
    <x v="6"/>
    <x v="0"/>
    <x v="74"/>
    <x v="185"/>
    <x v="1133"/>
    <x v="1771"/>
    <n v="0.63"/>
    <x v="2"/>
  </r>
  <r>
    <x v="0"/>
    <x v="0"/>
    <d v="2021-11-10T00:00:00"/>
    <s v="Northeast"/>
    <s v="Pennsylvania"/>
    <x v="6"/>
    <x v="1"/>
    <x v="2"/>
    <x v="222"/>
    <x v="1134"/>
    <x v="1772"/>
    <n v="0.42"/>
    <x v="2"/>
  </r>
  <r>
    <x v="0"/>
    <x v="0"/>
    <d v="2021-11-11T00:00:00"/>
    <s v="Northeast"/>
    <s v="Pennsylvania"/>
    <x v="6"/>
    <x v="2"/>
    <x v="97"/>
    <x v="183"/>
    <x v="1135"/>
    <x v="1773"/>
    <n v="0.45999999999999996"/>
    <x v="2"/>
  </r>
  <r>
    <x v="0"/>
    <x v="0"/>
    <d v="2021-11-12T00:00:00"/>
    <s v="Northeast"/>
    <s v="Pennsylvania"/>
    <x v="6"/>
    <x v="3"/>
    <x v="101"/>
    <x v="187"/>
    <x v="1136"/>
    <x v="1774"/>
    <n v="0.45999999999999996"/>
    <x v="2"/>
  </r>
  <r>
    <x v="0"/>
    <x v="0"/>
    <d v="2021-11-13T00:00:00"/>
    <s v="Northeast"/>
    <s v="Pennsylvania"/>
    <x v="6"/>
    <x v="4"/>
    <x v="73"/>
    <x v="223"/>
    <x v="1137"/>
    <x v="1775"/>
    <n v="0.42"/>
    <x v="2"/>
  </r>
  <r>
    <x v="0"/>
    <x v="0"/>
    <d v="2021-11-14T00:00:00"/>
    <s v="Northeast"/>
    <s v="Pennsylvania"/>
    <x v="6"/>
    <x v="5"/>
    <x v="77"/>
    <x v="190"/>
    <x v="1138"/>
    <x v="1776"/>
    <n v="0.36"/>
    <x v="2"/>
  </r>
  <r>
    <x v="0"/>
    <x v="0"/>
    <d v="2021-11-15T00:00:00"/>
    <s v="Northeast"/>
    <s v="Pennsylvania"/>
    <x v="6"/>
    <x v="0"/>
    <x v="76"/>
    <x v="224"/>
    <x v="1139"/>
    <x v="1777"/>
    <n v="0.63"/>
    <x v="2"/>
  </r>
  <r>
    <x v="0"/>
    <x v="0"/>
    <d v="2021-11-16T00:00:00"/>
    <s v="Northeast"/>
    <s v="Pennsylvania"/>
    <x v="6"/>
    <x v="1"/>
    <x v="83"/>
    <x v="206"/>
    <x v="1008"/>
    <x v="1778"/>
    <n v="0.4"/>
    <x v="2"/>
  </r>
  <r>
    <x v="0"/>
    <x v="0"/>
    <d v="2021-11-17T00:00:00"/>
    <s v="Northeast"/>
    <s v="Pennsylvania"/>
    <x v="6"/>
    <x v="2"/>
    <x v="89"/>
    <x v="186"/>
    <x v="1140"/>
    <x v="1779"/>
    <n v="0.45999999999999996"/>
    <x v="2"/>
  </r>
  <r>
    <x v="0"/>
    <x v="0"/>
    <d v="2021-11-18T00:00:00"/>
    <s v="Northeast"/>
    <s v="Pennsylvania"/>
    <x v="6"/>
    <x v="3"/>
    <x v="91"/>
    <x v="225"/>
    <x v="1141"/>
    <x v="1780"/>
    <n v="0.47"/>
    <x v="2"/>
  </r>
  <r>
    <x v="0"/>
    <x v="0"/>
    <d v="2021-11-19T00:00:00"/>
    <s v="Northeast"/>
    <s v="Pennsylvania"/>
    <x v="6"/>
    <x v="4"/>
    <x v="80"/>
    <x v="226"/>
    <x v="1142"/>
    <x v="1781"/>
    <n v="0.42"/>
    <x v="2"/>
  </r>
  <r>
    <x v="0"/>
    <x v="0"/>
    <d v="2021-11-20T00:00:00"/>
    <s v="Northeast"/>
    <s v="Pennsylvania"/>
    <x v="6"/>
    <x v="5"/>
    <x v="84"/>
    <x v="184"/>
    <x v="1012"/>
    <x v="1782"/>
    <n v="0.44999999999999996"/>
    <x v="2"/>
  </r>
  <r>
    <x v="0"/>
    <x v="0"/>
    <d v="2021-11-21T00:00:00"/>
    <s v="Northeast"/>
    <s v="Pennsylvania"/>
    <x v="6"/>
    <x v="0"/>
    <x v="84"/>
    <x v="192"/>
    <x v="1143"/>
    <x v="1783"/>
    <n v="0.65"/>
    <x v="2"/>
  </r>
  <r>
    <x v="0"/>
    <x v="0"/>
    <d v="2021-11-22T00:00:00"/>
    <s v="Northeast"/>
    <s v="Pennsylvania"/>
    <x v="6"/>
    <x v="1"/>
    <x v="80"/>
    <x v="227"/>
    <x v="1144"/>
    <x v="1784"/>
    <n v="0.45999999999999996"/>
    <x v="2"/>
  </r>
  <r>
    <x v="0"/>
    <x v="0"/>
    <d v="2021-11-23T00:00:00"/>
    <s v="Northeast"/>
    <s v="Pennsylvania"/>
    <x v="6"/>
    <x v="2"/>
    <x v="89"/>
    <x v="178"/>
    <x v="1145"/>
    <x v="1785"/>
    <n v="0.5"/>
    <x v="2"/>
  </r>
  <r>
    <x v="0"/>
    <x v="0"/>
    <d v="2021-11-24T00:00:00"/>
    <s v="Northeast"/>
    <s v="Pennsylvania"/>
    <x v="6"/>
    <x v="3"/>
    <x v="89"/>
    <x v="203"/>
    <x v="1146"/>
    <x v="1786"/>
    <n v="0.53"/>
    <x v="2"/>
  </r>
  <r>
    <x v="0"/>
    <x v="0"/>
    <d v="2021-11-25T00:00:00"/>
    <s v="Northeast"/>
    <s v="Pennsylvania"/>
    <x v="6"/>
    <x v="4"/>
    <x v="3"/>
    <x v="222"/>
    <x v="1147"/>
    <x v="1787"/>
    <n v="0.45999999999999996"/>
    <x v="2"/>
  </r>
  <r>
    <x v="0"/>
    <x v="0"/>
    <d v="2021-11-26T00:00:00"/>
    <s v="Northeast"/>
    <s v="Pennsylvania"/>
    <x v="6"/>
    <x v="5"/>
    <x v="5"/>
    <x v="194"/>
    <x v="1148"/>
    <x v="1788"/>
    <n v="0.42"/>
    <x v="2"/>
  </r>
  <r>
    <x v="0"/>
    <x v="0"/>
    <d v="2021-11-27T00:00:00"/>
    <s v="Northeast"/>
    <s v="Pennsylvania"/>
    <x v="6"/>
    <x v="0"/>
    <x v="3"/>
    <x v="57"/>
    <x v="1149"/>
    <x v="1789"/>
    <n v="0.67"/>
    <x v="2"/>
  </r>
  <r>
    <x v="0"/>
    <x v="0"/>
    <d v="2021-11-28T00:00:00"/>
    <s v="Northeast"/>
    <s v="Pennsylvania"/>
    <x v="6"/>
    <x v="1"/>
    <x v="73"/>
    <x v="228"/>
    <x v="1150"/>
    <x v="1790"/>
    <n v="0.5"/>
    <x v="2"/>
  </r>
  <r>
    <x v="0"/>
    <x v="0"/>
    <d v="2021-11-29T00:00:00"/>
    <s v="Northeast"/>
    <s v="Pennsylvania"/>
    <x v="6"/>
    <x v="2"/>
    <x v="91"/>
    <x v="229"/>
    <x v="1151"/>
    <x v="1791"/>
    <n v="0.5"/>
    <x v="2"/>
  </r>
  <r>
    <x v="0"/>
    <x v="0"/>
    <d v="2021-11-30T00:00:00"/>
    <s v="Northeast"/>
    <s v="Pennsylvania"/>
    <x v="6"/>
    <x v="3"/>
    <x v="91"/>
    <x v="178"/>
    <x v="1152"/>
    <x v="1792"/>
    <n v="0.53"/>
    <x v="2"/>
  </r>
  <r>
    <x v="0"/>
    <x v="0"/>
    <d v="2021-12-01T00:00:00"/>
    <s v="Northeast"/>
    <s v="Pennsylvania"/>
    <x v="6"/>
    <x v="4"/>
    <x v="84"/>
    <x v="180"/>
    <x v="1153"/>
    <x v="1793"/>
    <n v="0.48"/>
    <x v="2"/>
  </r>
  <r>
    <x v="0"/>
    <x v="0"/>
    <d v="2021-12-02T00:00:00"/>
    <s v="Northeast"/>
    <s v="Pennsylvania"/>
    <x v="6"/>
    <x v="5"/>
    <x v="84"/>
    <x v="230"/>
    <x v="1154"/>
    <x v="1794"/>
    <n v="0.42"/>
    <x v="2"/>
  </r>
  <r>
    <x v="0"/>
    <x v="0"/>
    <d v="2021-12-03T00:00:00"/>
    <s v="Northeast"/>
    <s v="Pennsylvania"/>
    <x v="6"/>
    <x v="0"/>
    <x v="3"/>
    <x v="174"/>
    <x v="1155"/>
    <x v="1795"/>
    <n v="0.66"/>
    <x v="2"/>
  </r>
  <r>
    <x v="0"/>
    <x v="0"/>
    <d v="2021-12-04T00:00:00"/>
    <s v="Northeast"/>
    <s v="Pennsylvania"/>
    <x v="6"/>
    <x v="1"/>
    <x v="83"/>
    <x v="41"/>
    <x v="1156"/>
    <x v="1796"/>
    <n v="0.47"/>
    <x v="2"/>
  </r>
  <r>
    <x v="0"/>
    <x v="0"/>
    <d v="2021-12-05T00:00:00"/>
    <s v="Northeast"/>
    <s v="Pennsylvania"/>
    <x v="6"/>
    <x v="2"/>
    <x v="83"/>
    <x v="176"/>
    <x v="1157"/>
    <x v="1797"/>
    <n v="0.54999999999999993"/>
    <x v="2"/>
  </r>
  <r>
    <x v="0"/>
    <x v="0"/>
    <d v="2021-12-06T00:00:00"/>
    <s v="Northeast"/>
    <s v="Pennsylvania"/>
    <x v="6"/>
    <x v="3"/>
    <x v="85"/>
    <x v="208"/>
    <x v="1158"/>
    <x v="1798"/>
    <n v="0.54"/>
    <x v="2"/>
  </r>
  <r>
    <x v="0"/>
    <x v="0"/>
    <d v="2021-12-07T00:00:00"/>
    <s v="Northeast"/>
    <s v="Pennsylvania"/>
    <x v="6"/>
    <x v="4"/>
    <x v="86"/>
    <x v="219"/>
    <x v="1159"/>
    <x v="1799"/>
    <n v="0.45999999999999996"/>
    <x v="2"/>
  </r>
  <r>
    <x v="0"/>
    <x v="0"/>
    <d v="2021-12-08T00:00:00"/>
    <s v="Northeast"/>
    <s v="Pennsylvania"/>
    <x v="6"/>
    <x v="5"/>
    <x v="84"/>
    <x v="60"/>
    <x v="1160"/>
    <x v="1800"/>
    <n v="0.43"/>
    <x v="2"/>
  </r>
  <r>
    <x v="0"/>
    <x v="0"/>
    <d v="2021-12-09T00:00:00"/>
    <s v="Northeast"/>
    <s v="Pennsylvania"/>
    <x v="6"/>
    <x v="0"/>
    <x v="87"/>
    <x v="231"/>
    <x v="1161"/>
    <x v="1801"/>
    <n v="0.6"/>
    <x v="2"/>
  </r>
  <r>
    <x v="0"/>
    <x v="0"/>
    <d v="2021-12-10T00:00:00"/>
    <s v="Northeast"/>
    <s v="Pennsylvania"/>
    <x v="6"/>
    <x v="1"/>
    <x v="77"/>
    <x v="232"/>
    <x v="1153"/>
    <x v="1802"/>
    <n v="0.4"/>
    <x v="2"/>
  </r>
  <r>
    <x v="0"/>
    <x v="0"/>
    <d v="2021-12-11T00:00:00"/>
    <s v="Northeast"/>
    <s v="Pennsylvania"/>
    <x v="6"/>
    <x v="2"/>
    <x v="72"/>
    <x v="50"/>
    <x v="1162"/>
    <x v="1803"/>
    <n v="0.44999999999999996"/>
    <x v="2"/>
  </r>
  <r>
    <x v="0"/>
    <x v="0"/>
    <d v="2021-12-12T00:00:00"/>
    <s v="Northeast"/>
    <s v="Pennsylvania"/>
    <x v="6"/>
    <x v="3"/>
    <x v="72"/>
    <x v="206"/>
    <x v="1163"/>
    <x v="1804"/>
    <n v="0.47"/>
    <x v="2"/>
  </r>
  <r>
    <x v="0"/>
    <x v="0"/>
    <d v="2021-12-13T00:00:00"/>
    <s v="Northeast"/>
    <s v="Pennsylvania"/>
    <x v="6"/>
    <x v="4"/>
    <x v="0"/>
    <x v="218"/>
    <x v="1164"/>
    <x v="1805"/>
    <n v="0.44999999999999996"/>
    <x v="2"/>
  </r>
  <r>
    <x v="0"/>
    <x v="0"/>
    <d v="2021-12-14T00:00:00"/>
    <s v="Northeast"/>
    <s v="Pennsylvania"/>
    <x v="6"/>
    <x v="5"/>
    <x v="73"/>
    <x v="176"/>
    <x v="1165"/>
    <x v="1806"/>
    <n v="0.4"/>
    <x v="2"/>
  </r>
  <r>
    <x v="0"/>
    <x v="0"/>
    <d v="2021-12-15T00:00:00"/>
    <s v="Northeast"/>
    <s v="Pennsylvania"/>
    <x v="6"/>
    <x v="0"/>
    <x v="73"/>
    <x v="233"/>
    <x v="1166"/>
    <x v="1807"/>
    <n v="0.62"/>
    <x v="2"/>
  </r>
  <r>
    <x v="0"/>
    <x v="0"/>
    <d v="2021-12-16T00:00:00"/>
    <s v="Northeast"/>
    <s v="Pennsylvania"/>
    <x v="6"/>
    <x v="1"/>
    <x v="70"/>
    <x v="184"/>
    <x v="1167"/>
    <x v="1808"/>
    <n v="0.42"/>
    <x v="2"/>
  </r>
  <r>
    <x v="0"/>
    <x v="0"/>
    <d v="2021-12-17T00:00:00"/>
    <s v="Northeast"/>
    <s v="Pennsylvania"/>
    <x v="6"/>
    <x v="2"/>
    <x v="77"/>
    <x v="171"/>
    <x v="1168"/>
    <x v="1809"/>
    <n v="0.44999999999999996"/>
    <x v="2"/>
  </r>
  <r>
    <x v="0"/>
    <x v="0"/>
    <d v="2021-12-18T00:00:00"/>
    <s v="Northeast"/>
    <s v="Pennsylvania"/>
    <x v="6"/>
    <x v="3"/>
    <x v="77"/>
    <x v="225"/>
    <x v="1169"/>
    <x v="1810"/>
    <n v="0.44999999999999996"/>
    <x v="2"/>
  </r>
  <r>
    <x v="0"/>
    <x v="0"/>
    <d v="2021-12-19T00:00:00"/>
    <s v="Northeast"/>
    <s v="Pennsylvania"/>
    <x v="6"/>
    <x v="4"/>
    <x v="81"/>
    <x v="234"/>
    <x v="1005"/>
    <x v="1811"/>
    <n v="0.43"/>
    <x v="2"/>
  </r>
  <r>
    <x v="0"/>
    <x v="0"/>
    <d v="2021-12-20T00:00:00"/>
    <s v="Northeast"/>
    <s v="Pennsylvania"/>
    <x v="6"/>
    <x v="5"/>
    <x v="3"/>
    <x v="184"/>
    <x v="1053"/>
    <x v="1812"/>
    <n v="0.39"/>
    <x v="2"/>
  </r>
  <r>
    <x v="0"/>
    <x v="0"/>
    <d v="2021-12-21T00:00:00"/>
    <s v="Northeast"/>
    <s v="Pennsylvania"/>
    <x v="6"/>
    <x v="0"/>
    <x v="90"/>
    <x v="161"/>
    <x v="1170"/>
    <x v="1813"/>
    <n v="0.65"/>
    <x v="2"/>
  </r>
  <r>
    <x v="0"/>
    <x v="0"/>
    <d v="2021-12-22T00:00:00"/>
    <s v="Northeast"/>
    <s v="Pennsylvania"/>
    <x v="6"/>
    <x v="1"/>
    <x v="73"/>
    <x v="180"/>
    <x v="1171"/>
    <x v="1814"/>
    <n v="0.47"/>
    <x v="2"/>
  </r>
  <r>
    <x v="0"/>
    <x v="0"/>
    <d v="2021-12-23T00:00:00"/>
    <s v="Northeast"/>
    <s v="Pennsylvania"/>
    <x v="6"/>
    <x v="2"/>
    <x v="73"/>
    <x v="235"/>
    <x v="1172"/>
    <x v="1815"/>
    <n v="0.53"/>
    <x v="2"/>
  </r>
  <r>
    <x v="0"/>
    <x v="0"/>
    <d v="2021-12-24T00:00:00"/>
    <s v="Northeast"/>
    <s v="Pennsylvania"/>
    <x v="6"/>
    <x v="3"/>
    <x v="81"/>
    <x v="178"/>
    <x v="1173"/>
    <x v="1816"/>
    <n v="0.51"/>
    <x v="2"/>
  </r>
  <r>
    <x v="0"/>
    <x v="0"/>
    <d v="2021-12-25T00:00:00"/>
    <s v="Northeast"/>
    <s v="Pennsylvania"/>
    <x v="6"/>
    <x v="4"/>
    <x v="84"/>
    <x v="186"/>
    <x v="1174"/>
    <x v="1817"/>
    <n v="0.48"/>
    <x v="2"/>
  </r>
  <r>
    <x v="0"/>
    <x v="0"/>
    <d v="2021-12-26T00:00:00"/>
    <s v="Northeast"/>
    <s v="Pennsylvania"/>
    <x v="6"/>
    <x v="5"/>
    <x v="111"/>
    <x v="188"/>
    <x v="1175"/>
    <x v="1818"/>
    <n v="0.44"/>
    <x v="2"/>
  </r>
  <r>
    <x v="0"/>
    <x v="0"/>
    <d v="2021-12-27T00:00:00"/>
    <s v="Northeast"/>
    <s v="Pennsylvania"/>
    <x v="6"/>
    <x v="0"/>
    <x v="106"/>
    <x v="168"/>
    <x v="1176"/>
    <x v="1819"/>
    <n v="0.69000000000000006"/>
    <x v="2"/>
  </r>
  <r>
    <x v="0"/>
    <x v="0"/>
    <d v="2021-12-28T00:00:00"/>
    <s v="Northeast"/>
    <s v="Pennsylvania"/>
    <x v="6"/>
    <x v="1"/>
    <x v="73"/>
    <x v="173"/>
    <x v="1177"/>
    <x v="1820"/>
    <n v="0.44999999999999996"/>
    <x v="2"/>
  </r>
  <r>
    <x v="0"/>
    <x v="0"/>
    <d v="2021-12-29T00:00:00"/>
    <s v="Northeast"/>
    <s v="Pennsylvania"/>
    <x v="6"/>
    <x v="2"/>
    <x v="73"/>
    <x v="188"/>
    <x v="1178"/>
    <x v="1821"/>
    <n v="0.53"/>
    <x v="2"/>
  </r>
  <r>
    <x v="0"/>
    <x v="0"/>
    <d v="2021-12-30T00:00:00"/>
    <s v="Northeast"/>
    <s v="Pennsylvania"/>
    <x v="6"/>
    <x v="3"/>
    <x v="107"/>
    <x v="206"/>
    <x v="1179"/>
    <x v="1822"/>
    <n v="0.53"/>
    <x v="2"/>
  </r>
  <r>
    <x v="0"/>
    <x v="0"/>
    <d v="2021-12-31T00:00:00"/>
    <s v="Northeast"/>
    <s v="Pennsylvania"/>
    <x v="6"/>
    <x v="4"/>
    <x v="103"/>
    <x v="172"/>
    <x v="1167"/>
    <x v="1823"/>
    <n v="0.45999999999999996"/>
    <x v="2"/>
  </r>
  <r>
    <x v="0"/>
    <x v="0"/>
    <d v="2020-01-01T00:00:00"/>
    <s v="Northeast"/>
    <s v="Pennsylvania"/>
    <x v="6"/>
    <x v="5"/>
    <x v="88"/>
    <x v="170"/>
    <x v="1180"/>
    <x v="1824"/>
    <n v="0.43"/>
    <x v="2"/>
  </r>
  <r>
    <x v="3"/>
    <x v="2"/>
    <d v="2020-01-02T00:00:00"/>
    <s v="Northeast"/>
    <s v="Pennsylvania"/>
    <x v="6"/>
    <x v="0"/>
    <x v="96"/>
    <x v="185"/>
    <x v="1181"/>
    <x v="1825"/>
    <n v="0.51"/>
    <x v="2"/>
  </r>
  <r>
    <x v="3"/>
    <x v="2"/>
    <d v="2020-01-03T00:00:00"/>
    <s v="Northeast"/>
    <s v="Pennsylvania"/>
    <x v="6"/>
    <x v="1"/>
    <x v="75"/>
    <x v="236"/>
    <x v="1182"/>
    <x v="1826"/>
    <n v="0.37"/>
    <x v="2"/>
  </r>
  <r>
    <x v="3"/>
    <x v="2"/>
    <d v="2020-01-04T00:00:00"/>
    <s v="Northeast"/>
    <s v="Pennsylvania"/>
    <x v="6"/>
    <x v="2"/>
    <x v="72"/>
    <x v="236"/>
    <x v="1183"/>
    <x v="1827"/>
    <n v="0.54"/>
    <x v="2"/>
  </r>
  <r>
    <x v="3"/>
    <x v="2"/>
    <d v="2020-01-05T00:00:00"/>
    <s v="Northeast"/>
    <s v="Pennsylvania"/>
    <x v="6"/>
    <x v="3"/>
    <x v="79"/>
    <x v="237"/>
    <x v="1184"/>
    <x v="1828"/>
    <n v="0.5"/>
    <x v="2"/>
  </r>
  <r>
    <x v="3"/>
    <x v="2"/>
    <d v="2020-01-06T00:00:00"/>
    <s v="West"/>
    <s v="Nevada"/>
    <x v="7"/>
    <x v="4"/>
    <x v="70"/>
    <x v="227"/>
    <x v="1185"/>
    <x v="1829"/>
    <n v="0.65"/>
    <x v="2"/>
  </r>
  <r>
    <x v="3"/>
    <x v="2"/>
    <d v="2020-01-07T00:00:00"/>
    <s v="West"/>
    <s v="Nevada"/>
    <x v="7"/>
    <x v="5"/>
    <x v="72"/>
    <x v="209"/>
    <x v="1186"/>
    <x v="1830"/>
    <n v="0.30000000000000004"/>
    <x v="2"/>
  </r>
  <r>
    <x v="3"/>
    <x v="2"/>
    <d v="2020-01-08T00:00:00"/>
    <s v="West"/>
    <s v="Nevada"/>
    <x v="7"/>
    <x v="0"/>
    <x v="93"/>
    <x v="174"/>
    <x v="1187"/>
    <x v="1831"/>
    <n v="0.5"/>
    <x v="2"/>
  </r>
  <r>
    <x v="3"/>
    <x v="2"/>
    <d v="2020-01-09T00:00:00"/>
    <s v="West"/>
    <s v="Nevada"/>
    <x v="7"/>
    <x v="1"/>
    <x v="79"/>
    <x v="209"/>
    <x v="1188"/>
    <x v="1832"/>
    <n v="0.4"/>
    <x v="2"/>
  </r>
  <r>
    <x v="3"/>
    <x v="2"/>
    <d v="2020-01-10T00:00:00"/>
    <s v="West"/>
    <s v="Nevada"/>
    <x v="7"/>
    <x v="2"/>
    <x v="72"/>
    <x v="164"/>
    <x v="1189"/>
    <x v="1833"/>
    <n v="0.53"/>
    <x v="2"/>
  </r>
  <r>
    <x v="3"/>
    <x v="2"/>
    <d v="2020-01-11T00:00:00"/>
    <s v="West"/>
    <s v="Nevada"/>
    <x v="7"/>
    <x v="3"/>
    <x v="75"/>
    <x v="238"/>
    <x v="1190"/>
    <x v="1834"/>
    <n v="0.45999999999999996"/>
    <x v="2"/>
  </r>
  <r>
    <x v="3"/>
    <x v="2"/>
    <d v="2020-01-12T00:00:00"/>
    <s v="West"/>
    <s v="Nevada"/>
    <x v="7"/>
    <x v="4"/>
    <x v="74"/>
    <x v="239"/>
    <x v="1191"/>
    <x v="1835"/>
    <n v="0.70000000000000007"/>
    <x v="2"/>
  </r>
  <r>
    <x v="3"/>
    <x v="2"/>
    <d v="2020-01-13T00:00:00"/>
    <s v="West"/>
    <s v="Nevada"/>
    <x v="7"/>
    <x v="5"/>
    <x v="72"/>
    <x v="210"/>
    <x v="1192"/>
    <x v="1836"/>
    <n v="0.34"/>
    <x v="2"/>
  </r>
  <r>
    <x v="3"/>
    <x v="2"/>
    <d v="2020-01-14T00:00:00"/>
    <s v="West"/>
    <s v="Nevada"/>
    <x v="7"/>
    <x v="0"/>
    <x v="79"/>
    <x v="160"/>
    <x v="1193"/>
    <x v="1837"/>
    <n v="0.55000000000000004"/>
    <x v="2"/>
  </r>
  <r>
    <x v="3"/>
    <x v="2"/>
    <d v="2020-01-15T00:00:00"/>
    <s v="West"/>
    <s v="Nevada"/>
    <x v="7"/>
    <x v="1"/>
    <x v="0"/>
    <x v="196"/>
    <x v="1194"/>
    <x v="1838"/>
    <n v="0.4"/>
    <x v="2"/>
  </r>
  <r>
    <x v="3"/>
    <x v="2"/>
    <d v="2020-01-16T00:00:00"/>
    <s v="West"/>
    <s v="Nevada"/>
    <x v="7"/>
    <x v="2"/>
    <x v="89"/>
    <x v="233"/>
    <x v="1195"/>
    <x v="1839"/>
    <n v="0.53"/>
    <x v="2"/>
  </r>
  <r>
    <x v="3"/>
    <x v="2"/>
    <d v="2020-01-17T00:00:00"/>
    <s v="West"/>
    <s v="Nevada"/>
    <x v="7"/>
    <x v="3"/>
    <x v="0"/>
    <x v="199"/>
    <x v="1077"/>
    <x v="1708"/>
    <n v="0.47"/>
    <x v="2"/>
  </r>
  <r>
    <x v="3"/>
    <x v="2"/>
    <d v="2020-01-18T00:00:00"/>
    <s v="West"/>
    <s v="Nevada"/>
    <x v="7"/>
    <x v="4"/>
    <x v="73"/>
    <x v="172"/>
    <x v="1196"/>
    <x v="1840"/>
    <n v="0.70000000000000007"/>
    <x v="2"/>
  </r>
  <r>
    <x v="3"/>
    <x v="2"/>
    <d v="2020-01-19T00:00:00"/>
    <s v="West"/>
    <s v="Nevada"/>
    <x v="7"/>
    <x v="5"/>
    <x v="83"/>
    <x v="198"/>
    <x v="1197"/>
    <x v="1841"/>
    <n v="0.34"/>
    <x v="2"/>
  </r>
  <r>
    <x v="3"/>
    <x v="2"/>
    <d v="2020-01-20T00:00:00"/>
    <s v="West"/>
    <s v="Nevada"/>
    <x v="7"/>
    <x v="0"/>
    <x v="76"/>
    <x v="231"/>
    <x v="1198"/>
    <x v="1842"/>
    <n v="0.51"/>
    <x v="2"/>
  </r>
  <r>
    <x v="3"/>
    <x v="2"/>
    <d v="2020-01-21T00:00:00"/>
    <s v="West"/>
    <s v="Nevada"/>
    <x v="7"/>
    <x v="1"/>
    <x v="87"/>
    <x v="240"/>
    <x v="1199"/>
    <x v="1843"/>
    <n v="0.38"/>
    <x v="2"/>
  </r>
  <r>
    <x v="3"/>
    <x v="2"/>
    <d v="2020-01-22T00:00:00"/>
    <s v="West"/>
    <s v="Nevada"/>
    <x v="7"/>
    <x v="2"/>
    <x v="86"/>
    <x v="196"/>
    <x v="1200"/>
    <x v="1844"/>
    <n v="0.53"/>
    <x v="2"/>
  </r>
  <r>
    <x v="3"/>
    <x v="2"/>
    <d v="2020-01-23T00:00:00"/>
    <s v="West"/>
    <s v="Nevada"/>
    <x v="7"/>
    <x v="3"/>
    <x v="80"/>
    <x v="41"/>
    <x v="1201"/>
    <x v="1845"/>
    <n v="0.45999999999999996"/>
    <x v="2"/>
  </r>
  <r>
    <x v="3"/>
    <x v="2"/>
    <d v="2020-01-24T00:00:00"/>
    <s v="West"/>
    <s v="Nevada"/>
    <x v="7"/>
    <x v="4"/>
    <x v="103"/>
    <x v="239"/>
    <x v="1070"/>
    <x v="1846"/>
    <n v="0.66"/>
    <x v="2"/>
  </r>
  <r>
    <x v="3"/>
    <x v="2"/>
    <d v="2020-01-25T00:00:00"/>
    <s v="West"/>
    <s v="Nevada"/>
    <x v="7"/>
    <x v="5"/>
    <x v="112"/>
    <x v="60"/>
    <x v="1202"/>
    <x v="1847"/>
    <n v="0.34"/>
    <x v="2"/>
  </r>
  <r>
    <x v="3"/>
    <x v="2"/>
    <d v="2020-01-26T00:00:00"/>
    <s v="West"/>
    <s v="Nevada"/>
    <x v="7"/>
    <x v="0"/>
    <x v="76"/>
    <x v="197"/>
    <x v="1203"/>
    <x v="1848"/>
    <n v="0.58000000000000007"/>
    <x v="2"/>
  </r>
  <r>
    <x v="3"/>
    <x v="2"/>
    <d v="2020-01-27T00:00:00"/>
    <s v="West"/>
    <s v="Nevada"/>
    <x v="7"/>
    <x v="1"/>
    <x v="3"/>
    <x v="233"/>
    <x v="1204"/>
    <x v="1849"/>
    <n v="0.43"/>
    <x v="2"/>
  </r>
  <r>
    <x v="3"/>
    <x v="2"/>
    <d v="2020-01-28T00:00:00"/>
    <s v="West"/>
    <s v="Nevada"/>
    <x v="7"/>
    <x v="2"/>
    <x v="103"/>
    <x v="210"/>
    <x v="1205"/>
    <x v="1850"/>
    <n v="0.57000000000000006"/>
    <x v="2"/>
  </r>
  <r>
    <x v="3"/>
    <x v="2"/>
    <d v="2020-01-29T00:00:00"/>
    <s v="West"/>
    <s v="Nevada"/>
    <x v="7"/>
    <x v="3"/>
    <x v="107"/>
    <x v="228"/>
    <x v="1206"/>
    <x v="1851"/>
    <n v="0.5"/>
    <x v="2"/>
  </r>
  <r>
    <x v="3"/>
    <x v="2"/>
    <d v="2020-01-30T00:00:00"/>
    <s v="West"/>
    <s v="Nevada"/>
    <x v="7"/>
    <x v="4"/>
    <x v="3"/>
    <x v="180"/>
    <x v="1104"/>
    <x v="1852"/>
    <n v="0.70000000000000007"/>
    <x v="2"/>
  </r>
  <r>
    <x v="3"/>
    <x v="2"/>
    <d v="2020-01-31T00:00:00"/>
    <s v="West"/>
    <s v="Nevada"/>
    <x v="7"/>
    <x v="5"/>
    <x v="112"/>
    <x v="165"/>
    <x v="1207"/>
    <x v="1853"/>
    <n v="0.35"/>
    <x v="2"/>
  </r>
  <r>
    <x v="3"/>
    <x v="2"/>
    <d v="2020-02-01T00:00:00"/>
    <s v="West"/>
    <s v="Nevada"/>
    <x v="7"/>
    <x v="0"/>
    <x v="81"/>
    <x v="133"/>
    <x v="1208"/>
    <x v="1854"/>
    <n v="0.57000000000000006"/>
    <x v="2"/>
  </r>
  <r>
    <x v="3"/>
    <x v="2"/>
    <d v="2020-02-02T00:00:00"/>
    <s v="West"/>
    <s v="Nevada"/>
    <x v="7"/>
    <x v="1"/>
    <x v="87"/>
    <x v="241"/>
    <x v="1209"/>
    <x v="1855"/>
    <n v="0.41"/>
    <x v="2"/>
  </r>
  <r>
    <x v="3"/>
    <x v="2"/>
    <d v="2020-02-03T00:00:00"/>
    <s v="West"/>
    <s v="Nevada"/>
    <x v="7"/>
    <x v="2"/>
    <x v="87"/>
    <x v="241"/>
    <x v="1209"/>
    <x v="1856"/>
    <n v="0.59000000000000008"/>
    <x v="2"/>
  </r>
  <r>
    <x v="3"/>
    <x v="2"/>
    <d v="2020-02-04T00:00:00"/>
    <s v="West"/>
    <s v="Nevada"/>
    <x v="7"/>
    <x v="3"/>
    <x v="76"/>
    <x v="215"/>
    <x v="811"/>
    <x v="1857"/>
    <n v="0.51"/>
    <x v="2"/>
  </r>
  <r>
    <x v="3"/>
    <x v="2"/>
    <d v="2020-02-05T00:00:00"/>
    <s v="West"/>
    <s v="Nevada"/>
    <x v="7"/>
    <x v="4"/>
    <x v="80"/>
    <x v="194"/>
    <x v="1210"/>
    <x v="1858"/>
    <n v="0.7400000000000001"/>
    <x v="2"/>
  </r>
  <r>
    <x v="3"/>
    <x v="2"/>
    <d v="2020-02-06T00:00:00"/>
    <s v="West"/>
    <s v="Nevada"/>
    <x v="7"/>
    <x v="5"/>
    <x v="113"/>
    <x v="132"/>
    <x v="1211"/>
    <x v="1859"/>
    <n v="0.4"/>
    <x v="2"/>
  </r>
  <r>
    <x v="3"/>
    <x v="2"/>
    <d v="2020-02-07T00:00:00"/>
    <s v="West"/>
    <s v="Nevada"/>
    <x v="7"/>
    <x v="0"/>
    <x v="76"/>
    <x v="153"/>
    <x v="1212"/>
    <x v="1860"/>
    <n v="0.53"/>
    <x v="2"/>
  </r>
  <r>
    <x v="3"/>
    <x v="2"/>
    <d v="2020-02-08T00:00:00"/>
    <s v="West"/>
    <s v="Nevada"/>
    <x v="7"/>
    <x v="1"/>
    <x v="86"/>
    <x v="132"/>
    <x v="1213"/>
    <x v="1861"/>
    <n v="0.36"/>
    <x v="2"/>
  </r>
  <r>
    <x v="3"/>
    <x v="2"/>
    <d v="2020-02-09T00:00:00"/>
    <s v="West"/>
    <s v="Nevada"/>
    <x v="7"/>
    <x v="2"/>
    <x v="86"/>
    <x v="231"/>
    <x v="1214"/>
    <x v="1862"/>
    <n v="0.53"/>
    <x v="2"/>
  </r>
  <r>
    <x v="3"/>
    <x v="2"/>
    <d v="2020-02-10T00:00:00"/>
    <s v="West"/>
    <s v="Nevada"/>
    <x v="7"/>
    <x v="3"/>
    <x v="73"/>
    <x v="236"/>
    <x v="1215"/>
    <x v="1863"/>
    <n v="0.49"/>
    <x v="2"/>
  </r>
  <r>
    <x v="3"/>
    <x v="2"/>
    <d v="2020-02-11T00:00:00"/>
    <s v="West"/>
    <s v="Nevada"/>
    <x v="7"/>
    <x v="4"/>
    <x v="3"/>
    <x v="242"/>
    <x v="1216"/>
    <x v="1864"/>
    <n v="0.70000000000000007"/>
    <x v="2"/>
  </r>
  <r>
    <x v="3"/>
    <x v="2"/>
    <d v="2020-02-12T00:00:00"/>
    <s v="West"/>
    <s v="Nevada"/>
    <x v="7"/>
    <x v="5"/>
    <x v="112"/>
    <x v="57"/>
    <x v="1217"/>
    <x v="1865"/>
    <n v="0.30000000000000004"/>
    <x v="2"/>
  </r>
  <r>
    <x v="3"/>
    <x v="2"/>
    <d v="2020-02-13T00:00:00"/>
    <s v="West"/>
    <s v="Nevada"/>
    <x v="7"/>
    <x v="0"/>
    <x v="87"/>
    <x v="124"/>
    <x v="1218"/>
    <x v="1457"/>
    <n v="0.53"/>
    <x v="2"/>
  </r>
  <r>
    <x v="3"/>
    <x v="2"/>
    <d v="2020-02-14T00:00:00"/>
    <s v="West"/>
    <s v="Nevada"/>
    <x v="7"/>
    <x v="1"/>
    <x v="84"/>
    <x v="131"/>
    <x v="1219"/>
    <x v="1866"/>
    <n v="0.39"/>
    <x v="2"/>
  </r>
  <r>
    <x v="3"/>
    <x v="2"/>
    <d v="2020-02-15T00:00:00"/>
    <s v="West"/>
    <s v="Nevada"/>
    <x v="7"/>
    <x v="2"/>
    <x v="3"/>
    <x v="152"/>
    <x v="1220"/>
    <x v="1867"/>
    <n v="0.52"/>
    <x v="2"/>
  </r>
  <r>
    <x v="3"/>
    <x v="2"/>
    <d v="2020-02-16T00:00:00"/>
    <s v="West"/>
    <s v="Nevada"/>
    <x v="7"/>
    <x v="3"/>
    <x v="84"/>
    <x v="168"/>
    <x v="1221"/>
    <x v="1868"/>
    <n v="0.47"/>
    <x v="2"/>
  </r>
  <r>
    <x v="3"/>
    <x v="2"/>
    <d v="2020-02-17T00:00:00"/>
    <s v="West"/>
    <s v="Nevada"/>
    <x v="7"/>
    <x v="4"/>
    <x v="88"/>
    <x v="216"/>
    <x v="1222"/>
    <x v="1869"/>
    <n v="0.68"/>
    <x v="2"/>
  </r>
  <r>
    <x v="3"/>
    <x v="2"/>
    <d v="2020-02-18T00:00:00"/>
    <s v="West"/>
    <s v="Nevada"/>
    <x v="7"/>
    <x v="5"/>
    <x v="112"/>
    <x v="243"/>
    <x v="1223"/>
    <x v="1870"/>
    <n v="0.34"/>
    <x v="2"/>
  </r>
  <r>
    <x v="3"/>
    <x v="2"/>
    <d v="2020-02-19T00:00:00"/>
    <s v="West"/>
    <s v="Nevada"/>
    <x v="7"/>
    <x v="0"/>
    <x v="81"/>
    <x v="132"/>
    <x v="853"/>
    <x v="1871"/>
    <n v="0.48000000000000004"/>
    <x v="2"/>
  </r>
  <r>
    <x v="3"/>
    <x v="2"/>
    <d v="2020-02-20T00:00:00"/>
    <s v="West"/>
    <s v="Nevada"/>
    <x v="7"/>
    <x v="1"/>
    <x v="86"/>
    <x v="244"/>
    <x v="1224"/>
    <x v="1872"/>
    <n v="0.34"/>
    <x v="2"/>
  </r>
  <r>
    <x v="3"/>
    <x v="2"/>
    <d v="2020-02-21T00:00:00"/>
    <s v="West"/>
    <s v="Nevada"/>
    <x v="7"/>
    <x v="2"/>
    <x v="107"/>
    <x v="236"/>
    <x v="1225"/>
    <x v="1873"/>
    <n v="0.5"/>
    <x v="2"/>
  </r>
  <r>
    <x v="3"/>
    <x v="2"/>
    <d v="2020-02-22T00:00:00"/>
    <s v="West"/>
    <s v="Nevada"/>
    <x v="7"/>
    <x v="3"/>
    <x v="76"/>
    <x v="205"/>
    <x v="931"/>
    <x v="1874"/>
    <n v="0.44"/>
    <x v="2"/>
  </r>
  <r>
    <x v="3"/>
    <x v="2"/>
    <d v="2020-02-23T00:00:00"/>
    <s v="West"/>
    <s v="Nevada"/>
    <x v="7"/>
    <x v="4"/>
    <x v="106"/>
    <x v="196"/>
    <x v="1226"/>
    <x v="1875"/>
    <n v="0.6100000000000001"/>
    <x v="2"/>
  </r>
  <r>
    <x v="3"/>
    <x v="2"/>
    <d v="2020-02-24T00:00:00"/>
    <s v="West"/>
    <s v="Nevada"/>
    <x v="7"/>
    <x v="5"/>
    <x v="114"/>
    <x v="161"/>
    <x v="1227"/>
    <x v="1876"/>
    <n v="0.30000000000000004"/>
    <x v="2"/>
  </r>
  <r>
    <x v="3"/>
    <x v="2"/>
    <d v="2020-02-25T00:00:00"/>
    <s v="West"/>
    <s v="Nevada"/>
    <x v="7"/>
    <x v="0"/>
    <x v="81"/>
    <x v="216"/>
    <x v="1110"/>
    <x v="1877"/>
    <n v="0.49000000000000005"/>
    <x v="2"/>
  </r>
  <r>
    <x v="3"/>
    <x v="2"/>
    <d v="2020-02-26T00:00:00"/>
    <s v="West"/>
    <s v="Nevada"/>
    <x v="7"/>
    <x v="1"/>
    <x v="80"/>
    <x v="241"/>
    <x v="1228"/>
    <x v="1878"/>
    <n v="0.35"/>
    <x v="2"/>
  </r>
  <r>
    <x v="3"/>
    <x v="2"/>
    <d v="2020-02-27T00:00:00"/>
    <s v="West"/>
    <s v="Nevada"/>
    <x v="7"/>
    <x v="2"/>
    <x v="83"/>
    <x v="245"/>
    <x v="1229"/>
    <x v="1879"/>
    <n v="0.45000000000000007"/>
    <x v="2"/>
  </r>
  <r>
    <x v="3"/>
    <x v="2"/>
    <d v="2020-02-28T00:00:00"/>
    <s v="West"/>
    <s v="Nevada"/>
    <x v="7"/>
    <x v="3"/>
    <x v="83"/>
    <x v="193"/>
    <x v="1230"/>
    <x v="1880"/>
    <n v="0.42"/>
    <x v="2"/>
  </r>
  <r>
    <x v="3"/>
    <x v="2"/>
    <d v="2020-03-01T00:00:00"/>
    <s v="West"/>
    <s v="Nevada"/>
    <x v="7"/>
    <x v="4"/>
    <x v="103"/>
    <x v="194"/>
    <x v="1231"/>
    <x v="1881"/>
    <n v="0.6100000000000001"/>
    <x v="2"/>
  </r>
  <r>
    <x v="3"/>
    <x v="2"/>
    <d v="2020-03-02T00:00:00"/>
    <s v="West"/>
    <s v="Nevada"/>
    <x v="7"/>
    <x v="5"/>
    <x v="88"/>
    <x v="198"/>
    <x v="1232"/>
    <x v="1882"/>
    <n v="0.25"/>
    <x v="2"/>
  </r>
  <r>
    <x v="3"/>
    <x v="2"/>
    <d v="2020-03-03T00:00:00"/>
    <s v="West"/>
    <s v="Nevada"/>
    <x v="7"/>
    <x v="0"/>
    <x v="107"/>
    <x v="155"/>
    <x v="1233"/>
    <x v="1883"/>
    <n v="0.48000000000000004"/>
    <x v="2"/>
  </r>
  <r>
    <x v="3"/>
    <x v="2"/>
    <d v="2020-03-04T00:00:00"/>
    <s v="West"/>
    <s v="Nevada"/>
    <x v="7"/>
    <x v="1"/>
    <x v="84"/>
    <x v="42"/>
    <x v="1234"/>
    <x v="1884"/>
    <n v="0.34"/>
    <x v="2"/>
  </r>
  <r>
    <x v="3"/>
    <x v="2"/>
    <d v="2020-03-05T00:00:00"/>
    <s v="West"/>
    <s v="Nevada"/>
    <x v="7"/>
    <x v="2"/>
    <x v="73"/>
    <x v="162"/>
    <x v="1235"/>
    <x v="1885"/>
    <n v="0.46"/>
    <x v="2"/>
  </r>
  <r>
    <x v="3"/>
    <x v="2"/>
    <d v="2020-03-06T00:00:00"/>
    <s v="West"/>
    <s v="Nevada"/>
    <x v="7"/>
    <x v="3"/>
    <x v="81"/>
    <x v="243"/>
    <x v="1236"/>
    <x v="1886"/>
    <n v="0.41"/>
    <x v="2"/>
  </r>
  <r>
    <x v="3"/>
    <x v="2"/>
    <d v="2020-03-07T00:00:00"/>
    <s v="West"/>
    <s v="Nevada"/>
    <x v="7"/>
    <x v="4"/>
    <x v="84"/>
    <x v="246"/>
    <x v="805"/>
    <x v="1887"/>
    <n v="0.64000000000000012"/>
    <x v="2"/>
  </r>
  <r>
    <x v="3"/>
    <x v="2"/>
    <d v="2020-03-08T00:00:00"/>
    <s v="West"/>
    <s v="Nevada"/>
    <x v="7"/>
    <x v="5"/>
    <x v="88"/>
    <x v="247"/>
    <x v="1237"/>
    <x v="1888"/>
    <n v="0.26"/>
    <x v="2"/>
  </r>
  <r>
    <x v="3"/>
    <x v="2"/>
    <d v="2020-03-09T00:00:00"/>
    <s v="West"/>
    <s v="Nevada"/>
    <x v="7"/>
    <x v="0"/>
    <x v="76"/>
    <x v="130"/>
    <x v="1238"/>
    <x v="1889"/>
    <n v="0.47000000000000003"/>
    <x v="2"/>
  </r>
  <r>
    <x v="3"/>
    <x v="2"/>
    <d v="2020-03-10T00:00:00"/>
    <s v="West"/>
    <s v="Nevada"/>
    <x v="7"/>
    <x v="1"/>
    <x v="87"/>
    <x v="133"/>
    <x v="1114"/>
    <x v="1890"/>
    <n v="0.34"/>
    <x v="2"/>
  </r>
  <r>
    <x v="3"/>
    <x v="2"/>
    <d v="2020-03-11T00:00:00"/>
    <s v="West"/>
    <s v="Nevada"/>
    <x v="7"/>
    <x v="2"/>
    <x v="80"/>
    <x v="164"/>
    <x v="1239"/>
    <x v="1891"/>
    <n v="0.47000000000000003"/>
    <x v="2"/>
  </r>
  <r>
    <x v="3"/>
    <x v="2"/>
    <d v="2020-03-12T00:00:00"/>
    <s v="West"/>
    <s v="Nevada"/>
    <x v="7"/>
    <x v="3"/>
    <x v="107"/>
    <x v="247"/>
    <x v="1240"/>
    <x v="1892"/>
    <n v="0.44"/>
    <x v="2"/>
  </r>
  <r>
    <x v="3"/>
    <x v="2"/>
    <d v="2020-03-13T00:00:00"/>
    <s v="West"/>
    <s v="Nevada"/>
    <x v="7"/>
    <x v="4"/>
    <x v="104"/>
    <x v="205"/>
    <x v="1110"/>
    <x v="1893"/>
    <n v="0.60000000000000009"/>
    <x v="2"/>
  </r>
  <r>
    <x v="3"/>
    <x v="2"/>
    <d v="2020-03-14T00:00:00"/>
    <s v="West"/>
    <s v="Nevada"/>
    <x v="7"/>
    <x v="5"/>
    <x v="114"/>
    <x v="42"/>
    <x v="1241"/>
    <x v="1894"/>
    <n v="0.27"/>
    <x v="2"/>
  </r>
  <r>
    <x v="3"/>
    <x v="2"/>
    <d v="2020-03-15T00:00:00"/>
    <s v="West"/>
    <s v="Nevada"/>
    <x v="7"/>
    <x v="0"/>
    <x v="108"/>
    <x v="248"/>
    <x v="1032"/>
    <x v="1895"/>
    <n v="0.5"/>
    <x v="2"/>
  </r>
  <r>
    <x v="3"/>
    <x v="2"/>
    <d v="2020-03-16T00:00:00"/>
    <s v="West"/>
    <s v="Nevada"/>
    <x v="7"/>
    <x v="1"/>
    <x v="97"/>
    <x v="248"/>
    <x v="1242"/>
    <x v="1896"/>
    <n v="0.33"/>
    <x v="2"/>
  </r>
  <r>
    <x v="3"/>
    <x v="2"/>
    <d v="2020-03-17T00:00:00"/>
    <s v="West"/>
    <s v="Nevada"/>
    <x v="7"/>
    <x v="2"/>
    <x v="78"/>
    <x v="202"/>
    <x v="1243"/>
    <x v="1897"/>
    <n v="0.46"/>
    <x v="2"/>
  </r>
  <r>
    <x v="3"/>
    <x v="2"/>
    <d v="2020-03-18T00:00:00"/>
    <s v="West"/>
    <s v="Nevada"/>
    <x v="7"/>
    <x v="3"/>
    <x v="97"/>
    <x v="249"/>
    <x v="1244"/>
    <x v="1898"/>
    <n v="0.44999999999999996"/>
    <x v="2"/>
  </r>
  <r>
    <x v="3"/>
    <x v="2"/>
    <d v="2020-03-19T00:00:00"/>
    <s v="West"/>
    <s v="Colorado"/>
    <x v="8"/>
    <x v="4"/>
    <x v="72"/>
    <x v="195"/>
    <x v="1047"/>
    <x v="1899"/>
    <n v="0.64"/>
    <x v="2"/>
  </r>
  <r>
    <x v="3"/>
    <x v="2"/>
    <d v="2020-03-20T00:00:00"/>
    <s v="West"/>
    <s v="Colorado"/>
    <x v="8"/>
    <x v="5"/>
    <x v="99"/>
    <x v="209"/>
    <x v="1245"/>
    <x v="1900"/>
    <n v="0.26"/>
    <x v="2"/>
  </r>
  <r>
    <x v="3"/>
    <x v="2"/>
    <d v="2020-03-21T00:00:00"/>
    <s v="West"/>
    <s v="Colorado"/>
    <x v="8"/>
    <x v="0"/>
    <x v="100"/>
    <x v="165"/>
    <x v="1246"/>
    <x v="1901"/>
    <n v="0.48000000000000004"/>
    <x v="2"/>
  </r>
  <r>
    <x v="3"/>
    <x v="2"/>
    <d v="2020-03-22T00:00:00"/>
    <s v="West"/>
    <s v="Colorado"/>
    <x v="8"/>
    <x v="1"/>
    <x v="97"/>
    <x v="215"/>
    <x v="1247"/>
    <x v="1902"/>
    <n v="0.30000000000000004"/>
    <x v="2"/>
  </r>
  <r>
    <x v="3"/>
    <x v="2"/>
    <d v="2020-03-23T00:00:00"/>
    <s v="West"/>
    <s v="Colorado"/>
    <x v="8"/>
    <x v="2"/>
    <x v="97"/>
    <x v="248"/>
    <x v="1242"/>
    <x v="1903"/>
    <n v="0.5"/>
    <x v="2"/>
  </r>
  <r>
    <x v="3"/>
    <x v="2"/>
    <d v="2020-03-24T00:00:00"/>
    <s v="West"/>
    <s v="Colorado"/>
    <x v="8"/>
    <x v="3"/>
    <x v="71"/>
    <x v="249"/>
    <x v="1138"/>
    <x v="1904"/>
    <n v="0.44999999999999996"/>
    <x v="2"/>
  </r>
  <r>
    <x v="3"/>
    <x v="2"/>
    <d v="2020-03-25T00:00:00"/>
    <s v="West"/>
    <s v="Colorado"/>
    <x v="8"/>
    <x v="4"/>
    <x v="79"/>
    <x v="208"/>
    <x v="1248"/>
    <x v="1905"/>
    <n v="0.62"/>
    <x v="2"/>
  </r>
  <r>
    <x v="3"/>
    <x v="2"/>
    <d v="2020-03-26T00:00:00"/>
    <s v="West"/>
    <s v="Colorado"/>
    <x v="8"/>
    <x v="5"/>
    <x v="99"/>
    <x v="210"/>
    <x v="1249"/>
    <x v="1906"/>
    <n v="0.27"/>
    <x v="2"/>
  </r>
  <r>
    <x v="3"/>
    <x v="2"/>
    <d v="2020-03-27T00:00:00"/>
    <s v="West"/>
    <s v="Colorado"/>
    <x v="8"/>
    <x v="0"/>
    <x v="99"/>
    <x v="241"/>
    <x v="1250"/>
    <x v="1907"/>
    <n v="0.48000000000000004"/>
    <x v="2"/>
  </r>
  <r>
    <x v="3"/>
    <x v="2"/>
    <d v="2020-03-28T00:00:00"/>
    <s v="West"/>
    <s v="Colorado"/>
    <x v="8"/>
    <x v="1"/>
    <x v="77"/>
    <x v="205"/>
    <x v="1251"/>
    <x v="1908"/>
    <n v="0.34"/>
    <x v="2"/>
  </r>
  <r>
    <x v="3"/>
    <x v="2"/>
    <d v="2020-03-29T00:00:00"/>
    <s v="West"/>
    <s v="Colorado"/>
    <x v="8"/>
    <x v="2"/>
    <x v="91"/>
    <x v="210"/>
    <x v="1252"/>
    <x v="1909"/>
    <n v="0.49000000000000005"/>
    <x v="2"/>
  </r>
  <r>
    <x v="3"/>
    <x v="2"/>
    <d v="2020-03-30T00:00:00"/>
    <s v="West"/>
    <s v="Colorado"/>
    <x v="8"/>
    <x v="3"/>
    <x v="91"/>
    <x v="228"/>
    <x v="1253"/>
    <x v="1910"/>
    <n v="0.43"/>
    <x v="2"/>
  </r>
  <r>
    <x v="3"/>
    <x v="2"/>
    <d v="2020-03-31T00:00:00"/>
    <s v="West"/>
    <s v="Colorado"/>
    <x v="8"/>
    <x v="4"/>
    <x v="81"/>
    <x v="203"/>
    <x v="1140"/>
    <x v="1911"/>
    <n v="0.6"/>
    <x v="2"/>
  </r>
  <r>
    <x v="3"/>
    <x v="2"/>
    <d v="2020-04-01T00:00:00"/>
    <s v="West"/>
    <s v="Colorado"/>
    <x v="8"/>
    <x v="5"/>
    <x v="89"/>
    <x v="60"/>
    <x v="1254"/>
    <x v="1912"/>
    <n v="0.29000000000000004"/>
    <x v="2"/>
  </r>
  <r>
    <x v="3"/>
    <x v="2"/>
    <d v="2020-04-02T00:00:00"/>
    <s v="West"/>
    <s v="Colorado"/>
    <x v="8"/>
    <x v="0"/>
    <x v="73"/>
    <x v="165"/>
    <x v="1255"/>
    <x v="1913"/>
    <n v="0.47000000000000003"/>
    <x v="2"/>
  </r>
  <r>
    <x v="3"/>
    <x v="2"/>
    <d v="2020-04-03T00:00:00"/>
    <s v="West"/>
    <s v="Colorado"/>
    <x v="8"/>
    <x v="1"/>
    <x v="80"/>
    <x v="198"/>
    <x v="1256"/>
    <x v="1914"/>
    <n v="0.35"/>
    <x v="2"/>
  </r>
  <r>
    <x v="3"/>
    <x v="2"/>
    <d v="2020-04-04T00:00:00"/>
    <s v="West"/>
    <s v="Colorado"/>
    <x v="8"/>
    <x v="2"/>
    <x v="86"/>
    <x v="161"/>
    <x v="1257"/>
    <x v="1915"/>
    <n v="0.5"/>
    <x v="2"/>
  </r>
  <r>
    <x v="3"/>
    <x v="2"/>
    <d v="2020-04-05T00:00:00"/>
    <s v="West"/>
    <s v="Colorado"/>
    <x v="8"/>
    <x v="3"/>
    <x v="81"/>
    <x v="238"/>
    <x v="1258"/>
    <x v="1916"/>
    <n v="0.43"/>
    <x v="2"/>
  </r>
  <r>
    <x v="3"/>
    <x v="2"/>
    <d v="2020-04-06T00:00:00"/>
    <s v="West"/>
    <s v="Colorado"/>
    <x v="8"/>
    <x v="4"/>
    <x v="87"/>
    <x v="178"/>
    <x v="1259"/>
    <x v="1917"/>
    <n v="0.61"/>
    <x v="2"/>
  </r>
  <r>
    <x v="3"/>
    <x v="2"/>
    <d v="2020-04-07T00:00:00"/>
    <s v="West"/>
    <s v="Colorado"/>
    <x v="8"/>
    <x v="5"/>
    <x v="102"/>
    <x v="230"/>
    <x v="822"/>
    <x v="1918"/>
    <n v="0.25"/>
    <x v="2"/>
  </r>
  <r>
    <x v="3"/>
    <x v="2"/>
    <d v="2020-04-08T00:00:00"/>
    <s v="West"/>
    <s v="Colorado"/>
    <x v="8"/>
    <x v="0"/>
    <x v="73"/>
    <x v="165"/>
    <x v="1255"/>
    <x v="1919"/>
    <n v="0.61"/>
    <x v="2"/>
  </r>
  <r>
    <x v="3"/>
    <x v="2"/>
    <d v="2020-04-09T00:00:00"/>
    <s v="West"/>
    <s v="Colorado"/>
    <x v="8"/>
    <x v="1"/>
    <x v="3"/>
    <x v="193"/>
    <x v="848"/>
    <x v="1920"/>
    <n v="0.45999999999999996"/>
    <x v="2"/>
  </r>
  <r>
    <x v="3"/>
    <x v="2"/>
    <d v="2020-04-10T00:00:00"/>
    <s v="West"/>
    <s v="Colorado"/>
    <x v="8"/>
    <x v="2"/>
    <x v="80"/>
    <x v="230"/>
    <x v="1260"/>
    <x v="1921"/>
    <n v="0.6"/>
    <x v="2"/>
  </r>
  <r>
    <x v="3"/>
    <x v="2"/>
    <d v="2020-04-11T00:00:00"/>
    <s v="West"/>
    <s v="Colorado"/>
    <x v="8"/>
    <x v="3"/>
    <x v="76"/>
    <x v="173"/>
    <x v="1261"/>
    <x v="1922"/>
    <n v="0.59"/>
    <x v="2"/>
  </r>
  <r>
    <x v="3"/>
    <x v="2"/>
    <d v="2020-04-12T00:00:00"/>
    <s v="West"/>
    <s v="Colorado"/>
    <x v="8"/>
    <x v="4"/>
    <x v="103"/>
    <x v="178"/>
    <x v="1262"/>
    <x v="1923"/>
    <n v="0.76000000000000012"/>
    <x v="2"/>
  </r>
  <r>
    <x v="3"/>
    <x v="2"/>
    <d v="2020-04-13T00:00:00"/>
    <s v="West"/>
    <s v="Colorado"/>
    <x v="8"/>
    <x v="5"/>
    <x v="114"/>
    <x v="247"/>
    <x v="820"/>
    <x v="1924"/>
    <n v="0.43"/>
    <x v="2"/>
  </r>
  <r>
    <x v="3"/>
    <x v="2"/>
    <d v="2020-04-14T00:00:00"/>
    <s v="West"/>
    <s v="Colorado"/>
    <x v="8"/>
    <x v="0"/>
    <x v="83"/>
    <x v="133"/>
    <x v="1263"/>
    <x v="1925"/>
    <n v="0.64"/>
    <x v="2"/>
  </r>
  <r>
    <x v="3"/>
    <x v="2"/>
    <d v="2020-04-15T00:00:00"/>
    <s v="West"/>
    <s v="Colorado"/>
    <x v="8"/>
    <x v="1"/>
    <x v="80"/>
    <x v="179"/>
    <x v="1264"/>
    <x v="1926"/>
    <n v="0.5"/>
    <x v="2"/>
  </r>
  <r>
    <x v="3"/>
    <x v="2"/>
    <d v="2020-04-16T00:00:00"/>
    <s v="West"/>
    <s v="Colorado"/>
    <x v="8"/>
    <x v="2"/>
    <x v="84"/>
    <x v="42"/>
    <x v="1234"/>
    <x v="1927"/>
    <n v="0.64"/>
    <x v="2"/>
  </r>
  <r>
    <x v="3"/>
    <x v="2"/>
    <d v="2020-04-17T00:00:00"/>
    <s v="West"/>
    <s v="Colorado"/>
    <x v="8"/>
    <x v="3"/>
    <x v="87"/>
    <x v="192"/>
    <x v="1265"/>
    <x v="1928"/>
    <n v="0.6"/>
    <x v="2"/>
  </r>
  <r>
    <x v="3"/>
    <x v="2"/>
    <d v="2020-04-18T00:00:00"/>
    <s v="West"/>
    <s v="Colorado"/>
    <x v="8"/>
    <x v="4"/>
    <x v="90"/>
    <x v="250"/>
    <x v="1266"/>
    <x v="1929"/>
    <n v="0.77000000000000013"/>
    <x v="2"/>
  </r>
  <r>
    <x v="3"/>
    <x v="2"/>
    <d v="2020-04-19T00:00:00"/>
    <s v="West"/>
    <s v="Colorado"/>
    <x v="8"/>
    <x v="5"/>
    <x v="115"/>
    <x v="141"/>
    <x v="1267"/>
    <x v="1930"/>
    <n v="0.43"/>
    <x v="2"/>
  </r>
  <r>
    <x v="3"/>
    <x v="2"/>
    <d v="2020-04-20T00:00:00"/>
    <s v="West"/>
    <s v="Colorado"/>
    <x v="8"/>
    <x v="0"/>
    <x v="84"/>
    <x v="158"/>
    <x v="1268"/>
    <x v="1931"/>
    <n v="0.6"/>
    <x v="2"/>
  </r>
  <r>
    <x v="3"/>
    <x v="2"/>
    <d v="2020-04-21T00:00:00"/>
    <s v="West"/>
    <s v="Colorado"/>
    <x v="8"/>
    <x v="1"/>
    <x v="106"/>
    <x v="143"/>
    <x v="780"/>
    <x v="1932"/>
    <n v="0.4"/>
    <x v="2"/>
  </r>
  <r>
    <x v="3"/>
    <x v="2"/>
    <d v="2020-04-22T00:00:00"/>
    <s v="West"/>
    <s v="Colorado"/>
    <x v="8"/>
    <x v="2"/>
    <x v="106"/>
    <x v="147"/>
    <x v="1269"/>
    <x v="1933"/>
    <n v="0.55000000000000004"/>
    <x v="2"/>
  </r>
  <r>
    <x v="3"/>
    <x v="2"/>
    <d v="2020-04-23T00:00:00"/>
    <s v="West"/>
    <s v="Colorado"/>
    <x v="8"/>
    <x v="3"/>
    <x v="86"/>
    <x v="231"/>
    <x v="1214"/>
    <x v="1934"/>
    <n v="0.52"/>
    <x v="2"/>
  </r>
  <r>
    <x v="3"/>
    <x v="2"/>
    <d v="2020-04-24T00:00:00"/>
    <s v="West"/>
    <s v="Colorado"/>
    <x v="8"/>
    <x v="4"/>
    <x v="106"/>
    <x v="165"/>
    <x v="1270"/>
    <x v="1935"/>
    <n v="0.70000000000000007"/>
    <x v="2"/>
  </r>
  <r>
    <x v="3"/>
    <x v="2"/>
    <d v="2020-04-25T00:00:00"/>
    <s v="West"/>
    <s v="Colorado"/>
    <x v="8"/>
    <x v="5"/>
    <x v="112"/>
    <x v="251"/>
    <x v="1271"/>
    <x v="1936"/>
    <n v="0.4"/>
    <x v="2"/>
  </r>
  <r>
    <x v="3"/>
    <x v="2"/>
    <d v="2020-04-26T00:00:00"/>
    <s v="West"/>
    <s v="Colorado"/>
    <x v="8"/>
    <x v="0"/>
    <x v="103"/>
    <x v="130"/>
    <x v="919"/>
    <x v="1937"/>
    <n v="0.59000000000000008"/>
    <x v="2"/>
  </r>
  <r>
    <x v="3"/>
    <x v="2"/>
    <d v="2020-04-27T00:00:00"/>
    <s v="West"/>
    <s v="Colorado"/>
    <x v="8"/>
    <x v="1"/>
    <x v="113"/>
    <x v="133"/>
    <x v="1272"/>
    <x v="1938"/>
    <n v="0.42"/>
    <x v="2"/>
  </r>
  <r>
    <x v="3"/>
    <x v="2"/>
    <d v="2020-04-28T00:00:00"/>
    <s v="West"/>
    <s v="Colorado"/>
    <x v="8"/>
    <x v="2"/>
    <x v="106"/>
    <x v="231"/>
    <x v="1273"/>
    <x v="1939"/>
    <n v="0.57000000000000006"/>
    <x v="2"/>
  </r>
  <r>
    <x v="3"/>
    <x v="2"/>
    <d v="2020-04-29T00:00:00"/>
    <s v="West"/>
    <s v="Colorado"/>
    <x v="8"/>
    <x v="3"/>
    <x v="103"/>
    <x v="192"/>
    <x v="1274"/>
    <x v="1940"/>
    <n v="0.54"/>
    <x v="2"/>
  </r>
  <r>
    <x v="3"/>
    <x v="2"/>
    <d v="2020-04-30T00:00:00"/>
    <s v="West"/>
    <s v="Colorado"/>
    <x v="8"/>
    <x v="4"/>
    <x v="114"/>
    <x v="150"/>
    <x v="1275"/>
    <x v="1941"/>
    <n v="0.73000000000000009"/>
    <x v="2"/>
  </r>
  <r>
    <x v="3"/>
    <x v="2"/>
    <d v="2020-05-01T00:00:00"/>
    <s v="West"/>
    <s v="Colorado"/>
    <x v="8"/>
    <x v="5"/>
    <x v="114"/>
    <x v="38"/>
    <x v="1276"/>
    <x v="1942"/>
    <n v="0.35"/>
    <x v="2"/>
  </r>
  <r>
    <x v="3"/>
    <x v="2"/>
    <d v="2020-05-02T00:00:00"/>
    <s v="West"/>
    <s v="Colorado"/>
    <x v="8"/>
    <x v="0"/>
    <x v="80"/>
    <x v="244"/>
    <x v="1277"/>
    <x v="1943"/>
    <n v="0.53"/>
    <x v="2"/>
  </r>
  <r>
    <x v="3"/>
    <x v="2"/>
    <d v="2020-05-03T00:00:00"/>
    <s v="West"/>
    <s v="Colorado"/>
    <x v="8"/>
    <x v="1"/>
    <x v="104"/>
    <x v="137"/>
    <x v="1278"/>
    <x v="1944"/>
    <n v="0.36"/>
    <x v="2"/>
  </r>
  <r>
    <x v="3"/>
    <x v="2"/>
    <d v="2020-05-04T00:00:00"/>
    <s v="West"/>
    <s v="Colorado"/>
    <x v="8"/>
    <x v="2"/>
    <x v="3"/>
    <x v="161"/>
    <x v="1279"/>
    <x v="1945"/>
    <n v="0.5"/>
    <x v="2"/>
  </r>
  <r>
    <x v="3"/>
    <x v="2"/>
    <d v="2020-05-05T00:00:00"/>
    <s v="West"/>
    <s v="Colorado"/>
    <x v="8"/>
    <x v="3"/>
    <x v="80"/>
    <x v="38"/>
    <x v="1280"/>
    <x v="1946"/>
    <n v="0.48"/>
    <x v="2"/>
  </r>
  <r>
    <x v="3"/>
    <x v="2"/>
    <d v="2020-05-06T00:00:00"/>
    <s v="West"/>
    <s v="Colorado"/>
    <x v="8"/>
    <x v="4"/>
    <x v="114"/>
    <x v="196"/>
    <x v="1281"/>
    <x v="1947"/>
    <n v="0.69000000000000017"/>
    <x v="2"/>
  </r>
  <r>
    <x v="3"/>
    <x v="2"/>
    <d v="2020-05-07T00:00:00"/>
    <s v="West"/>
    <s v="Colorado"/>
    <x v="8"/>
    <x v="5"/>
    <x v="5"/>
    <x v="162"/>
    <x v="1282"/>
    <x v="1948"/>
    <n v="0.31"/>
    <x v="2"/>
  </r>
  <r>
    <x v="3"/>
    <x v="2"/>
    <d v="2020-05-08T00:00:00"/>
    <s v="West"/>
    <s v="Colorado"/>
    <x v="8"/>
    <x v="0"/>
    <x v="91"/>
    <x v="251"/>
    <x v="1283"/>
    <x v="1949"/>
    <n v="0.5"/>
    <x v="2"/>
  </r>
  <r>
    <x v="3"/>
    <x v="2"/>
    <d v="2020-05-09T00:00:00"/>
    <s v="West"/>
    <s v="Colorado"/>
    <x v="8"/>
    <x v="1"/>
    <x v="83"/>
    <x v="152"/>
    <x v="1284"/>
    <x v="1950"/>
    <n v="0.35"/>
    <x v="2"/>
  </r>
  <r>
    <x v="3"/>
    <x v="2"/>
    <d v="2020-05-10T00:00:00"/>
    <s v="West"/>
    <s v="Colorado"/>
    <x v="8"/>
    <x v="2"/>
    <x v="91"/>
    <x v="240"/>
    <x v="1285"/>
    <x v="1951"/>
    <n v="0.5"/>
    <x v="2"/>
  </r>
  <r>
    <x v="3"/>
    <x v="2"/>
    <d v="2020-05-11T00:00:00"/>
    <s v="West"/>
    <s v="Colorado"/>
    <x v="8"/>
    <x v="3"/>
    <x v="85"/>
    <x v="211"/>
    <x v="1286"/>
    <x v="1952"/>
    <n v="0.45999999999999996"/>
    <x v="2"/>
  </r>
  <r>
    <x v="3"/>
    <x v="2"/>
    <d v="2020-05-12T00:00:00"/>
    <s v="West"/>
    <s v="Colorado"/>
    <x v="8"/>
    <x v="4"/>
    <x v="84"/>
    <x v="41"/>
    <x v="1287"/>
    <x v="1953"/>
    <n v="0.66000000000000014"/>
    <x v="2"/>
  </r>
  <r>
    <x v="3"/>
    <x v="2"/>
    <d v="2020-05-13T00:00:00"/>
    <s v="West"/>
    <s v="Colorado"/>
    <x v="8"/>
    <x v="5"/>
    <x v="5"/>
    <x v="193"/>
    <x v="1288"/>
    <x v="1954"/>
    <n v="0.30000000000000004"/>
    <x v="2"/>
  </r>
  <r>
    <x v="3"/>
    <x v="2"/>
    <d v="2020-05-14T00:00:00"/>
    <s v="West"/>
    <s v="Colorado"/>
    <x v="8"/>
    <x v="0"/>
    <x v="89"/>
    <x v="42"/>
    <x v="1216"/>
    <x v="1955"/>
    <n v="0.55000000000000004"/>
    <x v="2"/>
  </r>
  <r>
    <x v="3"/>
    <x v="2"/>
    <d v="2020-05-15T00:00:00"/>
    <s v="West"/>
    <s v="Colorado"/>
    <x v="8"/>
    <x v="1"/>
    <x v="73"/>
    <x v="42"/>
    <x v="1289"/>
    <x v="1956"/>
    <n v="0.37"/>
    <x v="2"/>
  </r>
  <r>
    <x v="3"/>
    <x v="2"/>
    <d v="2020-05-16T00:00:00"/>
    <s v="West"/>
    <s v="Colorado"/>
    <x v="8"/>
    <x v="2"/>
    <x v="91"/>
    <x v="209"/>
    <x v="1290"/>
    <x v="1957"/>
    <n v="0.53"/>
    <x v="2"/>
  </r>
  <r>
    <x v="3"/>
    <x v="2"/>
    <d v="2020-05-17T00:00:00"/>
    <s v="West"/>
    <s v="Colorado"/>
    <x v="8"/>
    <x v="3"/>
    <x v="3"/>
    <x v="210"/>
    <x v="1291"/>
    <x v="1958"/>
    <n v="0.48"/>
    <x v="2"/>
  </r>
  <r>
    <x v="3"/>
    <x v="2"/>
    <d v="2020-05-18T00:00:00"/>
    <s v="West"/>
    <s v="Colorado"/>
    <x v="8"/>
    <x v="4"/>
    <x v="88"/>
    <x v="193"/>
    <x v="1292"/>
    <x v="1959"/>
    <n v="0.69000000000000017"/>
    <x v="2"/>
  </r>
  <r>
    <x v="3"/>
    <x v="2"/>
    <d v="2020-05-19T00:00:00"/>
    <s v="West"/>
    <s v="Colorado"/>
    <x v="8"/>
    <x v="5"/>
    <x v="113"/>
    <x v="242"/>
    <x v="1293"/>
    <x v="1960"/>
    <n v="0.31"/>
    <x v="2"/>
  </r>
  <r>
    <x v="3"/>
    <x v="2"/>
    <d v="2020-05-20T00:00:00"/>
    <s v="West"/>
    <s v="Colorado"/>
    <x v="8"/>
    <x v="0"/>
    <x v="80"/>
    <x v="126"/>
    <x v="963"/>
    <x v="1961"/>
    <n v="0.52"/>
    <x v="2"/>
  </r>
  <r>
    <x v="3"/>
    <x v="2"/>
    <d v="2020-05-21T00:00:00"/>
    <s v="West"/>
    <s v="Colorado"/>
    <x v="8"/>
    <x v="1"/>
    <x v="84"/>
    <x v="131"/>
    <x v="1219"/>
    <x v="1962"/>
    <n v="0.38"/>
    <x v="2"/>
  </r>
  <r>
    <x v="3"/>
    <x v="2"/>
    <d v="2020-05-22T00:00:00"/>
    <s v="West"/>
    <s v="Colorado"/>
    <x v="8"/>
    <x v="2"/>
    <x v="3"/>
    <x v="35"/>
    <x v="364"/>
    <x v="1963"/>
    <n v="0.55000000000000004"/>
    <x v="2"/>
  </r>
  <r>
    <x v="3"/>
    <x v="2"/>
    <d v="2020-05-23T00:00:00"/>
    <s v="West"/>
    <s v="Colorado"/>
    <x v="8"/>
    <x v="3"/>
    <x v="103"/>
    <x v="35"/>
    <x v="1294"/>
    <x v="1964"/>
    <n v="0.44999999999999996"/>
    <x v="2"/>
  </r>
  <r>
    <x v="3"/>
    <x v="2"/>
    <d v="2020-05-24T00:00:00"/>
    <s v="West"/>
    <s v="Colorado"/>
    <x v="8"/>
    <x v="4"/>
    <x v="88"/>
    <x v="202"/>
    <x v="1295"/>
    <x v="1965"/>
    <n v="0.67000000000000015"/>
    <x v="2"/>
  </r>
  <r>
    <x v="3"/>
    <x v="2"/>
    <d v="2020-05-25T00:00:00"/>
    <s v="West"/>
    <s v="Colorado"/>
    <x v="8"/>
    <x v="5"/>
    <x v="11"/>
    <x v="251"/>
    <x v="1296"/>
    <x v="1966"/>
    <n v="0.33"/>
    <x v="2"/>
  </r>
  <r>
    <x v="3"/>
    <x v="2"/>
    <d v="2020-05-26T00:00:00"/>
    <s v="West"/>
    <s v="Colorado"/>
    <x v="8"/>
    <x v="0"/>
    <x v="71"/>
    <x v="236"/>
    <x v="1297"/>
    <x v="1967"/>
    <n v="0.41"/>
    <x v="2"/>
  </r>
  <r>
    <x v="3"/>
    <x v="2"/>
    <d v="2020-05-27T00:00:00"/>
    <s v="West"/>
    <s v="Colorado"/>
    <x v="8"/>
    <x v="1"/>
    <x v="77"/>
    <x v="165"/>
    <x v="1298"/>
    <x v="1968"/>
    <n v="0.4"/>
    <x v="2"/>
  </r>
  <r>
    <x v="3"/>
    <x v="2"/>
    <d v="2020-05-28T00:00:00"/>
    <s v="West"/>
    <s v="Colorado"/>
    <x v="8"/>
    <x v="2"/>
    <x v="74"/>
    <x v="192"/>
    <x v="1013"/>
    <x v="1969"/>
    <n v="0.35"/>
    <x v="2"/>
  </r>
  <r>
    <x v="3"/>
    <x v="2"/>
    <d v="2020-05-29T00:00:00"/>
    <s v="West"/>
    <s v="Colorado"/>
    <x v="8"/>
    <x v="3"/>
    <x v="82"/>
    <x v="252"/>
    <x v="1299"/>
    <x v="1970"/>
    <n v="0.41"/>
    <x v="2"/>
  </r>
  <r>
    <x v="3"/>
    <x v="2"/>
    <d v="2020-05-30T00:00:00"/>
    <s v="West"/>
    <s v="Washington"/>
    <x v="9"/>
    <x v="4"/>
    <x v="91"/>
    <x v="201"/>
    <x v="1300"/>
    <x v="1971"/>
    <n v="0.39"/>
    <x v="2"/>
  </r>
  <r>
    <x v="3"/>
    <x v="2"/>
    <d v="2020-05-31T00:00:00"/>
    <s v="West"/>
    <s v="Washington"/>
    <x v="9"/>
    <x v="5"/>
    <x v="74"/>
    <x v="35"/>
    <x v="1301"/>
    <x v="1972"/>
    <n v="0.31"/>
    <x v="2"/>
  </r>
  <r>
    <x v="3"/>
    <x v="2"/>
    <d v="2020-06-01T00:00:00"/>
    <s v="West"/>
    <s v="Washington"/>
    <x v="9"/>
    <x v="0"/>
    <x v="71"/>
    <x v="216"/>
    <x v="1302"/>
    <x v="1973"/>
    <n v="0.43"/>
    <x v="2"/>
  </r>
  <r>
    <x v="3"/>
    <x v="2"/>
    <d v="2020-06-02T00:00:00"/>
    <s v="West"/>
    <s v="Washington"/>
    <x v="9"/>
    <x v="1"/>
    <x v="70"/>
    <x v="165"/>
    <x v="1303"/>
    <x v="1974"/>
    <n v="0.39"/>
    <x v="2"/>
  </r>
  <r>
    <x v="3"/>
    <x v="2"/>
    <d v="2020-06-03T00:00:00"/>
    <s v="West"/>
    <s v="Washington"/>
    <x v="9"/>
    <x v="2"/>
    <x v="70"/>
    <x v="185"/>
    <x v="1304"/>
    <x v="1975"/>
    <n v="0.39"/>
    <x v="2"/>
  </r>
  <r>
    <x v="3"/>
    <x v="2"/>
    <d v="2020-06-04T00:00:00"/>
    <s v="West"/>
    <s v="Washington"/>
    <x v="9"/>
    <x v="3"/>
    <x v="77"/>
    <x v="237"/>
    <x v="1305"/>
    <x v="1976"/>
    <n v="0.42"/>
    <x v="2"/>
  </r>
  <r>
    <x v="3"/>
    <x v="2"/>
    <d v="2020-06-05T00:00:00"/>
    <s v="West"/>
    <s v="Washington"/>
    <x v="9"/>
    <x v="4"/>
    <x v="89"/>
    <x v="188"/>
    <x v="1306"/>
    <x v="1977"/>
    <n v="0.4"/>
    <x v="2"/>
  </r>
  <r>
    <x v="3"/>
    <x v="2"/>
    <d v="2020-06-06T00:00:00"/>
    <s v="West"/>
    <s v="Washington"/>
    <x v="9"/>
    <x v="5"/>
    <x v="74"/>
    <x v="248"/>
    <x v="1307"/>
    <x v="1978"/>
    <n v="0.31"/>
    <x v="2"/>
  </r>
  <r>
    <x v="3"/>
    <x v="2"/>
    <d v="2020-06-07T00:00:00"/>
    <s v="West"/>
    <s v="Washington"/>
    <x v="9"/>
    <x v="0"/>
    <x v="74"/>
    <x v="212"/>
    <x v="1308"/>
    <x v="1979"/>
    <n v="0.44999999999999996"/>
    <x v="2"/>
  </r>
  <r>
    <x v="3"/>
    <x v="2"/>
    <d v="2020-06-08T00:00:00"/>
    <s v="West"/>
    <s v="Washington"/>
    <x v="9"/>
    <x v="1"/>
    <x v="76"/>
    <x v="202"/>
    <x v="1309"/>
    <x v="1980"/>
    <n v="0.36"/>
    <x v="2"/>
  </r>
  <r>
    <x v="3"/>
    <x v="2"/>
    <d v="2020-06-09T00:00:00"/>
    <s v="West"/>
    <s v="Washington"/>
    <x v="9"/>
    <x v="2"/>
    <x v="3"/>
    <x v="202"/>
    <x v="1310"/>
    <x v="1981"/>
    <n v="0.4"/>
    <x v="2"/>
  </r>
  <r>
    <x v="3"/>
    <x v="2"/>
    <d v="2020-06-10T00:00:00"/>
    <s v="West"/>
    <s v="Washington"/>
    <x v="9"/>
    <x v="3"/>
    <x v="84"/>
    <x v="211"/>
    <x v="1311"/>
    <x v="1982"/>
    <n v="0.42"/>
    <x v="2"/>
  </r>
  <r>
    <x v="3"/>
    <x v="2"/>
    <d v="2020-06-11T00:00:00"/>
    <s v="West"/>
    <s v="Washington"/>
    <x v="9"/>
    <x v="4"/>
    <x v="104"/>
    <x v="219"/>
    <x v="1312"/>
    <x v="1983"/>
    <n v="0.38"/>
    <x v="2"/>
  </r>
  <r>
    <x v="3"/>
    <x v="2"/>
    <d v="2020-06-12T00:00:00"/>
    <s v="West"/>
    <s v="Washington"/>
    <x v="9"/>
    <x v="5"/>
    <x v="87"/>
    <x v="193"/>
    <x v="1313"/>
    <x v="1984"/>
    <n v="0.34"/>
    <x v="2"/>
  </r>
  <r>
    <x v="3"/>
    <x v="2"/>
    <d v="2020-06-13T00:00:00"/>
    <s v="West"/>
    <s v="Washington"/>
    <x v="9"/>
    <x v="0"/>
    <x v="88"/>
    <x v="160"/>
    <x v="1314"/>
    <x v="1985"/>
    <n v="0.44"/>
    <x v="2"/>
  </r>
  <r>
    <x v="3"/>
    <x v="2"/>
    <d v="2020-06-14T00:00:00"/>
    <s v="West"/>
    <s v="Washington"/>
    <x v="9"/>
    <x v="1"/>
    <x v="111"/>
    <x v="246"/>
    <x v="1315"/>
    <x v="1986"/>
    <n v="0.39"/>
    <x v="2"/>
  </r>
  <r>
    <x v="3"/>
    <x v="2"/>
    <d v="2020-06-15T00:00:00"/>
    <s v="West"/>
    <s v="Washington"/>
    <x v="9"/>
    <x v="2"/>
    <x v="114"/>
    <x v="196"/>
    <x v="1281"/>
    <x v="1987"/>
    <n v="0.39"/>
    <x v="2"/>
  </r>
  <r>
    <x v="3"/>
    <x v="2"/>
    <d v="2020-06-16T00:00:00"/>
    <s v="West"/>
    <s v="Washington"/>
    <x v="9"/>
    <x v="3"/>
    <x v="73"/>
    <x v="228"/>
    <x v="1150"/>
    <x v="1988"/>
    <n v="0.42"/>
    <x v="2"/>
  </r>
  <r>
    <x v="3"/>
    <x v="2"/>
    <d v="2020-06-17T00:00:00"/>
    <s v="West"/>
    <s v="Washington"/>
    <x v="9"/>
    <x v="4"/>
    <x v="80"/>
    <x v="195"/>
    <x v="1316"/>
    <x v="1989"/>
    <n v="0.4"/>
    <x v="2"/>
  </r>
  <r>
    <x v="3"/>
    <x v="2"/>
    <d v="2020-06-18T00:00:00"/>
    <s v="West"/>
    <s v="Washington"/>
    <x v="9"/>
    <x v="5"/>
    <x v="112"/>
    <x v="246"/>
    <x v="1317"/>
    <x v="1990"/>
    <n v="0.32"/>
    <x v="2"/>
  </r>
  <r>
    <x v="3"/>
    <x v="2"/>
    <d v="2020-06-19T00:00:00"/>
    <s v="West"/>
    <s v="Washington"/>
    <x v="9"/>
    <x v="0"/>
    <x v="73"/>
    <x v="241"/>
    <x v="1318"/>
    <x v="1991"/>
    <n v="0.41"/>
    <x v="2"/>
  </r>
  <r>
    <x v="3"/>
    <x v="2"/>
    <d v="2020-06-20T00:00:00"/>
    <s v="West"/>
    <s v="Washington"/>
    <x v="9"/>
    <x v="1"/>
    <x v="3"/>
    <x v="243"/>
    <x v="1024"/>
    <x v="1992"/>
    <n v="0.38"/>
    <x v="2"/>
  </r>
  <r>
    <x v="3"/>
    <x v="2"/>
    <d v="2020-06-21T00:00:00"/>
    <s v="West"/>
    <s v="Washington"/>
    <x v="9"/>
    <x v="2"/>
    <x v="86"/>
    <x v="196"/>
    <x v="1200"/>
    <x v="1993"/>
    <n v="0.38"/>
    <x v="2"/>
  </r>
  <r>
    <x v="3"/>
    <x v="2"/>
    <d v="2020-06-22T00:00:00"/>
    <s v="West"/>
    <s v="Washington"/>
    <x v="9"/>
    <x v="3"/>
    <x v="80"/>
    <x v="228"/>
    <x v="1319"/>
    <x v="1994"/>
    <n v="0.44"/>
    <x v="2"/>
  </r>
  <r>
    <x v="3"/>
    <x v="2"/>
    <d v="2020-06-23T00:00:00"/>
    <s v="West"/>
    <s v="Washington"/>
    <x v="9"/>
    <x v="4"/>
    <x v="3"/>
    <x v="239"/>
    <x v="1320"/>
    <x v="1995"/>
    <n v="0.38"/>
    <x v="2"/>
  </r>
  <r>
    <x v="3"/>
    <x v="2"/>
    <d v="2020-06-24T00:00:00"/>
    <s v="West"/>
    <s v="Washington"/>
    <x v="9"/>
    <x v="5"/>
    <x v="11"/>
    <x v="35"/>
    <x v="1321"/>
    <x v="1996"/>
    <n v="0.33"/>
    <x v="2"/>
  </r>
  <r>
    <x v="3"/>
    <x v="2"/>
    <d v="2020-06-25T00:00:00"/>
    <s v="West"/>
    <s v="Washington"/>
    <x v="9"/>
    <x v="0"/>
    <x v="111"/>
    <x v="49"/>
    <x v="1322"/>
    <x v="1997"/>
    <n v="0.42"/>
    <x v="2"/>
  </r>
  <r>
    <x v="3"/>
    <x v="2"/>
    <d v="2020-06-26T00:00:00"/>
    <s v="West"/>
    <s v="Washington"/>
    <x v="9"/>
    <x v="1"/>
    <x v="114"/>
    <x v="143"/>
    <x v="1323"/>
    <x v="1998"/>
    <n v="0.37"/>
    <x v="2"/>
  </r>
  <r>
    <x v="3"/>
    <x v="2"/>
    <d v="2020-06-27T00:00:00"/>
    <s v="West"/>
    <s v="Washington"/>
    <x v="9"/>
    <x v="2"/>
    <x v="102"/>
    <x v="134"/>
    <x v="1324"/>
    <x v="1999"/>
    <n v="0.38"/>
    <x v="2"/>
  </r>
  <r>
    <x v="3"/>
    <x v="2"/>
    <d v="2020-06-28T00:00:00"/>
    <s v="West"/>
    <s v="Washington"/>
    <x v="9"/>
    <x v="3"/>
    <x v="11"/>
    <x v="35"/>
    <x v="1321"/>
    <x v="2000"/>
    <n v="0.4"/>
    <x v="2"/>
  </r>
  <r>
    <x v="3"/>
    <x v="2"/>
    <d v="2020-06-29T00:00:00"/>
    <s v="West"/>
    <s v="Washington"/>
    <x v="9"/>
    <x v="4"/>
    <x v="116"/>
    <x v="193"/>
    <x v="1325"/>
    <x v="2001"/>
    <n v="0.39"/>
    <x v="2"/>
  </r>
  <r>
    <x v="3"/>
    <x v="2"/>
    <d v="2020-06-30T00:00:00"/>
    <s v="West"/>
    <s v="Washington"/>
    <x v="9"/>
    <x v="5"/>
    <x v="117"/>
    <x v="131"/>
    <x v="1326"/>
    <x v="2002"/>
    <n v="0.34"/>
    <x v="2"/>
  </r>
  <r>
    <x v="3"/>
    <x v="2"/>
    <d v="2020-07-01T00:00:00"/>
    <s v="West"/>
    <s v="Washington"/>
    <x v="9"/>
    <x v="0"/>
    <x v="113"/>
    <x v="101"/>
    <x v="1327"/>
    <x v="2003"/>
    <n v="0.4"/>
    <x v="2"/>
  </r>
  <r>
    <x v="3"/>
    <x v="2"/>
    <d v="2020-07-02T00:00:00"/>
    <s v="West"/>
    <s v="Washington"/>
    <x v="9"/>
    <x v="1"/>
    <x v="116"/>
    <x v="131"/>
    <x v="1328"/>
    <x v="2004"/>
    <n v="0.36"/>
    <x v="2"/>
  </r>
  <r>
    <x v="3"/>
    <x v="2"/>
    <d v="2020-07-03T00:00:00"/>
    <s v="West"/>
    <s v="Washington"/>
    <x v="9"/>
    <x v="2"/>
    <x v="112"/>
    <x v="36"/>
    <x v="1329"/>
    <x v="2005"/>
    <n v="0.35"/>
    <x v="2"/>
  </r>
  <r>
    <x v="3"/>
    <x v="2"/>
    <d v="2020-07-04T00:00:00"/>
    <s v="West"/>
    <s v="Washington"/>
    <x v="9"/>
    <x v="3"/>
    <x v="112"/>
    <x v="251"/>
    <x v="1271"/>
    <x v="2006"/>
    <n v="0.41"/>
    <x v="2"/>
  </r>
  <r>
    <x v="3"/>
    <x v="2"/>
    <d v="2020-07-05T00:00:00"/>
    <s v="West"/>
    <s v="Washington"/>
    <x v="9"/>
    <x v="4"/>
    <x v="118"/>
    <x v="179"/>
    <x v="1108"/>
    <x v="2007"/>
    <n v="0.35"/>
    <x v="2"/>
  </r>
  <r>
    <x v="3"/>
    <x v="2"/>
    <d v="2020-07-06T00:00:00"/>
    <s v="West"/>
    <s v="Washington"/>
    <x v="9"/>
    <x v="5"/>
    <x v="43"/>
    <x v="155"/>
    <x v="1330"/>
    <x v="2008"/>
    <n v="0.35"/>
    <x v="2"/>
  </r>
  <r>
    <x v="3"/>
    <x v="2"/>
    <d v="2020-07-07T00:00:00"/>
    <s v="West"/>
    <s v="Washington"/>
    <x v="9"/>
    <x v="0"/>
    <x v="10"/>
    <x v="146"/>
    <x v="1331"/>
    <x v="2009"/>
    <n v="0.44999999999999996"/>
    <x v="2"/>
  </r>
  <r>
    <x v="3"/>
    <x v="2"/>
    <d v="2020-07-08T00:00:00"/>
    <s v="West"/>
    <s v="Washington"/>
    <x v="9"/>
    <x v="1"/>
    <x v="118"/>
    <x v="124"/>
    <x v="1332"/>
    <x v="2010"/>
    <n v="0.39"/>
    <x v="2"/>
  </r>
  <r>
    <x v="3"/>
    <x v="2"/>
    <d v="2020-07-09T00:00:00"/>
    <s v="West"/>
    <s v="Washington"/>
    <x v="9"/>
    <x v="2"/>
    <x v="113"/>
    <x v="134"/>
    <x v="1333"/>
    <x v="2011"/>
    <n v="0.35"/>
    <x v="2"/>
  </r>
  <r>
    <x v="3"/>
    <x v="2"/>
    <d v="2020-07-10T00:00:00"/>
    <s v="West"/>
    <s v="Washington"/>
    <x v="9"/>
    <x v="3"/>
    <x v="114"/>
    <x v="155"/>
    <x v="1334"/>
    <x v="2012"/>
    <n v="0.44"/>
    <x v="2"/>
  </r>
  <r>
    <x v="3"/>
    <x v="2"/>
    <d v="2020-07-11T00:00:00"/>
    <s v="West"/>
    <s v="Washington"/>
    <x v="9"/>
    <x v="4"/>
    <x v="111"/>
    <x v="155"/>
    <x v="1335"/>
    <x v="2013"/>
    <n v="0.39"/>
    <x v="2"/>
  </r>
  <r>
    <x v="3"/>
    <x v="2"/>
    <d v="2020-07-12T00:00:00"/>
    <s v="West"/>
    <s v="Washington"/>
    <x v="9"/>
    <x v="5"/>
    <x v="105"/>
    <x v="243"/>
    <x v="1284"/>
    <x v="2014"/>
    <n v="0.33"/>
    <x v="2"/>
  </r>
  <r>
    <x v="3"/>
    <x v="2"/>
    <d v="2020-07-13T00:00:00"/>
    <s v="West"/>
    <s v="Washington"/>
    <x v="9"/>
    <x v="0"/>
    <x v="84"/>
    <x v="163"/>
    <x v="1336"/>
    <x v="2015"/>
    <n v="0.41"/>
    <x v="2"/>
  </r>
  <r>
    <x v="3"/>
    <x v="2"/>
    <d v="2020-07-14T00:00:00"/>
    <s v="West"/>
    <s v="Washington"/>
    <x v="9"/>
    <x v="1"/>
    <x v="111"/>
    <x v="132"/>
    <x v="1337"/>
    <x v="2016"/>
    <n v="0.35"/>
    <x v="2"/>
  </r>
  <r>
    <x v="3"/>
    <x v="2"/>
    <d v="2020-07-15T00:00:00"/>
    <s v="West"/>
    <s v="Washington"/>
    <x v="9"/>
    <x v="2"/>
    <x v="103"/>
    <x v="192"/>
    <x v="1274"/>
    <x v="2017"/>
    <n v="0.37"/>
    <x v="2"/>
  </r>
  <r>
    <x v="3"/>
    <x v="2"/>
    <d v="2020-07-16T00:00:00"/>
    <s v="West"/>
    <s v="Washington"/>
    <x v="9"/>
    <x v="3"/>
    <x v="106"/>
    <x v="205"/>
    <x v="1338"/>
    <x v="2018"/>
    <n v="0.4"/>
    <x v="2"/>
  </r>
  <r>
    <x v="3"/>
    <x v="2"/>
    <d v="2020-07-17T00:00:00"/>
    <s v="West"/>
    <s v="Washington"/>
    <x v="9"/>
    <x v="4"/>
    <x v="102"/>
    <x v="215"/>
    <x v="1339"/>
    <x v="2019"/>
    <n v="0.4"/>
    <x v="2"/>
  </r>
  <r>
    <x v="3"/>
    <x v="2"/>
    <d v="2020-07-18T00:00:00"/>
    <s v="West"/>
    <s v="Washington"/>
    <x v="9"/>
    <x v="5"/>
    <x v="87"/>
    <x v="161"/>
    <x v="1340"/>
    <x v="2020"/>
    <n v="0.35"/>
    <x v="2"/>
  </r>
  <r>
    <x v="3"/>
    <x v="2"/>
    <d v="2020-07-19T00:00:00"/>
    <s v="West"/>
    <s v="Washington"/>
    <x v="9"/>
    <x v="0"/>
    <x v="76"/>
    <x v="197"/>
    <x v="1203"/>
    <x v="2021"/>
    <n v="0.4"/>
    <x v="2"/>
  </r>
  <r>
    <x v="3"/>
    <x v="2"/>
    <d v="2020-07-20T00:00:00"/>
    <s v="West"/>
    <s v="Washington"/>
    <x v="9"/>
    <x v="1"/>
    <x v="84"/>
    <x v="216"/>
    <x v="1341"/>
    <x v="2022"/>
    <n v="0.37"/>
    <x v="2"/>
  </r>
  <r>
    <x v="3"/>
    <x v="2"/>
    <d v="2020-07-21T00:00:00"/>
    <s v="West"/>
    <s v="Washington"/>
    <x v="9"/>
    <x v="2"/>
    <x v="81"/>
    <x v="161"/>
    <x v="1342"/>
    <x v="2023"/>
    <n v="0.36"/>
    <x v="2"/>
  </r>
  <r>
    <x v="3"/>
    <x v="2"/>
    <d v="2020-07-22T00:00:00"/>
    <s v="West"/>
    <s v="Washington"/>
    <x v="9"/>
    <x v="3"/>
    <x v="76"/>
    <x v="230"/>
    <x v="1343"/>
    <x v="2024"/>
    <n v="0.44"/>
    <x v="2"/>
  </r>
  <r>
    <x v="3"/>
    <x v="2"/>
    <d v="2020-07-23T00:00:00"/>
    <s v="West"/>
    <s v="Washington"/>
    <x v="9"/>
    <x v="4"/>
    <x v="104"/>
    <x v="198"/>
    <x v="1344"/>
    <x v="2025"/>
    <n v="0.35"/>
    <x v="2"/>
  </r>
  <r>
    <x v="3"/>
    <x v="2"/>
    <d v="2020-07-24T00:00:00"/>
    <s v="West"/>
    <s v="Washington"/>
    <x v="9"/>
    <x v="5"/>
    <x v="111"/>
    <x v="253"/>
    <x v="1345"/>
    <x v="2026"/>
    <n v="0.35"/>
    <x v="2"/>
  </r>
  <r>
    <x v="3"/>
    <x v="2"/>
    <d v="2020-07-25T00:00:00"/>
    <s v="West"/>
    <s v="Washington"/>
    <x v="9"/>
    <x v="0"/>
    <x v="83"/>
    <x v="244"/>
    <x v="1346"/>
    <x v="2027"/>
    <n v="0.44"/>
    <x v="2"/>
  </r>
  <r>
    <x v="3"/>
    <x v="2"/>
    <d v="2020-07-26T00:00:00"/>
    <s v="West"/>
    <s v="Washington"/>
    <x v="9"/>
    <x v="1"/>
    <x v="3"/>
    <x v="143"/>
    <x v="1347"/>
    <x v="2028"/>
    <n v="0.37"/>
    <x v="2"/>
  </r>
  <r>
    <x v="3"/>
    <x v="2"/>
    <d v="2020-07-27T00:00:00"/>
    <s v="West"/>
    <s v="Washington"/>
    <x v="9"/>
    <x v="2"/>
    <x v="83"/>
    <x v="168"/>
    <x v="1348"/>
    <x v="2029"/>
    <n v="0.37"/>
    <x v="2"/>
  </r>
  <r>
    <x v="3"/>
    <x v="2"/>
    <d v="2020-07-28T00:00:00"/>
    <s v="West"/>
    <s v="Washington"/>
    <x v="9"/>
    <x v="3"/>
    <x v="104"/>
    <x v="236"/>
    <x v="1349"/>
    <x v="2030"/>
    <n v="0.43"/>
    <x v="2"/>
  </r>
  <r>
    <x v="3"/>
    <x v="2"/>
    <d v="2020-07-29T00:00:00"/>
    <s v="West"/>
    <s v="Washington"/>
    <x v="9"/>
    <x v="4"/>
    <x v="42"/>
    <x v="202"/>
    <x v="1350"/>
    <x v="2031"/>
    <n v="0.4"/>
    <x v="2"/>
  </r>
  <r>
    <x v="3"/>
    <x v="2"/>
    <d v="2020-07-30T00:00:00"/>
    <s v="West"/>
    <s v="Washington"/>
    <x v="9"/>
    <x v="5"/>
    <x v="119"/>
    <x v="216"/>
    <x v="1351"/>
    <x v="2032"/>
    <n v="0.31"/>
    <x v="2"/>
  </r>
  <r>
    <x v="3"/>
    <x v="2"/>
    <d v="2020-07-31T00:00:00"/>
    <s v="West"/>
    <s v="Washington"/>
    <x v="9"/>
    <x v="0"/>
    <x v="112"/>
    <x v="143"/>
    <x v="1352"/>
    <x v="2033"/>
    <n v="0.4"/>
    <x v="2"/>
  </r>
  <r>
    <x v="3"/>
    <x v="2"/>
    <d v="2020-08-01T00:00:00"/>
    <s v="West"/>
    <s v="Washington"/>
    <x v="9"/>
    <x v="1"/>
    <x v="118"/>
    <x v="49"/>
    <x v="1353"/>
    <x v="2034"/>
    <n v="0.38"/>
    <x v="2"/>
  </r>
  <r>
    <x v="3"/>
    <x v="2"/>
    <d v="2020-08-02T00:00:00"/>
    <s v="West"/>
    <s v="Washington"/>
    <x v="9"/>
    <x v="2"/>
    <x v="113"/>
    <x v="216"/>
    <x v="1354"/>
    <x v="2035"/>
    <n v="0.39"/>
    <x v="2"/>
  </r>
  <r>
    <x v="3"/>
    <x v="2"/>
    <d v="2020-08-03T00:00:00"/>
    <s v="West"/>
    <s v="Washington"/>
    <x v="9"/>
    <x v="3"/>
    <x v="105"/>
    <x v="216"/>
    <x v="1355"/>
    <x v="2036"/>
    <n v="0.43"/>
    <x v="2"/>
  </r>
  <r>
    <x v="3"/>
    <x v="2"/>
    <d v="2020-08-04T00:00:00"/>
    <s v="West"/>
    <s v="Washington"/>
    <x v="9"/>
    <x v="4"/>
    <x v="116"/>
    <x v="247"/>
    <x v="1356"/>
    <x v="2037"/>
    <n v="0.38"/>
    <x v="2"/>
  </r>
  <r>
    <x v="3"/>
    <x v="2"/>
    <d v="2020-08-05T00:00:00"/>
    <s v="West"/>
    <s v="Washington"/>
    <x v="9"/>
    <x v="5"/>
    <x v="120"/>
    <x v="42"/>
    <x v="1357"/>
    <x v="2038"/>
    <n v="0.34"/>
    <x v="2"/>
  </r>
  <r>
    <x v="0"/>
    <x v="0"/>
    <d v="2020-08-06T00:00:00"/>
    <s v="West"/>
    <s v="Washington"/>
    <x v="9"/>
    <x v="0"/>
    <x v="75"/>
    <x v="118"/>
    <x v="1358"/>
    <x v="2039"/>
    <n v="0.55000000000000004"/>
    <x v="2"/>
  </r>
  <r>
    <x v="0"/>
    <x v="0"/>
    <d v="2020-08-07T00:00:00"/>
    <s v="West"/>
    <s v="Washington"/>
    <x v="9"/>
    <x v="1"/>
    <x v="72"/>
    <x v="166"/>
    <x v="1359"/>
    <x v="2040"/>
    <n v="0.49"/>
    <x v="2"/>
  </r>
  <r>
    <x v="0"/>
    <x v="0"/>
    <d v="2020-08-08T00:00:00"/>
    <s v="West"/>
    <s v="Washington"/>
    <x v="9"/>
    <x v="2"/>
    <x v="93"/>
    <x v="98"/>
    <x v="1295"/>
    <x v="2041"/>
    <n v="0.39"/>
    <x v="2"/>
  </r>
  <r>
    <x v="0"/>
    <x v="0"/>
    <d v="2020-08-09T00:00:00"/>
    <s v="West"/>
    <s v="Washington"/>
    <x v="9"/>
    <x v="3"/>
    <x v="97"/>
    <x v="36"/>
    <x v="1360"/>
    <x v="2042"/>
    <n v="0.4"/>
    <x v="2"/>
  </r>
  <r>
    <x v="0"/>
    <x v="0"/>
    <d v="2020-08-10T00:00:00"/>
    <s v="Southeast"/>
    <s v="Florida"/>
    <x v="10"/>
    <x v="4"/>
    <x v="0"/>
    <x v="49"/>
    <x v="1361"/>
    <x v="2043"/>
    <n v="0.5"/>
    <x v="2"/>
  </r>
  <r>
    <x v="0"/>
    <x v="0"/>
    <d v="2020-08-11T00:00:00"/>
    <s v="Southeast"/>
    <s v="Florida"/>
    <x v="10"/>
    <x v="5"/>
    <x v="72"/>
    <x v="87"/>
    <x v="736"/>
    <x v="2044"/>
    <n v="0.62"/>
    <x v="2"/>
  </r>
  <r>
    <x v="0"/>
    <x v="0"/>
    <d v="2020-08-12T00:00:00"/>
    <s v="Southeast"/>
    <s v="Florida"/>
    <x v="10"/>
    <x v="0"/>
    <x v="79"/>
    <x v="106"/>
    <x v="1362"/>
    <x v="2045"/>
    <n v="0.57000000000000006"/>
    <x v="2"/>
  </r>
  <r>
    <x v="0"/>
    <x v="0"/>
    <d v="2020-08-13T00:00:00"/>
    <s v="Southeast"/>
    <s v="Florida"/>
    <x v="10"/>
    <x v="1"/>
    <x v="79"/>
    <x v="49"/>
    <x v="936"/>
    <x v="2046"/>
    <n v="0.49"/>
    <x v="2"/>
  </r>
  <r>
    <x v="0"/>
    <x v="0"/>
    <d v="2020-08-14T00:00:00"/>
    <s v="Southeast"/>
    <s v="Florida"/>
    <x v="10"/>
    <x v="2"/>
    <x v="96"/>
    <x v="142"/>
    <x v="1363"/>
    <x v="2047"/>
    <n v="0.38"/>
    <x v="2"/>
  </r>
  <r>
    <x v="3"/>
    <x v="0"/>
    <d v="2020-08-15T00:00:00"/>
    <s v="Southeast"/>
    <s v="Florida"/>
    <x v="10"/>
    <x v="3"/>
    <x v="97"/>
    <x v="138"/>
    <x v="1101"/>
    <x v="2048"/>
    <n v="0.44"/>
    <x v="2"/>
  </r>
  <r>
    <x v="0"/>
    <x v="0"/>
    <d v="2020-08-16T00:00:00"/>
    <s v="Southeast"/>
    <s v="Florida"/>
    <x v="10"/>
    <x v="4"/>
    <x v="85"/>
    <x v="153"/>
    <x v="1364"/>
    <x v="2049"/>
    <n v="0.48"/>
    <x v="2"/>
  </r>
  <r>
    <x v="0"/>
    <x v="0"/>
    <d v="2020-08-17T00:00:00"/>
    <s v="Southeast"/>
    <s v="Florida"/>
    <x v="10"/>
    <x v="5"/>
    <x v="72"/>
    <x v="166"/>
    <x v="1359"/>
    <x v="2050"/>
    <n v="0.65"/>
    <x v="2"/>
  </r>
  <r>
    <x v="0"/>
    <x v="0"/>
    <d v="2020-08-18T00:00:00"/>
    <s v="Southeast"/>
    <s v="Florida"/>
    <x v="10"/>
    <x v="0"/>
    <x v="72"/>
    <x v="114"/>
    <x v="1365"/>
    <x v="2051"/>
    <n v="0.6"/>
    <x v="2"/>
  </r>
  <r>
    <x v="0"/>
    <x v="0"/>
    <d v="2020-08-19T00:00:00"/>
    <s v="Southeast"/>
    <s v="Florida"/>
    <x v="10"/>
    <x v="1"/>
    <x v="101"/>
    <x v="37"/>
    <x v="1366"/>
    <x v="1437"/>
    <n v="0.48"/>
    <x v="2"/>
  </r>
  <r>
    <x v="0"/>
    <x v="0"/>
    <d v="2020-08-20T00:00:00"/>
    <s v="Southeast"/>
    <s v="Florida"/>
    <x v="10"/>
    <x v="2"/>
    <x v="96"/>
    <x v="146"/>
    <x v="1367"/>
    <x v="2052"/>
    <n v="0.35"/>
    <x v="2"/>
  </r>
  <r>
    <x v="0"/>
    <x v="0"/>
    <d v="2020-08-21T00:00:00"/>
    <s v="Southeast"/>
    <s v="Florida"/>
    <x v="10"/>
    <x v="3"/>
    <x v="71"/>
    <x v="36"/>
    <x v="848"/>
    <x v="2053"/>
    <n v="0.4"/>
    <x v="2"/>
  </r>
  <r>
    <x v="0"/>
    <x v="0"/>
    <d v="2020-08-22T00:00:00"/>
    <s v="Southeast"/>
    <s v="Florida"/>
    <x v="10"/>
    <x v="4"/>
    <x v="85"/>
    <x v="131"/>
    <x v="1368"/>
    <x v="2054"/>
    <n v="0.45999999999999996"/>
    <x v="2"/>
  </r>
  <r>
    <x v="0"/>
    <x v="0"/>
    <d v="2020-08-23T00:00:00"/>
    <s v="Southeast"/>
    <s v="Florida"/>
    <x v="10"/>
    <x v="5"/>
    <x v="101"/>
    <x v="37"/>
    <x v="1366"/>
    <x v="2055"/>
    <n v="0.64"/>
    <x v="2"/>
  </r>
  <r>
    <x v="0"/>
    <x v="0"/>
    <d v="2020-04-24T00:00:00"/>
    <s v="Southeast"/>
    <s v="Florida"/>
    <x v="10"/>
    <x v="0"/>
    <x v="101"/>
    <x v="254"/>
    <x v="1369"/>
    <x v="2056"/>
    <n v="0.58000000000000007"/>
    <x v="2"/>
  </r>
  <r>
    <x v="0"/>
    <x v="0"/>
    <d v="2020-04-24T00:00:00"/>
    <s v="Southeast"/>
    <s v="Florida"/>
    <x v="10"/>
    <x v="1"/>
    <x v="72"/>
    <x v="124"/>
    <x v="1325"/>
    <x v="2057"/>
    <n v="0.5"/>
    <x v="2"/>
  </r>
  <r>
    <x v="3"/>
    <x v="0"/>
    <d v="2020-04-24T00:00:00"/>
    <s v="Southeast"/>
    <s v="Florida"/>
    <x v="10"/>
    <x v="2"/>
    <x v="96"/>
    <x v="126"/>
    <x v="931"/>
    <x v="2058"/>
    <n v="0.4"/>
    <x v="2"/>
  </r>
  <r>
    <x v="3"/>
    <x v="0"/>
    <d v="2020-04-24T00:00:00"/>
    <s v="Southeast"/>
    <s v="Florida"/>
    <x v="10"/>
    <x v="3"/>
    <x v="97"/>
    <x v="133"/>
    <x v="838"/>
    <x v="2059"/>
    <n v="0.44999999999999996"/>
    <x v="2"/>
  </r>
  <r>
    <x v="3"/>
    <x v="0"/>
    <d v="2020-04-24T00:00:00"/>
    <s v="Southeast"/>
    <s v="Florida"/>
    <x v="10"/>
    <x v="4"/>
    <x v="89"/>
    <x v="130"/>
    <x v="888"/>
    <x v="1497"/>
    <n v="0.44999999999999996"/>
    <x v="2"/>
  </r>
  <r>
    <x v="3"/>
    <x v="0"/>
    <d v="2020-04-24T00:00:00"/>
    <s v="Southeast"/>
    <s v="Florida"/>
    <x v="10"/>
    <x v="5"/>
    <x v="75"/>
    <x v="159"/>
    <x v="1370"/>
    <x v="2060"/>
    <n v="0.6"/>
    <x v="2"/>
  </r>
  <r>
    <x v="3"/>
    <x v="0"/>
    <d v="2020-04-24T00:00:00"/>
    <s v="Southeast"/>
    <s v="Florida"/>
    <x v="10"/>
    <x v="0"/>
    <x v="89"/>
    <x v="48"/>
    <x v="1371"/>
    <x v="2061"/>
    <n v="0.56000000000000005"/>
    <x v="2"/>
  </r>
  <r>
    <x v="3"/>
    <x v="0"/>
    <d v="2020-04-24T00:00:00"/>
    <s v="Southeast"/>
    <s v="Florida"/>
    <x v="10"/>
    <x v="1"/>
    <x v="83"/>
    <x v="145"/>
    <x v="1372"/>
    <x v="2062"/>
    <n v="0.5"/>
    <x v="2"/>
  </r>
  <r>
    <x v="3"/>
    <x v="0"/>
    <d v="2020-04-24T00:00:00"/>
    <s v="Southeast"/>
    <s v="Florida"/>
    <x v="10"/>
    <x v="2"/>
    <x v="70"/>
    <x v="143"/>
    <x v="1373"/>
    <x v="2063"/>
    <n v="0.37"/>
    <x v="2"/>
  </r>
  <r>
    <x v="3"/>
    <x v="0"/>
    <d v="2020-04-24T00:00:00"/>
    <s v="Southeast"/>
    <s v="Florida"/>
    <x v="10"/>
    <x v="3"/>
    <x v="82"/>
    <x v="36"/>
    <x v="948"/>
    <x v="2064"/>
    <n v="0.43"/>
    <x v="2"/>
  </r>
  <r>
    <x v="3"/>
    <x v="0"/>
    <d v="2020-04-24T00:00:00"/>
    <s v="Southeast"/>
    <s v="Florida"/>
    <x v="10"/>
    <x v="4"/>
    <x v="76"/>
    <x v="130"/>
    <x v="1238"/>
    <x v="1889"/>
    <n v="0.47"/>
    <x v="2"/>
  </r>
  <r>
    <x v="3"/>
    <x v="0"/>
    <d v="2020-04-24T00:00:00"/>
    <s v="Southeast"/>
    <s v="Florida"/>
    <x v="10"/>
    <x v="5"/>
    <x v="84"/>
    <x v="154"/>
    <x v="1374"/>
    <x v="2065"/>
    <n v="0.64"/>
    <x v="2"/>
  </r>
  <r>
    <x v="3"/>
    <x v="0"/>
    <d v="2020-04-24T00:00:00"/>
    <s v="Southeast"/>
    <s v="Florida"/>
    <x v="10"/>
    <x v="0"/>
    <x v="73"/>
    <x v="94"/>
    <x v="1375"/>
    <x v="2066"/>
    <n v="0.59000000000000008"/>
    <x v="2"/>
  </r>
  <r>
    <x v="3"/>
    <x v="0"/>
    <d v="2020-04-24T00:00:00"/>
    <s v="Southeast"/>
    <s v="Florida"/>
    <x v="10"/>
    <x v="1"/>
    <x v="83"/>
    <x v="92"/>
    <x v="1376"/>
    <x v="2067"/>
    <n v="0.49"/>
    <x v="2"/>
  </r>
  <r>
    <x v="3"/>
    <x v="0"/>
    <d v="2020-09-07T00:00:00"/>
    <s v="Southeast"/>
    <s v="Florida"/>
    <x v="10"/>
    <x v="2"/>
    <x v="82"/>
    <x v="159"/>
    <x v="888"/>
    <x v="2068"/>
    <n v="0.35"/>
    <x v="2"/>
  </r>
  <r>
    <x v="3"/>
    <x v="0"/>
    <d v="2020-09-08T00:00:00"/>
    <s v="Southeast"/>
    <s v="Florida"/>
    <x v="10"/>
    <x v="3"/>
    <x v="70"/>
    <x v="146"/>
    <x v="1377"/>
    <x v="2069"/>
    <n v="0.4"/>
    <x v="2"/>
  </r>
  <r>
    <x v="3"/>
    <x v="0"/>
    <d v="2020-09-09T00:00:00"/>
    <s v="Southeast"/>
    <s v="Florida"/>
    <x v="10"/>
    <x v="4"/>
    <x v="87"/>
    <x v="148"/>
    <x v="1378"/>
    <x v="2070"/>
    <n v="0.49"/>
    <x v="2"/>
  </r>
  <r>
    <x v="3"/>
    <x v="0"/>
    <d v="2020-09-10T00:00:00"/>
    <s v="Southeast"/>
    <s v="Florida"/>
    <x v="10"/>
    <x v="5"/>
    <x v="103"/>
    <x v="96"/>
    <x v="1379"/>
    <x v="2071"/>
    <n v="0.65"/>
    <x v="2"/>
  </r>
  <r>
    <x v="3"/>
    <x v="0"/>
    <d v="2020-09-11T00:00:00"/>
    <s v="Southeast"/>
    <s v="Florida"/>
    <x v="10"/>
    <x v="0"/>
    <x v="3"/>
    <x v="117"/>
    <x v="786"/>
    <x v="1386"/>
    <n v="0.6"/>
    <x v="2"/>
  </r>
  <r>
    <x v="3"/>
    <x v="0"/>
    <d v="2020-09-12T00:00:00"/>
    <s v="Southeast"/>
    <s v="Florida"/>
    <x v="10"/>
    <x v="1"/>
    <x v="107"/>
    <x v="37"/>
    <x v="1380"/>
    <x v="2072"/>
    <n v="0.45999999999999996"/>
    <x v="2"/>
  </r>
  <r>
    <x v="3"/>
    <x v="0"/>
    <d v="2020-09-13T00:00:00"/>
    <s v="Southeast"/>
    <s v="Florida"/>
    <x v="10"/>
    <x v="2"/>
    <x v="0"/>
    <x v="102"/>
    <x v="1381"/>
    <x v="2073"/>
    <n v="0.37"/>
    <x v="2"/>
  </r>
  <r>
    <x v="3"/>
    <x v="0"/>
    <d v="2020-09-14T00:00:00"/>
    <s v="Southeast"/>
    <s v="Florida"/>
    <x v="10"/>
    <x v="3"/>
    <x v="85"/>
    <x v="148"/>
    <x v="1382"/>
    <x v="2074"/>
    <n v="0.43"/>
    <x v="2"/>
  </r>
  <r>
    <x v="3"/>
    <x v="0"/>
    <d v="2020-09-15T00:00:00"/>
    <s v="Southeast"/>
    <s v="Florida"/>
    <x v="10"/>
    <x v="4"/>
    <x v="86"/>
    <x v="159"/>
    <x v="1383"/>
    <x v="2075"/>
    <n v="0.49"/>
    <x v="2"/>
  </r>
  <r>
    <x v="3"/>
    <x v="0"/>
    <d v="2020-09-16T00:00:00"/>
    <s v="Southeast"/>
    <s v="Florida"/>
    <x v="10"/>
    <x v="5"/>
    <x v="106"/>
    <x v="255"/>
    <x v="1384"/>
    <x v="2076"/>
    <n v="0.65"/>
    <x v="2"/>
  </r>
  <r>
    <x v="3"/>
    <x v="0"/>
    <d v="2020-09-17T00:00:00"/>
    <s v="Southeast"/>
    <s v="Florida"/>
    <x v="10"/>
    <x v="0"/>
    <x v="3"/>
    <x v="256"/>
    <x v="1385"/>
    <x v="2077"/>
    <n v="0.57000000000000006"/>
    <x v="2"/>
  </r>
  <r>
    <x v="3"/>
    <x v="0"/>
    <d v="2020-09-18T00:00:00"/>
    <s v="Southeast"/>
    <s v="Florida"/>
    <x v="10"/>
    <x v="1"/>
    <x v="73"/>
    <x v="100"/>
    <x v="766"/>
    <x v="1364"/>
    <n v="0.44999999999999996"/>
    <x v="2"/>
  </r>
  <r>
    <x v="3"/>
    <x v="0"/>
    <d v="2020-09-19T00:00:00"/>
    <s v="Southeast"/>
    <s v="Florida"/>
    <x v="10"/>
    <x v="2"/>
    <x v="85"/>
    <x v="108"/>
    <x v="1386"/>
    <x v="2078"/>
    <n v="0.37"/>
    <x v="2"/>
  </r>
  <r>
    <x v="0"/>
    <x v="0"/>
    <d v="2020-09-20T00:00:00"/>
    <s v="Southeast"/>
    <s v="Florida"/>
    <x v="10"/>
    <x v="3"/>
    <x v="75"/>
    <x v="148"/>
    <x v="1387"/>
    <x v="2079"/>
    <n v="0.4"/>
    <x v="2"/>
  </r>
  <r>
    <x v="0"/>
    <x v="0"/>
    <d v="2020-09-21T00:00:00"/>
    <s v="Southeast"/>
    <s v="Florida"/>
    <x v="10"/>
    <x v="4"/>
    <x v="89"/>
    <x v="37"/>
    <x v="910"/>
    <x v="2080"/>
    <n v="0.44999999999999996"/>
    <x v="2"/>
  </r>
  <r>
    <x v="0"/>
    <x v="0"/>
    <d v="2020-09-22T00:00:00"/>
    <s v="Southeast"/>
    <s v="Florida"/>
    <x v="10"/>
    <x v="5"/>
    <x v="81"/>
    <x v="104"/>
    <x v="1388"/>
    <x v="2081"/>
    <n v="0.61"/>
    <x v="2"/>
  </r>
  <r>
    <x v="0"/>
    <x v="0"/>
    <d v="2020-09-23T00:00:00"/>
    <s v="Southeast"/>
    <s v="Florida"/>
    <x v="10"/>
    <x v="0"/>
    <x v="85"/>
    <x v="257"/>
    <x v="1389"/>
    <x v="2082"/>
    <n v="0.55000000000000004"/>
    <x v="2"/>
  </r>
  <r>
    <x v="0"/>
    <x v="0"/>
    <d v="2020-09-24T00:00:00"/>
    <s v="Southeast"/>
    <s v="Florida"/>
    <x v="10"/>
    <x v="1"/>
    <x v="74"/>
    <x v="128"/>
    <x v="1390"/>
    <x v="2083"/>
    <n v="0.44999999999999996"/>
    <x v="2"/>
  </r>
  <r>
    <x v="2"/>
    <x v="0"/>
    <d v="2020-09-25T00:00:00"/>
    <s v="Southeast"/>
    <s v="Florida"/>
    <x v="10"/>
    <x v="2"/>
    <x v="72"/>
    <x v="37"/>
    <x v="1391"/>
    <x v="2084"/>
    <n v="0.37"/>
    <x v="2"/>
  </r>
  <r>
    <x v="2"/>
    <x v="0"/>
    <d v="2020-09-26T00:00:00"/>
    <s v="Southeast"/>
    <s v="Florida"/>
    <x v="10"/>
    <x v="3"/>
    <x v="101"/>
    <x v="124"/>
    <x v="1392"/>
    <x v="2085"/>
    <n v="0.43"/>
    <x v="2"/>
  </r>
  <r>
    <x v="2"/>
    <x v="0"/>
    <d v="2020-09-27T00:00:00"/>
    <s v="Southeast"/>
    <s v="Florida"/>
    <x v="10"/>
    <x v="4"/>
    <x v="0"/>
    <x v="124"/>
    <x v="922"/>
    <x v="604"/>
    <n v="0.5"/>
    <x v="2"/>
  </r>
  <r>
    <x v="2"/>
    <x v="0"/>
    <d v="2020-09-28T00:00:00"/>
    <s v="Southeast"/>
    <s v="Florida"/>
    <x v="10"/>
    <x v="5"/>
    <x v="73"/>
    <x v="149"/>
    <x v="1393"/>
    <x v="2086"/>
    <n v="0.63"/>
    <x v="2"/>
  </r>
  <r>
    <x v="2"/>
    <x v="0"/>
    <d v="2020-09-29T00:00:00"/>
    <s v="Southeast"/>
    <s v="Florida"/>
    <x v="10"/>
    <x v="0"/>
    <x v="81"/>
    <x v="83"/>
    <x v="1394"/>
    <x v="2087"/>
    <n v="0.6"/>
    <x v="2"/>
  </r>
  <r>
    <x v="2"/>
    <x v="0"/>
    <d v="2020-09-30T00:00:00"/>
    <s v="Southeast"/>
    <s v="Florida"/>
    <x v="10"/>
    <x v="1"/>
    <x v="70"/>
    <x v="102"/>
    <x v="1395"/>
    <x v="2088"/>
    <n v="0.44999999999999996"/>
    <x v="2"/>
  </r>
  <r>
    <x v="2"/>
    <x v="0"/>
    <d v="2020-10-01T00:00:00"/>
    <s v="Southeast"/>
    <s v="Florida"/>
    <x v="10"/>
    <x v="2"/>
    <x v="70"/>
    <x v="126"/>
    <x v="1396"/>
    <x v="2089"/>
    <n v="0.39"/>
    <x v="2"/>
  </r>
  <r>
    <x v="2"/>
    <x v="0"/>
    <d v="2020-10-02T00:00:00"/>
    <s v="Southeast"/>
    <s v="Florida"/>
    <x v="10"/>
    <x v="3"/>
    <x v="2"/>
    <x v="131"/>
    <x v="854"/>
    <x v="2090"/>
    <n v="0.44"/>
    <x v="2"/>
  </r>
  <r>
    <x v="2"/>
    <x v="0"/>
    <d v="2020-10-03T00:00:00"/>
    <s v="Southeast"/>
    <s v="Florida"/>
    <x v="10"/>
    <x v="4"/>
    <x v="107"/>
    <x v="133"/>
    <x v="1397"/>
    <x v="2091"/>
    <n v="0.5"/>
    <x v="2"/>
  </r>
  <r>
    <x v="2"/>
    <x v="0"/>
    <d v="2020-10-04T00:00:00"/>
    <s v="Southeast"/>
    <s v="Florida"/>
    <x v="10"/>
    <x v="5"/>
    <x v="80"/>
    <x v="149"/>
    <x v="1112"/>
    <x v="2092"/>
    <n v="0.65"/>
    <x v="2"/>
  </r>
  <r>
    <x v="2"/>
    <x v="0"/>
    <d v="2020-10-05T00:00:00"/>
    <s v="Southeast"/>
    <s v="Florida"/>
    <x v="10"/>
    <x v="0"/>
    <x v="81"/>
    <x v="255"/>
    <x v="1398"/>
    <x v="2093"/>
    <n v="0.58000000000000007"/>
    <x v="2"/>
  </r>
  <r>
    <x v="2"/>
    <x v="0"/>
    <d v="2020-10-06T00:00:00"/>
    <s v="Southeast"/>
    <s v="Florida"/>
    <x v="10"/>
    <x v="1"/>
    <x v="82"/>
    <x v="167"/>
    <x v="974"/>
    <x v="2094"/>
    <n v="0.48"/>
    <x v="2"/>
  </r>
  <r>
    <x v="2"/>
    <x v="0"/>
    <d v="2020-10-07T00:00:00"/>
    <s v="Southeast"/>
    <s v="Florida"/>
    <x v="10"/>
    <x v="2"/>
    <x v="74"/>
    <x v="167"/>
    <x v="1399"/>
    <x v="2095"/>
    <n v="0.37"/>
    <x v="2"/>
  </r>
  <r>
    <x v="2"/>
    <x v="0"/>
    <d v="2020-10-08T00:00:00"/>
    <s v="Southeast"/>
    <s v="Florida"/>
    <x v="10"/>
    <x v="3"/>
    <x v="82"/>
    <x v="158"/>
    <x v="1400"/>
    <x v="2096"/>
    <n v="0.44"/>
    <x v="2"/>
  </r>
  <r>
    <x v="2"/>
    <x v="0"/>
    <d v="2020-10-09T00:00:00"/>
    <s v="Southeast"/>
    <s v="Florida"/>
    <x v="10"/>
    <x v="4"/>
    <x v="84"/>
    <x v="49"/>
    <x v="1401"/>
    <x v="2097"/>
    <n v="0.5"/>
    <x v="2"/>
  </r>
  <r>
    <x v="2"/>
    <x v="0"/>
    <d v="2020-10-10T00:00:00"/>
    <s v="Southeast"/>
    <s v="Florida"/>
    <x v="10"/>
    <x v="5"/>
    <x v="84"/>
    <x v="127"/>
    <x v="1402"/>
    <x v="2098"/>
    <n v="0.6"/>
    <x v="2"/>
  </r>
  <r>
    <x v="2"/>
    <x v="0"/>
    <d v="2020-05-24T00:00:00"/>
    <s v="Southeast"/>
    <s v="Florida"/>
    <x v="10"/>
    <x v="0"/>
    <x v="103"/>
    <x v="258"/>
    <x v="1403"/>
    <x v="2099"/>
    <n v="0.56000000000000005"/>
    <x v="2"/>
  </r>
  <r>
    <x v="2"/>
    <x v="0"/>
    <d v="2020-05-24T00:00:00"/>
    <s v="Southeast"/>
    <s v="Florida"/>
    <x v="10"/>
    <x v="1"/>
    <x v="91"/>
    <x v="120"/>
    <x v="1404"/>
    <x v="2100"/>
    <n v="0.47"/>
    <x v="2"/>
  </r>
  <r>
    <x v="2"/>
    <x v="0"/>
    <d v="2020-05-24T00:00:00"/>
    <s v="Southeast"/>
    <s v="Florida"/>
    <x v="10"/>
    <x v="2"/>
    <x v="89"/>
    <x v="154"/>
    <x v="1405"/>
    <x v="2101"/>
    <n v="0.37"/>
    <x v="2"/>
  </r>
  <r>
    <x v="2"/>
    <x v="0"/>
    <d v="2020-05-24T00:00:00"/>
    <s v="Southeast"/>
    <s v="Florida"/>
    <x v="10"/>
    <x v="3"/>
    <x v="83"/>
    <x v="144"/>
    <x v="1406"/>
    <x v="2102"/>
    <n v="0.43"/>
    <x v="2"/>
  </r>
  <r>
    <x v="0"/>
    <x v="0"/>
    <d v="2020-05-24T00:00:00"/>
    <s v="Southeast"/>
    <s v="Florida"/>
    <x v="10"/>
    <x v="4"/>
    <x v="3"/>
    <x v="158"/>
    <x v="1407"/>
    <x v="2103"/>
    <n v="0.49"/>
    <x v="2"/>
  </r>
  <r>
    <x v="0"/>
    <x v="0"/>
    <d v="2020-05-24T00:00:00"/>
    <s v="Southeast"/>
    <s v="Florida"/>
    <x v="10"/>
    <x v="5"/>
    <x v="84"/>
    <x v="156"/>
    <x v="1408"/>
    <x v="2104"/>
    <n v="0.63"/>
    <x v="2"/>
  </r>
  <r>
    <x v="0"/>
    <x v="0"/>
    <d v="2020-10-17T00:00:00"/>
    <s v="Southeast"/>
    <s v="Florida"/>
    <x v="10"/>
    <x v="0"/>
    <x v="94"/>
    <x v="165"/>
    <x v="1409"/>
    <x v="2105"/>
    <n v="0.45000000000000007"/>
    <x v="2"/>
  </r>
  <r>
    <x v="0"/>
    <x v="0"/>
    <d v="2020-10-18T00:00:00"/>
    <s v="Southeast"/>
    <s v="Florida"/>
    <x v="10"/>
    <x v="1"/>
    <x v="94"/>
    <x v="188"/>
    <x v="1410"/>
    <x v="2106"/>
    <n v="0.4"/>
    <x v="2"/>
  </r>
  <r>
    <x v="0"/>
    <x v="0"/>
    <d v="2020-10-19T00:00:00"/>
    <s v="Southeast"/>
    <s v="Florida"/>
    <x v="10"/>
    <x v="2"/>
    <x v="92"/>
    <x v="184"/>
    <x v="1005"/>
    <x v="2107"/>
    <n v="0.44"/>
    <x v="2"/>
  </r>
  <r>
    <x v="0"/>
    <x v="0"/>
    <d v="2020-10-20T00:00:00"/>
    <s v="Southeast"/>
    <s v="Florida"/>
    <x v="10"/>
    <x v="3"/>
    <x v="98"/>
    <x v="259"/>
    <x v="1411"/>
    <x v="2108"/>
    <n v="0.45000000000000007"/>
    <x v="2"/>
  </r>
  <r>
    <x v="0"/>
    <x v="0"/>
    <d v="2020-10-21T00:00:00"/>
    <s v="Midwest"/>
    <s v="Minnesota"/>
    <x v="11"/>
    <x v="4"/>
    <x v="79"/>
    <x v="203"/>
    <x v="1412"/>
    <x v="2109"/>
    <n v="0.44999999999999996"/>
    <x v="2"/>
  </r>
  <r>
    <x v="0"/>
    <x v="0"/>
    <d v="2020-10-22T00:00:00"/>
    <s v="Midwest"/>
    <s v="Minnesota"/>
    <x v="11"/>
    <x v="5"/>
    <x v="96"/>
    <x v="188"/>
    <x v="1413"/>
    <x v="2110"/>
    <n v="0.56000000000000005"/>
    <x v="2"/>
  </r>
  <r>
    <x v="0"/>
    <x v="0"/>
    <d v="2020-10-23T00:00:00"/>
    <s v="Midwest"/>
    <s v="Minnesota"/>
    <x v="11"/>
    <x v="0"/>
    <x v="96"/>
    <x v="192"/>
    <x v="1069"/>
    <x v="2111"/>
    <n v="0.45000000000000007"/>
    <x v="2"/>
  </r>
  <r>
    <x v="0"/>
    <x v="0"/>
    <d v="2020-10-24T00:00:00"/>
    <s v="Midwest"/>
    <s v="Minnesota"/>
    <x v="11"/>
    <x v="1"/>
    <x v="93"/>
    <x v="183"/>
    <x v="1414"/>
    <x v="2112"/>
    <n v="0.44999999999999996"/>
    <x v="2"/>
  </r>
  <r>
    <x v="0"/>
    <x v="0"/>
    <d v="2020-10-25T00:00:00"/>
    <s v="Midwest"/>
    <s v="Minnesota"/>
    <x v="11"/>
    <x v="2"/>
    <x v="7"/>
    <x v="195"/>
    <x v="1415"/>
    <x v="2113"/>
    <n v="0.42"/>
    <x v="2"/>
  </r>
  <r>
    <x v="0"/>
    <x v="0"/>
    <d v="2020-10-26T00:00:00"/>
    <s v="Midwest"/>
    <s v="Minnesota"/>
    <x v="11"/>
    <x v="3"/>
    <x v="100"/>
    <x v="187"/>
    <x v="1416"/>
    <x v="2114"/>
    <n v="0.47000000000000003"/>
    <x v="2"/>
  </r>
  <r>
    <x v="0"/>
    <x v="0"/>
    <d v="2020-10-27T00:00:00"/>
    <s v="Midwest"/>
    <s v="Minnesota"/>
    <x v="11"/>
    <x v="4"/>
    <x v="72"/>
    <x v="178"/>
    <x v="1417"/>
    <x v="2115"/>
    <n v="0.41"/>
    <x v="2"/>
  </r>
  <r>
    <x v="0"/>
    <x v="0"/>
    <d v="2020-10-28T00:00:00"/>
    <s v="Midwest"/>
    <s v="Minnesota"/>
    <x v="11"/>
    <x v="5"/>
    <x v="93"/>
    <x v="188"/>
    <x v="1418"/>
    <x v="2116"/>
    <n v="0.55000000000000004"/>
    <x v="2"/>
  </r>
  <r>
    <x v="0"/>
    <x v="0"/>
    <d v="2020-10-29T00:00:00"/>
    <s v="Midwest"/>
    <s v="Minnesota"/>
    <x v="11"/>
    <x v="0"/>
    <x v="78"/>
    <x v="210"/>
    <x v="1074"/>
    <x v="2117"/>
    <n v="0.5"/>
    <x v="2"/>
  </r>
  <r>
    <x v="0"/>
    <x v="0"/>
    <d v="2020-10-30T00:00:00"/>
    <s v="Midwest"/>
    <s v="Minnesota"/>
    <x v="11"/>
    <x v="1"/>
    <x v="97"/>
    <x v="191"/>
    <x v="1419"/>
    <x v="2118"/>
    <n v="0.4"/>
    <x v="2"/>
  </r>
  <r>
    <x v="0"/>
    <x v="0"/>
    <d v="2020-10-31T00:00:00"/>
    <s v="Midwest"/>
    <s v="Minnesota"/>
    <x v="11"/>
    <x v="2"/>
    <x v="98"/>
    <x v="206"/>
    <x v="1420"/>
    <x v="2119"/>
    <n v="0.44999999999999996"/>
    <x v="2"/>
  </r>
  <r>
    <x v="0"/>
    <x v="0"/>
    <d v="2020-11-01T00:00:00"/>
    <s v="Midwest"/>
    <s v="Minnesota"/>
    <x v="11"/>
    <x v="3"/>
    <x v="96"/>
    <x v="260"/>
    <x v="1421"/>
    <x v="2120"/>
    <n v="0.5"/>
    <x v="2"/>
  </r>
  <r>
    <x v="0"/>
    <x v="0"/>
    <d v="2020-11-02T00:00:00"/>
    <s v="Midwest"/>
    <s v="Minnesota"/>
    <x v="11"/>
    <x v="4"/>
    <x v="70"/>
    <x v="182"/>
    <x v="1422"/>
    <x v="2121"/>
    <n v="0.42"/>
    <x v="2"/>
  </r>
  <r>
    <x v="0"/>
    <x v="0"/>
    <d v="2020-11-03T00:00:00"/>
    <s v="Midwest"/>
    <s v="Minnesota"/>
    <x v="11"/>
    <x v="5"/>
    <x v="97"/>
    <x v="172"/>
    <x v="1016"/>
    <x v="2122"/>
    <n v="0.55000000000000004"/>
    <x v="2"/>
  </r>
  <r>
    <x v="0"/>
    <x v="0"/>
    <d v="2020-11-04T00:00:00"/>
    <s v="Midwest"/>
    <s v="Minnesota"/>
    <x v="11"/>
    <x v="0"/>
    <x v="71"/>
    <x v="196"/>
    <x v="1069"/>
    <x v="2123"/>
    <n v="0.47000000000000003"/>
    <x v="2"/>
  </r>
  <r>
    <x v="0"/>
    <x v="0"/>
    <d v="2020-11-05T00:00:00"/>
    <s v="Midwest"/>
    <s v="Minnesota"/>
    <x v="11"/>
    <x v="1"/>
    <x v="97"/>
    <x v="177"/>
    <x v="1423"/>
    <x v="2124"/>
    <n v="0.42"/>
    <x v="2"/>
  </r>
  <r>
    <x v="0"/>
    <x v="0"/>
    <d v="2020-11-06T00:00:00"/>
    <s v="Midwest"/>
    <s v="Minnesota"/>
    <x v="11"/>
    <x v="2"/>
    <x v="98"/>
    <x v="259"/>
    <x v="1411"/>
    <x v="2125"/>
    <n v="0.44"/>
    <x v="2"/>
  </r>
  <r>
    <x v="0"/>
    <x v="0"/>
    <d v="2020-11-07T00:00:00"/>
    <s v="Midwest"/>
    <s v="Minnesota"/>
    <x v="11"/>
    <x v="3"/>
    <x v="96"/>
    <x v="260"/>
    <x v="1421"/>
    <x v="2120"/>
    <n v="0.5"/>
    <x v="2"/>
  </r>
  <r>
    <x v="0"/>
    <x v="0"/>
    <d v="2020-11-08T00:00:00"/>
    <s v="Midwest"/>
    <s v="Minnesota"/>
    <x v="11"/>
    <x v="4"/>
    <x v="70"/>
    <x v="261"/>
    <x v="1424"/>
    <x v="2126"/>
    <n v="0.4"/>
    <x v="2"/>
  </r>
  <r>
    <x v="0"/>
    <x v="0"/>
    <d v="2020-11-09T00:00:00"/>
    <s v="Midwest"/>
    <s v="Minnesota"/>
    <x v="11"/>
    <x v="5"/>
    <x v="71"/>
    <x v="206"/>
    <x v="1425"/>
    <x v="1778"/>
    <n v="0.6"/>
    <x v="2"/>
  </r>
  <r>
    <x v="0"/>
    <x v="0"/>
    <d v="2020-11-10T00:00:00"/>
    <s v="Midwest"/>
    <s v="Minnesota"/>
    <x v="11"/>
    <x v="0"/>
    <x v="77"/>
    <x v="210"/>
    <x v="1426"/>
    <x v="2127"/>
    <n v="0.47000000000000003"/>
    <x v="2"/>
  </r>
  <r>
    <x v="0"/>
    <x v="0"/>
    <d v="2020-11-11T00:00:00"/>
    <s v="Midwest"/>
    <s v="Minnesota"/>
    <x v="11"/>
    <x v="1"/>
    <x v="75"/>
    <x v="178"/>
    <x v="1427"/>
    <x v="2128"/>
    <n v="0.41"/>
    <x v="2"/>
  </r>
  <r>
    <x v="0"/>
    <x v="0"/>
    <d v="2020-11-12T00:00:00"/>
    <s v="Midwest"/>
    <s v="Minnesota"/>
    <x v="11"/>
    <x v="2"/>
    <x v="99"/>
    <x v="183"/>
    <x v="1428"/>
    <x v="2129"/>
    <n v="0.44"/>
    <x v="2"/>
  </r>
  <r>
    <x v="0"/>
    <x v="0"/>
    <d v="2020-11-13T00:00:00"/>
    <s v="Midwest"/>
    <s v="Minnesota"/>
    <x v="11"/>
    <x v="3"/>
    <x v="71"/>
    <x v="220"/>
    <x v="1429"/>
    <x v="2130"/>
    <n v="0.49000000000000005"/>
    <x v="2"/>
  </r>
  <r>
    <x v="0"/>
    <x v="0"/>
    <d v="2020-11-14T00:00:00"/>
    <s v="Midwest"/>
    <s v="Minnesota"/>
    <x v="11"/>
    <x v="4"/>
    <x v="0"/>
    <x v="187"/>
    <x v="1430"/>
    <x v="2131"/>
    <n v="0.41"/>
    <x v="2"/>
  </r>
  <r>
    <x v="0"/>
    <x v="0"/>
    <d v="2020-11-15T00:00:00"/>
    <s v="Midwest"/>
    <s v="Minnesota"/>
    <x v="11"/>
    <x v="5"/>
    <x v="76"/>
    <x v="175"/>
    <x v="1431"/>
    <x v="2132"/>
    <n v="0.59000000000000008"/>
    <x v="2"/>
  </r>
  <r>
    <x v="0"/>
    <x v="0"/>
    <d v="2020-11-16T00:00:00"/>
    <s v="Midwest"/>
    <s v="Minnesota"/>
    <x v="11"/>
    <x v="0"/>
    <x v="75"/>
    <x v="162"/>
    <x v="1432"/>
    <x v="2133"/>
    <n v="0.49000000000000005"/>
    <x v="2"/>
  </r>
  <r>
    <x v="0"/>
    <x v="0"/>
    <d v="2020-11-17T00:00:00"/>
    <s v="Midwest"/>
    <s v="Minnesota"/>
    <x v="11"/>
    <x v="1"/>
    <x v="97"/>
    <x v="200"/>
    <x v="1433"/>
    <x v="2134"/>
    <n v="0.41"/>
    <x v="2"/>
  </r>
  <r>
    <x v="0"/>
    <x v="0"/>
    <d v="2020-11-18T00:00:00"/>
    <s v="Midwest"/>
    <s v="Minnesota"/>
    <x v="11"/>
    <x v="2"/>
    <x v="94"/>
    <x v="172"/>
    <x v="1040"/>
    <x v="2135"/>
    <n v="0.44999999999999996"/>
    <x v="2"/>
  </r>
  <r>
    <x v="0"/>
    <x v="0"/>
    <d v="2020-11-19T00:00:00"/>
    <s v="Midwest"/>
    <s v="Minnesota"/>
    <x v="11"/>
    <x v="3"/>
    <x v="96"/>
    <x v="222"/>
    <x v="1434"/>
    <x v="2136"/>
    <n v="0.47000000000000003"/>
    <x v="2"/>
  </r>
  <r>
    <x v="0"/>
    <x v="0"/>
    <d v="2020-11-20T00:00:00"/>
    <s v="Midwest"/>
    <s v="Minnesota"/>
    <x v="11"/>
    <x v="4"/>
    <x v="82"/>
    <x v="222"/>
    <x v="1435"/>
    <x v="2137"/>
    <n v="0.42"/>
    <x v="2"/>
  </r>
  <r>
    <x v="0"/>
    <x v="0"/>
    <d v="2020-11-21T00:00:00"/>
    <s v="Midwest"/>
    <s v="Minnesota"/>
    <x v="11"/>
    <x v="5"/>
    <x v="85"/>
    <x v="194"/>
    <x v="1436"/>
    <x v="2138"/>
    <n v="0.56000000000000005"/>
    <x v="2"/>
  </r>
  <r>
    <x v="0"/>
    <x v="0"/>
    <d v="2020-11-22T00:00:00"/>
    <s v="Midwest"/>
    <s v="Minnesota"/>
    <x v="11"/>
    <x v="0"/>
    <x v="82"/>
    <x v="160"/>
    <x v="1437"/>
    <x v="2139"/>
    <n v="0.47000000000000003"/>
    <x v="2"/>
  </r>
  <r>
    <x v="0"/>
    <x v="0"/>
    <d v="2020-11-23T00:00:00"/>
    <s v="Midwest"/>
    <s v="Minnesota"/>
    <x v="11"/>
    <x v="1"/>
    <x v="101"/>
    <x v="41"/>
    <x v="1438"/>
    <x v="2140"/>
    <n v="0.44999999999999996"/>
    <x v="2"/>
  </r>
  <r>
    <x v="0"/>
    <x v="0"/>
    <d v="2020-11-24T00:00:00"/>
    <s v="Midwest"/>
    <s v="Minnesota"/>
    <x v="11"/>
    <x v="2"/>
    <x v="71"/>
    <x v="184"/>
    <x v="1439"/>
    <x v="2141"/>
    <n v="0.42"/>
    <x v="2"/>
  </r>
  <r>
    <x v="0"/>
    <x v="0"/>
    <d v="2020-11-25T00:00:00"/>
    <s v="Midwest"/>
    <s v="Minnesota"/>
    <x v="11"/>
    <x v="3"/>
    <x v="97"/>
    <x v="175"/>
    <x v="1440"/>
    <x v="2142"/>
    <n v="0.48000000000000004"/>
    <x v="2"/>
  </r>
  <r>
    <x v="0"/>
    <x v="0"/>
    <d v="2020-11-26T00:00:00"/>
    <s v="Midwest"/>
    <s v="Minnesota"/>
    <x v="11"/>
    <x v="4"/>
    <x v="82"/>
    <x v="208"/>
    <x v="1441"/>
    <x v="2143"/>
    <n v="0.41"/>
    <x v="2"/>
  </r>
  <r>
    <x v="0"/>
    <x v="0"/>
    <d v="2020-11-27T00:00:00"/>
    <s v="Midwest"/>
    <s v="Minnesota"/>
    <x v="11"/>
    <x v="5"/>
    <x v="83"/>
    <x v="230"/>
    <x v="1442"/>
    <x v="2144"/>
    <n v="0.55000000000000004"/>
    <x v="2"/>
  </r>
  <r>
    <x v="0"/>
    <x v="0"/>
    <d v="2020-11-28T00:00:00"/>
    <s v="Midwest"/>
    <s v="Minnesota"/>
    <x v="11"/>
    <x v="0"/>
    <x v="70"/>
    <x v="251"/>
    <x v="1443"/>
    <x v="2145"/>
    <n v="0.47000000000000003"/>
    <x v="2"/>
  </r>
  <r>
    <x v="0"/>
    <x v="0"/>
    <d v="2020-11-29T00:00:00"/>
    <s v="Midwest"/>
    <s v="Minnesota"/>
    <x v="11"/>
    <x v="1"/>
    <x v="79"/>
    <x v="237"/>
    <x v="1184"/>
    <x v="2146"/>
    <n v="0.41"/>
    <x v="2"/>
  </r>
  <r>
    <x v="0"/>
    <x v="0"/>
    <d v="2020-11-30T00:00:00"/>
    <s v="Midwest"/>
    <s v="Minnesota"/>
    <x v="11"/>
    <x v="2"/>
    <x v="99"/>
    <x v="181"/>
    <x v="999"/>
    <x v="2147"/>
    <n v="0.4"/>
    <x v="2"/>
  </r>
  <r>
    <x v="0"/>
    <x v="0"/>
    <d v="2020-12-01T00:00:00"/>
    <s v="Midwest"/>
    <s v="Minnesota"/>
    <x v="11"/>
    <x v="3"/>
    <x v="94"/>
    <x v="172"/>
    <x v="1040"/>
    <x v="2148"/>
    <n v="0.49000000000000005"/>
    <x v="2"/>
  </r>
  <r>
    <x v="0"/>
    <x v="0"/>
    <d v="2020-12-02T00:00:00"/>
    <s v="Midwest"/>
    <s v="Minnesota"/>
    <x v="11"/>
    <x v="4"/>
    <x v="101"/>
    <x v="186"/>
    <x v="1444"/>
    <x v="2149"/>
    <n v="0.41"/>
    <x v="2"/>
  </r>
  <r>
    <x v="0"/>
    <x v="0"/>
    <d v="2020-12-03T00:00:00"/>
    <s v="Midwest"/>
    <s v="Minnesota"/>
    <x v="11"/>
    <x v="5"/>
    <x v="74"/>
    <x v="246"/>
    <x v="1059"/>
    <x v="2150"/>
    <n v="0.57000000000000006"/>
    <x v="2"/>
  </r>
  <r>
    <x v="0"/>
    <x v="0"/>
    <d v="2020-12-04T00:00:00"/>
    <s v="Midwest"/>
    <s v="Minnesota"/>
    <x v="11"/>
    <x v="0"/>
    <x v="79"/>
    <x v="161"/>
    <x v="1445"/>
    <x v="2151"/>
    <n v="0.48000000000000004"/>
    <x v="2"/>
  </r>
  <r>
    <x v="0"/>
    <x v="0"/>
    <d v="2020-12-05T00:00:00"/>
    <s v="Midwest"/>
    <s v="Minnesota"/>
    <x v="11"/>
    <x v="1"/>
    <x v="99"/>
    <x v="201"/>
    <x v="1446"/>
    <x v="2152"/>
    <n v="0.44999999999999996"/>
    <x v="2"/>
  </r>
  <r>
    <x v="0"/>
    <x v="0"/>
    <d v="2020-12-06T00:00:00"/>
    <s v="Midwest"/>
    <s v="Minnesota"/>
    <x v="11"/>
    <x v="2"/>
    <x v="92"/>
    <x v="207"/>
    <x v="1447"/>
    <x v="2153"/>
    <n v="0.4"/>
    <x v="2"/>
  </r>
  <r>
    <x v="0"/>
    <x v="0"/>
    <d v="2020-12-07T00:00:00"/>
    <s v="Midwest"/>
    <s v="Minnesota"/>
    <x v="11"/>
    <x v="3"/>
    <x v="92"/>
    <x v="226"/>
    <x v="1448"/>
    <x v="2154"/>
    <n v="0.46"/>
    <x v="2"/>
  </r>
  <r>
    <x v="0"/>
    <x v="0"/>
    <d v="2020-12-08T00:00:00"/>
    <s v="Midwest"/>
    <s v="Minnesota"/>
    <x v="11"/>
    <x v="4"/>
    <x v="96"/>
    <x v="171"/>
    <x v="1449"/>
    <x v="2155"/>
    <n v="0.44"/>
    <x v="2"/>
  </r>
  <r>
    <x v="0"/>
    <x v="0"/>
    <d v="2020-12-09T00:00:00"/>
    <s v="Midwest"/>
    <s v="Minnesota"/>
    <x v="11"/>
    <x v="5"/>
    <x v="78"/>
    <x v="239"/>
    <x v="1146"/>
    <x v="2156"/>
    <n v="0.57000000000000006"/>
    <x v="2"/>
  </r>
  <r>
    <x v="0"/>
    <x v="0"/>
    <d v="2020-12-10T00:00:00"/>
    <s v="Midwest"/>
    <s v="Minnesota"/>
    <x v="11"/>
    <x v="0"/>
    <x v="72"/>
    <x v="230"/>
    <x v="1450"/>
    <x v="2157"/>
    <n v="0.47000000000000003"/>
    <x v="2"/>
  </r>
  <r>
    <x v="0"/>
    <x v="0"/>
    <d v="2020-12-11T00:00:00"/>
    <s v="Midwest"/>
    <s v="Minnesota"/>
    <x v="11"/>
    <x v="1"/>
    <x v="93"/>
    <x v="208"/>
    <x v="1451"/>
    <x v="2158"/>
    <n v="0.43"/>
    <x v="2"/>
  </r>
  <r>
    <x v="0"/>
    <x v="0"/>
    <d v="2020-12-12T00:00:00"/>
    <s v="Midwest"/>
    <s v="Minnesota"/>
    <x v="11"/>
    <x v="2"/>
    <x v="96"/>
    <x v="52"/>
    <x v="1452"/>
    <x v="2159"/>
    <n v="0.42"/>
    <x v="2"/>
  </r>
  <r>
    <x v="0"/>
    <x v="0"/>
    <d v="2020-12-13T00:00:00"/>
    <s v="Midwest"/>
    <s v="Minnesota"/>
    <x v="11"/>
    <x v="3"/>
    <x v="96"/>
    <x v="262"/>
    <x v="1453"/>
    <x v="2160"/>
    <n v="0.46"/>
    <x v="2"/>
  </r>
  <r>
    <x v="0"/>
    <x v="0"/>
    <d v="2020-12-14T00:00:00"/>
    <s v="Midwest"/>
    <s v="Minnesota"/>
    <x v="11"/>
    <x v="4"/>
    <x v="72"/>
    <x v="182"/>
    <x v="1000"/>
    <x v="2161"/>
    <n v="0.42"/>
    <x v="2"/>
  </r>
  <r>
    <x v="0"/>
    <x v="0"/>
    <d v="2020-12-15T00:00:00"/>
    <s v="Midwest"/>
    <s v="Minnesota"/>
    <x v="11"/>
    <x v="5"/>
    <x v="82"/>
    <x v="180"/>
    <x v="1454"/>
    <x v="1918"/>
    <n v="0.6"/>
    <x v="2"/>
  </r>
  <r>
    <x v="0"/>
    <x v="0"/>
    <d v="2020-12-16T00:00:00"/>
    <s v="Midwest"/>
    <s v="Minnesota"/>
    <x v="11"/>
    <x v="0"/>
    <x v="74"/>
    <x v="250"/>
    <x v="1455"/>
    <x v="2162"/>
    <n v="0.47000000000000003"/>
    <x v="2"/>
  </r>
  <r>
    <x v="0"/>
    <x v="0"/>
    <d v="2020-12-17T00:00:00"/>
    <s v="Midwest"/>
    <s v="Minnesota"/>
    <x v="11"/>
    <x v="1"/>
    <x v="97"/>
    <x v="239"/>
    <x v="1456"/>
    <x v="2163"/>
    <n v="0.4"/>
    <x v="2"/>
  </r>
  <r>
    <x v="0"/>
    <x v="0"/>
    <d v="2020-12-18T00:00:00"/>
    <s v="Midwest"/>
    <s v="Minnesota"/>
    <x v="11"/>
    <x v="2"/>
    <x v="71"/>
    <x v="183"/>
    <x v="1457"/>
    <x v="2164"/>
    <n v="0.4"/>
    <x v="2"/>
  </r>
  <r>
    <x v="0"/>
    <x v="0"/>
    <d v="2020-12-19T00:00:00"/>
    <s v="Midwest"/>
    <s v="Minnesota"/>
    <x v="11"/>
    <x v="3"/>
    <x v="97"/>
    <x v="222"/>
    <x v="1458"/>
    <x v="2165"/>
    <n v="0.49000000000000005"/>
    <x v="2"/>
  </r>
  <r>
    <x v="0"/>
    <x v="0"/>
    <d v="2020-12-20T00:00:00"/>
    <s v="Midwest"/>
    <s v="Minnesota"/>
    <x v="11"/>
    <x v="4"/>
    <x v="89"/>
    <x v="171"/>
    <x v="1459"/>
    <x v="2166"/>
    <n v="0.42"/>
    <x v="2"/>
  </r>
  <r>
    <x v="0"/>
    <x v="0"/>
    <d v="2020-12-21T00:00:00"/>
    <s v="Midwest"/>
    <s v="Minnesota"/>
    <x v="11"/>
    <x v="5"/>
    <x v="80"/>
    <x v="176"/>
    <x v="1460"/>
    <x v="2167"/>
    <n v="0.6"/>
    <x v="2"/>
  </r>
  <r>
    <x v="0"/>
    <x v="0"/>
    <d v="2020-12-22T00:00:00"/>
    <s v="Midwest"/>
    <s v="Minnesota"/>
    <x v="11"/>
    <x v="0"/>
    <x v="0"/>
    <x v="168"/>
    <x v="1461"/>
    <x v="2168"/>
    <n v="0.5"/>
    <x v="2"/>
  </r>
  <r>
    <x v="0"/>
    <x v="0"/>
    <d v="2020-12-23T00:00:00"/>
    <s v="Midwest"/>
    <s v="Minnesota"/>
    <x v="11"/>
    <x v="1"/>
    <x v="101"/>
    <x v="169"/>
    <x v="1462"/>
    <x v="2169"/>
    <n v="0.44999999999999996"/>
    <x v="2"/>
  </r>
  <r>
    <x v="0"/>
    <x v="0"/>
    <d v="2020-12-24T00:00:00"/>
    <s v="Midwest"/>
    <s v="Minnesota"/>
    <x v="11"/>
    <x v="2"/>
    <x v="75"/>
    <x v="195"/>
    <x v="1173"/>
    <x v="2170"/>
    <n v="0.41"/>
    <x v="2"/>
  </r>
  <r>
    <x v="0"/>
    <x v="0"/>
    <d v="2020-12-25T00:00:00"/>
    <s v="Midwest"/>
    <s v="Minnesota"/>
    <x v="11"/>
    <x v="3"/>
    <x v="75"/>
    <x v="200"/>
    <x v="1009"/>
    <x v="2171"/>
    <n v="0.49000000000000005"/>
    <x v="2"/>
  </r>
  <r>
    <x v="0"/>
    <x v="0"/>
    <d v="2020-12-26T00:00:00"/>
    <s v="Midwest"/>
    <s v="Minnesota"/>
    <x v="11"/>
    <x v="4"/>
    <x v="83"/>
    <x v="178"/>
    <x v="1463"/>
    <x v="2172"/>
    <n v="0.41"/>
    <x v="2"/>
  </r>
  <r>
    <x v="0"/>
    <x v="0"/>
    <d v="2020-12-27T00:00:00"/>
    <s v="Midwest"/>
    <s v="Minnesota"/>
    <x v="11"/>
    <x v="5"/>
    <x v="83"/>
    <x v="169"/>
    <x v="1464"/>
    <x v="2173"/>
    <n v="0.57000000000000006"/>
    <x v="2"/>
  </r>
  <r>
    <x v="4"/>
    <x v="3"/>
    <d v="2020-12-28T00:00:00"/>
    <s v="Midwest"/>
    <s v="Minnesota"/>
    <x v="11"/>
    <x v="0"/>
    <x v="96"/>
    <x v="164"/>
    <x v="1465"/>
    <x v="2174"/>
    <n v="0.58000000000000007"/>
    <x v="2"/>
  </r>
  <r>
    <x v="4"/>
    <x v="3"/>
    <d v="2020-12-29T00:00:00"/>
    <s v="Midwest"/>
    <s v="Minnesota"/>
    <x v="11"/>
    <x v="1"/>
    <x v="79"/>
    <x v="209"/>
    <x v="1188"/>
    <x v="2175"/>
    <n v="0.42"/>
    <x v="2"/>
  </r>
  <r>
    <x v="4"/>
    <x v="3"/>
    <d v="2020-12-30T00:00:00"/>
    <s v="Midwest"/>
    <s v="Minnesota"/>
    <x v="11"/>
    <x v="2"/>
    <x v="72"/>
    <x v="164"/>
    <x v="1189"/>
    <x v="2176"/>
    <n v="0.59000000000000008"/>
    <x v="2"/>
  </r>
  <r>
    <x v="4"/>
    <x v="3"/>
    <d v="2020-12-31T00:00:00"/>
    <s v="Midwest"/>
    <s v="Minnesota"/>
    <x v="11"/>
    <x v="3"/>
    <x v="75"/>
    <x v="230"/>
    <x v="1466"/>
    <x v="2177"/>
    <n v="0.52"/>
    <x v="2"/>
  </r>
  <r>
    <x v="4"/>
    <x v="3"/>
    <d v="2021-01-01T00:00:00"/>
    <s v="Midwest"/>
    <s v="Montana"/>
    <x v="12"/>
    <x v="4"/>
    <x v="70"/>
    <x v="169"/>
    <x v="1467"/>
    <x v="2178"/>
    <n v="0.75000000000000011"/>
    <x v="2"/>
  </r>
  <r>
    <x v="4"/>
    <x v="3"/>
    <d v="2021-01-02T00:00:00"/>
    <s v="Midwest"/>
    <s v="Montana"/>
    <x v="12"/>
    <x v="5"/>
    <x v="79"/>
    <x v="216"/>
    <x v="1468"/>
    <x v="2179"/>
    <n v="0.39"/>
    <x v="2"/>
  </r>
  <r>
    <x v="4"/>
    <x v="3"/>
    <d v="2021-01-03T00:00:00"/>
    <s v="Midwest"/>
    <s v="Montana"/>
    <x v="12"/>
    <x v="0"/>
    <x v="93"/>
    <x v="174"/>
    <x v="1187"/>
    <x v="2180"/>
    <n v="0.57000000000000006"/>
    <x v="2"/>
  </r>
  <r>
    <x v="4"/>
    <x v="3"/>
    <d v="2021-01-04T00:00:00"/>
    <s v="Midwest"/>
    <s v="Montana"/>
    <x v="12"/>
    <x v="1"/>
    <x v="101"/>
    <x v="248"/>
    <x v="1469"/>
    <x v="2181"/>
    <n v="0.44999999999999996"/>
    <x v="2"/>
  </r>
  <r>
    <x v="4"/>
    <x v="3"/>
    <d v="2021-01-05T00:00:00"/>
    <s v="Midwest"/>
    <s v="Montana"/>
    <x v="12"/>
    <x v="2"/>
    <x v="79"/>
    <x v="185"/>
    <x v="1470"/>
    <x v="2182"/>
    <n v="0.57000000000000006"/>
    <x v="2"/>
  </r>
  <r>
    <x v="4"/>
    <x v="3"/>
    <d v="2021-01-06T00:00:00"/>
    <s v="Midwest"/>
    <s v="Montana"/>
    <x v="12"/>
    <x v="3"/>
    <x v="75"/>
    <x v="194"/>
    <x v="1471"/>
    <x v="2183"/>
    <n v="0.54999999999999993"/>
    <x v="2"/>
  </r>
  <r>
    <x v="4"/>
    <x v="3"/>
    <d v="2021-01-07T00:00:00"/>
    <s v="Midwest"/>
    <s v="Montana"/>
    <x v="12"/>
    <x v="4"/>
    <x v="77"/>
    <x v="229"/>
    <x v="1472"/>
    <x v="2184"/>
    <n v="0.72000000000000008"/>
    <x v="2"/>
  </r>
  <r>
    <x v="4"/>
    <x v="3"/>
    <d v="2021-01-08T00:00:00"/>
    <s v="Midwest"/>
    <s v="Montana"/>
    <x v="12"/>
    <x v="5"/>
    <x v="79"/>
    <x v="164"/>
    <x v="1473"/>
    <x v="2185"/>
    <n v="0.37"/>
    <x v="2"/>
  </r>
  <r>
    <x v="4"/>
    <x v="3"/>
    <d v="2021-01-09T00:00:00"/>
    <s v="Midwest"/>
    <s v="Montana"/>
    <x v="12"/>
    <x v="0"/>
    <x v="96"/>
    <x v="217"/>
    <x v="1474"/>
    <x v="2186"/>
    <n v="0.55000000000000004"/>
    <x v="2"/>
  </r>
  <r>
    <x v="4"/>
    <x v="3"/>
    <d v="2021-01-10T00:00:00"/>
    <s v="Midwest"/>
    <s v="Montana"/>
    <x v="12"/>
    <x v="1"/>
    <x v="72"/>
    <x v="202"/>
    <x v="1475"/>
    <x v="2187"/>
    <n v="0.41"/>
    <x v="2"/>
  </r>
  <r>
    <x v="4"/>
    <x v="3"/>
    <d v="2021-01-11T00:00:00"/>
    <s v="Midwest"/>
    <s v="Montana"/>
    <x v="12"/>
    <x v="2"/>
    <x v="101"/>
    <x v="209"/>
    <x v="1251"/>
    <x v="2188"/>
    <n v="0.57000000000000006"/>
    <x v="2"/>
  </r>
  <r>
    <x v="4"/>
    <x v="3"/>
    <d v="2021-01-12T00:00:00"/>
    <s v="Midwest"/>
    <s v="Montana"/>
    <x v="12"/>
    <x v="3"/>
    <x v="75"/>
    <x v="250"/>
    <x v="1476"/>
    <x v="2189"/>
    <n v="0.53"/>
    <x v="2"/>
  </r>
  <r>
    <x v="4"/>
    <x v="3"/>
    <d v="2021-01-13T00:00:00"/>
    <s v="Midwest"/>
    <s v="Montana"/>
    <x v="12"/>
    <x v="4"/>
    <x v="77"/>
    <x v="180"/>
    <x v="1477"/>
    <x v="2190"/>
    <n v="0.71000000000000008"/>
    <x v="2"/>
  </r>
  <r>
    <x v="4"/>
    <x v="3"/>
    <d v="2021-01-14T00:00:00"/>
    <s v="Midwest"/>
    <s v="Montana"/>
    <x v="12"/>
    <x v="5"/>
    <x v="101"/>
    <x v="205"/>
    <x v="1478"/>
    <x v="2191"/>
    <n v="0.39"/>
    <x v="2"/>
  </r>
  <r>
    <x v="4"/>
    <x v="3"/>
    <d v="2021-01-15T00:00:00"/>
    <s v="Midwest"/>
    <s v="Montana"/>
    <x v="12"/>
    <x v="0"/>
    <x v="75"/>
    <x v="147"/>
    <x v="1479"/>
    <x v="2192"/>
    <n v="0.59000000000000008"/>
    <x v="2"/>
  </r>
  <r>
    <x v="4"/>
    <x v="3"/>
    <d v="2021-01-16T00:00:00"/>
    <s v="Midwest"/>
    <s v="Montana"/>
    <x v="12"/>
    <x v="1"/>
    <x v="79"/>
    <x v="253"/>
    <x v="1480"/>
    <x v="2193"/>
    <n v="0.44999999999999996"/>
    <x v="2"/>
  </r>
  <r>
    <x v="4"/>
    <x v="3"/>
    <d v="2021-01-17T00:00:00"/>
    <s v="Midwest"/>
    <s v="Montana"/>
    <x v="12"/>
    <x v="2"/>
    <x v="75"/>
    <x v="196"/>
    <x v="1481"/>
    <x v="2194"/>
    <n v="0.6"/>
    <x v="2"/>
  </r>
  <r>
    <x v="4"/>
    <x v="3"/>
    <d v="2021-01-18T00:00:00"/>
    <s v="Midwest"/>
    <s v="Montana"/>
    <x v="12"/>
    <x v="3"/>
    <x v="71"/>
    <x v="252"/>
    <x v="1482"/>
    <x v="2195"/>
    <n v="0.5"/>
    <x v="2"/>
  </r>
  <r>
    <x v="4"/>
    <x v="3"/>
    <d v="2021-01-19T00:00:00"/>
    <s v="Midwest"/>
    <s v="Montana"/>
    <x v="12"/>
    <x v="4"/>
    <x v="75"/>
    <x v="195"/>
    <x v="1173"/>
    <x v="2196"/>
    <n v="0.7400000000000001"/>
    <x v="2"/>
  </r>
  <r>
    <x v="4"/>
    <x v="3"/>
    <d v="2021-01-20T00:00:00"/>
    <s v="Midwest"/>
    <s v="Montana"/>
    <x v="12"/>
    <x v="5"/>
    <x v="73"/>
    <x v="253"/>
    <x v="1483"/>
    <x v="2197"/>
    <n v="0.39"/>
    <x v="2"/>
  </r>
  <r>
    <x v="4"/>
    <x v="3"/>
    <d v="2021-01-21T00:00:00"/>
    <s v="Midwest"/>
    <s v="Montana"/>
    <x v="12"/>
    <x v="0"/>
    <x v="78"/>
    <x v="42"/>
    <x v="1484"/>
    <x v="2198"/>
    <n v="0.57000000000000006"/>
    <x v="2"/>
  </r>
  <r>
    <x v="4"/>
    <x v="3"/>
    <d v="2021-01-22T00:00:00"/>
    <s v="Midwest"/>
    <s v="Montana"/>
    <x v="12"/>
    <x v="1"/>
    <x v="72"/>
    <x v="162"/>
    <x v="1485"/>
    <x v="2199"/>
    <n v="0.44"/>
    <x v="2"/>
  </r>
  <r>
    <x v="4"/>
    <x v="3"/>
    <d v="2021-01-23T00:00:00"/>
    <s v="Midwest"/>
    <s v="Montana"/>
    <x v="12"/>
    <x v="2"/>
    <x v="75"/>
    <x v="215"/>
    <x v="1118"/>
    <x v="2200"/>
    <n v="0.55000000000000004"/>
    <x v="2"/>
  </r>
  <r>
    <x v="4"/>
    <x v="3"/>
    <d v="2021-01-24T00:00:00"/>
    <s v="Midwest"/>
    <s v="Montana"/>
    <x v="12"/>
    <x v="3"/>
    <x v="97"/>
    <x v="246"/>
    <x v="1486"/>
    <x v="2201"/>
    <n v="0.53"/>
    <x v="2"/>
  </r>
  <r>
    <x v="4"/>
    <x v="3"/>
    <d v="2021-01-25T00:00:00"/>
    <s v="Midwest"/>
    <s v="Montana"/>
    <x v="12"/>
    <x v="4"/>
    <x v="72"/>
    <x v="176"/>
    <x v="1487"/>
    <x v="2202"/>
    <n v="0.7400000000000001"/>
    <x v="2"/>
  </r>
  <r>
    <x v="4"/>
    <x v="3"/>
    <d v="2021-01-26T00:00:00"/>
    <s v="Midwest"/>
    <s v="Montana"/>
    <x v="12"/>
    <x v="5"/>
    <x v="80"/>
    <x v="243"/>
    <x v="1488"/>
    <x v="2203"/>
    <n v="0.38"/>
    <x v="2"/>
  </r>
  <r>
    <x v="4"/>
    <x v="3"/>
    <d v="2021-01-27T00:00:00"/>
    <s v="Midwest"/>
    <s v="Montana"/>
    <x v="12"/>
    <x v="0"/>
    <x v="71"/>
    <x v="138"/>
    <x v="1100"/>
    <x v="2204"/>
    <n v="0.59000000000000008"/>
    <x v="2"/>
  </r>
  <r>
    <x v="4"/>
    <x v="3"/>
    <d v="2021-01-28T00:00:00"/>
    <s v="Midwest"/>
    <s v="Montana"/>
    <x v="12"/>
    <x v="1"/>
    <x v="101"/>
    <x v="135"/>
    <x v="817"/>
    <x v="2205"/>
    <n v="0.41"/>
    <x v="2"/>
  </r>
  <r>
    <x v="4"/>
    <x v="3"/>
    <d v="2021-01-29T00:00:00"/>
    <s v="Midwest"/>
    <s v="Montana"/>
    <x v="12"/>
    <x v="2"/>
    <x v="75"/>
    <x v="241"/>
    <x v="1489"/>
    <x v="2206"/>
    <n v="0.55000000000000004"/>
    <x v="2"/>
  </r>
  <r>
    <x v="4"/>
    <x v="3"/>
    <d v="2021-01-30T00:00:00"/>
    <s v="Midwest"/>
    <s v="Montana"/>
    <x v="12"/>
    <x v="3"/>
    <x v="97"/>
    <x v="162"/>
    <x v="1490"/>
    <x v="2207"/>
    <n v="0.53"/>
    <x v="2"/>
  </r>
  <r>
    <x v="4"/>
    <x v="3"/>
    <d v="2021-01-31T00:00:00"/>
    <s v="Midwest"/>
    <s v="Montana"/>
    <x v="12"/>
    <x v="4"/>
    <x v="72"/>
    <x v="41"/>
    <x v="1491"/>
    <x v="2208"/>
    <n v="0.7400000000000001"/>
    <x v="2"/>
  </r>
  <r>
    <x v="4"/>
    <x v="3"/>
    <d v="2021-02-01T00:00:00"/>
    <s v="Midwest"/>
    <s v="Montana"/>
    <x v="12"/>
    <x v="5"/>
    <x v="73"/>
    <x v="42"/>
    <x v="1289"/>
    <x v="2209"/>
    <n v="0.36"/>
    <x v="2"/>
  </r>
  <r>
    <x v="4"/>
    <x v="3"/>
    <d v="2021-02-02T00:00:00"/>
    <s v="Midwest"/>
    <s v="Montana"/>
    <x v="12"/>
    <x v="0"/>
    <x v="99"/>
    <x v="126"/>
    <x v="1492"/>
    <x v="2210"/>
    <n v="0.59000000000000008"/>
    <x v="2"/>
  </r>
  <r>
    <x v="4"/>
    <x v="3"/>
    <d v="2021-02-03T00:00:00"/>
    <s v="Midwest"/>
    <s v="Montana"/>
    <x v="12"/>
    <x v="1"/>
    <x v="72"/>
    <x v="163"/>
    <x v="1493"/>
    <x v="2211"/>
    <n v="0.43"/>
    <x v="2"/>
  </r>
  <r>
    <x v="4"/>
    <x v="3"/>
    <d v="2021-02-04T00:00:00"/>
    <s v="Midwest"/>
    <s v="Montana"/>
    <x v="12"/>
    <x v="2"/>
    <x v="75"/>
    <x v="231"/>
    <x v="1494"/>
    <x v="2212"/>
    <n v="0.59000000000000008"/>
    <x v="2"/>
  </r>
  <r>
    <x v="4"/>
    <x v="3"/>
    <d v="2021-02-05T00:00:00"/>
    <s v="Midwest"/>
    <s v="Montana"/>
    <x v="12"/>
    <x v="3"/>
    <x v="71"/>
    <x v="161"/>
    <x v="1495"/>
    <x v="2213"/>
    <n v="0.53"/>
    <x v="2"/>
  </r>
  <r>
    <x v="4"/>
    <x v="3"/>
    <d v="2021-02-06T00:00:00"/>
    <s v="Midwest"/>
    <s v="Montana"/>
    <x v="12"/>
    <x v="4"/>
    <x v="101"/>
    <x v="168"/>
    <x v="1496"/>
    <x v="2214"/>
    <n v="0.70000000000000007"/>
    <x v="2"/>
  </r>
  <r>
    <x v="4"/>
    <x v="3"/>
    <d v="2021-02-07T00:00:00"/>
    <s v="Midwest"/>
    <s v="Montana"/>
    <x v="12"/>
    <x v="5"/>
    <x v="76"/>
    <x v="231"/>
    <x v="1198"/>
    <x v="2215"/>
    <n v="0.35"/>
    <x v="2"/>
  </r>
  <r>
    <x v="4"/>
    <x v="3"/>
    <d v="2021-02-08T00:00:00"/>
    <s v="Midwest"/>
    <s v="Montana"/>
    <x v="12"/>
    <x v="0"/>
    <x v="101"/>
    <x v="126"/>
    <x v="1497"/>
    <x v="2216"/>
    <n v="0.58000000000000007"/>
    <x v="2"/>
  </r>
  <r>
    <x v="4"/>
    <x v="3"/>
    <d v="2021-02-09T00:00:00"/>
    <s v="Midwest"/>
    <s v="Montana"/>
    <x v="12"/>
    <x v="1"/>
    <x v="83"/>
    <x v="143"/>
    <x v="883"/>
    <x v="1453"/>
    <n v="0.43"/>
    <x v="2"/>
  </r>
  <r>
    <x v="4"/>
    <x v="3"/>
    <d v="2021-02-10T00:00:00"/>
    <s v="Midwest"/>
    <s v="Montana"/>
    <x v="12"/>
    <x v="2"/>
    <x v="82"/>
    <x v="242"/>
    <x v="1498"/>
    <x v="2217"/>
    <n v="0.59000000000000008"/>
    <x v="2"/>
  </r>
  <r>
    <x v="4"/>
    <x v="3"/>
    <d v="2021-02-11T00:00:00"/>
    <s v="Midwest"/>
    <s v="Montana"/>
    <x v="12"/>
    <x v="3"/>
    <x v="72"/>
    <x v="162"/>
    <x v="1485"/>
    <x v="2218"/>
    <n v="0.54"/>
    <x v="2"/>
  </r>
  <r>
    <x v="4"/>
    <x v="3"/>
    <d v="2021-02-12T00:00:00"/>
    <s v="Midwest"/>
    <s v="Montana"/>
    <x v="12"/>
    <x v="4"/>
    <x v="89"/>
    <x v="162"/>
    <x v="1499"/>
    <x v="2219"/>
    <n v="0.70000000000000007"/>
    <x v="2"/>
  </r>
  <r>
    <x v="4"/>
    <x v="3"/>
    <d v="2021-02-13T00:00:00"/>
    <s v="Midwest"/>
    <s v="Montana"/>
    <x v="12"/>
    <x v="5"/>
    <x v="81"/>
    <x v="205"/>
    <x v="1154"/>
    <x v="2220"/>
    <n v="0.38"/>
    <x v="2"/>
  </r>
  <r>
    <x v="4"/>
    <x v="3"/>
    <d v="2021-02-14T00:00:00"/>
    <s v="Midwest"/>
    <s v="Montana"/>
    <x v="12"/>
    <x v="0"/>
    <x v="72"/>
    <x v="263"/>
    <x v="1500"/>
    <x v="2221"/>
    <n v="0.58000000000000007"/>
    <x v="2"/>
  </r>
  <r>
    <x v="4"/>
    <x v="3"/>
    <d v="2021-02-15T00:00:00"/>
    <s v="Midwest"/>
    <s v="Montana"/>
    <x v="12"/>
    <x v="1"/>
    <x v="77"/>
    <x v="163"/>
    <x v="1501"/>
    <x v="2222"/>
    <n v="0.44"/>
    <x v="2"/>
  </r>
  <r>
    <x v="4"/>
    <x v="3"/>
    <d v="2021-02-16T00:00:00"/>
    <s v="Midwest"/>
    <s v="Montana"/>
    <x v="12"/>
    <x v="2"/>
    <x v="101"/>
    <x v="236"/>
    <x v="1502"/>
    <x v="2223"/>
    <n v="0.56000000000000005"/>
    <x v="2"/>
  </r>
  <r>
    <x v="4"/>
    <x v="3"/>
    <d v="2021-02-17T00:00:00"/>
    <s v="Midwest"/>
    <s v="Montana"/>
    <x v="12"/>
    <x v="3"/>
    <x v="72"/>
    <x v="210"/>
    <x v="1192"/>
    <x v="2224"/>
    <n v="0.54999999999999993"/>
    <x v="2"/>
  </r>
  <r>
    <x v="4"/>
    <x v="3"/>
    <d v="2021-02-18T00:00:00"/>
    <s v="Midwest"/>
    <s v="Montana"/>
    <x v="12"/>
    <x v="4"/>
    <x v="0"/>
    <x v="38"/>
    <x v="1503"/>
    <x v="2225"/>
    <n v="0.73000000000000009"/>
    <x v="2"/>
  </r>
  <r>
    <x v="4"/>
    <x v="3"/>
    <d v="2021-02-19T00:00:00"/>
    <s v="Midwest"/>
    <s v="Montana"/>
    <x v="12"/>
    <x v="5"/>
    <x v="80"/>
    <x v="185"/>
    <x v="1504"/>
    <x v="2226"/>
    <n v="0.4"/>
    <x v="2"/>
  </r>
  <r>
    <x v="4"/>
    <x v="3"/>
    <d v="2021-02-20T00:00:00"/>
    <s v="Midwest"/>
    <s v="Montana"/>
    <x v="12"/>
    <x v="0"/>
    <x v="75"/>
    <x v="160"/>
    <x v="1505"/>
    <x v="2227"/>
    <n v="0.56000000000000005"/>
    <x v="2"/>
  </r>
  <r>
    <x v="4"/>
    <x v="3"/>
    <d v="2021-02-21T00:00:00"/>
    <s v="Midwest"/>
    <s v="Montana"/>
    <x v="12"/>
    <x v="1"/>
    <x v="82"/>
    <x v="160"/>
    <x v="1437"/>
    <x v="2228"/>
    <n v="0.43"/>
    <x v="2"/>
  </r>
  <r>
    <x v="4"/>
    <x v="3"/>
    <d v="2021-02-22T00:00:00"/>
    <s v="Midwest"/>
    <s v="Montana"/>
    <x v="12"/>
    <x v="2"/>
    <x v="72"/>
    <x v="210"/>
    <x v="1192"/>
    <x v="2229"/>
    <n v="0.57000000000000006"/>
    <x v="2"/>
  </r>
  <r>
    <x v="4"/>
    <x v="3"/>
    <d v="2021-02-23T00:00:00"/>
    <s v="Midwest"/>
    <s v="Montana"/>
    <x v="12"/>
    <x v="3"/>
    <x v="75"/>
    <x v="193"/>
    <x v="1506"/>
    <x v="2230"/>
    <n v="0.52"/>
    <x v="2"/>
  </r>
  <r>
    <x v="4"/>
    <x v="3"/>
    <d v="2021-02-24T00:00:00"/>
    <s v="Midwest"/>
    <s v="Montana"/>
    <x v="12"/>
    <x v="4"/>
    <x v="83"/>
    <x v="230"/>
    <x v="1442"/>
    <x v="2231"/>
    <n v="0.75000000000000011"/>
    <x v="2"/>
  </r>
  <r>
    <x v="4"/>
    <x v="3"/>
    <d v="2021-02-25T00:00:00"/>
    <s v="Midwest"/>
    <s v="Montana"/>
    <x v="12"/>
    <x v="5"/>
    <x v="76"/>
    <x v="243"/>
    <x v="1507"/>
    <x v="2232"/>
    <n v="0.39"/>
    <x v="2"/>
  </r>
  <r>
    <x v="4"/>
    <x v="3"/>
    <d v="2021-02-26T00:00:00"/>
    <s v="Midwest"/>
    <s v="Montana"/>
    <x v="12"/>
    <x v="0"/>
    <x v="97"/>
    <x v="212"/>
    <x v="1508"/>
    <x v="2233"/>
    <n v="0.59000000000000008"/>
    <x v="2"/>
  </r>
  <r>
    <x v="4"/>
    <x v="3"/>
    <d v="2021-02-27T00:00:00"/>
    <s v="Midwest"/>
    <s v="Montana"/>
    <x v="12"/>
    <x v="1"/>
    <x v="101"/>
    <x v="217"/>
    <x v="1509"/>
    <x v="2234"/>
    <n v="0.41"/>
    <x v="2"/>
  </r>
  <r>
    <x v="4"/>
    <x v="3"/>
    <d v="2021-02-28T00:00:00"/>
    <s v="Midwest"/>
    <s v="Montana"/>
    <x v="12"/>
    <x v="2"/>
    <x v="99"/>
    <x v="248"/>
    <x v="1103"/>
    <x v="2235"/>
    <n v="0.57000000000000006"/>
    <x v="2"/>
  </r>
  <r>
    <x v="4"/>
    <x v="3"/>
    <d v="2021-03-01T00:00:00"/>
    <s v="Midwest"/>
    <s v="Montana"/>
    <x v="12"/>
    <x v="3"/>
    <x v="78"/>
    <x v="164"/>
    <x v="1510"/>
    <x v="2236"/>
    <n v="0.54999999999999993"/>
    <x v="2"/>
  </r>
  <r>
    <x v="4"/>
    <x v="3"/>
    <d v="2021-03-02T00:00:00"/>
    <s v="Midwest"/>
    <s v="Montana"/>
    <x v="12"/>
    <x v="4"/>
    <x v="91"/>
    <x v="161"/>
    <x v="1511"/>
    <x v="2237"/>
    <n v="0.7400000000000001"/>
    <x v="2"/>
  </r>
  <r>
    <x v="4"/>
    <x v="3"/>
    <d v="2021-03-03T00:00:00"/>
    <s v="Midwest"/>
    <s v="Montana"/>
    <x v="12"/>
    <x v="5"/>
    <x v="81"/>
    <x v="247"/>
    <x v="1512"/>
    <x v="2238"/>
    <n v="0.38"/>
    <x v="2"/>
  </r>
  <r>
    <x v="4"/>
    <x v="3"/>
    <d v="2021-03-04T00:00:00"/>
    <s v="Midwest"/>
    <s v="Montana"/>
    <x v="12"/>
    <x v="0"/>
    <x v="72"/>
    <x v="130"/>
    <x v="833"/>
    <x v="2239"/>
    <n v="0.56000000000000005"/>
    <x v="2"/>
  </r>
  <r>
    <x v="4"/>
    <x v="3"/>
    <d v="2021-03-05T00:00:00"/>
    <s v="Midwest"/>
    <s v="Montana"/>
    <x v="12"/>
    <x v="1"/>
    <x v="2"/>
    <x v="131"/>
    <x v="854"/>
    <x v="2240"/>
    <n v="0.43"/>
    <x v="2"/>
  </r>
  <r>
    <x v="4"/>
    <x v="3"/>
    <d v="2021-03-06T00:00:00"/>
    <s v="Midwest"/>
    <s v="Montana"/>
    <x v="12"/>
    <x v="2"/>
    <x v="101"/>
    <x v="247"/>
    <x v="1513"/>
    <x v="2241"/>
    <n v="0.6"/>
    <x v="2"/>
  </r>
  <r>
    <x v="4"/>
    <x v="3"/>
    <d v="2021-03-07T00:00:00"/>
    <s v="Midwest"/>
    <s v="Montana"/>
    <x v="12"/>
    <x v="3"/>
    <x v="79"/>
    <x v="231"/>
    <x v="1514"/>
    <x v="2242"/>
    <n v="0.51"/>
    <x v="2"/>
  </r>
  <r>
    <x v="4"/>
    <x v="3"/>
    <d v="2021-03-08T00:00:00"/>
    <s v="Midwest"/>
    <s v="Montana"/>
    <x v="12"/>
    <x v="4"/>
    <x v="85"/>
    <x v="196"/>
    <x v="1515"/>
    <x v="2243"/>
    <n v="0.73000000000000009"/>
    <x v="2"/>
  </r>
  <r>
    <x v="4"/>
    <x v="3"/>
    <d v="2021-03-09T00:00:00"/>
    <s v="Midwest"/>
    <s v="Montana"/>
    <x v="12"/>
    <x v="5"/>
    <x v="73"/>
    <x v="242"/>
    <x v="1516"/>
    <x v="2244"/>
    <n v="0.4"/>
    <x v="2"/>
  </r>
  <r>
    <x v="2"/>
    <x v="1"/>
    <d v="2021-03-10T00:00:00"/>
    <s v="Midwest"/>
    <s v="Montana"/>
    <x v="12"/>
    <x v="0"/>
    <x v="109"/>
    <x v="124"/>
    <x v="1053"/>
    <x v="2245"/>
    <n v="0.5"/>
    <x v="2"/>
  </r>
  <r>
    <x v="2"/>
    <x v="1"/>
    <d v="2021-03-11T00:00:00"/>
    <s v="Midwest"/>
    <s v="Montana"/>
    <x v="12"/>
    <x v="1"/>
    <x v="98"/>
    <x v="131"/>
    <x v="1064"/>
    <x v="2246"/>
    <n v="0.45999999999999996"/>
    <x v="2"/>
  </r>
  <r>
    <x v="2"/>
    <x v="1"/>
    <d v="2021-03-12T00:00:00"/>
    <s v="Midwest"/>
    <s v="Montana"/>
    <x v="12"/>
    <x v="2"/>
    <x v="100"/>
    <x v="242"/>
    <x v="1517"/>
    <x v="2247"/>
    <n v="0.44999999999999996"/>
    <x v="2"/>
  </r>
  <r>
    <x v="2"/>
    <x v="1"/>
    <d v="2021-03-13T00:00:00"/>
    <s v="Midwest"/>
    <s v="Montana"/>
    <x v="12"/>
    <x v="3"/>
    <x v="96"/>
    <x v="192"/>
    <x v="1069"/>
    <x v="1992"/>
    <n v="0.57000000000000006"/>
    <x v="2"/>
  </r>
  <r>
    <x v="2"/>
    <x v="1"/>
    <d v="2021-03-14T00:00:00"/>
    <s v="South"/>
    <s v="Tennessee"/>
    <x v="13"/>
    <x v="4"/>
    <x v="78"/>
    <x v="60"/>
    <x v="1075"/>
    <x v="2248"/>
    <n v="0.4"/>
    <x v="2"/>
  </r>
  <r>
    <x v="2"/>
    <x v="1"/>
    <d v="2021-03-15T00:00:00"/>
    <s v="South"/>
    <s v="Tennessee"/>
    <x v="13"/>
    <x v="5"/>
    <x v="94"/>
    <x v="35"/>
    <x v="1518"/>
    <x v="2249"/>
    <n v="0.65"/>
    <x v="2"/>
  </r>
  <r>
    <x v="2"/>
    <x v="1"/>
    <d v="2021-03-16T00:00:00"/>
    <s v="South"/>
    <s v="Tennessee"/>
    <x v="13"/>
    <x v="0"/>
    <x v="92"/>
    <x v="138"/>
    <x v="1519"/>
    <x v="2250"/>
    <n v="0.5"/>
    <x v="2"/>
  </r>
  <r>
    <x v="2"/>
    <x v="1"/>
    <d v="2021-03-17T00:00:00"/>
    <s v="South"/>
    <s v="Tennessee"/>
    <x v="13"/>
    <x v="1"/>
    <x v="94"/>
    <x v="141"/>
    <x v="1520"/>
    <x v="2251"/>
    <n v="0.48"/>
    <x v="2"/>
  </r>
  <r>
    <x v="2"/>
    <x v="1"/>
    <d v="2021-03-18T00:00:00"/>
    <s v="South"/>
    <s v="Tennessee"/>
    <x v="13"/>
    <x v="2"/>
    <x v="96"/>
    <x v="185"/>
    <x v="1181"/>
    <x v="2252"/>
    <n v="0.48"/>
    <x v="2"/>
  </r>
  <r>
    <x v="2"/>
    <x v="1"/>
    <d v="2021-03-19T00:00:00"/>
    <s v="South"/>
    <s v="Tennessee"/>
    <x v="13"/>
    <x v="3"/>
    <x v="94"/>
    <x v="243"/>
    <x v="1471"/>
    <x v="2253"/>
    <n v="0.6"/>
    <x v="2"/>
  </r>
  <r>
    <x v="2"/>
    <x v="1"/>
    <d v="2021-03-20T00:00:00"/>
    <s v="South"/>
    <s v="Tennessee"/>
    <x v="13"/>
    <x v="4"/>
    <x v="99"/>
    <x v="170"/>
    <x v="1521"/>
    <x v="2254"/>
    <n v="0.41"/>
    <x v="2"/>
  </r>
  <r>
    <x v="2"/>
    <x v="1"/>
    <d v="2021-03-21T00:00:00"/>
    <s v="South"/>
    <s v="Tennessee"/>
    <x v="13"/>
    <x v="5"/>
    <x v="96"/>
    <x v="247"/>
    <x v="1522"/>
    <x v="2255"/>
    <n v="0.64"/>
    <x v="2"/>
  </r>
  <r>
    <x v="2"/>
    <x v="1"/>
    <d v="2021-03-22T00:00:00"/>
    <s v="South"/>
    <s v="Tennessee"/>
    <x v="13"/>
    <x v="0"/>
    <x v="100"/>
    <x v="133"/>
    <x v="1231"/>
    <x v="2256"/>
    <n v="0.51"/>
    <x v="2"/>
  </r>
  <r>
    <x v="2"/>
    <x v="1"/>
    <d v="2021-03-23T00:00:00"/>
    <s v="South"/>
    <s v="Tennessee"/>
    <x v="13"/>
    <x v="1"/>
    <x v="99"/>
    <x v="134"/>
    <x v="1523"/>
    <x v="2257"/>
    <n v="0.52"/>
    <x v="2"/>
  </r>
  <r>
    <x v="2"/>
    <x v="1"/>
    <d v="2021-03-24T00:00:00"/>
    <s v="South"/>
    <s v="Tennessee"/>
    <x v="13"/>
    <x v="2"/>
    <x v="108"/>
    <x v="168"/>
    <x v="1524"/>
    <x v="2258"/>
    <n v="0.54999999999999993"/>
    <x v="2"/>
  </r>
  <r>
    <x v="2"/>
    <x v="1"/>
    <d v="2021-03-25T00:00:00"/>
    <s v="South"/>
    <s v="Tennessee"/>
    <x v="13"/>
    <x v="3"/>
    <x v="94"/>
    <x v="253"/>
    <x v="1525"/>
    <x v="2259"/>
    <n v="0.64"/>
    <x v="2"/>
  </r>
  <r>
    <x v="2"/>
    <x v="1"/>
    <d v="2021-03-26T00:00:00"/>
    <s v="South"/>
    <s v="Tennessee"/>
    <x v="13"/>
    <x v="4"/>
    <x v="78"/>
    <x v="173"/>
    <x v="1526"/>
    <x v="2260"/>
    <n v="0.47"/>
    <x v="2"/>
  </r>
  <r>
    <x v="2"/>
    <x v="1"/>
    <d v="2021-03-27T00:00:00"/>
    <s v="South"/>
    <s v="Tennessee"/>
    <x v="13"/>
    <x v="5"/>
    <x v="94"/>
    <x v="215"/>
    <x v="1527"/>
    <x v="2261"/>
    <n v="0.66"/>
    <x v="2"/>
  </r>
  <r>
    <x v="2"/>
    <x v="1"/>
    <d v="2021-03-28T00:00:00"/>
    <s v="South"/>
    <s v="Tennessee"/>
    <x v="13"/>
    <x v="0"/>
    <x v="110"/>
    <x v="138"/>
    <x v="1528"/>
    <x v="2262"/>
    <n v="0.5"/>
    <x v="2"/>
  </r>
  <r>
    <x v="2"/>
    <x v="1"/>
    <d v="2021-03-29T00:00:00"/>
    <s v="South"/>
    <s v="Tennessee"/>
    <x v="13"/>
    <x v="1"/>
    <x v="92"/>
    <x v="129"/>
    <x v="1529"/>
    <x v="2263"/>
    <n v="0.51"/>
    <x v="2"/>
  </r>
  <r>
    <x v="2"/>
    <x v="1"/>
    <d v="2021-03-30T00:00:00"/>
    <s v="South"/>
    <s v="Tennessee"/>
    <x v="13"/>
    <x v="2"/>
    <x v="110"/>
    <x v="192"/>
    <x v="1530"/>
    <x v="2264"/>
    <n v="0.54999999999999993"/>
    <x v="2"/>
  </r>
  <r>
    <x v="2"/>
    <x v="1"/>
    <d v="2021-03-31T00:00:00"/>
    <s v="South"/>
    <s v="Tennessee"/>
    <x v="13"/>
    <x v="3"/>
    <x v="95"/>
    <x v="205"/>
    <x v="1531"/>
    <x v="1835"/>
    <n v="0.65"/>
    <x v="2"/>
  </r>
  <r>
    <x v="2"/>
    <x v="1"/>
    <d v="2021-04-01T00:00:00"/>
    <s v="South"/>
    <s v="Tennessee"/>
    <x v="13"/>
    <x v="4"/>
    <x v="108"/>
    <x v="199"/>
    <x v="1045"/>
    <x v="2265"/>
    <n v="0.44999999999999996"/>
    <x v="2"/>
  </r>
  <r>
    <x v="2"/>
    <x v="1"/>
    <d v="2021-04-02T00:00:00"/>
    <s v="South"/>
    <s v="Tennessee"/>
    <x v="13"/>
    <x v="5"/>
    <x v="92"/>
    <x v="147"/>
    <x v="1532"/>
    <x v="2266"/>
    <n v="0.68"/>
    <x v="2"/>
  </r>
  <r>
    <x v="2"/>
    <x v="1"/>
    <d v="2021-04-03T00:00:00"/>
    <s v="South"/>
    <s v="Tennessee"/>
    <x v="13"/>
    <x v="0"/>
    <x v="121"/>
    <x v="133"/>
    <x v="1050"/>
    <x v="2267"/>
    <n v="0.5"/>
    <x v="2"/>
  </r>
  <r>
    <x v="2"/>
    <x v="1"/>
    <d v="2021-04-04T00:00:00"/>
    <s v="South"/>
    <s v="Tennessee"/>
    <x v="13"/>
    <x v="1"/>
    <x v="95"/>
    <x v="153"/>
    <x v="1533"/>
    <x v="2268"/>
    <n v="0.5"/>
    <x v="2"/>
  </r>
  <r>
    <x v="2"/>
    <x v="1"/>
    <d v="2021-04-05T00:00:00"/>
    <s v="South"/>
    <s v="Tennessee"/>
    <x v="13"/>
    <x v="2"/>
    <x v="110"/>
    <x v="263"/>
    <x v="1534"/>
    <x v="2269"/>
    <n v="0.54"/>
    <x v="2"/>
  </r>
  <r>
    <x v="2"/>
    <x v="1"/>
    <d v="2021-04-06T00:00:00"/>
    <s v="South"/>
    <s v="Tennessee"/>
    <x v="13"/>
    <x v="3"/>
    <x v="100"/>
    <x v="213"/>
    <x v="1535"/>
    <x v="2270"/>
    <n v="0.6"/>
    <x v="2"/>
  </r>
  <r>
    <x v="2"/>
    <x v="1"/>
    <d v="2021-04-07T00:00:00"/>
    <s v="South"/>
    <s v="Tennessee"/>
    <x v="13"/>
    <x v="4"/>
    <x v="72"/>
    <x v="162"/>
    <x v="1485"/>
    <x v="2271"/>
    <n v="0.49"/>
    <x v="2"/>
  </r>
  <r>
    <x v="2"/>
    <x v="1"/>
    <d v="2021-04-08T00:00:00"/>
    <s v="South"/>
    <s v="Tennessee"/>
    <x v="13"/>
    <x v="5"/>
    <x v="97"/>
    <x v="158"/>
    <x v="1536"/>
    <x v="2272"/>
    <n v="0.67"/>
    <x v="2"/>
  </r>
  <r>
    <x v="2"/>
    <x v="1"/>
    <d v="2021-04-09T00:00:00"/>
    <s v="South"/>
    <s v="Tennessee"/>
    <x v="13"/>
    <x v="0"/>
    <x v="71"/>
    <x v="146"/>
    <x v="1537"/>
    <x v="2273"/>
    <n v="0.51"/>
    <x v="2"/>
  </r>
  <r>
    <x v="2"/>
    <x v="1"/>
    <d v="2021-04-10T00:00:00"/>
    <s v="South"/>
    <s v="Tennessee"/>
    <x v="13"/>
    <x v="1"/>
    <x v="101"/>
    <x v="158"/>
    <x v="1538"/>
    <x v="2274"/>
    <n v="0.51"/>
    <x v="2"/>
  </r>
  <r>
    <x v="2"/>
    <x v="1"/>
    <d v="2021-04-11T00:00:00"/>
    <s v="South"/>
    <s v="Tennessee"/>
    <x v="13"/>
    <x v="2"/>
    <x v="71"/>
    <x v="138"/>
    <x v="1100"/>
    <x v="2275"/>
    <n v="0.51"/>
    <x v="2"/>
  </r>
  <r>
    <x v="2"/>
    <x v="1"/>
    <d v="2021-04-12T00:00:00"/>
    <s v="South"/>
    <s v="Tennessee"/>
    <x v="13"/>
    <x v="3"/>
    <x v="71"/>
    <x v="132"/>
    <x v="1507"/>
    <x v="1861"/>
    <n v="0.61"/>
    <x v="2"/>
  </r>
  <r>
    <x v="2"/>
    <x v="1"/>
    <d v="2021-04-13T00:00:00"/>
    <s v="South"/>
    <s v="Tennessee"/>
    <x v="13"/>
    <x v="4"/>
    <x v="79"/>
    <x v="57"/>
    <x v="1539"/>
    <x v="2276"/>
    <n v="0.48"/>
    <x v="2"/>
  </r>
  <r>
    <x v="2"/>
    <x v="1"/>
    <d v="2021-04-14T00:00:00"/>
    <s v="South"/>
    <s v="Tennessee"/>
    <x v="13"/>
    <x v="5"/>
    <x v="82"/>
    <x v="116"/>
    <x v="984"/>
    <x v="2277"/>
    <n v="0.65"/>
    <x v="2"/>
  </r>
  <r>
    <x v="2"/>
    <x v="1"/>
    <d v="2021-04-15T00:00:00"/>
    <s v="South"/>
    <s v="Tennessee"/>
    <x v="13"/>
    <x v="0"/>
    <x v="71"/>
    <x v="102"/>
    <x v="1540"/>
    <x v="2278"/>
    <n v="0.56999999999999995"/>
    <x v="2"/>
  </r>
  <r>
    <x v="2"/>
    <x v="1"/>
    <d v="2021-04-16T00:00:00"/>
    <s v="South"/>
    <s v="Tennessee"/>
    <x v="13"/>
    <x v="1"/>
    <x v="79"/>
    <x v="92"/>
    <x v="1541"/>
    <x v="2279"/>
    <n v="0.57999999999999996"/>
    <x v="2"/>
  </r>
  <r>
    <x v="2"/>
    <x v="1"/>
    <d v="2021-04-17T00:00:00"/>
    <s v="South"/>
    <s v="Tennessee"/>
    <x v="13"/>
    <x v="2"/>
    <x v="71"/>
    <x v="121"/>
    <x v="1542"/>
    <x v="2280"/>
    <n v="0.6"/>
    <x v="2"/>
  </r>
  <r>
    <x v="2"/>
    <x v="1"/>
    <d v="2021-04-18T00:00:00"/>
    <s v="South"/>
    <s v="Tennessee"/>
    <x v="13"/>
    <x v="3"/>
    <x v="99"/>
    <x v="147"/>
    <x v="1543"/>
    <x v="2281"/>
    <n v="0.65"/>
    <x v="2"/>
  </r>
  <r>
    <x v="2"/>
    <x v="1"/>
    <d v="2021-04-19T00:00:00"/>
    <s v="South"/>
    <s v="Tennessee"/>
    <x v="13"/>
    <x v="4"/>
    <x v="79"/>
    <x v="241"/>
    <x v="1544"/>
    <x v="2282"/>
    <n v="0.53"/>
    <x v="2"/>
  </r>
  <r>
    <x v="2"/>
    <x v="1"/>
    <d v="2021-04-20T00:00:00"/>
    <s v="South"/>
    <s v="Tennessee"/>
    <x v="13"/>
    <x v="5"/>
    <x v="89"/>
    <x v="149"/>
    <x v="1545"/>
    <x v="2283"/>
    <n v="0.70000000000000007"/>
    <x v="2"/>
  </r>
  <r>
    <x v="2"/>
    <x v="1"/>
    <d v="2021-04-21T00:00:00"/>
    <s v="South"/>
    <s v="Tennessee"/>
    <x v="13"/>
    <x v="0"/>
    <x v="72"/>
    <x v="148"/>
    <x v="1546"/>
    <x v="2284"/>
    <n v="0.56999999999999995"/>
    <x v="2"/>
  </r>
  <r>
    <x v="2"/>
    <x v="1"/>
    <d v="2021-04-22T00:00:00"/>
    <s v="South"/>
    <s v="Tennessee"/>
    <x v="13"/>
    <x v="1"/>
    <x v="83"/>
    <x v="148"/>
    <x v="1547"/>
    <x v="2285"/>
    <n v="0.56999999999999995"/>
    <x v="2"/>
  </r>
  <r>
    <x v="2"/>
    <x v="1"/>
    <d v="2021-04-23T00:00:00"/>
    <s v="South"/>
    <s v="Tennessee"/>
    <x v="13"/>
    <x v="2"/>
    <x v="74"/>
    <x v="123"/>
    <x v="1548"/>
    <x v="2286"/>
    <n v="0.6"/>
    <x v="2"/>
  </r>
  <r>
    <x v="2"/>
    <x v="1"/>
    <d v="2021-04-24T00:00:00"/>
    <s v="South"/>
    <s v="Tennessee"/>
    <x v="13"/>
    <x v="3"/>
    <x v="101"/>
    <x v="247"/>
    <x v="1513"/>
    <x v="2287"/>
    <n v="0.69000000000000006"/>
    <x v="2"/>
  </r>
  <r>
    <x v="2"/>
    <x v="1"/>
    <d v="2021-04-25T00:00:00"/>
    <s v="South"/>
    <s v="Tennessee"/>
    <x v="13"/>
    <x v="4"/>
    <x v="82"/>
    <x v="247"/>
    <x v="1549"/>
    <x v="2288"/>
    <n v="0.53"/>
    <x v="2"/>
  </r>
  <r>
    <x v="2"/>
    <x v="1"/>
    <d v="2021-04-26T00:00:00"/>
    <s v="South"/>
    <s v="Tennessee"/>
    <x v="13"/>
    <x v="5"/>
    <x v="85"/>
    <x v="141"/>
    <x v="1097"/>
    <x v="2289"/>
    <n v="0.71000000000000008"/>
    <x v="2"/>
  </r>
  <r>
    <x v="2"/>
    <x v="1"/>
    <d v="2021-04-27T00:00:00"/>
    <s v="South"/>
    <s v="Tennessee"/>
    <x v="13"/>
    <x v="0"/>
    <x v="82"/>
    <x v="131"/>
    <x v="1550"/>
    <x v="2290"/>
    <n v="0.6"/>
    <x v="2"/>
  </r>
  <r>
    <x v="2"/>
    <x v="1"/>
    <d v="2021-04-28T00:00:00"/>
    <s v="South"/>
    <s v="Tennessee"/>
    <x v="13"/>
    <x v="1"/>
    <x v="70"/>
    <x v="138"/>
    <x v="953"/>
    <x v="2291"/>
    <n v="0.6"/>
    <x v="2"/>
  </r>
  <r>
    <x v="2"/>
    <x v="1"/>
    <d v="2021-04-29T00:00:00"/>
    <s v="South"/>
    <s v="Tennessee"/>
    <x v="13"/>
    <x v="2"/>
    <x v="83"/>
    <x v="131"/>
    <x v="753"/>
    <x v="2292"/>
    <n v="0.59"/>
    <x v="2"/>
  </r>
  <r>
    <x v="2"/>
    <x v="1"/>
    <d v="2021-04-30T00:00:00"/>
    <s v="South"/>
    <s v="Tennessee"/>
    <x v="13"/>
    <x v="3"/>
    <x v="85"/>
    <x v="38"/>
    <x v="1551"/>
    <x v="2293"/>
    <n v="0.70000000000000007"/>
    <x v="2"/>
  </r>
  <r>
    <x v="2"/>
    <x v="1"/>
    <d v="2021-05-01T00:00:00"/>
    <s v="South"/>
    <s v="Tennessee"/>
    <x v="13"/>
    <x v="4"/>
    <x v="70"/>
    <x v="196"/>
    <x v="1552"/>
    <x v="2294"/>
    <n v="0.51"/>
    <x v="2"/>
  </r>
  <r>
    <x v="2"/>
    <x v="1"/>
    <d v="2021-05-02T00:00:00"/>
    <s v="South"/>
    <s v="Tennessee"/>
    <x v="13"/>
    <x v="5"/>
    <x v="101"/>
    <x v="134"/>
    <x v="1553"/>
    <x v="2295"/>
    <n v="0.7400000000000001"/>
    <x v="2"/>
  </r>
  <r>
    <x v="2"/>
    <x v="1"/>
    <d v="2021-05-03T00:00:00"/>
    <s v="South"/>
    <s v="Tennessee"/>
    <x v="13"/>
    <x v="0"/>
    <x v="94"/>
    <x v="217"/>
    <x v="1554"/>
    <x v="2296"/>
    <n v="0.56999999999999995"/>
    <x v="2"/>
  </r>
  <r>
    <x v="2"/>
    <x v="1"/>
    <d v="2021-05-04T00:00:00"/>
    <s v="South"/>
    <s v="Tennessee"/>
    <x v="13"/>
    <x v="1"/>
    <x v="96"/>
    <x v="42"/>
    <x v="1287"/>
    <x v="2297"/>
    <n v="0.6"/>
    <x v="2"/>
  </r>
  <r>
    <x v="2"/>
    <x v="1"/>
    <d v="2021-05-05T00:00:00"/>
    <s v="South"/>
    <s v="Tennessee"/>
    <x v="13"/>
    <x v="2"/>
    <x v="71"/>
    <x v="135"/>
    <x v="1442"/>
    <x v="2298"/>
    <n v="0.57999999999999996"/>
    <x v="2"/>
  </r>
  <r>
    <x v="2"/>
    <x v="1"/>
    <d v="2021-05-06T00:00:00"/>
    <s v="South"/>
    <s v="Tennessee"/>
    <x v="13"/>
    <x v="3"/>
    <x v="97"/>
    <x v="230"/>
    <x v="1555"/>
    <x v="2299"/>
    <n v="0.70000000000000007"/>
    <x v="2"/>
  </r>
  <r>
    <x v="2"/>
    <x v="1"/>
    <d v="2021-05-07T00:00:00"/>
    <s v="South"/>
    <s v="Tennessee"/>
    <x v="13"/>
    <x v="4"/>
    <x v="96"/>
    <x v="246"/>
    <x v="1556"/>
    <x v="2300"/>
    <n v="0.51"/>
    <x v="2"/>
  </r>
  <r>
    <x v="2"/>
    <x v="1"/>
    <d v="2021-05-08T00:00:00"/>
    <s v="South"/>
    <s v="Tennessee"/>
    <x v="13"/>
    <x v="5"/>
    <x v="79"/>
    <x v="165"/>
    <x v="1557"/>
    <x v="2301"/>
    <n v="0.71000000000000008"/>
    <x v="2"/>
  </r>
  <r>
    <x v="2"/>
    <x v="1"/>
    <d v="2021-05-09T00:00:00"/>
    <s v="South"/>
    <s v="Tennessee"/>
    <x v="13"/>
    <x v="0"/>
    <x v="98"/>
    <x v="130"/>
    <x v="1343"/>
    <x v="2302"/>
    <n v="0.55999999999999994"/>
    <x v="2"/>
  </r>
  <r>
    <x v="2"/>
    <x v="1"/>
    <d v="2021-05-10T00:00:00"/>
    <s v="South"/>
    <s v="Tennessee"/>
    <x v="13"/>
    <x v="1"/>
    <x v="98"/>
    <x v="133"/>
    <x v="1558"/>
    <x v="2298"/>
    <n v="0.55999999999999994"/>
    <x v="2"/>
  </r>
  <r>
    <x v="2"/>
    <x v="1"/>
    <d v="2021-05-11T00:00:00"/>
    <s v="South"/>
    <s v="Tennessee"/>
    <x v="13"/>
    <x v="2"/>
    <x v="0"/>
    <x v="132"/>
    <x v="1149"/>
    <x v="2303"/>
    <n v="0.55999999999999994"/>
    <x v="2"/>
  </r>
  <r>
    <x v="2"/>
    <x v="1"/>
    <d v="2021-05-12T00:00:00"/>
    <s v="South"/>
    <s v="Tennessee"/>
    <x v="13"/>
    <x v="3"/>
    <x v="89"/>
    <x v="247"/>
    <x v="1559"/>
    <x v="2304"/>
    <n v="0.69000000000000006"/>
    <x v="2"/>
  </r>
  <r>
    <x v="2"/>
    <x v="1"/>
    <d v="2021-05-13T00:00:00"/>
    <s v="South"/>
    <s v="Tennessee"/>
    <x v="13"/>
    <x v="4"/>
    <x v="91"/>
    <x v="161"/>
    <x v="1511"/>
    <x v="2305"/>
    <n v="0.53"/>
    <x v="2"/>
  </r>
  <r>
    <x v="2"/>
    <x v="1"/>
    <d v="2021-05-14T00:00:00"/>
    <s v="South"/>
    <s v="Tennessee"/>
    <x v="13"/>
    <x v="5"/>
    <x v="80"/>
    <x v="138"/>
    <x v="1560"/>
    <x v="2306"/>
    <n v="0.71000000000000008"/>
    <x v="2"/>
  </r>
  <r>
    <x v="2"/>
    <x v="1"/>
    <d v="2021-05-15T00:00:00"/>
    <s v="South"/>
    <s v="Tennessee"/>
    <x v="13"/>
    <x v="0"/>
    <x v="85"/>
    <x v="40"/>
    <x v="1561"/>
    <x v="2307"/>
    <n v="0.57999999999999996"/>
    <x v="2"/>
  </r>
  <r>
    <x v="2"/>
    <x v="1"/>
    <d v="2021-05-16T00:00:00"/>
    <s v="South"/>
    <s v="Tennessee"/>
    <x v="13"/>
    <x v="1"/>
    <x v="91"/>
    <x v="142"/>
    <x v="1562"/>
    <x v="2308"/>
    <n v="0.54999999999999993"/>
    <x v="2"/>
  </r>
  <r>
    <x v="2"/>
    <x v="1"/>
    <d v="2021-05-17T00:00:00"/>
    <s v="South"/>
    <s v="Tennessee"/>
    <x v="13"/>
    <x v="2"/>
    <x v="83"/>
    <x v="124"/>
    <x v="879"/>
    <x v="1364"/>
    <n v="0.54999999999999993"/>
    <x v="2"/>
  </r>
  <r>
    <x v="2"/>
    <x v="1"/>
    <d v="2021-05-18T00:00:00"/>
    <s v="South"/>
    <s v="Tennessee"/>
    <x v="13"/>
    <x v="3"/>
    <x v="83"/>
    <x v="197"/>
    <x v="1563"/>
    <x v="2309"/>
    <n v="0.69000000000000006"/>
    <x v="2"/>
  </r>
  <r>
    <x v="2"/>
    <x v="1"/>
    <d v="2021-05-19T00:00:00"/>
    <s v="South"/>
    <s v="Tennessee"/>
    <x v="13"/>
    <x v="4"/>
    <x v="0"/>
    <x v="150"/>
    <x v="872"/>
    <x v="592"/>
    <n v="0.5"/>
    <x v="2"/>
  </r>
  <r>
    <x v="2"/>
    <x v="1"/>
    <d v="2021-05-20T00:00:00"/>
    <s v="South"/>
    <s v="Tennessee"/>
    <x v="13"/>
    <x v="5"/>
    <x v="86"/>
    <x v="37"/>
    <x v="1564"/>
    <x v="2310"/>
    <n v="0.7400000000000001"/>
    <x v="2"/>
  </r>
  <r>
    <x v="0"/>
    <x v="0"/>
    <d v="2021-05-21T00:00:00"/>
    <s v="South"/>
    <s v="Tennessee"/>
    <x v="13"/>
    <x v="0"/>
    <x v="96"/>
    <x v="164"/>
    <x v="1465"/>
    <x v="2311"/>
    <n v="0.5"/>
    <x v="2"/>
  </r>
  <r>
    <x v="0"/>
    <x v="0"/>
    <d v="2021-05-22T00:00:00"/>
    <s v="South"/>
    <s v="Tennessee"/>
    <x v="13"/>
    <x v="1"/>
    <x v="96"/>
    <x v="195"/>
    <x v="1565"/>
    <x v="2312"/>
    <n v="0.49"/>
    <x v="2"/>
  </r>
  <r>
    <x v="0"/>
    <x v="0"/>
    <d v="2021-05-23T00:00:00"/>
    <s v="South"/>
    <s v="Tennessee"/>
    <x v="13"/>
    <x v="2"/>
    <x v="92"/>
    <x v="188"/>
    <x v="1566"/>
    <x v="2313"/>
    <n v="0.48"/>
    <x v="2"/>
  </r>
  <r>
    <x v="0"/>
    <x v="0"/>
    <d v="2021-05-24T00:00:00"/>
    <s v="South"/>
    <s v="Tennessee"/>
    <x v="13"/>
    <x v="3"/>
    <x v="100"/>
    <x v="182"/>
    <x v="1567"/>
    <x v="2314"/>
    <n v="0.53"/>
    <x v="2"/>
  </r>
  <r>
    <x v="0"/>
    <x v="0"/>
    <d v="2021-05-25T00:00:00"/>
    <s v="Midwest"/>
    <s v="Nebraska"/>
    <x v="14"/>
    <x v="4"/>
    <x v="79"/>
    <x v="191"/>
    <x v="1568"/>
    <x v="2315"/>
    <n v="0.44999999999999996"/>
    <x v="2"/>
  </r>
  <r>
    <x v="0"/>
    <x v="0"/>
    <d v="2021-05-26T00:00:00"/>
    <s v="Midwest"/>
    <s v="Nebraska"/>
    <x v="14"/>
    <x v="5"/>
    <x v="96"/>
    <x v="181"/>
    <x v="1569"/>
    <x v="2316"/>
    <n v="0.61"/>
    <x v="2"/>
  </r>
  <r>
    <x v="0"/>
    <x v="0"/>
    <d v="2021-05-27T00:00:00"/>
    <s v="Midwest"/>
    <s v="Nebraska"/>
    <x v="14"/>
    <x v="0"/>
    <x v="96"/>
    <x v="164"/>
    <x v="1465"/>
    <x v="2317"/>
    <n v="0.54"/>
    <x v="2"/>
  </r>
  <r>
    <x v="0"/>
    <x v="0"/>
    <d v="2021-05-28T00:00:00"/>
    <s v="Midwest"/>
    <s v="Nebraska"/>
    <x v="14"/>
    <x v="1"/>
    <x v="94"/>
    <x v="183"/>
    <x v="1570"/>
    <x v="2318"/>
    <n v="0.5"/>
    <x v="2"/>
  </r>
  <r>
    <x v="0"/>
    <x v="0"/>
    <d v="2021-05-29T00:00:00"/>
    <s v="Midwest"/>
    <s v="Nebraska"/>
    <x v="14"/>
    <x v="2"/>
    <x v="95"/>
    <x v="172"/>
    <x v="1571"/>
    <x v="2319"/>
    <n v="0.5"/>
    <x v="2"/>
  </r>
  <r>
    <x v="0"/>
    <x v="0"/>
    <d v="2021-05-30T00:00:00"/>
    <s v="Midwest"/>
    <s v="Nebraska"/>
    <x v="14"/>
    <x v="3"/>
    <x v="98"/>
    <x v="261"/>
    <x v="1572"/>
    <x v="2320"/>
    <n v="0.5"/>
    <x v="2"/>
  </r>
  <r>
    <x v="0"/>
    <x v="0"/>
    <d v="2021-05-31T00:00:00"/>
    <s v="Midwest"/>
    <s v="Nebraska"/>
    <x v="14"/>
    <x v="4"/>
    <x v="72"/>
    <x v="226"/>
    <x v="1573"/>
    <x v="2321"/>
    <n v="0.49"/>
    <x v="2"/>
  </r>
  <r>
    <x v="0"/>
    <x v="0"/>
    <d v="2021-06-01T00:00:00"/>
    <s v="Midwest"/>
    <s v="Nebraska"/>
    <x v="14"/>
    <x v="5"/>
    <x v="96"/>
    <x v="180"/>
    <x v="1574"/>
    <x v="2322"/>
    <n v="0.62"/>
    <x v="2"/>
  </r>
  <r>
    <x v="0"/>
    <x v="0"/>
    <d v="2021-06-02T00:00:00"/>
    <s v="Midwest"/>
    <s v="Nebraska"/>
    <x v="14"/>
    <x v="0"/>
    <x v="97"/>
    <x v="185"/>
    <x v="1575"/>
    <x v="2323"/>
    <n v="0.54"/>
    <x v="2"/>
  </r>
  <r>
    <x v="0"/>
    <x v="0"/>
    <d v="2021-06-03T00:00:00"/>
    <s v="Midwest"/>
    <s v="Nebraska"/>
    <x v="14"/>
    <x v="1"/>
    <x v="78"/>
    <x v="259"/>
    <x v="1576"/>
    <x v="2324"/>
    <n v="0.45999999999999996"/>
    <x v="2"/>
  </r>
  <r>
    <x v="0"/>
    <x v="0"/>
    <d v="2021-06-04T00:00:00"/>
    <s v="Midwest"/>
    <s v="Nebraska"/>
    <x v="14"/>
    <x v="2"/>
    <x v="98"/>
    <x v="203"/>
    <x v="1577"/>
    <x v="2325"/>
    <n v="0.5"/>
    <x v="2"/>
  </r>
  <r>
    <x v="0"/>
    <x v="0"/>
    <d v="2021-06-05T00:00:00"/>
    <s v="Midwest"/>
    <s v="Nebraska"/>
    <x v="14"/>
    <x v="3"/>
    <x v="94"/>
    <x v="59"/>
    <x v="355"/>
    <x v="586"/>
    <n v="0.55000000000000004"/>
    <x v="2"/>
  </r>
  <r>
    <x v="0"/>
    <x v="0"/>
    <d v="2021-06-06T00:00:00"/>
    <s v="Midwest"/>
    <s v="Nebraska"/>
    <x v="14"/>
    <x v="4"/>
    <x v="2"/>
    <x v="220"/>
    <x v="1578"/>
    <x v="2326"/>
    <n v="0.47"/>
    <x v="2"/>
  </r>
  <r>
    <x v="0"/>
    <x v="0"/>
    <d v="2021-06-07T00:00:00"/>
    <s v="Midwest"/>
    <s v="Nebraska"/>
    <x v="14"/>
    <x v="5"/>
    <x v="99"/>
    <x v="183"/>
    <x v="1428"/>
    <x v="2327"/>
    <n v="0.61"/>
    <x v="2"/>
  </r>
  <r>
    <x v="0"/>
    <x v="0"/>
    <d v="2021-06-08T00:00:00"/>
    <s v="Midwest"/>
    <s v="Nebraska"/>
    <x v="14"/>
    <x v="0"/>
    <x v="97"/>
    <x v="193"/>
    <x v="1579"/>
    <x v="2328"/>
    <n v="0.53"/>
    <x v="2"/>
  </r>
  <r>
    <x v="0"/>
    <x v="0"/>
    <d v="2021-06-09T00:00:00"/>
    <s v="Midwest"/>
    <s v="Nebraska"/>
    <x v="14"/>
    <x v="1"/>
    <x v="96"/>
    <x v="264"/>
    <x v="1580"/>
    <x v="2329"/>
    <n v="0.44999999999999996"/>
    <x v="2"/>
  </r>
  <r>
    <x v="0"/>
    <x v="0"/>
    <d v="2021-06-10T00:00:00"/>
    <s v="Midwest"/>
    <s v="Nebraska"/>
    <x v="14"/>
    <x v="2"/>
    <x v="95"/>
    <x v="262"/>
    <x v="1581"/>
    <x v="2330"/>
    <n v="0.44999999999999996"/>
    <x v="2"/>
  </r>
  <r>
    <x v="0"/>
    <x v="0"/>
    <d v="2021-06-11T00:00:00"/>
    <s v="Midwest"/>
    <s v="Nebraska"/>
    <x v="14"/>
    <x v="3"/>
    <x v="100"/>
    <x v="59"/>
    <x v="355"/>
    <x v="586"/>
    <n v="0.53"/>
    <x v="2"/>
  </r>
  <r>
    <x v="0"/>
    <x v="0"/>
    <d v="2021-06-12T00:00:00"/>
    <s v="Midwest"/>
    <s v="Nebraska"/>
    <x v="14"/>
    <x v="4"/>
    <x v="101"/>
    <x v="265"/>
    <x v="1582"/>
    <x v="2331"/>
    <n v="0.48"/>
    <x v="2"/>
  </r>
  <r>
    <x v="0"/>
    <x v="0"/>
    <d v="2021-06-13T00:00:00"/>
    <s v="Midwest"/>
    <s v="Nebraska"/>
    <x v="14"/>
    <x v="5"/>
    <x v="93"/>
    <x v="203"/>
    <x v="1583"/>
    <x v="2332"/>
    <n v="0.62"/>
    <x v="2"/>
  </r>
  <r>
    <x v="0"/>
    <x v="0"/>
    <d v="2021-06-14T00:00:00"/>
    <s v="Midwest"/>
    <s v="Nebraska"/>
    <x v="14"/>
    <x v="0"/>
    <x v="75"/>
    <x v="266"/>
    <x v="1584"/>
    <x v="2333"/>
    <n v="0.54"/>
    <x v="2"/>
  </r>
  <r>
    <x v="0"/>
    <x v="0"/>
    <d v="2021-06-15T00:00:00"/>
    <s v="Midwest"/>
    <s v="Nebraska"/>
    <x v="14"/>
    <x v="1"/>
    <x v="97"/>
    <x v="204"/>
    <x v="1570"/>
    <x v="2318"/>
    <n v="0.5"/>
    <x v="2"/>
  </r>
  <r>
    <x v="0"/>
    <x v="0"/>
    <d v="2021-06-16T00:00:00"/>
    <s v="Midwest"/>
    <s v="Nebraska"/>
    <x v="14"/>
    <x v="2"/>
    <x v="96"/>
    <x v="267"/>
    <x v="1585"/>
    <x v="2334"/>
    <n v="0.48"/>
    <x v="2"/>
  </r>
  <r>
    <x v="0"/>
    <x v="0"/>
    <d v="2021-06-17T00:00:00"/>
    <s v="Midwest"/>
    <s v="Nebraska"/>
    <x v="14"/>
    <x v="3"/>
    <x v="93"/>
    <x v="260"/>
    <x v="1586"/>
    <x v="2335"/>
    <n v="0.53"/>
    <x v="2"/>
  </r>
  <r>
    <x v="0"/>
    <x v="0"/>
    <d v="2021-06-18T00:00:00"/>
    <s v="Midwest"/>
    <s v="Nebraska"/>
    <x v="14"/>
    <x v="4"/>
    <x v="74"/>
    <x v="220"/>
    <x v="1587"/>
    <x v="2336"/>
    <n v="0.45999999999999996"/>
    <x v="2"/>
  </r>
  <r>
    <x v="0"/>
    <x v="0"/>
    <d v="2021-06-19T00:00:00"/>
    <s v="Midwest"/>
    <s v="Nebraska"/>
    <x v="14"/>
    <x v="5"/>
    <x v="91"/>
    <x v="207"/>
    <x v="1588"/>
    <x v="2337"/>
    <n v="0.62"/>
    <x v="2"/>
  </r>
  <r>
    <x v="0"/>
    <x v="0"/>
    <d v="2021-06-20T00:00:00"/>
    <s v="Midwest"/>
    <s v="Nebraska"/>
    <x v="14"/>
    <x v="0"/>
    <x v="71"/>
    <x v="196"/>
    <x v="1069"/>
    <x v="2338"/>
    <n v="0.53"/>
    <x v="2"/>
  </r>
  <r>
    <x v="0"/>
    <x v="0"/>
    <d v="2021-06-21T00:00:00"/>
    <s v="Midwest"/>
    <s v="Nebraska"/>
    <x v="14"/>
    <x v="1"/>
    <x v="96"/>
    <x v="222"/>
    <x v="1434"/>
    <x v="2339"/>
    <n v="0.5"/>
    <x v="2"/>
  </r>
  <r>
    <x v="0"/>
    <x v="0"/>
    <d v="2021-06-22T00:00:00"/>
    <s v="Midwest"/>
    <s v="Nebraska"/>
    <x v="14"/>
    <x v="2"/>
    <x v="100"/>
    <x v="219"/>
    <x v="1589"/>
    <x v="2340"/>
    <n v="0.44999999999999996"/>
    <x v="2"/>
  </r>
  <r>
    <x v="0"/>
    <x v="0"/>
    <d v="2021-06-23T00:00:00"/>
    <s v="Midwest"/>
    <s v="Nebraska"/>
    <x v="14"/>
    <x v="3"/>
    <x v="100"/>
    <x v="203"/>
    <x v="1590"/>
    <x v="2341"/>
    <n v="0.54"/>
    <x v="2"/>
  </r>
  <r>
    <x v="0"/>
    <x v="0"/>
    <d v="2021-06-24T00:00:00"/>
    <s v="Midwest"/>
    <s v="Nebraska"/>
    <x v="14"/>
    <x v="4"/>
    <x v="101"/>
    <x v="186"/>
    <x v="1444"/>
    <x v="2342"/>
    <n v="0.5"/>
    <x v="2"/>
  </r>
  <r>
    <x v="0"/>
    <x v="0"/>
    <d v="2021-06-25T00:00:00"/>
    <s v="Midwest"/>
    <s v="Nebraska"/>
    <x v="14"/>
    <x v="5"/>
    <x v="82"/>
    <x v="211"/>
    <x v="1591"/>
    <x v="2343"/>
    <n v="0.62"/>
    <x v="2"/>
  </r>
  <r>
    <x v="0"/>
    <x v="0"/>
    <d v="2021-06-26T00:00:00"/>
    <s v="Midwest"/>
    <s v="Nebraska"/>
    <x v="14"/>
    <x v="0"/>
    <x v="79"/>
    <x v="241"/>
    <x v="1544"/>
    <x v="2344"/>
    <n v="0.51"/>
    <x v="2"/>
  </r>
  <r>
    <x v="0"/>
    <x v="0"/>
    <d v="2021-06-27T00:00:00"/>
    <s v="Midwest"/>
    <s v="Nebraska"/>
    <x v="14"/>
    <x v="1"/>
    <x v="99"/>
    <x v="194"/>
    <x v="1592"/>
    <x v="2345"/>
    <n v="0.44999999999999996"/>
    <x v="2"/>
  </r>
  <r>
    <x v="0"/>
    <x v="0"/>
    <d v="2021-06-28T00:00:00"/>
    <s v="Midwest"/>
    <s v="Nebraska"/>
    <x v="14"/>
    <x v="2"/>
    <x v="93"/>
    <x v="184"/>
    <x v="1593"/>
    <x v="2346"/>
    <n v="0.44999999999999996"/>
    <x v="2"/>
  </r>
  <r>
    <x v="0"/>
    <x v="0"/>
    <d v="2021-06-29T00:00:00"/>
    <s v="Midwest"/>
    <s v="Nebraska"/>
    <x v="14"/>
    <x v="3"/>
    <x v="94"/>
    <x v="219"/>
    <x v="1594"/>
    <x v="2347"/>
    <n v="0.52"/>
    <x v="2"/>
  </r>
  <r>
    <x v="0"/>
    <x v="0"/>
    <d v="2021-06-30T00:00:00"/>
    <s v="Midwest"/>
    <s v="Nebraska"/>
    <x v="14"/>
    <x v="4"/>
    <x v="72"/>
    <x v="178"/>
    <x v="1417"/>
    <x v="2348"/>
    <n v="0.49"/>
    <x v="2"/>
  </r>
  <r>
    <x v="0"/>
    <x v="0"/>
    <d v="2021-07-01T00:00:00"/>
    <s v="Midwest"/>
    <s v="Nebraska"/>
    <x v="14"/>
    <x v="5"/>
    <x v="82"/>
    <x v="250"/>
    <x v="1595"/>
    <x v="2349"/>
    <n v="0.63"/>
    <x v="2"/>
  </r>
  <r>
    <x v="0"/>
    <x v="0"/>
    <d v="2021-07-02T00:00:00"/>
    <s v="Midwest"/>
    <s v="Nebraska"/>
    <x v="14"/>
    <x v="0"/>
    <x v="72"/>
    <x v="57"/>
    <x v="1596"/>
    <x v="2350"/>
    <n v="0.53"/>
    <x v="2"/>
  </r>
  <r>
    <x v="0"/>
    <x v="0"/>
    <d v="2021-07-03T00:00:00"/>
    <s v="Midwest"/>
    <s v="Nebraska"/>
    <x v="14"/>
    <x v="1"/>
    <x v="101"/>
    <x v="232"/>
    <x v="1597"/>
    <x v="2351"/>
    <n v="0.49"/>
    <x v="2"/>
  </r>
  <r>
    <x v="0"/>
    <x v="0"/>
    <d v="2021-07-04T00:00:00"/>
    <s v="Midwest"/>
    <s v="Nebraska"/>
    <x v="14"/>
    <x v="2"/>
    <x v="71"/>
    <x v="239"/>
    <x v="1039"/>
    <x v="2352"/>
    <n v="0.48"/>
    <x v="2"/>
  </r>
  <r>
    <x v="0"/>
    <x v="0"/>
    <d v="2021-07-05T00:00:00"/>
    <s v="Midwest"/>
    <s v="Nebraska"/>
    <x v="14"/>
    <x v="3"/>
    <x v="98"/>
    <x v="183"/>
    <x v="1598"/>
    <x v="2353"/>
    <n v="0.51"/>
    <x v="2"/>
  </r>
  <r>
    <x v="0"/>
    <x v="0"/>
    <d v="2021-07-06T00:00:00"/>
    <s v="Midwest"/>
    <s v="Nebraska"/>
    <x v="14"/>
    <x v="4"/>
    <x v="99"/>
    <x v="234"/>
    <x v="1599"/>
    <x v="2354"/>
    <n v="0.48"/>
    <x v="2"/>
  </r>
  <r>
    <x v="0"/>
    <x v="0"/>
    <d v="2021-07-07T00:00:00"/>
    <s v="Midwest"/>
    <s v="Nebraska"/>
    <x v="14"/>
    <x v="5"/>
    <x v="75"/>
    <x v="173"/>
    <x v="1600"/>
    <x v="2355"/>
    <n v="0.6"/>
    <x v="2"/>
  </r>
  <r>
    <x v="0"/>
    <x v="0"/>
    <d v="2021-07-08T00:00:00"/>
    <s v="Midwest"/>
    <s v="Nebraska"/>
    <x v="14"/>
    <x v="0"/>
    <x v="97"/>
    <x v="205"/>
    <x v="1522"/>
    <x v="2356"/>
    <n v="0.54"/>
    <x v="2"/>
  </r>
  <r>
    <x v="0"/>
    <x v="0"/>
    <d v="2021-07-09T00:00:00"/>
    <s v="Midwest"/>
    <s v="Nebraska"/>
    <x v="14"/>
    <x v="1"/>
    <x v="94"/>
    <x v="195"/>
    <x v="1041"/>
    <x v="2357"/>
    <n v="0.45999999999999996"/>
    <x v="2"/>
  </r>
  <r>
    <x v="0"/>
    <x v="0"/>
    <d v="2021-07-10T00:00:00"/>
    <s v="Midwest"/>
    <s v="Nebraska"/>
    <x v="14"/>
    <x v="2"/>
    <x v="109"/>
    <x v="52"/>
    <x v="1601"/>
    <x v="2358"/>
    <n v="0.48"/>
    <x v="2"/>
  </r>
  <r>
    <x v="0"/>
    <x v="0"/>
    <d v="2021-07-11T00:00:00"/>
    <s v="Midwest"/>
    <s v="Nebraska"/>
    <x v="14"/>
    <x v="3"/>
    <x v="110"/>
    <x v="264"/>
    <x v="1602"/>
    <x v="2359"/>
    <n v="0.52"/>
    <x v="2"/>
  </r>
  <r>
    <x v="0"/>
    <x v="0"/>
    <d v="2021-07-12T00:00:00"/>
    <s v="Midwest"/>
    <s v="Nebraska"/>
    <x v="14"/>
    <x v="4"/>
    <x v="98"/>
    <x v="262"/>
    <x v="1603"/>
    <x v="2360"/>
    <n v="0.48"/>
    <x v="2"/>
  </r>
  <r>
    <x v="0"/>
    <x v="0"/>
    <d v="2021-07-13T00:00:00"/>
    <s v="Midwest"/>
    <s v="Nebraska"/>
    <x v="14"/>
    <x v="5"/>
    <x v="93"/>
    <x v="203"/>
    <x v="1583"/>
    <x v="2332"/>
    <n v="0.62"/>
    <x v="2"/>
  </r>
  <r>
    <x v="0"/>
    <x v="0"/>
    <d v="2021-07-14T00:00:00"/>
    <s v="Midwest"/>
    <s v="Nebraska"/>
    <x v="14"/>
    <x v="0"/>
    <x v="71"/>
    <x v="198"/>
    <x v="1604"/>
    <x v="2361"/>
    <n v="0.54"/>
    <x v="2"/>
  </r>
  <r>
    <x v="0"/>
    <x v="0"/>
    <d v="2021-07-15T00:00:00"/>
    <s v="Midwest"/>
    <s v="Nebraska"/>
    <x v="14"/>
    <x v="1"/>
    <x v="98"/>
    <x v="207"/>
    <x v="1605"/>
    <x v="2362"/>
    <n v="0.45999999999999996"/>
    <x v="2"/>
  </r>
  <r>
    <x v="0"/>
    <x v="0"/>
    <d v="2021-07-16T00:00:00"/>
    <s v="Midwest"/>
    <s v="Nebraska"/>
    <x v="14"/>
    <x v="2"/>
    <x v="98"/>
    <x v="261"/>
    <x v="1572"/>
    <x v="2320"/>
    <n v="0.5"/>
    <x v="2"/>
  </r>
  <r>
    <x v="0"/>
    <x v="0"/>
    <d v="2021-07-17T00:00:00"/>
    <s v="Midwest"/>
    <s v="Nebraska"/>
    <x v="14"/>
    <x v="3"/>
    <x v="98"/>
    <x v="260"/>
    <x v="1606"/>
    <x v="2363"/>
    <n v="0.53"/>
    <x v="2"/>
  </r>
  <r>
    <x v="0"/>
    <x v="0"/>
    <d v="2021-07-18T00:00:00"/>
    <s v="Midwest"/>
    <s v="Nebraska"/>
    <x v="14"/>
    <x v="4"/>
    <x v="99"/>
    <x v="260"/>
    <x v="1607"/>
    <x v="2364"/>
    <n v="0.48"/>
    <x v="2"/>
  </r>
  <r>
    <x v="0"/>
    <x v="0"/>
    <d v="2021-07-19T00:00:00"/>
    <s v="Midwest"/>
    <s v="Nebraska"/>
    <x v="14"/>
    <x v="5"/>
    <x v="75"/>
    <x v="183"/>
    <x v="1608"/>
    <x v="2365"/>
    <n v="0.63"/>
    <x v="2"/>
  </r>
  <r>
    <x v="0"/>
    <x v="0"/>
    <d v="2021-07-20T00:00:00"/>
    <s v="Midwest"/>
    <s v="Nebraska"/>
    <x v="14"/>
    <x v="0"/>
    <x v="99"/>
    <x v="199"/>
    <x v="1609"/>
    <x v="2366"/>
    <n v="0.54"/>
    <x v="2"/>
  </r>
  <r>
    <x v="0"/>
    <x v="0"/>
    <d v="2021-07-21T00:00:00"/>
    <s v="Midwest"/>
    <s v="Nebraska"/>
    <x v="14"/>
    <x v="1"/>
    <x v="98"/>
    <x v="207"/>
    <x v="1605"/>
    <x v="2362"/>
    <n v="0.45999999999999996"/>
    <x v="2"/>
  </r>
  <r>
    <x v="0"/>
    <x v="0"/>
    <d v="2021-07-22T00:00:00"/>
    <s v="Midwest"/>
    <s v="Nebraska"/>
    <x v="14"/>
    <x v="2"/>
    <x v="98"/>
    <x v="52"/>
    <x v="1610"/>
    <x v="2367"/>
    <n v="0.47"/>
    <x v="2"/>
  </r>
  <r>
    <x v="0"/>
    <x v="0"/>
    <d v="2021-07-23T00:00:00"/>
    <s v="Midwest"/>
    <s v="Nebraska"/>
    <x v="14"/>
    <x v="3"/>
    <x v="100"/>
    <x v="218"/>
    <x v="1611"/>
    <x v="2368"/>
    <n v="0.55000000000000004"/>
    <x v="2"/>
  </r>
  <r>
    <x v="0"/>
    <x v="0"/>
    <d v="2021-07-24T00:00:00"/>
    <s v="Midwest"/>
    <s v="Nebraska"/>
    <x v="14"/>
    <x v="4"/>
    <x v="77"/>
    <x v="234"/>
    <x v="1612"/>
    <x v="2369"/>
    <n v="0.44999999999999996"/>
    <x v="2"/>
  </r>
  <r>
    <x v="0"/>
    <x v="0"/>
    <d v="2021-07-25T00:00:00"/>
    <s v="Midwest"/>
    <s v="Nebraska"/>
    <x v="14"/>
    <x v="5"/>
    <x v="85"/>
    <x v="208"/>
    <x v="1158"/>
    <x v="2370"/>
    <n v="0.62"/>
    <x v="2"/>
  </r>
  <r>
    <x v="0"/>
    <x v="0"/>
    <d v="2021-07-26T00:00:00"/>
    <s v="Midwest"/>
    <s v="Nebraska"/>
    <x v="14"/>
    <x v="0"/>
    <x v="82"/>
    <x v="236"/>
    <x v="1613"/>
    <x v="2371"/>
    <n v="0.5"/>
    <x v="2"/>
  </r>
  <r>
    <x v="0"/>
    <x v="0"/>
    <d v="2021-07-27T00:00:00"/>
    <s v="Midwest"/>
    <s v="Nebraska"/>
    <x v="14"/>
    <x v="1"/>
    <x v="71"/>
    <x v="184"/>
    <x v="1439"/>
    <x v="2372"/>
    <n v="0.5"/>
    <x v="2"/>
  </r>
  <r>
    <x v="0"/>
    <x v="0"/>
    <d v="2021-07-28T00:00:00"/>
    <s v="Midwest"/>
    <s v="Nebraska"/>
    <x v="14"/>
    <x v="2"/>
    <x v="78"/>
    <x v="180"/>
    <x v="1021"/>
    <x v="2373"/>
    <n v="0.49"/>
    <x v="2"/>
  </r>
  <r>
    <x v="0"/>
    <x v="0"/>
    <d v="2021-07-29T00:00:00"/>
    <s v="Midwest"/>
    <s v="Nebraska"/>
    <x v="14"/>
    <x v="3"/>
    <x v="97"/>
    <x v="183"/>
    <x v="1135"/>
    <x v="2374"/>
    <n v="0.55000000000000004"/>
    <x v="2"/>
  </r>
  <r>
    <x v="0"/>
    <x v="0"/>
    <d v="2021-07-30T00:00:00"/>
    <s v="Midwest"/>
    <s v="Nebraska"/>
    <x v="14"/>
    <x v="4"/>
    <x v="2"/>
    <x v="203"/>
    <x v="1614"/>
    <x v="2375"/>
    <n v="0.48"/>
    <x v="2"/>
  </r>
  <r>
    <x v="0"/>
    <x v="0"/>
    <d v="2021-07-31T00:00:00"/>
    <s v="Midwest"/>
    <s v="Nebraska"/>
    <x v="14"/>
    <x v="5"/>
    <x v="83"/>
    <x v="188"/>
    <x v="1517"/>
    <x v="2376"/>
    <n v="0.62"/>
    <x v="2"/>
  </r>
  <r>
    <x v="2"/>
    <x v="1"/>
    <d v="2021-08-01T00:00:00"/>
    <s v="Midwest"/>
    <s v="Nebraska"/>
    <x v="14"/>
    <x v="0"/>
    <x v="110"/>
    <x v="126"/>
    <x v="1615"/>
    <x v="2377"/>
    <n v="0.53"/>
    <x v="2"/>
  </r>
  <r>
    <x v="2"/>
    <x v="1"/>
    <d v="2021-08-02T00:00:00"/>
    <s v="Midwest"/>
    <s v="Nebraska"/>
    <x v="14"/>
    <x v="1"/>
    <x v="98"/>
    <x v="130"/>
    <x v="1343"/>
    <x v="2378"/>
    <n v="0.54"/>
    <x v="2"/>
  </r>
  <r>
    <x v="2"/>
    <x v="1"/>
    <d v="2021-08-03T00:00:00"/>
    <s v="Midwest"/>
    <s v="Nebraska"/>
    <x v="14"/>
    <x v="2"/>
    <x v="108"/>
    <x v="216"/>
    <x v="1532"/>
    <x v="2379"/>
    <n v="0.54999999999999993"/>
    <x v="2"/>
  </r>
  <r>
    <x v="2"/>
    <x v="1"/>
    <d v="2021-08-04T00:00:00"/>
    <s v="Midwest"/>
    <s v="Nebraska"/>
    <x v="14"/>
    <x v="3"/>
    <x v="94"/>
    <x v="216"/>
    <x v="1616"/>
    <x v="2380"/>
    <n v="0.64"/>
    <x v="2"/>
  </r>
  <r>
    <x v="2"/>
    <x v="1"/>
    <d v="2021-08-05T00:00:00"/>
    <s v="South"/>
    <s v="Alabama"/>
    <x v="15"/>
    <x v="4"/>
    <x v="99"/>
    <x v="246"/>
    <x v="1190"/>
    <x v="2381"/>
    <n v="0.48"/>
    <x v="2"/>
  </r>
  <r>
    <x v="2"/>
    <x v="1"/>
    <d v="2021-08-06T00:00:00"/>
    <s v="South"/>
    <s v="Alabama"/>
    <x v="15"/>
    <x v="5"/>
    <x v="96"/>
    <x v="216"/>
    <x v="1617"/>
    <x v="2382"/>
    <n v="0.70000000000000007"/>
    <x v="2"/>
  </r>
  <r>
    <x v="2"/>
    <x v="1"/>
    <d v="2021-08-07T00:00:00"/>
    <s v="South"/>
    <s v="Alabama"/>
    <x v="15"/>
    <x v="0"/>
    <x v="92"/>
    <x v="163"/>
    <x v="1618"/>
    <x v="2383"/>
    <n v="0.54"/>
    <x v="2"/>
  </r>
  <r>
    <x v="2"/>
    <x v="1"/>
    <d v="2021-08-08T00:00:00"/>
    <s v="South"/>
    <s v="Alabama"/>
    <x v="15"/>
    <x v="1"/>
    <x v="94"/>
    <x v="132"/>
    <x v="1619"/>
    <x v="2384"/>
    <n v="0.54"/>
    <x v="2"/>
  </r>
  <r>
    <x v="2"/>
    <x v="1"/>
    <d v="2021-08-09T00:00:00"/>
    <s v="South"/>
    <s v="Alabama"/>
    <x v="15"/>
    <x v="2"/>
    <x v="96"/>
    <x v="209"/>
    <x v="1062"/>
    <x v="2385"/>
    <n v="0.52"/>
    <x v="2"/>
  </r>
  <r>
    <x v="2"/>
    <x v="1"/>
    <d v="2021-08-10T00:00:00"/>
    <s v="South"/>
    <s v="Alabama"/>
    <x v="15"/>
    <x v="3"/>
    <x v="96"/>
    <x v="230"/>
    <x v="1620"/>
    <x v="2386"/>
    <n v="0.62"/>
    <x v="2"/>
  </r>
  <r>
    <x v="2"/>
    <x v="1"/>
    <d v="2021-08-11T00:00:00"/>
    <s v="South"/>
    <s v="Alabama"/>
    <x v="15"/>
    <x v="4"/>
    <x v="97"/>
    <x v="181"/>
    <x v="1621"/>
    <x v="2387"/>
    <n v="0.48"/>
    <x v="2"/>
  </r>
  <r>
    <x v="2"/>
    <x v="1"/>
    <d v="2021-08-12T00:00:00"/>
    <s v="South"/>
    <s v="Alabama"/>
    <x v="15"/>
    <x v="5"/>
    <x v="94"/>
    <x v="214"/>
    <x v="1464"/>
    <x v="2388"/>
    <n v="0.67"/>
    <x v="2"/>
  </r>
  <r>
    <x v="2"/>
    <x v="1"/>
    <d v="2021-08-13T00:00:00"/>
    <s v="South"/>
    <s v="Alabama"/>
    <x v="15"/>
    <x v="0"/>
    <x v="108"/>
    <x v="134"/>
    <x v="1622"/>
    <x v="2389"/>
    <n v="0.54999999999999993"/>
    <x v="2"/>
  </r>
  <r>
    <x v="2"/>
    <x v="1"/>
    <d v="2021-08-14T00:00:00"/>
    <s v="South"/>
    <s v="Alabama"/>
    <x v="15"/>
    <x v="1"/>
    <x v="71"/>
    <x v="143"/>
    <x v="997"/>
    <x v="1602"/>
    <n v="0.54999999999999993"/>
    <x v="2"/>
  </r>
  <r>
    <x v="2"/>
    <x v="1"/>
    <d v="2021-08-15T00:00:00"/>
    <s v="South"/>
    <s v="Alabama"/>
    <x v="15"/>
    <x v="2"/>
    <x v="100"/>
    <x v="236"/>
    <x v="1623"/>
    <x v="2390"/>
    <n v="0.57999999999999996"/>
    <x v="2"/>
  </r>
  <r>
    <x v="2"/>
    <x v="1"/>
    <d v="2021-08-16T00:00:00"/>
    <s v="South"/>
    <s v="Alabama"/>
    <x v="15"/>
    <x v="3"/>
    <x v="94"/>
    <x v="193"/>
    <x v="1624"/>
    <x v="2391"/>
    <n v="0.68"/>
    <x v="2"/>
  </r>
  <r>
    <x v="2"/>
    <x v="1"/>
    <d v="2021-08-17T00:00:00"/>
    <s v="South"/>
    <s v="Alabama"/>
    <x v="15"/>
    <x v="4"/>
    <x v="99"/>
    <x v="201"/>
    <x v="1446"/>
    <x v="2392"/>
    <n v="0.5"/>
    <x v="2"/>
  </r>
  <r>
    <x v="2"/>
    <x v="1"/>
    <d v="2021-08-18T00:00:00"/>
    <s v="South"/>
    <s v="Alabama"/>
    <x v="15"/>
    <x v="5"/>
    <x v="93"/>
    <x v="233"/>
    <x v="1625"/>
    <x v="2393"/>
    <n v="0.75000000000000011"/>
    <x v="2"/>
  </r>
  <r>
    <x v="2"/>
    <x v="1"/>
    <d v="2021-08-19T00:00:00"/>
    <s v="South"/>
    <s v="Alabama"/>
    <x v="15"/>
    <x v="0"/>
    <x v="110"/>
    <x v="49"/>
    <x v="1075"/>
    <x v="2394"/>
    <n v="0.57999999999999996"/>
    <x v="2"/>
  </r>
  <r>
    <x v="2"/>
    <x v="1"/>
    <d v="2021-08-20T00:00:00"/>
    <s v="South"/>
    <s v="Alabama"/>
    <x v="15"/>
    <x v="1"/>
    <x v="110"/>
    <x v="133"/>
    <x v="1626"/>
    <x v="2395"/>
    <n v="0.57999999999999996"/>
    <x v="2"/>
  </r>
  <r>
    <x v="2"/>
    <x v="1"/>
    <d v="2021-08-21T00:00:00"/>
    <s v="South"/>
    <s v="Alabama"/>
    <x v="15"/>
    <x v="2"/>
    <x v="121"/>
    <x v="164"/>
    <x v="1627"/>
    <x v="2396"/>
    <n v="0.59"/>
    <x v="2"/>
  </r>
  <r>
    <x v="2"/>
    <x v="1"/>
    <d v="2021-08-22T00:00:00"/>
    <s v="South"/>
    <s v="Alabama"/>
    <x v="15"/>
    <x v="3"/>
    <x v="109"/>
    <x v="161"/>
    <x v="1628"/>
    <x v="2397"/>
    <n v="0.66"/>
    <x v="2"/>
  </r>
  <r>
    <x v="2"/>
    <x v="1"/>
    <d v="2021-08-23T00:00:00"/>
    <s v="South"/>
    <s v="Alabama"/>
    <x v="15"/>
    <x v="4"/>
    <x v="95"/>
    <x v="238"/>
    <x v="1629"/>
    <x v="2398"/>
    <n v="0.53"/>
    <x v="2"/>
  </r>
  <r>
    <x v="2"/>
    <x v="1"/>
    <d v="2021-08-24T00:00:00"/>
    <s v="South"/>
    <s v="Alabama"/>
    <x v="15"/>
    <x v="5"/>
    <x v="16"/>
    <x v="197"/>
    <x v="1630"/>
    <x v="2399"/>
    <n v="0.75000000000000011"/>
    <x v="2"/>
  </r>
  <r>
    <x v="2"/>
    <x v="1"/>
    <d v="2021-08-25T00:00:00"/>
    <s v="South"/>
    <s v="Alabama"/>
    <x v="15"/>
    <x v="0"/>
    <x v="122"/>
    <x v="126"/>
    <x v="1631"/>
    <x v="2400"/>
    <n v="0.59"/>
    <x v="2"/>
  </r>
  <r>
    <x v="2"/>
    <x v="1"/>
    <d v="2021-08-26T00:00:00"/>
    <s v="South"/>
    <s v="Alabama"/>
    <x v="15"/>
    <x v="1"/>
    <x v="110"/>
    <x v="133"/>
    <x v="1626"/>
    <x v="2401"/>
    <n v="0.59"/>
    <x v="2"/>
  </r>
  <r>
    <x v="2"/>
    <x v="1"/>
    <d v="2021-08-27T00:00:00"/>
    <s v="South"/>
    <s v="Alabama"/>
    <x v="15"/>
    <x v="2"/>
    <x v="123"/>
    <x v="217"/>
    <x v="1632"/>
    <x v="2402"/>
    <n v="0.55999999999999994"/>
    <x v="2"/>
  </r>
  <r>
    <x v="2"/>
    <x v="1"/>
    <d v="2021-08-28T00:00:00"/>
    <s v="South"/>
    <s v="Alabama"/>
    <x v="15"/>
    <x v="3"/>
    <x v="93"/>
    <x v="192"/>
    <x v="1253"/>
    <x v="2403"/>
    <n v="0.68"/>
    <x v="2"/>
  </r>
  <r>
    <x v="2"/>
    <x v="1"/>
    <d v="2021-08-29T00:00:00"/>
    <s v="South"/>
    <s v="Alabama"/>
    <x v="15"/>
    <x v="4"/>
    <x v="82"/>
    <x v="196"/>
    <x v="1129"/>
    <x v="2404"/>
    <n v="0.54"/>
    <x v="2"/>
  </r>
  <r>
    <x v="2"/>
    <x v="1"/>
    <d v="2021-08-30T00:00:00"/>
    <s v="South"/>
    <s v="Alabama"/>
    <x v="15"/>
    <x v="5"/>
    <x v="79"/>
    <x v="126"/>
    <x v="1633"/>
    <x v="2405"/>
    <n v="0.72000000000000008"/>
    <x v="2"/>
  </r>
  <r>
    <x v="2"/>
    <x v="1"/>
    <d v="2021-08-31T00:00:00"/>
    <s v="South"/>
    <s v="Alabama"/>
    <x v="15"/>
    <x v="0"/>
    <x v="79"/>
    <x v="126"/>
    <x v="1633"/>
    <x v="2406"/>
    <n v="0.54999999999999993"/>
    <x v="2"/>
  </r>
  <r>
    <x v="2"/>
    <x v="1"/>
    <d v="2021-09-01T00:00:00"/>
    <s v="South"/>
    <s v="Alabama"/>
    <x v="15"/>
    <x v="1"/>
    <x v="82"/>
    <x v="126"/>
    <x v="1634"/>
    <x v="2407"/>
    <n v="0.55999999999999994"/>
    <x v="2"/>
  </r>
  <r>
    <x v="2"/>
    <x v="1"/>
    <d v="2021-09-02T00:00:00"/>
    <s v="South"/>
    <s v="Alabama"/>
    <x v="15"/>
    <x v="2"/>
    <x v="75"/>
    <x v="133"/>
    <x v="961"/>
    <x v="2408"/>
    <n v="0.59"/>
    <x v="2"/>
  </r>
  <r>
    <x v="2"/>
    <x v="1"/>
    <d v="2021-09-03T00:00:00"/>
    <s v="South"/>
    <s v="Alabama"/>
    <x v="15"/>
    <x v="3"/>
    <x v="72"/>
    <x v="263"/>
    <x v="1500"/>
    <x v="2409"/>
    <n v="0.69000000000000006"/>
    <x v="2"/>
  </r>
  <r>
    <x v="2"/>
    <x v="1"/>
    <d v="2021-09-04T00:00:00"/>
    <s v="South"/>
    <s v="Alabama"/>
    <x v="15"/>
    <x v="4"/>
    <x v="82"/>
    <x v="57"/>
    <x v="934"/>
    <x v="2410"/>
    <n v="0.54999999999999993"/>
    <x v="2"/>
  </r>
  <r>
    <x v="2"/>
    <x v="1"/>
    <d v="2021-09-05T00:00:00"/>
    <s v="South"/>
    <s v="Alabama"/>
    <x v="15"/>
    <x v="5"/>
    <x v="0"/>
    <x v="82"/>
    <x v="1635"/>
    <x v="2411"/>
    <n v="0.72000000000000008"/>
    <x v="2"/>
  </r>
  <r>
    <x v="2"/>
    <x v="1"/>
    <d v="2021-09-06T00:00:00"/>
    <s v="South"/>
    <s v="Alabama"/>
    <x v="15"/>
    <x v="0"/>
    <x v="75"/>
    <x v="92"/>
    <x v="742"/>
    <x v="2412"/>
    <n v="0.6399999999999999"/>
    <x v="2"/>
  </r>
  <r>
    <x v="2"/>
    <x v="1"/>
    <d v="2021-09-07T00:00:00"/>
    <s v="South"/>
    <s v="Alabama"/>
    <x v="15"/>
    <x v="1"/>
    <x v="82"/>
    <x v="102"/>
    <x v="1636"/>
    <x v="2413"/>
    <n v="0.6399999999999999"/>
    <x v="2"/>
  </r>
  <r>
    <x v="2"/>
    <x v="1"/>
    <d v="2021-09-08T00:00:00"/>
    <s v="South"/>
    <s v="Alabama"/>
    <x v="15"/>
    <x v="2"/>
    <x v="72"/>
    <x v="120"/>
    <x v="1637"/>
    <x v="2414"/>
    <n v="0.62999999999999989"/>
    <x v="2"/>
  </r>
  <r>
    <x v="2"/>
    <x v="1"/>
    <d v="2021-09-09T00:00:00"/>
    <s v="South"/>
    <s v="Alabama"/>
    <x v="15"/>
    <x v="3"/>
    <x v="75"/>
    <x v="217"/>
    <x v="1638"/>
    <x v="2415"/>
    <n v="0.7400000000000001"/>
    <x v="2"/>
  </r>
  <r>
    <x v="2"/>
    <x v="1"/>
    <d v="2021-09-10T00:00:00"/>
    <s v="South"/>
    <s v="Alabama"/>
    <x v="15"/>
    <x v="4"/>
    <x v="2"/>
    <x v="165"/>
    <x v="955"/>
    <x v="2416"/>
    <n v="0.57999999999999996"/>
    <x v="2"/>
  </r>
  <r>
    <x v="2"/>
    <x v="1"/>
    <d v="2021-09-11T00:00:00"/>
    <s v="South"/>
    <s v="Alabama"/>
    <x v="15"/>
    <x v="5"/>
    <x v="81"/>
    <x v="142"/>
    <x v="882"/>
    <x v="2417"/>
    <n v="0.80000000000000016"/>
    <x v="2"/>
  </r>
  <r>
    <x v="2"/>
    <x v="1"/>
    <d v="2021-09-12T00:00:00"/>
    <s v="South"/>
    <s v="Alabama"/>
    <x v="15"/>
    <x v="0"/>
    <x v="97"/>
    <x v="37"/>
    <x v="815"/>
    <x v="2418"/>
    <n v="0.61"/>
    <x v="2"/>
  </r>
  <r>
    <x v="2"/>
    <x v="1"/>
    <d v="2021-09-13T00:00:00"/>
    <s v="South"/>
    <s v="Alabama"/>
    <x v="15"/>
    <x v="1"/>
    <x v="89"/>
    <x v="124"/>
    <x v="1639"/>
    <x v="2419"/>
    <n v="0.64999999999999991"/>
    <x v="2"/>
  </r>
  <r>
    <x v="2"/>
    <x v="1"/>
    <d v="2021-09-14T00:00:00"/>
    <s v="South"/>
    <s v="Alabama"/>
    <x v="15"/>
    <x v="2"/>
    <x v="91"/>
    <x v="114"/>
    <x v="1640"/>
    <x v="2420"/>
    <n v="0.6"/>
    <x v="2"/>
  </r>
  <r>
    <x v="2"/>
    <x v="1"/>
    <d v="2021-09-15T00:00:00"/>
    <s v="South"/>
    <s v="Alabama"/>
    <x v="15"/>
    <x v="3"/>
    <x v="74"/>
    <x v="164"/>
    <x v="1641"/>
    <x v="2421"/>
    <n v="0.71000000000000008"/>
    <x v="2"/>
  </r>
  <r>
    <x v="2"/>
    <x v="1"/>
    <d v="2021-09-16T00:00:00"/>
    <s v="South"/>
    <s v="Alabama"/>
    <x v="15"/>
    <x v="4"/>
    <x v="0"/>
    <x v="248"/>
    <x v="1642"/>
    <x v="2422"/>
    <n v="0.59"/>
    <x v="2"/>
  </r>
  <r>
    <x v="2"/>
    <x v="1"/>
    <d v="2021-09-17T00:00:00"/>
    <s v="South"/>
    <s v="Alabama"/>
    <x v="15"/>
    <x v="5"/>
    <x v="80"/>
    <x v="131"/>
    <x v="918"/>
    <x v="2423"/>
    <n v="0.77000000000000013"/>
    <x v="2"/>
  </r>
  <r>
    <x v="2"/>
    <x v="1"/>
    <d v="2021-09-18T00:00:00"/>
    <s v="South"/>
    <s v="Alabama"/>
    <x v="15"/>
    <x v="0"/>
    <x v="91"/>
    <x v="36"/>
    <x v="1643"/>
    <x v="2424"/>
    <n v="0.6"/>
    <x v="2"/>
  </r>
  <r>
    <x v="2"/>
    <x v="1"/>
    <d v="2021-09-19T00:00:00"/>
    <s v="South"/>
    <s v="Alabama"/>
    <x v="15"/>
    <x v="1"/>
    <x v="0"/>
    <x v="179"/>
    <x v="1644"/>
    <x v="2425"/>
    <n v="0.62999999999999989"/>
    <x v="2"/>
  </r>
  <r>
    <x v="2"/>
    <x v="1"/>
    <d v="2021-09-20T00:00:00"/>
    <s v="South"/>
    <s v="Alabama"/>
    <x v="15"/>
    <x v="2"/>
    <x v="80"/>
    <x v="143"/>
    <x v="905"/>
    <x v="2426"/>
    <n v="0.62999999999999989"/>
    <x v="2"/>
  </r>
  <r>
    <x v="2"/>
    <x v="1"/>
    <d v="2021-09-21T00:00:00"/>
    <s v="South"/>
    <s v="Alabama"/>
    <x v="15"/>
    <x v="3"/>
    <x v="76"/>
    <x v="60"/>
    <x v="1645"/>
    <x v="2427"/>
    <n v="0.71000000000000008"/>
    <x v="2"/>
  </r>
  <r>
    <x v="2"/>
    <x v="1"/>
    <d v="2021-09-22T00:00:00"/>
    <s v="South"/>
    <s v="Alabama"/>
    <x v="15"/>
    <x v="4"/>
    <x v="72"/>
    <x v="246"/>
    <x v="1646"/>
    <x v="2428"/>
    <n v="0.56999999999999995"/>
    <x v="2"/>
  </r>
  <r>
    <x v="2"/>
    <x v="1"/>
    <d v="2021-09-23T00:00:00"/>
    <s v="South"/>
    <s v="Alabama"/>
    <x v="15"/>
    <x v="5"/>
    <x v="99"/>
    <x v="42"/>
    <x v="1647"/>
    <x v="2429"/>
    <n v="0.77000000000000013"/>
    <x v="2"/>
  </r>
  <r>
    <x v="2"/>
    <x v="1"/>
    <d v="2021-09-24T00:00:00"/>
    <s v="South"/>
    <s v="Alabama"/>
    <x v="15"/>
    <x v="0"/>
    <x v="98"/>
    <x v="165"/>
    <x v="1648"/>
    <x v="2430"/>
    <n v="0.6"/>
    <x v="2"/>
  </r>
  <r>
    <x v="2"/>
    <x v="1"/>
    <d v="2021-09-25T00:00:00"/>
    <s v="South"/>
    <s v="Alabama"/>
    <x v="15"/>
    <x v="1"/>
    <x v="98"/>
    <x v="174"/>
    <x v="1649"/>
    <x v="2431"/>
    <n v="0.62999999999999989"/>
    <x v="2"/>
  </r>
  <r>
    <x v="2"/>
    <x v="1"/>
    <d v="2021-09-26T00:00:00"/>
    <s v="South"/>
    <s v="Alabama"/>
    <x v="15"/>
    <x v="2"/>
    <x v="96"/>
    <x v="168"/>
    <x v="1650"/>
    <x v="2432"/>
    <n v="0.6"/>
    <x v="2"/>
  </r>
  <r>
    <x v="2"/>
    <x v="1"/>
    <d v="2021-09-27T00:00:00"/>
    <s v="South"/>
    <s v="Alabama"/>
    <x v="15"/>
    <x v="3"/>
    <x v="96"/>
    <x v="250"/>
    <x v="1651"/>
    <x v="2433"/>
    <n v="0.73000000000000009"/>
    <x v="2"/>
  </r>
  <r>
    <x v="2"/>
    <x v="1"/>
    <d v="2021-09-28T00:00:00"/>
    <s v="South"/>
    <s v="Alabama"/>
    <x v="15"/>
    <x v="4"/>
    <x v="98"/>
    <x v="252"/>
    <x v="1652"/>
    <x v="2434"/>
    <n v="0.6"/>
    <x v="2"/>
  </r>
  <r>
    <x v="2"/>
    <x v="1"/>
    <d v="2021-09-29T00:00:00"/>
    <s v="South"/>
    <s v="Alabama"/>
    <x v="15"/>
    <x v="5"/>
    <x v="71"/>
    <x v="231"/>
    <x v="1182"/>
    <x v="2435"/>
    <n v="0.75000000000000011"/>
    <x v="2"/>
  </r>
  <r>
    <x v="2"/>
    <x v="1"/>
    <d v="2021-09-30T00:00:00"/>
    <s v="South"/>
    <s v="Alabama"/>
    <x v="15"/>
    <x v="0"/>
    <x v="109"/>
    <x v="138"/>
    <x v="1653"/>
    <x v="2436"/>
    <n v="0.6399999999999999"/>
    <x v="2"/>
  </r>
  <r>
    <x v="2"/>
    <x v="1"/>
    <d v="2021-10-01T00:00:00"/>
    <s v="South"/>
    <s v="Alabama"/>
    <x v="15"/>
    <x v="1"/>
    <x v="110"/>
    <x v="138"/>
    <x v="1528"/>
    <x v="2437"/>
    <n v="0.61"/>
    <x v="2"/>
  </r>
  <r>
    <x v="2"/>
    <x v="1"/>
    <d v="2021-10-02T00:00:00"/>
    <s v="South"/>
    <s v="Alabama"/>
    <x v="15"/>
    <x v="2"/>
    <x v="79"/>
    <x v="179"/>
    <x v="1654"/>
    <x v="2438"/>
    <n v="0.6399999999999999"/>
    <x v="2"/>
  </r>
  <r>
    <x v="2"/>
    <x v="1"/>
    <d v="2021-10-03T00:00:00"/>
    <s v="South"/>
    <s v="Alabama"/>
    <x v="15"/>
    <x v="3"/>
    <x v="75"/>
    <x v="165"/>
    <x v="1655"/>
    <x v="2439"/>
    <n v="0.73000000000000009"/>
    <x v="2"/>
  </r>
  <r>
    <x v="2"/>
    <x v="1"/>
    <d v="2021-10-04T00:00:00"/>
    <s v="South"/>
    <s v="Alabama"/>
    <x v="15"/>
    <x v="4"/>
    <x v="77"/>
    <x v="215"/>
    <x v="1656"/>
    <x v="2440"/>
    <n v="0.59"/>
    <x v="2"/>
  </r>
  <r>
    <x v="2"/>
    <x v="1"/>
    <d v="2021-10-05T00:00:00"/>
    <s v="South"/>
    <s v="Alabama"/>
    <x v="15"/>
    <x v="5"/>
    <x v="81"/>
    <x v="143"/>
    <x v="1657"/>
    <x v="2441"/>
    <n v="0.79000000000000015"/>
    <x v="2"/>
  </r>
  <r>
    <x v="2"/>
    <x v="1"/>
    <d v="2021-10-06T00:00:00"/>
    <s v="South"/>
    <s v="Alabama"/>
    <x v="15"/>
    <x v="0"/>
    <x v="81"/>
    <x v="148"/>
    <x v="1096"/>
    <x v="2442"/>
    <n v="0.62999999999999989"/>
    <x v="2"/>
  </r>
  <r>
    <x v="2"/>
    <x v="1"/>
    <d v="2021-10-07T00:00:00"/>
    <s v="South"/>
    <s v="Alabama"/>
    <x v="15"/>
    <x v="1"/>
    <x v="76"/>
    <x v="37"/>
    <x v="1658"/>
    <x v="2443"/>
    <n v="0.6399999999999999"/>
    <x v="2"/>
  </r>
  <r>
    <x v="2"/>
    <x v="1"/>
    <d v="2021-10-08T00:00:00"/>
    <s v="South"/>
    <s v="Alabama"/>
    <x v="15"/>
    <x v="2"/>
    <x v="84"/>
    <x v="36"/>
    <x v="1659"/>
    <x v="2444"/>
    <n v="0.61999999999999988"/>
    <x v="2"/>
  </r>
  <r>
    <x v="2"/>
    <x v="1"/>
    <d v="2021-10-09T00:00:00"/>
    <s v="South"/>
    <s v="Alabama"/>
    <x v="15"/>
    <x v="3"/>
    <x v="103"/>
    <x v="231"/>
    <x v="1660"/>
    <x v="2445"/>
    <n v="0.75000000000000011"/>
    <x v="2"/>
  </r>
  <r>
    <x v="2"/>
    <x v="1"/>
    <d v="2021-10-10T00:00:00"/>
    <s v="South"/>
    <s v="Alabama"/>
    <x v="15"/>
    <x v="4"/>
    <x v="76"/>
    <x v="57"/>
    <x v="1661"/>
    <x v="2446"/>
    <n v="0.55999999999999994"/>
    <x v="2"/>
  </r>
  <r>
    <x v="2"/>
    <x v="1"/>
    <d v="2021-10-11T00:00:00"/>
    <s v="South"/>
    <s v="Alabama"/>
    <x v="15"/>
    <x v="5"/>
    <x v="88"/>
    <x v="126"/>
    <x v="1662"/>
    <x v="2447"/>
    <n v="0.80000000000000016"/>
    <x v="2"/>
  </r>
  <r>
    <x v="5"/>
    <x v="0"/>
    <d v="2021-10-12T00:00:00"/>
    <s v="South"/>
    <s v="Alabama"/>
    <x v="15"/>
    <x v="0"/>
    <x v="97"/>
    <x v="236"/>
    <x v="1663"/>
    <x v="2448"/>
    <n v="0.5"/>
    <x v="2"/>
  </r>
  <r>
    <x v="5"/>
    <x v="0"/>
    <d v="2021-10-13T00:00:00"/>
    <s v="South"/>
    <s v="Alabama"/>
    <x v="15"/>
    <x v="1"/>
    <x v="97"/>
    <x v="41"/>
    <x v="1027"/>
    <x v="2449"/>
    <n v="0.45999999999999996"/>
    <x v="2"/>
  </r>
  <r>
    <x v="5"/>
    <x v="0"/>
    <d v="2021-10-14T00:00:00"/>
    <s v="South"/>
    <s v="Alabama"/>
    <x v="15"/>
    <x v="2"/>
    <x v="108"/>
    <x v="184"/>
    <x v="1444"/>
    <x v="2450"/>
    <n v="0.52"/>
    <x v="2"/>
  </r>
  <r>
    <x v="5"/>
    <x v="0"/>
    <d v="2021-10-15T00:00:00"/>
    <s v="South"/>
    <s v="Alabama"/>
    <x v="15"/>
    <x v="3"/>
    <x v="93"/>
    <x v="177"/>
    <x v="1664"/>
    <x v="2451"/>
    <n v="0.41"/>
    <x v="2"/>
  </r>
  <r>
    <x v="5"/>
    <x v="0"/>
    <d v="2021-10-16T00:00:00"/>
    <s v="Northeast"/>
    <s v="Maine"/>
    <x v="16"/>
    <x v="4"/>
    <x v="70"/>
    <x v="186"/>
    <x v="1665"/>
    <x v="2452"/>
    <n v="0.39"/>
    <x v="2"/>
  </r>
  <r>
    <x v="5"/>
    <x v="0"/>
    <d v="2021-10-17T00:00:00"/>
    <s v="Northeast"/>
    <s v="Maine"/>
    <x v="16"/>
    <x v="5"/>
    <x v="97"/>
    <x v="181"/>
    <x v="1621"/>
    <x v="2453"/>
    <n v="0.52"/>
    <x v="2"/>
  </r>
  <r>
    <x v="5"/>
    <x v="0"/>
    <d v="2021-10-18T00:00:00"/>
    <s v="Northeast"/>
    <s v="Maine"/>
    <x v="16"/>
    <x v="0"/>
    <x v="97"/>
    <x v="150"/>
    <x v="1666"/>
    <x v="2454"/>
    <n v="0.49"/>
    <x v="2"/>
  </r>
  <r>
    <x v="5"/>
    <x v="0"/>
    <d v="2021-10-19T00:00:00"/>
    <s v="Northeast"/>
    <s v="Maine"/>
    <x v="16"/>
    <x v="1"/>
    <x v="97"/>
    <x v="222"/>
    <x v="1458"/>
    <x v="2455"/>
    <n v="0.47"/>
    <x v="2"/>
  </r>
  <r>
    <x v="5"/>
    <x v="0"/>
    <d v="2021-10-20T00:00:00"/>
    <s v="Northeast"/>
    <s v="Maine"/>
    <x v="16"/>
    <x v="2"/>
    <x v="98"/>
    <x v="180"/>
    <x v="1667"/>
    <x v="2456"/>
    <n v="0.53"/>
    <x v="2"/>
  </r>
  <r>
    <x v="5"/>
    <x v="0"/>
    <d v="2021-10-21T00:00:00"/>
    <s v="Northeast"/>
    <s v="Maine"/>
    <x v="16"/>
    <x v="3"/>
    <x v="93"/>
    <x v="182"/>
    <x v="1668"/>
    <x v="2457"/>
    <n v="0.42"/>
    <x v="2"/>
  </r>
  <r>
    <x v="5"/>
    <x v="0"/>
    <d v="2021-10-22T00:00:00"/>
    <s v="Northeast"/>
    <s v="Maine"/>
    <x v="16"/>
    <x v="4"/>
    <x v="74"/>
    <x v="222"/>
    <x v="1669"/>
    <x v="2458"/>
    <n v="0.39"/>
    <x v="2"/>
  </r>
  <r>
    <x v="5"/>
    <x v="0"/>
    <d v="2021-10-23T00:00:00"/>
    <s v="Northeast"/>
    <s v="Maine"/>
    <x v="16"/>
    <x v="5"/>
    <x v="99"/>
    <x v="184"/>
    <x v="1028"/>
    <x v="2459"/>
    <n v="0.51"/>
    <x v="2"/>
  </r>
  <r>
    <x v="5"/>
    <x v="0"/>
    <d v="2021-10-24T00:00:00"/>
    <s v="Northeast"/>
    <s v="Maine"/>
    <x v="16"/>
    <x v="0"/>
    <x v="78"/>
    <x v="268"/>
    <x v="1670"/>
    <x v="2460"/>
    <n v="0.49"/>
    <x v="2"/>
  </r>
  <r>
    <x v="5"/>
    <x v="0"/>
    <d v="2021-10-25T00:00:00"/>
    <s v="Northeast"/>
    <s v="Maine"/>
    <x v="16"/>
    <x v="1"/>
    <x v="78"/>
    <x v="219"/>
    <x v="1671"/>
    <x v="2461"/>
    <n v="0.49"/>
    <x v="2"/>
  </r>
  <r>
    <x v="5"/>
    <x v="0"/>
    <d v="2021-10-26T00:00:00"/>
    <s v="Northeast"/>
    <s v="Maine"/>
    <x v="16"/>
    <x v="2"/>
    <x v="100"/>
    <x v="239"/>
    <x v="1672"/>
    <x v="2462"/>
    <n v="0.54999999999999993"/>
    <x v="2"/>
  </r>
  <r>
    <x v="5"/>
    <x v="0"/>
    <d v="2021-10-27T00:00:00"/>
    <s v="Northeast"/>
    <s v="Maine"/>
    <x v="16"/>
    <x v="3"/>
    <x v="96"/>
    <x v="220"/>
    <x v="1673"/>
    <x v="2463"/>
    <n v="0.4"/>
    <x v="2"/>
  </r>
  <r>
    <x v="5"/>
    <x v="0"/>
    <d v="2021-10-28T00:00:00"/>
    <s v="Northeast"/>
    <s v="Maine"/>
    <x v="16"/>
    <x v="4"/>
    <x v="82"/>
    <x v="225"/>
    <x v="1674"/>
    <x v="2464"/>
    <n v="0.36"/>
    <x v="2"/>
  </r>
  <r>
    <x v="5"/>
    <x v="0"/>
    <d v="2021-10-29T00:00:00"/>
    <s v="Northeast"/>
    <s v="Maine"/>
    <x v="16"/>
    <x v="5"/>
    <x v="71"/>
    <x v="50"/>
    <x v="1164"/>
    <x v="2465"/>
    <n v="0.55000000000000004"/>
    <x v="2"/>
  </r>
  <r>
    <x v="5"/>
    <x v="0"/>
    <d v="2021-10-30T00:00:00"/>
    <s v="Northeast"/>
    <s v="Maine"/>
    <x v="16"/>
    <x v="0"/>
    <x v="99"/>
    <x v="185"/>
    <x v="1675"/>
    <x v="2466"/>
    <n v="0.48"/>
    <x v="2"/>
  </r>
  <r>
    <x v="5"/>
    <x v="0"/>
    <d v="2021-10-31T00:00:00"/>
    <s v="Northeast"/>
    <s v="Maine"/>
    <x v="16"/>
    <x v="1"/>
    <x v="99"/>
    <x v="178"/>
    <x v="1676"/>
    <x v="2467"/>
    <n v="0.47"/>
    <x v="2"/>
  </r>
  <r>
    <x v="5"/>
    <x v="0"/>
    <d v="2021-11-01T00:00:00"/>
    <s v="Northeast"/>
    <s v="Maine"/>
    <x v="16"/>
    <x v="2"/>
    <x v="100"/>
    <x v="178"/>
    <x v="1677"/>
    <x v="2468"/>
    <n v="0.54"/>
    <x v="2"/>
  </r>
  <r>
    <x v="5"/>
    <x v="0"/>
    <d v="2021-11-02T00:00:00"/>
    <s v="Northeast"/>
    <s v="Maine"/>
    <x v="16"/>
    <x v="3"/>
    <x v="94"/>
    <x v="262"/>
    <x v="1678"/>
    <x v="2469"/>
    <n v="0.4"/>
    <x v="2"/>
  </r>
  <r>
    <x v="5"/>
    <x v="0"/>
    <d v="2021-11-03T00:00:00"/>
    <s v="Northeast"/>
    <s v="Maine"/>
    <x v="16"/>
    <x v="4"/>
    <x v="70"/>
    <x v="187"/>
    <x v="1679"/>
    <x v="2470"/>
    <n v="0.38"/>
    <x v="2"/>
  </r>
  <r>
    <x v="5"/>
    <x v="0"/>
    <d v="2021-11-04T00:00:00"/>
    <s v="Northeast"/>
    <s v="Maine"/>
    <x v="16"/>
    <x v="5"/>
    <x v="78"/>
    <x v="184"/>
    <x v="1680"/>
    <x v="2471"/>
    <n v="0.51"/>
    <x v="2"/>
  </r>
  <r>
    <x v="5"/>
    <x v="0"/>
    <d v="2021-11-05T00:00:00"/>
    <s v="Northeast"/>
    <s v="Maine"/>
    <x v="16"/>
    <x v="0"/>
    <x v="89"/>
    <x v="179"/>
    <x v="1501"/>
    <x v="2472"/>
    <n v="0.44999999999999996"/>
    <x v="2"/>
  </r>
  <r>
    <x v="5"/>
    <x v="0"/>
    <d v="2021-11-06T00:00:00"/>
    <s v="Northeast"/>
    <s v="Maine"/>
    <x v="16"/>
    <x v="1"/>
    <x v="77"/>
    <x v="180"/>
    <x v="1477"/>
    <x v="2473"/>
    <n v="0.5"/>
    <x v="2"/>
  </r>
  <r>
    <x v="5"/>
    <x v="0"/>
    <d v="2021-11-07T00:00:00"/>
    <s v="Northeast"/>
    <s v="Maine"/>
    <x v="16"/>
    <x v="2"/>
    <x v="101"/>
    <x v="172"/>
    <x v="1665"/>
    <x v="2474"/>
    <n v="0.54"/>
    <x v="2"/>
  </r>
  <r>
    <x v="5"/>
    <x v="0"/>
    <d v="2021-11-08T00:00:00"/>
    <s v="Northeast"/>
    <s v="Maine"/>
    <x v="16"/>
    <x v="3"/>
    <x v="72"/>
    <x v="171"/>
    <x v="1681"/>
    <x v="2475"/>
    <n v="0.4"/>
    <x v="2"/>
  </r>
  <r>
    <x v="5"/>
    <x v="0"/>
    <d v="2021-11-09T00:00:00"/>
    <s v="Northeast"/>
    <s v="Maine"/>
    <x v="16"/>
    <x v="4"/>
    <x v="91"/>
    <x v="186"/>
    <x v="1593"/>
    <x v="2476"/>
    <n v="0.37"/>
    <x v="2"/>
  </r>
  <r>
    <x v="5"/>
    <x v="0"/>
    <d v="2021-11-10T00:00:00"/>
    <s v="Northeast"/>
    <s v="Maine"/>
    <x v="16"/>
    <x v="5"/>
    <x v="81"/>
    <x v="249"/>
    <x v="1012"/>
    <x v="2477"/>
    <n v="0.53"/>
    <x v="2"/>
  </r>
  <r>
    <x v="5"/>
    <x v="0"/>
    <d v="2021-11-11T00:00:00"/>
    <s v="Northeast"/>
    <s v="Maine"/>
    <x v="16"/>
    <x v="0"/>
    <x v="83"/>
    <x v="174"/>
    <x v="1682"/>
    <x v="2478"/>
    <n v="0.47"/>
    <x v="2"/>
  </r>
  <r>
    <x v="5"/>
    <x v="0"/>
    <d v="2021-11-12T00:00:00"/>
    <s v="Northeast"/>
    <s v="Maine"/>
    <x v="16"/>
    <x v="1"/>
    <x v="77"/>
    <x v="169"/>
    <x v="1683"/>
    <x v="2479"/>
    <n v="0.49"/>
    <x v="2"/>
  </r>
  <r>
    <x v="5"/>
    <x v="0"/>
    <d v="2021-11-13T00:00:00"/>
    <s v="Northeast"/>
    <s v="Maine"/>
    <x v="16"/>
    <x v="2"/>
    <x v="101"/>
    <x v="208"/>
    <x v="1684"/>
    <x v="2480"/>
    <n v="0.51"/>
    <x v="2"/>
  </r>
  <r>
    <x v="5"/>
    <x v="0"/>
    <d v="2021-11-14T00:00:00"/>
    <s v="Northeast"/>
    <s v="Maine"/>
    <x v="16"/>
    <x v="3"/>
    <x v="72"/>
    <x v="175"/>
    <x v="1588"/>
    <x v="2481"/>
    <n v="0.42"/>
    <x v="2"/>
  </r>
  <r>
    <x v="5"/>
    <x v="0"/>
    <d v="2021-11-15T00:00:00"/>
    <s v="Northeast"/>
    <s v="Maine"/>
    <x v="16"/>
    <x v="4"/>
    <x v="0"/>
    <x v="206"/>
    <x v="1685"/>
    <x v="2482"/>
    <n v="0.36"/>
    <x v="2"/>
  </r>
  <r>
    <x v="5"/>
    <x v="0"/>
    <d v="2021-11-16T00:00:00"/>
    <s v="Northeast"/>
    <s v="Maine"/>
    <x v="16"/>
    <x v="5"/>
    <x v="81"/>
    <x v="211"/>
    <x v="1686"/>
    <x v="2483"/>
    <n v="0.51"/>
    <x v="2"/>
  </r>
  <r>
    <x v="5"/>
    <x v="0"/>
    <d v="2021-11-17T00:00:00"/>
    <s v="Northeast"/>
    <s v="Maine"/>
    <x v="16"/>
    <x v="0"/>
    <x v="91"/>
    <x v="231"/>
    <x v="1687"/>
    <x v="2484"/>
    <n v="0.49"/>
    <x v="2"/>
  </r>
  <r>
    <x v="5"/>
    <x v="0"/>
    <d v="2021-11-18T00:00:00"/>
    <s v="Northeast"/>
    <s v="Maine"/>
    <x v="16"/>
    <x v="1"/>
    <x v="74"/>
    <x v="199"/>
    <x v="1532"/>
    <x v="2485"/>
    <n v="0.48"/>
    <x v="2"/>
  </r>
  <r>
    <x v="5"/>
    <x v="0"/>
    <d v="2021-11-19T00:00:00"/>
    <s v="Northeast"/>
    <s v="Maine"/>
    <x v="16"/>
    <x v="2"/>
    <x v="79"/>
    <x v="184"/>
    <x v="1014"/>
    <x v="2486"/>
    <n v="0.54999999999999993"/>
    <x v="2"/>
  </r>
  <r>
    <x v="5"/>
    <x v="0"/>
    <d v="2021-11-20T00:00:00"/>
    <s v="Northeast"/>
    <s v="Maine"/>
    <x v="16"/>
    <x v="3"/>
    <x v="79"/>
    <x v="178"/>
    <x v="1688"/>
    <x v="2487"/>
    <n v="0.41"/>
    <x v="2"/>
  </r>
  <r>
    <x v="5"/>
    <x v="0"/>
    <d v="2021-11-21T00:00:00"/>
    <s v="Northeast"/>
    <s v="Maine"/>
    <x v="16"/>
    <x v="4"/>
    <x v="85"/>
    <x v="180"/>
    <x v="1689"/>
    <x v="2488"/>
    <n v="0.38"/>
    <x v="2"/>
  </r>
  <r>
    <x v="5"/>
    <x v="0"/>
    <d v="2021-12-20T00:00:00"/>
    <s v="Northeast"/>
    <s v="Maine"/>
    <x v="16"/>
    <x v="5"/>
    <x v="76"/>
    <x v="161"/>
    <x v="1690"/>
    <x v="2489"/>
    <n v="0.54"/>
    <x v="2"/>
  </r>
  <r>
    <x v="5"/>
    <x v="0"/>
    <d v="2021-12-21T00:00:00"/>
    <s v="Northeast"/>
    <s v="Maine"/>
    <x v="16"/>
    <x v="0"/>
    <x v="0"/>
    <x v="135"/>
    <x v="1691"/>
    <x v="2490"/>
    <n v="0.45999999999999996"/>
    <x v="2"/>
  </r>
  <r>
    <x v="5"/>
    <x v="0"/>
    <d v="2021-12-22T00:00:00"/>
    <s v="Northeast"/>
    <s v="Maine"/>
    <x v="16"/>
    <x v="1"/>
    <x v="82"/>
    <x v="228"/>
    <x v="1692"/>
    <x v="2491"/>
    <n v="0.47"/>
    <x v="2"/>
  </r>
  <r>
    <x v="5"/>
    <x v="0"/>
    <d v="2021-12-23T00:00:00"/>
    <s v="Northeast"/>
    <s v="Maine"/>
    <x v="16"/>
    <x v="2"/>
    <x v="72"/>
    <x v="181"/>
    <x v="1119"/>
    <x v="2492"/>
    <n v="0.5"/>
    <x v="2"/>
  </r>
  <r>
    <x v="5"/>
    <x v="0"/>
    <d v="2021-12-24T00:00:00"/>
    <s v="Northeast"/>
    <s v="Maine"/>
    <x v="16"/>
    <x v="3"/>
    <x v="72"/>
    <x v="175"/>
    <x v="1588"/>
    <x v="2493"/>
    <n v="0.41"/>
    <x v="2"/>
  </r>
  <r>
    <x v="5"/>
    <x v="0"/>
    <d v="2021-12-25T00:00:00"/>
    <s v="Northeast"/>
    <s v="Maine"/>
    <x v="16"/>
    <x v="4"/>
    <x v="83"/>
    <x v="207"/>
    <x v="1693"/>
    <x v="2494"/>
    <n v="0.37"/>
    <x v="2"/>
  </r>
  <r>
    <x v="5"/>
    <x v="0"/>
    <d v="2021-12-26T00:00:00"/>
    <s v="Northeast"/>
    <s v="Maine"/>
    <x v="16"/>
    <x v="5"/>
    <x v="83"/>
    <x v="250"/>
    <x v="1502"/>
    <x v="2495"/>
    <n v="0.54"/>
    <x v="2"/>
  </r>
  <r>
    <x v="5"/>
    <x v="0"/>
    <d v="2021-12-27T00:00:00"/>
    <s v="Northeast"/>
    <s v="Maine"/>
    <x v="16"/>
    <x v="0"/>
    <x v="85"/>
    <x v="185"/>
    <x v="1694"/>
    <x v="2496"/>
    <n v="0.48"/>
    <x v="2"/>
  </r>
  <r>
    <x v="5"/>
    <x v="0"/>
    <d v="2021-12-28T00:00:00"/>
    <s v="Northeast"/>
    <s v="Maine"/>
    <x v="16"/>
    <x v="1"/>
    <x v="74"/>
    <x v="227"/>
    <x v="1695"/>
    <x v="2497"/>
    <n v="0.47"/>
    <x v="2"/>
  </r>
  <r>
    <x v="5"/>
    <x v="0"/>
    <d v="2021-12-29T00:00:00"/>
    <s v="Northeast"/>
    <s v="Maine"/>
    <x v="16"/>
    <x v="2"/>
    <x v="72"/>
    <x v="183"/>
    <x v="1696"/>
    <x v="2498"/>
    <n v="0.54999999999999993"/>
    <x v="2"/>
  </r>
  <r>
    <x v="5"/>
    <x v="0"/>
    <d v="2021-12-30T00:00:00"/>
    <s v="Northeast"/>
    <s v="Maine"/>
    <x v="16"/>
    <x v="3"/>
    <x v="101"/>
    <x v="218"/>
    <x v="1005"/>
    <x v="2499"/>
    <n v="0.44999999999999996"/>
    <x v="2"/>
  </r>
  <r>
    <x v="5"/>
    <x v="0"/>
    <d v="2021-12-31T00:00:00"/>
    <s v="Northeast"/>
    <s v="Maine"/>
    <x v="16"/>
    <x v="4"/>
    <x v="89"/>
    <x v="218"/>
    <x v="1039"/>
    <x v="2500"/>
    <n v="0.37"/>
    <x v="2"/>
  </r>
  <r>
    <x v="5"/>
    <x v="0"/>
    <d v="2021-09-17T00:00:00"/>
    <s v="Northeast"/>
    <s v="Maine"/>
    <x v="16"/>
    <x v="5"/>
    <x v="107"/>
    <x v="229"/>
    <x v="1697"/>
    <x v="2501"/>
    <n v="0.52"/>
    <x v="2"/>
  </r>
  <r>
    <x v="5"/>
    <x v="0"/>
    <d v="2021-10-19T00:00:00"/>
    <s v="Northeast"/>
    <s v="Maine"/>
    <x v="16"/>
    <x v="0"/>
    <x v="73"/>
    <x v="196"/>
    <x v="1698"/>
    <x v="2502"/>
    <n v="0.5"/>
    <x v="2"/>
  </r>
  <r>
    <x v="5"/>
    <x v="0"/>
    <d v="2021-10-19T00:00:00"/>
    <s v="Northeast"/>
    <s v="Maine"/>
    <x v="16"/>
    <x v="1"/>
    <x v="83"/>
    <x v="229"/>
    <x v="1699"/>
    <x v="2503"/>
    <n v="0.49"/>
    <x v="2"/>
  </r>
  <r>
    <x v="5"/>
    <x v="0"/>
    <d v="2021-10-19T00:00:00"/>
    <s v="Northeast"/>
    <s v="Maine"/>
    <x v="16"/>
    <x v="2"/>
    <x v="89"/>
    <x v="226"/>
    <x v="1700"/>
    <x v="2504"/>
    <n v="0.54999999999999993"/>
    <x v="2"/>
  </r>
  <r>
    <x v="5"/>
    <x v="0"/>
    <d v="2021-10-19T00:00:00"/>
    <s v="Northeast"/>
    <s v="Maine"/>
    <x v="16"/>
    <x v="3"/>
    <x v="0"/>
    <x v="259"/>
    <x v="1701"/>
    <x v="2505"/>
    <n v="0.4"/>
    <x v="2"/>
  </r>
  <r>
    <x v="5"/>
    <x v="0"/>
    <d v="2021-10-19T00:00:00"/>
    <s v="Northeast"/>
    <s v="Maine"/>
    <x v="16"/>
    <x v="4"/>
    <x v="86"/>
    <x v="234"/>
    <x v="1702"/>
    <x v="2506"/>
    <n v="0.38"/>
    <x v="2"/>
  </r>
  <r>
    <x v="5"/>
    <x v="0"/>
    <d v="2021-10-19T00:00:00"/>
    <s v="Northeast"/>
    <s v="Maine"/>
    <x v="16"/>
    <x v="5"/>
    <x v="88"/>
    <x v="195"/>
    <x v="1465"/>
    <x v="2507"/>
    <n v="0.53"/>
    <x v="2"/>
  </r>
  <r>
    <x v="5"/>
    <x v="0"/>
    <d v="2021-11-18T00:00:00"/>
    <s v="Northeast"/>
    <s v="Maine"/>
    <x v="16"/>
    <x v="0"/>
    <x v="87"/>
    <x v="230"/>
    <x v="1703"/>
    <x v="2508"/>
    <n v="0.49"/>
    <x v="2"/>
  </r>
  <r>
    <x v="5"/>
    <x v="0"/>
    <d v="2021-11-18T00:00:00"/>
    <s v="Northeast"/>
    <s v="Maine"/>
    <x v="16"/>
    <x v="1"/>
    <x v="89"/>
    <x v="239"/>
    <x v="1704"/>
    <x v="1977"/>
    <n v="0.5"/>
    <x v="2"/>
  </r>
  <r>
    <x v="5"/>
    <x v="0"/>
    <d v="2021-11-18T00:00:00"/>
    <s v="Northeast"/>
    <s v="Maine"/>
    <x v="16"/>
    <x v="2"/>
    <x v="89"/>
    <x v="235"/>
    <x v="1705"/>
    <x v="2509"/>
    <n v="0.52"/>
    <x v="2"/>
  </r>
  <r>
    <x v="5"/>
    <x v="0"/>
    <d v="2021-11-18T00:00:00"/>
    <s v="Northeast"/>
    <s v="Maine"/>
    <x v="16"/>
    <x v="3"/>
    <x v="83"/>
    <x v="219"/>
    <x v="1706"/>
    <x v="2510"/>
    <n v="0.43"/>
    <x v="2"/>
  </r>
  <r>
    <x v="5"/>
    <x v="0"/>
    <d v="2021-11-18T00:00:00"/>
    <s v="Northeast"/>
    <s v="Maine"/>
    <x v="16"/>
    <x v="4"/>
    <x v="3"/>
    <x v="207"/>
    <x v="1707"/>
    <x v="2511"/>
    <n v="0.36"/>
    <x v="2"/>
  </r>
  <r>
    <x v="5"/>
    <x v="0"/>
    <d v="2021-11-18T00:00:00"/>
    <s v="Northeast"/>
    <s v="Maine"/>
    <x v="16"/>
    <x v="5"/>
    <x v="106"/>
    <x v="184"/>
    <x v="1708"/>
    <x v="2512"/>
    <n v="0.54"/>
    <x v="2"/>
  </r>
  <r>
    <x v="5"/>
    <x v="0"/>
    <d v="2021-12-17T00:00:00"/>
    <s v="Northeast"/>
    <s v="Maine"/>
    <x v="16"/>
    <x v="0"/>
    <x v="87"/>
    <x v="216"/>
    <x v="1709"/>
    <x v="2513"/>
    <n v="0.48"/>
    <x v="2"/>
  </r>
  <r>
    <x v="5"/>
    <x v="0"/>
    <d v="2021-12-17T00:00:00"/>
    <s v="Northeast"/>
    <s v="Maine"/>
    <x v="16"/>
    <x v="1"/>
    <x v="85"/>
    <x v="238"/>
    <x v="1710"/>
    <x v="2514"/>
    <n v="0.5"/>
    <x v="2"/>
  </r>
  <r>
    <x v="5"/>
    <x v="0"/>
    <d v="2021-12-17T00:00:00"/>
    <s v="Northeast"/>
    <s v="Maine"/>
    <x v="16"/>
    <x v="2"/>
    <x v="89"/>
    <x v="181"/>
    <x v="1625"/>
    <x v="2515"/>
    <n v="0.5"/>
    <x v="2"/>
  </r>
  <r>
    <x v="5"/>
    <x v="0"/>
    <d v="2021-12-17T00:00:00"/>
    <s v="Northeast"/>
    <s v="Maine"/>
    <x v="16"/>
    <x v="3"/>
    <x v="89"/>
    <x v="50"/>
    <x v="1711"/>
    <x v="2516"/>
    <n v="0.43"/>
    <x v="2"/>
  </r>
  <r>
    <x v="5"/>
    <x v="0"/>
    <d v="2021-12-17T00:00:00"/>
    <s v="Northeast"/>
    <s v="Maine"/>
    <x v="16"/>
    <x v="4"/>
    <x v="3"/>
    <x v="190"/>
    <x v="1712"/>
    <x v="1904"/>
    <n v="0.36"/>
    <x v="2"/>
  </r>
  <r>
    <x v="5"/>
    <x v="0"/>
    <d v="2021-12-17T00:00:00"/>
    <s v="Northeast"/>
    <s v="Maine"/>
    <x v="16"/>
    <x v="5"/>
    <x v="104"/>
    <x v="41"/>
    <x v="1713"/>
    <x v="2517"/>
    <n v="0.53"/>
    <x v="2"/>
  </r>
  <r>
    <x v="3"/>
    <x v="2"/>
    <d v="2021-01-10T00:00:00"/>
    <s v="Northeast"/>
    <s v="Maine"/>
    <x v="16"/>
    <x v="0"/>
    <x v="94"/>
    <x v="230"/>
    <x v="1462"/>
    <x v="2518"/>
    <n v="0.35"/>
    <x v="2"/>
  </r>
  <r>
    <x v="3"/>
    <x v="2"/>
    <d v="2021-01-10T00:00:00"/>
    <s v="Northeast"/>
    <s v="Maine"/>
    <x v="16"/>
    <x v="1"/>
    <x v="72"/>
    <x v="245"/>
    <x v="1714"/>
    <x v="2519"/>
    <n v="0.33"/>
    <x v="2"/>
  </r>
  <r>
    <x v="3"/>
    <x v="2"/>
    <d v="2021-01-10T00:00:00"/>
    <s v="Northeast"/>
    <s v="Maine"/>
    <x v="16"/>
    <x v="2"/>
    <x v="79"/>
    <x v="253"/>
    <x v="1480"/>
    <x v="2520"/>
    <n v="0.4"/>
    <x v="2"/>
  </r>
  <r>
    <x v="3"/>
    <x v="2"/>
    <d v="2021-01-10T00:00:00"/>
    <s v="Northeast"/>
    <s v="Maine"/>
    <x v="16"/>
    <x v="3"/>
    <x v="79"/>
    <x v="229"/>
    <x v="1715"/>
    <x v="2521"/>
    <n v="0.39"/>
    <x v="2"/>
  </r>
  <r>
    <x v="5"/>
    <x v="0"/>
    <d v="2021-01-24T00:00:00"/>
    <s v="West"/>
    <s v="Alaska"/>
    <x v="17"/>
    <x v="5"/>
    <x v="89"/>
    <x v="199"/>
    <x v="1716"/>
    <x v="2522"/>
    <n v="0.41"/>
    <x v="2"/>
  </r>
  <r>
    <x v="5"/>
    <x v="0"/>
    <d v="2021-02-22T00:00:00"/>
    <s v="West"/>
    <s v="Alaska"/>
    <x v="17"/>
    <x v="0"/>
    <x v="91"/>
    <x v="217"/>
    <x v="1717"/>
    <x v="2523"/>
    <n v="0.47000000000000003"/>
    <x v="2"/>
  </r>
  <r>
    <x v="5"/>
    <x v="0"/>
    <d v="2021-02-22T00:00:00"/>
    <s v="West"/>
    <s v="Alaska"/>
    <x v="17"/>
    <x v="1"/>
    <x v="85"/>
    <x v="188"/>
    <x v="1718"/>
    <x v="2524"/>
    <n v="0.48000000000000004"/>
    <x v="2"/>
  </r>
  <r>
    <x v="5"/>
    <x v="0"/>
    <d v="2021-02-22T00:00:00"/>
    <s v="West"/>
    <s v="Alaska"/>
    <x v="17"/>
    <x v="2"/>
    <x v="79"/>
    <x v="169"/>
    <x v="996"/>
    <x v="2525"/>
    <n v="0.37"/>
    <x v="2"/>
  </r>
  <r>
    <x v="5"/>
    <x v="0"/>
    <d v="2021-02-22T00:00:00"/>
    <s v="West"/>
    <s v="Alaska"/>
    <x v="17"/>
    <x v="3"/>
    <x v="82"/>
    <x v="219"/>
    <x v="1719"/>
    <x v="2526"/>
    <n v="0.39"/>
    <x v="2"/>
  </r>
  <r>
    <x v="5"/>
    <x v="0"/>
    <d v="2021-02-22T00:00:00"/>
    <s v="West"/>
    <s v="Alaska"/>
    <x v="17"/>
    <x v="4"/>
    <x v="3"/>
    <x v="41"/>
    <x v="1720"/>
    <x v="2527"/>
    <n v="0.38"/>
    <x v="2"/>
  </r>
  <r>
    <x v="5"/>
    <x v="0"/>
    <d v="2021-02-22T00:00:00"/>
    <s v="West"/>
    <s v="Alaska"/>
    <x v="17"/>
    <x v="5"/>
    <x v="89"/>
    <x v="240"/>
    <x v="1721"/>
    <x v="2528"/>
    <n v="0.44"/>
    <x v="2"/>
  </r>
  <r>
    <x v="5"/>
    <x v="0"/>
    <d v="2021-03-20T00:00:00"/>
    <s v="West"/>
    <s v="Alaska"/>
    <x v="17"/>
    <x v="0"/>
    <x v="85"/>
    <x v="269"/>
    <x v="1722"/>
    <x v="2529"/>
    <n v="0.49000000000000005"/>
    <x v="2"/>
  </r>
  <r>
    <x v="5"/>
    <x v="0"/>
    <d v="2021-03-20T00:00:00"/>
    <s v="West"/>
    <s v="Alaska"/>
    <x v="17"/>
    <x v="1"/>
    <x v="89"/>
    <x v="188"/>
    <x v="1306"/>
    <x v="2530"/>
    <n v="0.5"/>
    <x v="2"/>
  </r>
  <r>
    <x v="5"/>
    <x v="0"/>
    <d v="2021-03-20T00:00:00"/>
    <s v="West"/>
    <s v="Alaska"/>
    <x v="17"/>
    <x v="2"/>
    <x v="72"/>
    <x v="173"/>
    <x v="990"/>
    <x v="2531"/>
    <n v="0.37"/>
    <x v="2"/>
  </r>
  <r>
    <x v="5"/>
    <x v="0"/>
    <d v="2021-03-20T00:00:00"/>
    <s v="West"/>
    <s v="Alaska"/>
    <x v="17"/>
    <x v="3"/>
    <x v="82"/>
    <x v="218"/>
    <x v="1444"/>
    <x v="2532"/>
    <n v="0.38"/>
    <x v="2"/>
  </r>
  <r>
    <x v="5"/>
    <x v="0"/>
    <d v="2021-03-20T00:00:00"/>
    <s v="West"/>
    <s v="Alaska"/>
    <x v="17"/>
    <x v="4"/>
    <x v="84"/>
    <x v="206"/>
    <x v="1723"/>
    <x v="2533"/>
    <n v="0.39"/>
    <x v="2"/>
  </r>
  <r>
    <x v="5"/>
    <x v="0"/>
    <d v="2021-03-20T00:00:00"/>
    <s v="West"/>
    <s v="Alaska"/>
    <x v="17"/>
    <x v="5"/>
    <x v="85"/>
    <x v="249"/>
    <x v="1724"/>
    <x v="2534"/>
    <n v="0.4"/>
    <x v="2"/>
  </r>
  <r>
    <x v="5"/>
    <x v="0"/>
    <d v="2021-04-21T00:00:00"/>
    <s v="West"/>
    <s v="Alaska"/>
    <x v="17"/>
    <x v="0"/>
    <x v="83"/>
    <x v="165"/>
    <x v="1725"/>
    <x v="2535"/>
    <n v="0.46"/>
    <x v="2"/>
  </r>
  <r>
    <x v="5"/>
    <x v="0"/>
    <d v="2021-04-21T00:00:00"/>
    <s v="West"/>
    <s v="Alaska"/>
    <x v="17"/>
    <x v="1"/>
    <x v="0"/>
    <x v="176"/>
    <x v="1726"/>
    <x v="2536"/>
    <n v="0.5"/>
    <x v="2"/>
  </r>
  <r>
    <x v="5"/>
    <x v="0"/>
    <d v="2021-04-21T00:00:00"/>
    <s v="West"/>
    <s v="Alaska"/>
    <x v="17"/>
    <x v="2"/>
    <x v="75"/>
    <x v="176"/>
    <x v="1727"/>
    <x v="2537"/>
    <n v="0.4"/>
    <x v="2"/>
  </r>
  <r>
    <x v="5"/>
    <x v="0"/>
    <d v="2021-04-21T00:00:00"/>
    <s v="West"/>
    <s v="Alaska"/>
    <x v="17"/>
    <x v="3"/>
    <x v="70"/>
    <x v="178"/>
    <x v="1132"/>
    <x v="2467"/>
    <n v="0.37"/>
    <x v="2"/>
  </r>
  <r>
    <x v="5"/>
    <x v="0"/>
    <d v="2021-04-21T00:00:00"/>
    <s v="West"/>
    <s v="Alaska"/>
    <x v="17"/>
    <x v="4"/>
    <x v="81"/>
    <x v="207"/>
    <x v="1047"/>
    <x v="2538"/>
    <n v="0.37"/>
    <x v="2"/>
  </r>
  <r>
    <x v="5"/>
    <x v="0"/>
    <d v="2021-04-21T00:00:00"/>
    <s v="West"/>
    <s v="Alaska"/>
    <x v="17"/>
    <x v="5"/>
    <x v="82"/>
    <x v="199"/>
    <x v="1728"/>
    <x v="2479"/>
    <n v="0.44"/>
    <x v="2"/>
  </r>
  <r>
    <x v="5"/>
    <x v="0"/>
    <d v="2021-05-20T00:00:00"/>
    <s v="West"/>
    <s v="Alaska"/>
    <x v="17"/>
    <x v="0"/>
    <x v="80"/>
    <x v="160"/>
    <x v="1729"/>
    <x v="2539"/>
    <n v="0.5"/>
    <x v="2"/>
  </r>
  <r>
    <x v="5"/>
    <x v="0"/>
    <d v="2021-05-20T00:00:00"/>
    <s v="West"/>
    <s v="Alaska"/>
    <x v="17"/>
    <x v="1"/>
    <x v="81"/>
    <x v="249"/>
    <x v="1012"/>
    <x v="2540"/>
    <n v="0.45000000000000007"/>
    <x v="2"/>
  </r>
  <r>
    <x v="5"/>
    <x v="0"/>
    <d v="2021-05-20T00:00:00"/>
    <s v="West"/>
    <s v="Alaska"/>
    <x v="17"/>
    <x v="2"/>
    <x v="85"/>
    <x v="199"/>
    <x v="1730"/>
    <x v="2541"/>
    <n v="0.4"/>
    <x v="2"/>
  </r>
  <r>
    <x v="5"/>
    <x v="0"/>
    <d v="2021-05-20T00:00:00"/>
    <s v="West"/>
    <s v="Alaska"/>
    <x v="17"/>
    <x v="3"/>
    <x v="91"/>
    <x v="184"/>
    <x v="1731"/>
    <x v="2542"/>
    <n v="0.38"/>
    <x v="2"/>
  </r>
  <r>
    <x v="5"/>
    <x v="0"/>
    <d v="2021-05-20T00:00:00"/>
    <s v="West"/>
    <s v="Alaska"/>
    <x v="17"/>
    <x v="4"/>
    <x v="87"/>
    <x v="173"/>
    <x v="1732"/>
    <x v="2543"/>
    <n v="0.38"/>
    <x v="2"/>
  </r>
  <r>
    <x v="5"/>
    <x v="0"/>
    <d v="2021-05-20T00:00:00"/>
    <s v="West"/>
    <s v="Alaska"/>
    <x v="17"/>
    <x v="5"/>
    <x v="106"/>
    <x v="38"/>
    <x v="1733"/>
    <x v="2544"/>
    <n v="0.41"/>
    <x v="2"/>
  </r>
  <r>
    <x v="5"/>
    <x v="0"/>
    <d v="2021-06-22T00:00:00"/>
    <s v="West"/>
    <s v="Alaska"/>
    <x v="17"/>
    <x v="0"/>
    <x v="80"/>
    <x v="133"/>
    <x v="973"/>
    <x v="2545"/>
    <n v="0.46"/>
    <x v="2"/>
  </r>
  <r>
    <x v="5"/>
    <x v="0"/>
    <d v="2021-06-22T00:00:00"/>
    <s v="West"/>
    <s v="Alaska"/>
    <x v="17"/>
    <x v="1"/>
    <x v="73"/>
    <x v="205"/>
    <x v="1043"/>
    <x v="2546"/>
    <n v="0.5"/>
    <x v="2"/>
  </r>
  <r>
    <x v="5"/>
    <x v="0"/>
    <d v="2021-06-22T00:00:00"/>
    <s v="West"/>
    <s v="Alaska"/>
    <x v="17"/>
    <x v="2"/>
    <x v="85"/>
    <x v="194"/>
    <x v="1436"/>
    <x v="2547"/>
    <n v="0.36"/>
    <x v="2"/>
  </r>
  <r>
    <x v="5"/>
    <x v="0"/>
    <d v="2021-06-22T00:00:00"/>
    <s v="West"/>
    <s v="Alaska"/>
    <x v="17"/>
    <x v="3"/>
    <x v="85"/>
    <x v="228"/>
    <x v="1734"/>
    <x v="2548"/>
    <n v="0.36"/>
    <x v="2"/>
  </r>
  <r>
    <x v="5"/>
    <x v="0"/>
    <d v="2021-06-22T00:00:00"/>
    <s v="West"/>
    <s v="Alaska"/>
    <x v="17"/>
    <x v="4"/>
    <x v="3"/>
    <x v="199"/>
    <x v="1735"/>
    <x v="1782"/>
    <n v="0.36"/>
    <x v="2"/>
  </r>
  <r>
    <x v="5"/>
    <x v="0"/>
    <d v="2021-06-22T00:00:00"/>
    <s v="West"/>
    <s v="Alaska"/>
    <x v="17"/>
    <x v="5"/>
    <x v="106"/>
    <x v="214"/>
    <x v="1736"/>
    <x v="2549"/>
    <n v="0.42"/>
    <x v="2"/>
  </r>
  <r>
    <x v="5"/>
    <x v="0"/>
    <d v="2021-07-20T00:00:00"/>
    <s v="West"/>
    <s v="Alaska"/>
    <x v="17"/>
    <x v="0"/>
    <x v="103"/>
    <x v="131"/>
    <x v="1737"/>
    <x v="2550"/>
    <n v="0.46"/>
    <x v="2"/>
  </r>
  <r>
    <x v="5"/>
    <x v="0"/>
    <d v="2021-07-20T00:00:00"/>
    <s v="West"/>
    <s v="Alaska"/>
    <x v="17"/>
    <x v="1"/>
    <x v="80"/>
    <x v="215"/>
    <x v="1738"/>
    <x v="2551"/>
    <n v="0.47000000000000003"/>
    <x v="2"/>
  </r>
  <r>
    <x v="5"/>
    <x v="0"/>
    <d v="2021-07-20T00:00:00"/>
    <s v="West"/>
    <s v="Alaska"/>
    <x v="17"/>
    <x v="2"/>
    <x v="85"/>
    <x v="240"/>
    <x v="1739"/>
    <x v="2552"/>
    <n v="0.36"/>
    <x v="2"/>
  </r>
  <r>
    <x v="5"/>
    <x v="0"/>
    <d v="2021-07-20T00:00:00"/>
    <s v="West"/>
    <s v="Alaska"/>
    <x v="17"/>
    <x v="3"/>
    <x v="91"/>
    <x v="41"/>
    <x v="1740"/>
    <x v="2553"/>
    <n v="0.38"/>
    <x v="2"/>
  </r>
  <r>
    <x v="5"/>
    <x v="0"/>
    <d v="2021-07-20T00:00:00"/>
    <s v="West"/>
    <s v="Alaska"/>
    <x v="17"/>
    <x v="4"/>
    <x v="86"/>
    <x v="250"/>
    <x v="1741"/>
    <x v="2554"/>
    <n v="0.39"/>
    <x v="2"/>
  </r>
  <r>
    <x v="5"/>
    <x v="0"/>
    <d v="2021-07-20T00:00:00"/>
    <s v="West"/>
    <s v="Alaska"/>
    <x v="17"/>
    <x v="5"/>
    <x v="106"/>
    <x v="242"/>
    <x v="1742"/>
    <x v="2555"/>
    <n v="0.44999999999999996"/>
    <x v="2"/>
  </r>
  <r>
    <x v="5"/>
    <x v="0"/>
    <d v="2021-08-21T00:00:00"/>
    <s v="West"/>
    <s v="Alaska"/>
    <x v="17"/>
    <x v="0"/>
    <x v="80"/>
    <x v="134"/>
    <x v="1743"/>
    <x v="2556"/>
    <n v="0.45000000000000007"/>
    <x v="2"/>
  </r>
  <r>
    <x v="5"/>
    <x v="0"/>
    <d v="2021-08-21T00:00:00"/>
    <s v="West"/>
    <s v="Alaska"/>
    <x v="17"/>
    <x v="1"/>
    <x v="81"/>
    <x v="162"/>
    <x v="1744"/>
    <x v="2557"/>
    <n v="0.45000000000000007"/>
    <x v="2"/>
  </r>
  <r>
    <x v="5"/>
    <x v="0"/>
    <d v="2021-08-21T00:00:00"/>
    <s v="West"/>
    <s v="Alaska"/>
    <x v="17"/>
    <x v="2"/>
    <x v="83"/>
    <x v="240"/>
    <x v="1745"/>
    <x v="2558"/>
    <n v="0.36"/>
    <x v="2"/>
  </r>
  <r>
    <x v="5"/>
    <x v="0"/>
    <d v="2021-08-21T00:00:00"/>
    <s v="West"/>
    <s v="Alaska"/>
    <x v="17"/>
    <x v="3"/>
    <x v="85"/>
    <x v="181"/>
    <x v="1746"/>
    <x v="2559"/>
    <n v="0.4"/>
    <x v="2"/>
  </r>
  <r>
    <x v="5"/>
    <x v="0"/>
    <d v="2021-08-21T00:00:00"/>
    <s v="West"/>
    <s v="Alaska"/>
    <x v="17"/>
    <x v="4"/>
    <x v="87"/>
    <x v="188"/>
    <x v="1747"/>
    <x v="2560"/>
    <n v="0.38"/>
    <x v="2"/>
  </r>
  <r>
    <x v="5"/>
    <x v="0"/>
    <d v="2021-08-21T00:00:00"/>
    <s v="West"/>
    <s v="Alaska"/>
    <x v="17"/>
    <x v="5"/>
    <x v="106"/>
    <x v="233"/>
    <x v="1748"/>
    <x v="2561"/>
    <n v="0.42"/>
    <x v="2"/>
  </r>
  <r>
    <x v="5"/>
    <x v="0"/>
    <d v="2021-09-20T00:00:00"/>
    <s v="West"/>
    <s v="Alaska"/>
    <x v="17"/>
    <x v="0"/>
    <x v="84"/>
    <x v="165"/>
    <x v="1749"/>
    <x v="2562"/>
    <n v="0.48000000000000004"/>
    <x v="2"/>
  </r>
  <r>
    <x v="5"/>
    <x v="0"/>
    <d v="2021-09-20T00:00:00"/>
    <s v="West"/>
    <s v="Alaska"/>
    <x v="17"/>
    <x v="1"/>
    <x v="73"/>
    <x v="250"/>
    <x v="1750"/>
    <x v="2230"/>
    <n v="0.48000000000000004"/>
    <x v="2"/>
  </r>
  <r>
    <x v="5"/>
    <x v="0"/>
    <d v="2021-09-20T00:00:00"/>
    <s v="West"/>
    <s v="Alaska"/>
    <x v="17"/>
    <x v="2"/>
    <x v="0"/>
    <x v="229"/>
    <x v="1751"/>
    <x v="2563"/>
    <n v="0.38"/>
    <x v="2"/>
  </r>
  <r>
    <x v="5"/>
    <x v="0"/>
    <d v="2021-09-20T00:00:00"/>
    <s v="West"/>
    <s v="Alaska"/>
    <x v="17"/>
    <x v="3"/>
    <x v="0"/>
    <x v="195"/>
    <x v="1752"/>
    <x v="2564"/>
    <n v="0.39"/>
    <x v="2"/>
  </r>
  <r>
    <x v="5"/>
    <x v="0"/>
    <d v="2021-09-20T00:00:00"/>
    <s v="West"/>
    <s v="Alaska"/>
    <x v="17"/>
    <x v="4"/>
    <x v="87"/>
    <x v="180"/>
    <x v="1753"/>
    <x v="2565"/>
    <n v="0.4"/>
    <x v="2"/>
  </r>
  <r>
    <x v="5"/>
    <x v="0"/>
    <d v="2021-09-20T00:00:00"/>
    <s v="West"/>
    <s v="Alaska"/>
    <x v="17"/>
    <x v="5"/>
    <x v="84"/>
    <x v="199"/>
    <x v="1251"/>
    <x v="2566"/>
    <n v="0.41"/>
    <x v="2"/>
  </r>
  <r>
    <x v="5"/>
    <x v="0"/>
    <d v="2021-10-22T00:00:00"/>
    <s v="West"/>
    <s v="Alaska"/>
    <x v="17"/>
    <x v="0"/>
    <x v="88"/>
    <x v="161"/>
    <x v="1754"/>
    <x v="2567"/>
    <n v="0.47000000000000003"/>
    <x v="2"/>
  </r>
  <r>
    <x v="5"/>
    <x v="0"/>
    <d v="2021-10-22T00:00:00"/>
    <s v="West"/>
    <s v="Alaska"/>
    <x v="17"/>
    <x v="1"/>
    <x v="3"/>
    <x v="169"/>
    <x v="1506"/>
    <x v="2568"/>
    <n v="0.48000000000000004"/>
    <x v="2"/>
  </r>
  <r>
    <x v="5"/>
    <x v="0"/>
    <d v="2021-10-22T00:00:00"/>
    <s v="West"/>
    <s v="Alaska"/>
    <x v="17"/>
    <x v="2"/>
    <x v="80"/>
    <x v="219"/>
    <x v="1755"/>
    <x v="2569"/>
    <n v="0.4"/>
    <x v="2"/>
  </r>
  <r>
    <x v="5"/>
    <x v="0"/>
    <d v="2021-10-22T00:00:00"/>
    <s v="West"/>
    <s v="Alaska"/>
    <x v="17"/>
    <x v="3"/>
    <x v="80"/>
    <x v="186"/>
    <x v="1756"/>
    <x v="2570"/>
    <n v="0.36"/>
    <x v="2"/>
  </r>
  <r>
    <x v="5"/>
    <x v="0"/>
    <d v="2021-10-22T00:00:00"/>
    <s v="West"/>
    <s v="Alaska"/>
    <x v="17"/>
    <x v="4"/>
    <x v="111"/>
    <x v="178"/>
    <x v="1757"/>
    <x v="2571"/>
    <n v="0.35"/>
    <x v="2"/>
  </r>
  <r>
    <x v="5"/>
    <x v="0"/>
    <d v="2021-10-22T00:00:00"/>
    <s v="West"/>
    <s v="Alaska"/>
    <x v="17"/>
    <x v="5"/>
    <x v="113"/>
    <x v="170"/>
    <x v="1758"/>
    <x v="2572"/>
    <n v="0.4"/>
    <x v="2"/>
  </r>
  <r>
    <x v="5"/>
    <x v="0"/>
    <d v="2021-11-21T00:00:00"/>
    <s v="West"/>
    <s v="Alaska"/>
    <x v="17"/>
    <x v="0"/>
    <x v="88"/>
    <x v="248"/>
    <x v="1759"/>
    <x v="2573"/>
    <n v="0.48000000000000004"/>
    <x v="2"/>
  </r>
  <r>
    <x v="5"/>
    <x v="0"/>
    <d v="2021-11-21T00:00:00"/>
    <s v="West"/>
    <s v="Alaska"/>
    <x v="17"/>
    <x v="1"/>
    <x v="80"/>
    <x v="194"/>
    <x v="1210"/>
    <x v="2574"/>
    <n v="0.46"/>
    <x v="2"/>
  </r>
  <r>
    <x v="5"/>
    <x v="0"/>
    <d v="2021-11-21T00:00:00"/>
    <s v="West"/>
    <s v="Alaska"/>
    <x v="17"/>
    <x v="2"/>
    <x v="80"/>
    <x v="270"/>
    <x v="1760"/>
    <x v="2575"/>
    <n v="0.39"/>
    <x v="2"/>
  </r>
  <r>
    <x v="5"/>
    <x v="0"/>
    <d v="2021-11-21T00:00:00"/>
    <s v="West"/>
    <s v="Alaska"/>
    <x v="17"/>
    <x v="3"/>
    <x v="87"/>
    <x v="228"/>
    <x v="1761"/>
    <x v="2576"/>
    <n v="0.38"/>
    <x v="2"/>
  </r>
  <r>
    <x v="5"/>
    <x v="0"/>
    <d v="2021-11-21T00:00:00"/>
    <s v="West"/>
    <s v="Alaska"/>
    <x v="17"/>
    <x v="4"/>
    <x v="104"/>
    <x v="170"/>
    <x v="1762"/>
    <x v="2577"/>
    <n v="0.35"/>
    <x v="2"/>
  </r>
  <r>
    <x v="5"/>
    <x v="0"/>
    <d v="2021-11-21T00:00:00"/>
    <s v="West"/>
    <s v="Alaska"/>
    <x v="17"/>
    <x v="5"/>
    <x v="114"/>
    <x v="253"/>
    <x v="1763"/>
    <x v="2578"/>
    <n v="0.42"/>
    <x v="2"/>
  </r>
  <r>
    <x v="5"/>
    <x v="0"/>
    <d v="2021-12-20T00:00:00"/>
    <s v="West"/>
    <s v="Alaska"/>
    <x v="17"/>
    <x v="0"/>
    <x v="104"/>
    <x v="132"/>
    <x v="740"/>
    <x v="2579"/>
    <n v="0.47000000000000003"/>
    <x v="2"/>
  </r>
  <r>
    <x v="5"/>
    <x v="0"/>
    <d v="2021-12-20T00:00:00"/>
    <s v="West"/>
    <s v="Alaska"/>
    <x v="17"/>
    <x v="1"/>
    <x v="3"/>
    <x v="205"/>
    <x v="1764"/>
    <x v="2580"/>
    <n v="0.47000000000000003"/>
    <x v="2"/>
  </r>
  <r>
    <x v="0"/>
    <x v="2"/>
    <d v="2021-01-10T00:00:00"/>
    <s v="West"/>
    <s v="Alaska"/>
    <x v="17"/>
    <x v="0"/>
    <x v="94"/>
    <x v="245"/>
    <x v="1765"/>
    <x v="2581"/>
    <n v="0.38"/>
    <x v="2"/>
  </r>
  <r>
    <x v="0"/>
    <x v="2"/>
    <d v="2021-01-10T00:00:00"/>
    <s v="West"/>
    <s v="Alaska"/>
    <x v="17"/>
    <x v="1"/>
    <x v="79"/>
    <x v="245"/>
    <x v="1766"/>
    <x v="2582"/>
    <n v="0.33"/>
    <x v="2"/>
  </r>
  <r>
    <x v="0"/>
    <x v="2"/>
    <d v="2021-01-10T00:00:00"/>
    <s v="West"/>
    <s v="Alaska"/>
    <x v="17"/>
    <x v="2"/>
    <x v="72"/>
    <x v="161"/>
    <x v="1767"/>
    <x v="2583"/>
    <n v="0.36"/>
    <x v="2"/>
  </r>
  <r>
    <x v="0"/>
    <x v="2"/>
    <d v="2021-01-10T00:00:00"/>
    <s v="West"/>
    <s v="Alaska"/>
    <x v="17"/>
    <x v="3"/>
    <x v="79"/>
    <x v="195"/>
    <x v="1768"/>
    <x v="2584"/>
    <n v="0.35"/>
    <x v="2"/>
  </r>
  <r>
    <x v="0"/>
    <x v="2"/>
    <d v="2021-01-10T00:00:00"/>
    <s v="West"/>
    <s v="Alaska"/>
    <x v="17"/>
    <x v="4"/>
    <x v="74"/>
    <x v="219"/>
    <x v="1769"/>
    <x v="2585"/>
    <n v="0.3"/>
    <x v="2"/>
  </r>
  <r>
    <x v="0"/>
    <x v="2"/>
    <d v="2021-01-10T00:00:00"/>
    <s v="West"/>
    <s v="Alaska"/>
    <x v="17"/>
    <x v="5"/>
    <x v="101"/>
    <x v="248"/>
    <x v="1469"/>
    <x v="2586"/>
    <n v="0.54"/>
    <x v="2"/>
  </r>
  <r>
    <x v="0"/>
    <x v="2"/>
    <d v="2021-02-10T00:00:00"/>
    <s v="West"/>
    <s v="Alaska"/>
    <x v="17"/>
    <x v="0"/>
    <x v="94"/>
    <x v="231"/>
    <x v="1770"/>
    <x v="2587"/>
    <n v="0.36"/>
    <x v="2"/>
  </r>
  <r>
    <x v="0"/>
    <x v="2"/>
    <d v="2021-02-10T00:00:00"/>
    <s v="West"/>
    <s v="Alaska"/>
    <x v="17"/>
    <x v="1"/>
    <x v="101"/>
    <x v="230"/>
    <x v="1728"/>
    <x v="2588"/>
    <n v="0.32"/>
    <x v="2"/>
  </r>
  <r>
    <x v="0"/>
    <x v="2"/>
    <d v="2021-02-10T00:00:00"/>
    <s v="West"/>
    <s v="Alaska"/>
    <x v="17"/>
    <x v="2"/>
    <x v="75"/>
    <x v="198"/>
    <x v="1771"/>
    <x v="2589"/>
    <n v="0.36"/>
    <x v="2"/>
  </r>
  <r>
    <x v="0"/>
    <x v="2"/>
    <d v="2021-02-10T00:00:00"/>
    <s v="West"/>
    <s v="Hawaii"/>
    <x v="18"/>
    <x v="3"/>
    <x v="72"/>
    <x v="195"/>
    <x v="1047"/>
    <x v="2590"/>
    <n v="0.39"/>
    <x v="2"/>
  </r>
  <r>
    <x v="0"/>
    <x v="2"/>
    <d v="2021-02-10T00:00:00"/>
    <s v="West"/>
    <s v="Hawaii"/>
    <x v="18"/>
    <x v="4"/>
    <x v="70"/>
    <x v="183"/>
    <x v="1016"/>
    <x v="2591"/>
    <n v="0.3"/>
    <x v="2"/>
  </r>
  <r>
    <x v="0"/>
    <x v="2"/>
    <d v="2021-02-10T00:00:00"/>
    <s v="West"/>
    <s v="Hawaii"/>
    <x v="18"/>
    <x v="5"/>
    <x v="75"/>
    <x v="240"/>
    <x v="1772"/>
    <x v="2592"/>
    <n v="0.55000000000000004"/>
    <x v="2"/>
  </r>
  <r>
    <x v="0"/>
    <x v="2"/>
    <d v="2021-03-09T00:00:00"/>
    <s v="West"/>
    <s v="Hawaii"/>
    <x v="18"/>
    <x v="0"/>
    <x v="75"/>
    <x v="192"/>
    <x v="1773"/>
    <x v="2593"/>
    <n v="0.4"/>
    <x v="2"/>
  </r>
  <r>
    <x v="0"/>
    <x v="2"/>
    <d v="2021-03-09T00:00:00"/>
    <s v="West"/>
    <s v="Hawaii"/>
    <x v="18"/>
    <x v="1"/>
    <x v="83"/>
    <x v="250"/>
    <x v="1502"/>
    <x v="2594"/>
    <n v="0.31"/>
    <x v="2"/>
  </r>
  <r>
    <x v="0"/>
    <x v="2"/>
    <d v="2021-03-09T00:00:00"/>
    <s v="West"/>
    <s v="Hawaii"/>
    <x v="18"/>
    <x v="2"/>
    <x v="107"/>
    <x v="253"/>
    <x v="1774"/>
    <x v="2595"/>
    <n v="0.39"/>
    <x v="2"/>
  </r>
  <r>
    <x v="0"/>
    <x v="2"/>
    <d v="2021-03-09T00:00:00"/>
    <s v="West"/>
    <s v="Hawaii"/>
    <x v="18"/>
    <x v="3"/>
    <x v="89"/>
    <x v="173"/>
    <x v="1775"/>
    <x v="2596"/>
    <n v="0.36"/>
    <x v="2"/>
  </r>
  <r>
    <x v="0"/>
    <x v="2"/>
    <d v="2021-03-09T00:00:00"/>
    <s v="West"/>
    <s v="Hawaii"/>
    <x v="18"/>
    <x v="4"/>
    <x v="73"/>
    <x v="218"/>
    <x v="1776"/>
    <x v="2597"/>
    <n v="0.26"/>
    <x v="2"/>
  </r>
  <r>
    <x v="0"/>
    <x v="2"/>
    <d v="2021-03-09T00:00:00"/>
    <s v="West"/>
    <s v="Hawaii"/>
    <x v="18"/>
    <x v="5"/>
    <x v="0"/>
    <x v="211"/>
    <x v="1777"/>
    <x v="2598"/>
    <n v="0.55000000000000004"/>
    <x v="2"/>
  </r>
  <r>
    <x v="0"/>
    <x v="2"/>
    <d v="2021-04-10T00:00:00"/>
    <s v="West"/>
    <s v="Hawaii"/>
    <x v="18"/>
    <x v="0"/>
    <x v="80"/>
    <x v="242"/>
    <x v="1778"/>
    <x v="2599"/>
    <n v="0.36"/>
    <x v="2"/>
  </r>
  <r>
    <x v="0"/>
    <x v="2"/>
    <d v="2021-04-10T00:00:00"/>
    <s v="West"/>
    <s v="Hawaii"/>
    <x v="18"/>
    <x v="1"/>
    <x v="86"/>
    <x v="194"/>
    <x v="1779"/>
    <x v="2600"/>
    <n v="0.35"/>
    <x v="2"/>
  </r>
  <r>
    <x v="0"/>
    <x v="2"/>
    <d v="2021-04-10T00:00:00"/>
    <s v="West"/>
    <s v="Hawaii"/>
    <x v="18"/>
    <x v="2"/>
    <x v="3"/>
    <x v="250"/>
    <x v="1780"/>
    <x v="2601"/>
    <n v="0.38"/>
    <x v="2"/>
  </r>
  <r>
    <x v="0"/>
    <x v="2"/>
    <d v="2021-04-10T00:00:00"/>
    <s v="West"/>
    <s v="Hawaii"/>
    <x v="18"/>
    <x v="3"/>
    <x v="77"/>
    <x v="201"/>
    <x v="1781"/>
    <x v="2602"/>
    <n v="0.35"/>
    <x v="2"/>
  </r>
  <r>
    <x v="0"/>
    <x v="2"/>
    <d v="2021-04-10T00:00:00"/>
    <s v="West"/>
    <s v="Hawaii"/>
    <x v="18"/>
    <x v="4"/>
    <x v="89"/>
    <x v="186"/>
    <x v="1140"/>
    <x v="2603"/>
    <n v="0.27"/>
    <x v="2"/>
  </r>
  <r>
    <x v="0"/>
    <x v="2"/>
    <d v="2021-04-10T00:00:00"/>
    <s v="West"/>
    <s v="Hawaii"/>
    <x v="18"/>
    <x v="5"/>
    <x v="90"/>
    <x v="198"/>
    <x v="1782"/>
    <x v="2604"/>
    <n v="0.5"/>
    <x v="2"/>
  </r>
  <r>
    <x v="0"/>
    <x v="2"/>
    <d v="2021-05-11T00:00:00"/>
    <s v="West"/>
    <s v="Hawaii"/>
    <x v="18"/>
    <x v="0"/>
    <x v="91"/>
    <x v="174"/>
    <x v="1783"/>
    <x v="2605"/>
    <n v="0.37"/>
    <x v="2"/>
  </r>
  <r>
    <x v="0"/>
    <x v="2"/>
    <d v="2021-05-11T00:00:00"/>
    <s v="West"/>
    <s v="Hawaii"/>
    <x v="18"/>
    <x v="1"/>
    <x v="76"/>
    <x v="230"/>
    <x v="1343"/>
    <x v="2606"/>
    <n v="0.33"/>
    <x v="2"/>
  </r>
  <r>
    <x v="0"/>
    <x v="2"/>
    <d v="2021-05-11T00:00:00"/>
    <s v="West"/>
    <s v="Hawaii"/>
    <x v="18"/>
    <x v="2"/>
    <x v="81"/>
    <x v="230"/>
    <x v="1054"/>
    <x v="1683"/>
    <n v="0.4"/>
    <x v="2"/>
  </r>
  <r>
    <x v="0"/>
    <x v="2"/>
    <d v="2021-05-11T00:00:00"/>
    <s v="West"/>
    <s v="Hawaii"/>
    <x v="18"/>
    <x v="3"/>
    <x v="89"/>
    <x v="232"/>
    <x v="1784"/>
    <x v="2607"/>
    <n v="0.4"/>
    <x v="2"/>
  </r>
  <r>
    <x v="0"/>
    <x v="2"/>
    <d v="2021-05-11T00:00:00"/>
    <s v="West"/>
    <s v="Hawaii"/>
    <x v="18"/>
    <x v="4"/>
    <x v="73"/>
    <x v="219"/>
    <x v="1785"/>
    <x v="2608"/>
    <n v="0.28000000000000003"/>
    <x v="2"/>
  </r>
  <r>
    <x v="0"/>
    <x v="2"/>
    <d v="2021-05-11T00:00:00"/>
    <s v="West"/>
    <s v="Hawaii"/>
    <x v="18"/>
    <x v="5"/>
    <x v="104"/>
    <x v="231"/>
    <x v="1786"/>
    <x v="2609"/>
    <n v="0.55000000000000004"/>
    <x v="2"/>
  </r>
  <r>
    <x v="0"/>
    <x v="2"/>
    <d v="2021-06-10T00:00:00"/>
    <s v="West"/>
    <s v="Hawaii"/>
    <x v="18"/>
    <x v="0"/>
    <x v="106"/>
    <x v="124"/>
    <x v="1787"/>
    <x v="2610"/>
    <n v="0.4"/>
    <x v="2"/>
  </r>
  <r>
    <x v="0"/>
    <x v="2"/>
    <d v="2021-06-10T00:00:00"/>
    <s v="West"/>
    <s v="Hawaii"/>
    <x v="18"/>
    <x v="1"/>
    <x v="102"/>
    <x v="163"/>
    <x v="1788"/>
    <x v="2611"/>
    <n v="0.31"/>
    <x v="2"/>
  </r>
  <r>
    <x v="0"/>
    <x v="2"/>
    <d v="2021-06-10T00:00:00"/>
    <s v="West"/>
    <s v="Hawaii"/>
    <x v="18"/>
    <x v="2"/>
    <x v="111"/>
    <x v="263"/>
    <x v="1789"/>
    <x v="2612"/>
    <n v="0.36"/>
    <x v="2"/>
  </r>
  <r>
    <x v="0"/>
    <x v="2"/>
    <d v="2021-06-10T00:00:00"/>
    <s v="West"/>
    <s v="Hawaii"/>
    <x v="18"/>
    <x v="3"/>
    <x v="114"/>
    <x v="247"/>
    <x v="820"/>
    <x v="2613"/>
    <n v="0.38"/>
    <x v="2"/>
  </r>
  <r>
    <x v="0"/>
    <x v="2"/>
    <d v="2021-06-10T00:00:00"/>
    <s v="West"/>
    <s v="Hawaii"/>
    <x v="18"/>
    <x v="4"/>
    <x v="115"/>
    <x v="246"/>
    <x v="1790"/>
    <x v="2614"/>
    <n v="0.3"/>
    <x v="2"/>
  </r>
  <r>
    <x v="0"/>
    <x v="2"/>
    <d v="2021-06-10T00:00:00"/>
    <s v="West"/>
    <s v="Hawaii"/>
    <x v="18"/>
    <x v="5"/>
    <x v="124"/>
    <x v="138"/>
    <x v="1791"/>
    <x v="2615"/>
    <n v="0.52"/>
    <x v="2"/>
  </r>
  <r>
    <x v="0"/>
    <x v="2"/>
    <d v="2021-07-09T00:00:00"/>
    <s v="West"/>
    <s v="Hawaii"/>
    <x v="18"/>
    <x v="0"/>
    <x v="114"/>
    <x v="159"/>
    <x v="1792"/>
    <x v="2616"/>
    <n v="0.37"/>
    <x v="2"/>
  </r>
  <r>
    <x v="0"/>
    <x v="2"/>
    <d v="2021-07-09T00:00:00"/>
    <s v="West"/>
    <s v="Hawaii"/>
    <x v="18"/>
    <x v="1"/>
    <x v="125"/>
    <x v="131"/>
    <x v="1793"/>
    <x v="2617"/>
    <n v="0.34"/>
    <x v="2"/>
  </r>
  <r>
    <x v="0"/>
    <x v="2"/>
    <d v="2021-07-09T00:00:00"/>
    <s v="West"/>
    <s v="Hawaii"/>
    <x v="18"/>
    <x v="2"/>
    <x v="126"/>
    <x v="42"/>
    <x v="1794"/>
    <x v="2618"/>
    <n v="0.36"/>
    <x v="2"/>
  </r>
  <r>
    <x v="0"/>
    <x v="2"/>
    <d v="2021-07-09T00:00:00"/>
    <s v="West"/>
    <s v="Hawaii"/>
    <x v="18"/>
    <x v="3"/>
    <x v="113"/>
    <x v="242"/>
    <x v="1293"/>
    <x v="2619"/>
    <n v="0.4"/>
    <x v="2"/>
  </r>
  <r>
    <x v="0"/>
    <x v="2"/>
    <d v="2021-07-09T00:00:00"/>
    <s v="West"/>
    <s v="Hawaii"/>
    <x v="18"/>
    <x v="4"/>
    <x v="10"/>
    <x v="197"/>
    <x v="1795"/>
    <x v="2620"/>
    <n v="0.3"/>
    <x v="2"/>
  </r>
  <r>
    <x v="0"/>
    <x v="2"/>
    <d v="2021-07-09T00:00:00"/>
    <s v="West"/>
    <s v="Hawaii"/>
    <x v="18"/>
    <x v="5"/>
    <x v="127"/>
    <x v="125"/>
    <x v="1796"/>
    <x v="2621"/>
    <n v="0.52"/>
    <x v="2"/>
  </r>
  <r>
    <x v="0"/>
    <x v="2"/>
    <d v="2021-08-10T00:00:00"/>
    <s v="West"/>
    <s v="Hawaii"/>
    <x v="18"/>
    <x v="0"/>
    <x v="126"/>
    <x v="124"/>
    <x v="1797"/>
    <x v="2622"/>
    <n v="0.37"/>
    <x v="2"/>
  </r>
  <r>
    <x v="0"/>
    <x v="2"/>
    <d v="2021-08-10T00:00:00"/>
    <s v="West"/>
    <s v="Hawaii"/>
    <x v="18"/>
    <x v="1"/>
    <x v="111"/>
    <x v="153"/>
    <x v="1798"/>
    <x v="2623"/>
    <n v="0.34"/>
    <x v="2"/>
  </r>
  <r>
    <x v="0"/>
    <x v="2"/>
    <d v="2021-08-10T00:00:00"/>
    <s v="West"/>
    <s v="Hawaii"/>
    <x v="18"/>
    <x v="2"/>
    <x v="84"/>
    <x v="244"/>
    <x v="1799"/>
    <x v="2624"/>
    <n v="0.39"/>
    <x v="2"/>
  </r>
  <r>
    <x v="0"/>
    <x v="2"/>
    <d v="2021-08-10T00:00:00"/>
    <s v="West"/>
    <s v="Hawaii"/>
    <x v="18"/>
    <x v="3"/>
    <x v="106"/>
    <x v="213"/>
    <x v="1800"/>
    <x v="2625"/>
    <n v="0.38"/>
    <x v="2"/>
  </r>
  <r>
    <x v="1"/>
    <x v="2"/>
    <d v="2021-08-10T00:00:00"/>
    <s v="West"/>
    <s v="Hawaii"/>
    <x v="18"/>
    <x v="4"/>
    <x v="104"/>
    <x v="135"/>
    <x v="1801"/>
    <x v="2626"/>
    <n v="0.27"/>
    <x v="2"/>
  </r>
  <r>
    <x v="1"/>
    <x v="2"/>
    <d v="2021-08-10T00:00:00"/>
    <s v="West"/>
    <s v="Hawaii"/>
    <x v="18"/>
    <x v="5"/>
    <x v="102"/>
    <x v="246"/>
    <x v="1802"/>
    <x v="2627"/>
    <n v="0.53"/>
    <x v="2"/>
  </r>
  <r>
    <x v="1"/>
    <x v="2"/>
    <d v="2021-09-11T00:00:00"/>
    <s v="West"/>
    <s v="Hawaii"/>
    <x v="18"/>
    <x v="0"/>
    <x v="87"/>
    <x v="197"/>
    <x v="1803"/>
    <x v="2628"/>
    <n v="0.36"/>
    <x v="2"/>
  </r>
  <r>
    <x v="1"/>
    <x v="2"/>
    <d v="2021-09-11T00:00:00"/>
    <s v="West"/>
    <s v="Hawaii"/>
    <x v="18"/>
    <x v="1"/>
    <x v="104"/>
    <x v="197"/>
    <x v="1804"/>
    <x v="2629"/>
    <n v="0.33"/>
    <x v="2"/>
  </r>
  <r>
    <x v="1"/>
    <x v="2"/>
    <d v="2021-09-11T00:00:00"/>
    <s v="West"/>
    <s v="Hawaii"/>
    <x v="18"/>
    <x v="2"/>
    <x v="84"/>
    <x v="193"/>
    <x v="1764"/>
    <x v="2630"/>
    <n v="0.39"/>
    <x v="2"/>
  </r>
  <r>
    <x v="1"/>
    <x v="2"/>
    <d v="2021-09-11T00:00:00"/>
    <s v="West"/>
    <s v="Hawaii"/>
    <x v="18"/>
    <x v="3"/>
    <x v="87"/>
    <x v="211"/>
    <x v="1805"/>
    <x v="2631"/>
    <n v="0.4"/>
    <x v="2"/>
  </r>
  <r>
    <x v="1"/>
    <x v="2"/>
    <d v="2021-09-11T00:00:00"/>
    <s v="West"/>
    <s v="Hawaii"/>
    <x v="18"/>
    <x v="4"/>
    <x v="111"/>
    <x v="250"/>
    <x v="1806"/>
    <x v="2632"/>
    <n v="0.3"/>
    <x v="2"/>
  </r>
  <r>
    <x v="1"/>
    <x v="2"/>
    <d v="2021-09-11T00:00:00"/>
    <s v="West"/>
    <s v="Hawaii"/>
    <x v="18"/>
    <x v="5"/>
    <x v="81"/>
    <x v="193"/>
    <x v="1129"/>
    <x v="2633"/>
    <n v="0.53"/>
    <x v="2"/>
  </r>
  <r>
    <x v="1"/>
    <x v="2"/>
    <d v="2021-10-10T00:00:00"/>
    <s v="West"/>
    <s v="Hawaii"/>
    <x v="18"/>
    <x v="0"/>
    <x v="89"/>
    <x v="168"/>
    <x v="1807"/>
    <x v="2634"/>
    <n v="0.4"/>
    <x v="2"/>
  </r>
  <r>
    <x v="1"/>
    <x v="2"/>
    <d v="2021-10-10T00:00:00"/>
    <s v="West"/>
    <s v="Hawaii"/>
    <x v="18"/>
    <x v="1"/>
    <x v="86"/>
    <x v="216"/>
    <x v="1808"/>
    <x v="2635"/>
    <n v="0.30000000000000004"/>
    <x v="2"/>
  </r>
  <r>
    <x v="1"/>
    <x v="2"/>
    <d v="2021-10-10T00:00:00"/>
    <s v="West"/>
    <s v="Hawaii"/>
    <x v="18"/>
    <x v="2"/>
    <x v="81"/>
    <x v="237"/>
    <x v="1809"/>
    <x v="2636"/>
    <n v="0.35"/>
    <x v="2"/>
  </r>
  <r>
    <x v="1"/>
    <x v="2"/>
    <d v="2021-10-10T00:00:00"/>
    <s v="West"/>
    <s v="Hawaii"/>
    <x v="18"/>
    <x v="3"/>
    <x v="0"/>
    <x v="170"/>
    <x v="1810"/>
    <x v="2637"/>
    <n v="0.37"/>
    <x v="2"/>
  </r>
  <r>
    <x v="1"/>
    <x v="2"/>
    <d v="2021-10-10T00:00:00"/>
    <s v="West"/>
    <s v="Hawaii"/>
    <x v="18"/>
    <x v="4"/>
    <x v="103"/>
    <x v="227"/>
    <x v="1692"/>
    <x v="2638"/>
    <n v="0.28000000000000003"/>
    <x v="2"/>
  </r>
  <r>
    <x v="1"/>
    <x v="2"/>
    <d v="2021-10-10T00:00:00"/>
    <s v="West"/>
    <s v="Hawaii"/>
    <x v="18"/>
    <x v="5"/>
    <x v="84"/>
    <x v="41"/>
    <x v="1287"/>
    <x v="2639"/>
    <n v="0.51"/>
    <x v="2"/>
  </r>
  <r>
    <x v="1"/>
    <x v="2"/>
    <d v="2021-11-10T00:00:00"/>
    <s v="West"/>
    <s v="Hawaii"/>
    <x v="18"/>
    <x v="0"/>
    <x v="91"/>
    <x v="174"/>
    <x v="1783"/>
    <x v="2605"/>
    <n v="0.37"/>
    <x v="2"/>
  </r>
  <r>
    <x v="1"/>
    <x v="2"/>
    <d v="2021-11-10T00:00:00"/>
    <s v="West"/>
    <s v="Hawaii"/>
    <x v="18"/>
    <x v="1"/>
    <x v="81"/>
    <x v="137"/>
    <x v="1811"/>
    <x v="2640"/>
    <n v="0.32"/>
    <x v="2"/>
  </r>
  <r>
    <x v="1"/>
    <x v="2"/>
    <d v="2021-11-10T00:00:00"/>
    <s v="West"/>
    <s v="Hawaii"/>
    <x v="18"/>
    <x v="2"/>
    <x v="0"/>
    <x v="248"/>
    <x v="1642"/>
    <x v="2641"/>
    <n v="0.4"/>
    <x v="2"/>
  </r>
  <r>
    <x v="1"/>
    <x v="2"/>
    <d v="2021-11-10T00:00:00"/>
    <s v="West"/>
    <s v="Hawaii"/>
    <x v="18"/>
    <x v="3"/>
    <x v="3"/>
    <x v="233"/>
    <x v="1204"/>
    <x v="2642"/>
    <n v="0.39"/>
    <x v="2"/>
  </r>
  <r>
    <x v="1"/>
    <x v="2"/>
    <d v="2021-11-10T00:00:00"/>
    <s v="West"/>
    <s v="Hawaii"/>
    <x v="18"/>
    <x v="4"/>
    <x v="115"/>
    <x v="161"/>
    <x v="1812"/>
    <x v="2643"/>
    <n v="0.3"/>
    <x v="2"/>
  </r>
  <r>
    <x v="1"/>
    <x v="2"/>
    <d v="2021-11-10T00:00:00"/>
    <s v="West"/>
    <s v="Hawaii"/>
    <x v="18"/>
    <x v="5"/>
    <x v="116"/>
    <x v="150"/>
    <x v="1813"/>
    <x v="2644"/>
    <n v="0.52"/>
    <x v="2"/>
  </r>
  <r>
    <x v="1"/>
    <x v="2"/>
    <d v="2021-12-09T00:00:00"/>
    <s v="West"/>
    <s v="Hawaii"/>
    <x v="18"/>
    <x v="0"/>
    <x v="88"/>
    <x v="133"/>
    <x v="1814"/>
    <x v="2645"/>
    <n v="0.4"/>
    <x v="2"/>
  </r>
  <r>
    <x v="1"/>
    <x v="2"/>
    <d v="2021-12-09T00:00:00"/>
    <s v="West"/>
    <s v="Hawaii"/>
    <x v="18"/>
    <x v="1"/>
    <x v="118"/>
    <x v="131"/>
    <x v="1815"/>
    <x v="2646"/>
    <n v="0.30000000000000004"/>
    <x v="2"/>
  </r>
  <r>
    <x v="2"/>
    <x v="2"/>
    <d v="2021-12-09T00:00:00"/>
    <s v="West"/>
    <s v="Hawaii"/>
    <x v="18"/>
    <x v="2"/>
    <x v="114"/>
    <x v="192"/>
    <x v="1816"/>
    <x v="2647"/>
    <n v="0.35"/>
    <x v="2"/>
  </r>
  <r>
    <x v="2"/>
    <x v="2"/>
    <d v="2021-12-09T00:00:00"/>
    <s v="West"/>
    <s v="Hawaii"/>
    <x v="18"/>
    <x v="3"/>
    <x v="113"/>
    <x v="57"/>
    <x v="1817"/>
    <x v="2648"/>
    <n v="0.35"/>
    <x v="2"/>
  </r>
  <r>
    <x v="2"/>
    <x v="2"/>
    <d v="2021-12-09T00:00:00"/>
    <s v="West"/>
    <s v="Hawaii"/>
    <x v="18"/>
    <x v="4"/>
    <x v="128"/>
    <x v="209"/>
    <x v="1369"/>
    <x v="2649"/>
    <n v="0.26"/>
    <x v="2"/>
  </r>
  <r>
    <x v="2"/>
    <x v="2"/>
    <d v="2021-12-09T00:00:00"/>
    <s v="West"/>
    <s v="Hawaii"/>
    <x v="18"/>
    <x v="5"/>
    <x v="129"/>
    <x v="213"/>
    <x v="1818"/>
    <x v="2650"/>
    <n v="0.5"/>
    <x v="2"/>
  </r>
  <r>
    <x v="2"/>
    <x v="2"/>
    <d v="2021-01-17T00:00:00"/>
    <s v="West"/>
    <s v="Hawaii"/>
    <x v="18"/>
    <x v="0"/>
    <x v="97"/>
    <x v="202"/>
    <x v="1819"/>
    <x v="2651"/>
    <n v="0.43"/>
    <x v="2"/>
  </r>
  <r>
    <x v="2"/>
    <x v="2"/>
    <d v="2021-01-17T00:00:00"/>
    <s v="West"/>
    <s v="Hawaii"/>
    <x v="18"/>
    <x v="1"/>
    <x v="77"/>
    <x v="248"/>
    <x v="1102"/>
    <x v="2652"/>
    <n v="0.35"/>
    <x v="2"/>
  </r>
  <r>
    <x v="2"/>
    <x v="2"/>
    <d v="2021-01-17T00:00:00"/>
    <s v="West"/>
    <s v="Hawaii"/>
    <x v="18"/>
    <x v="2"/>
    <x v="2"/>
    <x v="248"/>
    <x v="1820"/>
    <x v="2653"/>
    <n v="0.41"/>
    <x v="2"/>
  </r>
  <r>
    <x v="2"/>
    <x v="2"/>
    <d v="2021-01-17T00:00:00"/>
    <s v="West"/>
    <s v="Hawaii"/>
    <x v="18"/>
    <x v="3"/>
    <x v="70"/>
    <x v="169"/>
    <x v="1467"/>
    <x v="2654"/>
    <n v="0.44999999999999996"/>
    <x v="2"/>
  </r>
  <r>
    <x v="2"/>
    <x v="2"/>
    <d v="2021-01-17T00:00:00"/>
    <s v="West"/>
    <s v="Hawaii"/>
    <x v="18"/>
    <x v="4"/>
    <x v="83"/>
    <x v="181"/>
    <x v="1821"/>
    <x v="2655"/>
    <n v="0.30000000000000004"/>
    <x v="2"/>
  </r>
  <r>
    <x v="2"/>
    <x v="2"/>
    <d v="2021-01-17T00:00:00"/>
    <s v="West"/>
    <s v="Hawaii"/>
    <x v="18"/>
    <x v="5"/>
    <x v="82"/>
    <x v="168"/>
    <x v="1703"/>
    <x v="2656"/>
    <n v="0.59000000000000008"/>
    <x v="2"/>
  </r>
  <r>
    <x v="2"/>
    <x v="2"/>
    <d v="2021-02-17T00:00:00"/>
    <s v="West"/>
    <s v="Hawaii"/>
    <x v="18"/>
    <x v="0"/>
    <x v="71"/>
    <x v="251"/>
    <x v="1822"/>
    <x v="2657"/>
    <n v="0.42"/>
    <x v="2"/>
  </r>
  <r>
    <x v="2"/>
    <x v="2"/>
    <d v="2021-02-17T00:00:00"/>
    <s v="West"/>
    <s v="Hawaii"/>
    <x v="18"/>
    <x v="1"/>
    <x v="82"/>
    <x v="215"/>
    <x v="1823"/>
    <x v="2658"/>
    <n v="0.35"/>
    <x v="2"/>
  </r>
  <r>
    <x v="2"/>
    <x v="2"/>
    <d v="2021-02-17T00:00:00"/>
    <s v="West"/>
    <s v="Hawaii"/>
    <x v="18"/>
    <x v="2"/>
    <x v="82"/>
    <x v="215"/>
    <x v="1823"/>
    <x v="2659"/>
    <n v="0.4"/>
    <x v="2"/>
  </r>
  <r>
    <x v="2"/>
    <x v="2"/>
    <d v="2021-02-17T00:00:00"/>
    <s v="Southeast"/>
    <s v="Florida"/>
    <x v="19"/>
    <x v="3"/>
    <x v="2"/>
    <x v="238"/>
    <x v="1824"/>
    <x v="2660"/>
    <n v="0.44"/>
    <x v="2"/>
  </r>
  <r>
    <x v="2"/>
    <x v="2"/>
    <d v="2021-02-17T00:00:00"/>
    <s v="Southeast"/>
    <s v="Florida"/>
    <x v="19"/>
    <x v="4"/>
    <x v="89"/>
    <x v="180"/>
    <x v="1320"/>
    <x v="2661"/>
    <n v="0.32"/>
    <x v="2"/>
  </r>
  <r>
    <x v="2"/>
    <x v="2"/>
    <d v="2021-02-17T00:00:00"/>
    <s v="Southeast"/>
    <s v="Florida"/>
    <x v="19"/>
    <x v="5"/>
    <x v="70"/>
    <x v="243"/>
    <x v="1197"/>
    <x v="2662"/>
    <n v="0.58000000000000007"/>
    <x v="2"/>
  </r>
  <r>
    <x v="2"/>
    <x v="2"/>
    <d v="2021-03-16T00:00:00"/>
    <s v="Southeast"/>
    <s v="Florida"/>
    <x v="19"/>
    <x v="0"/>
    <x v="74"/>
    <x v="160"/>
    <x v="1825"/>
    <x v="2663"/>
    <n v="0.41"/>
    <x v="2"/>
  </r>
  <r>
    <x v="2"/>
    <x v="2"/>
    <d v="2021-03-16T00:00:00"/>
    <s v="Southeast"/>
    <s v="Florida"/>
    <x v="19"/>
    <x v="1"/>
    <x v="76"/>
    <x v="38"/>
    <x v="1826"/>
    <x v="2664"/>
    <n v="0.38"/>
    <x v="2"/>
  </r>
  <r>
    <x v="2"/>
    <x v="2"/>
    <d v="2021-03-16T00:00:00"/>
    <s v="Southeast"/>
    <s v="Florida"/>
    <x v="19"/>
    <x v="2"/>
    <x v="80"/>
    <x v="202"/>
    <x v="1827"/>
    <x v="2665"/>
    <n v="0.43"/>
    <x v="2"/>
  </r>
  <r>
    <x v="2"/>
    <x v="2"/>
    <d v="2021-03-16T00:00:00"/>
    <s v="Southeast"/>
    <s v="Florida"/>
    <x v="19"/>
    <x v="3"/>
    <x v="76"/>
    <x v="250"/>
    <x v="1064"/>
    <x v="2666"/>
    <n v="0.42"/>
    <x v="2"/>
  </r>
  <r>
    <x v="2"/>
    <x v="2"/>
    <d v="2021-03-16T00:00:00"/>
    <s v="Southeast"/>
    <s v="Florida"/>
    <x v="19"/>
    <x v="4"/>
    <x v="86"/>
    <x v="178"/>
    <x v="1727"/>
    <x v="2667"/>
    <n v="0.33"/>
    <x v="2"/>
  </r>
  <r>
    <x v="2"/>
    <x v="2"/>
    <d v="2021-03-16T00:00:00"/>
    <s v="Southeast"/>
    <s v="Florida"/>
    <x v="19"/>
    <x v="5"/>
    <x v="83"/>
    <x v="253"/>
    <x v="1828"/>
    <x v="2668"/>
    <n v="0.6"/>
    <x v="2"/>
  </r>
  <r>
    <x v="1"/>
    <x v="2"/>
    <d v="2021-04-17T00:00:00"/>
    <s v="Southeast"/>
    <s v="Florida"/>
    <x v="19"/>
    <x v="0"/>
    <x v="87"/>
    <x v="216"/>
    <x v="1709"/>
    <x v="2669"/>
    <n v="0.42"/>
    <x v="2"/>
  </r>
  <r>
    <x v="1"/>
    <x v="2"/>
    <d v="2021-04-17T00:00:00"/>
    <s v="Southeast"/>
    <s v="Florida"/>
    <x v="19"/>
    <x v="1"/>
    <x v="90"/>
    <x v="230"/>
    <x v="1829"/>
    <x v="2670"/>
    <n v="0.35"/>
    <x v="2"/>
  </r>
  <r>
    <x v="1"/>
    <x v="2"/>
    <d v="2021-04-17T00:00:00"/>
    <s v="Southeast"/>
    <s v="Florida"/>
    <x v="19"/>
    <x v="2"/>
    <x v="90"/>
    <x v="196"/>
    <x v="1830"/>
    <x v="2671"/>
    <n v="0.41"/>
    <x v="2"/>
  </r>
  <r>
    <x v="1"/>
    <x v="2"/>
    <d v="2021-04-17T00:00:00"/>
    <s v="Southeast"/>
    <s v="Florida"/>
    <x v="19"/>
    <x v="3"/>
    <x v="89"/>
    <x v="199"/>
    <x v="1716"/>
    <x v="2672"/>
    <n v="0.44999999999999996"/>
    <x v="2"/>
  </r>
  <r>
    <x v="1"/>
    <x v="2"/>
    <d v="2021-04-17T00:00:00"/>
    <s v="Southeast"/>
    <s v="Florida"/>
    <x v="19"/>
    <x v="4"/>
    <x v="80"/>
    <x v="208"/>
    <x v="1051"/>
    <x v="2673"/>
    <n v="0.35"/>
    <x v="2"/>
  </r>
  <r>
    <x v="1"/>
    <x v="2"/>
    <d v="2021-04-17T00:00:00"/>
    <s v="Southeast"/>
    <s v="Florida"/>
    <x v="19"/>
    <x v="5"/>
    <x v="102"/>
    <x v="245"/>
    <x v="1831"/>
    <x v="2674"/>
    <n v="0.6"/>
    <x v="2"/>
  </r>
  <r>
    <x v="1"/>
    <x v="2"/>
    <d v="2021-05-18T00:00:00"/>
    <s v="Southeast"/>
    <s v="Florida"/>
    <x v="19"/>
    <x v="0"/>
    <x v="76"/>
    <x v="155"/>
    <x v="878"/>
    <x v="2675"/>
    <n v="0.43"/>
    <x v="2"/>
  </r>
  <r>
    <x v="1"/>
    <x v="2"/>
    <d v="2021-05-18T00:00:00"/>
    <s v="Southeast"/>
    <s v="Florida"/>
    <x v="19"/>
    <x v="1"/>
    <x v="3"/>
    <x v="209"/>
    <x v="1363"/>
    <x v="2676"/>
    <n v="0.4"/>
    <x v="2"/>
  </r>
  <r>
    <x v="1"/>
    <x v="2"/>
    <d v="2021-05-18T00:00:00"/>
    <s v="Southeast"/>
    <s v="Florida"/>
    <x v="19"/>
    <x v="2"/>
    <x v="80"/>
    <x v="164"/>
    <x v="1239"/>
    <x v="2677"/>
    <n v="0.44999999999999996"/>
    <x v="2"/>
  </r>
  <r>
    <x v="1"/>
    <x v="2"/>
    <d v="2021-05-18T00:00:00"/>
    <s v="Southeast"/>
    <s v="Florida"/>
    <x v="19"/>
    <x v="3"/>
    <x v="80"/>
    <x v="246"/>
    <x v="1584"/>
    <x v="2678"/>
    <n v="0.43"/>
    <x v="2"/>
  </r>
  <r>
    <x v="1"/>
    <x v="2"/>
    <d v="2021-05-18T00:00:00"/>
    <s v="Southeast"/>
    <s v="Florida"/>
    <x v="19"/>
    <x v="4"/>
    <x v="89"/>
    <x v="181"/>
    <x v="1625"/>
    <x v="2679"/>
    <n v="0.32"/>
    <x v="2"/>
  </r>
  <r>
    <x v="1"/>
    <x v="2"/>
    <d v="2021-05-18T00:00:00"/>
    <s v="Southeast"/>
    <s v="Florida"/>
    <x v="19"/>
    <x v="5"/>
    <x v="106"/>
    <x v="217"/>
    <x v="1832"/>
    <x v="2680"/>
    <n v="0.58000000000000007"/>
    <x v="2"/>
  </r>
  <r>
    <x v="1"/>
    <x v="2"/>
    <d v="2021-06-17T00:00:00"/>
    <s v="Southeast"/>
    <s v="Florida"/>
    <x v="19"/>
    <x v="0"/>
    <x v="86"/>
    <x v="149"/>
    <x v="1833"/>
    <x v="2681"/>
    <n v="0.44999999999999996"/>
    <x v="2"/>
  </r>
  <r>
    <x v="1"/>
    <x v="2"/>
    <d v="2021-06-17T00:00:00"/>
    <s v="Southeast"/>
    <s v="Florida"/>
    <x v="19"/>
    <x v="1"/>
    <x v="84"/>
    <x v="126"/>
    <x v="1834"/>
    <x v="2682"/>
    <n v="0.35"/>
    <x v="2"/>
  </r>
  <r>
    <x v="1"/>
    <x v="2"/>
    <d v="2021-06-17T00:00:00"/>
    <s v="Southeast"/>
    <s v="Florida"/>
    <x v="19"/>
    <x v="2"/>
    <x v="10"/>
    <x v="124"/>
    <x v="1835"/>
    <x v="2683"/>
    <n v="0.43"/>
    <x v="2"/>
  </r>
  <r>
    <x v="1"/>
    <x v="2"/>
    <d v="2021-06-17T00:00:00"/>
    <s v="Southeast"/>
    <s v="Florida"/>
    <x v="19"/>
    <x v="3"/>
    <x v="118"/>
    <x v="155"/>
    <x v="1836"/>
    <x v="2684"/>
    <n v="0.42"/>
    <x v="2"/>
  </r>
  <r>
    <x v="1"/>
    <x v="2"/>
    <d v="2021-06-17T00:00:00"/>
    <s v="Southeast"/>
    <s v="Florida"/>
    <x v="19"/>
    <x v="4"/>
    <x v="129"/>
    <x v="214"/>
    <x v="1837"/>
    <x v="2685"/>
    <n v="0.32"/>
    <x v="2"/>
  </r>
  <r>
    <x v="1"/>
    <x v="2"/>
    <d v="2021-06-17T00:00:00"/>
    <s v="Southeast"/>
    <s v="Florida"/>
    <x v="19"/>
    <x v="5"/>
    <x v="130"/>
    <x v="153"/>
    <x v="1838"/>
    <x v="2686"/>
    <n v="0.56000000000000005"/>
    <x v="2"/>
  </r>
  <r>
    <x v="1"/>
    <x v="2"/>
    <d v="2021-07-16T00:00:00"/>
    <s v="Southeast"/>
    <s v="Florida"/>
    <x v="19"/>
    <x v="0"/>
    <x v="115"/>
    <x v="90"/>
    <x v="1839"/>
    <x v="2687"/>
    <n v="0.44"/>
    <x v="2"/>
  </r>
  <r>
    <x v="1"/>
    <x v="2"/>
    <d v="2021-07-16T00:00:00"/>
    <s v="Southeast"/>
    <s v="Florida"/>
    <x v="19"/>
    <x v="1"/>
    <x v="119"/>
    <x v="37"/>
    <x v="1840"/>
    <x v="2688"/>
    <n v="0.4"/>
    <x v="2"/>
  </r>
  <r>
    <x v="1"/>
    <x v="2"/>
    <d v="2021-07-16T00:00:00"/>
    <s v="Southeast"/>
    <s v="Florida"/>
    <x v="19"/>
    <x v="2"/>
    <x v="120"/>
    <x v="133"/>
    <x v="1841"/>
    <x v="2689"/>
    <n v="0.44"/>
    <x v="2"/>
  </r>
  <r>
    <x v="1"/>
    <x v="2"/>
    <d v="2021-07-16T00:00:00"/>
    <s v="Southeast"/>
    <s v="Florida"/>
    <x v="19"/>
    <x v="3"/>
    <x v="116"/>
    <x v="263"/>
    <x v="1842"/>
    <x v="2690"/>
    <n v="0.43"/>
    <x v="2"/>
  </r>
  <r>
    <x v="1"/>
    <x v="2"/>
    <d v="2021-07-16T00:00:00"/>
    <s v="Southeast"/>
    <s v="Florida"/>
    <x v="19"/>
    <x v="4"/>
    <x v="129"/>
    <x v="49"/>
    <x v="1843"/>
    <x v="2691"/>
    <n v="0.32"/>
    <x v="2"/>
  </r>
  <r>
    <x v="1"/>
    <x v="2"/>
    <d v="2021-07-16T00:00:00"/>
    <s v="Southeast"/>
    <s v="Florida"/>
    <x v="19"/>
    <x v="5"/>
    <x v="131"/>
    <x v="134"/>
    <x v="1844"/>
    <x v="2692"/>
    <n v="0.57000000000000006"/>
    <x v="2"/>
  </r>
  <r>
    <x v="1"/>
    <x v="2"/>
    <d v="2021-08-17T00:00:00"/>
    <s v="Southeast"/>
    <s v="Florida"/>
    <x v="19"/>
    <x v="0"/>
    <x v="132"/>
    <x v="127"/>
    <x v="1845"/>
    <x v="2693"/>
    <n v="0.41"/>
    <x v="2"/>
  </r>
  <r>
    <x v="1"/>
    <x v="2"/>
    <d v="2021-08-17T00:00:00"/>
    <s v="Southeast"/>
    <s v="Florida"/>
    <x v="19"/>
    <x v="1"/>
    <x v="118"/>
    <x v="92"/>
    <x v="1846"/>
    <x v="2694"/>
    <n v="0.35"/>
    <x v="2"/>
  </r>
  <r>
    <x v="1"/>
    <x v="2"/>
    <d v="2021-08-17T00:00:00"/>
    <s v="Southeast"/>
    <s v="Florida"/>
    <x v="19"/>
    <x v="2"/>
    <x v="112"/>
    <x v="133"/>
    <x v="1793"/>
    <x v="2695"/>
    <n v="0.43"/>
    <x v="2"/>
  </r>
  <r>
    <x v="1"/>
    <x v="2"/>
    <d v="2021-08-17T00:00:00"/>
    <s v="Southeast"/>
    <s v="Florida"/>
    <x v="19"/>
    <x v="3"/>
    <x v="118"/>
    <x v="231"/>
    <x v="1847"/>
    <x v="2696"/>
    <n v="0.42"/>
    <x v="2"/>
  </r>
  <r>
    <x v="1"/>
    <x v="2"/>
    <d v="2021-08-17T00:00:00"/>
    <s v="Southeast"/>
    <s v="Florida"/>
    <x v="19"/>
    <x v="4"/>
    <x v="114"/>
    <x v="231"/>
    <x v="1848"/>
    <x v="2697"/>
    <n v="0.31"/>
    <x v="2"/>
  </r>
  <r>
    <x v="1"/>
    <x v="2"/>
    <d v="2021-08-17T00:00:00"/>
    <s v="Southeast"/>
    <s v="Florida"/>
    <x v="19"/>
    <x v="5"/>
    <x v="125"/>
    <x v="237"/>
    <x v="1849"/>
    <x v="2698"/>
    <n v="0.58000000000000007"/>
    <x v="2"/>
  </r>
  <r>
    <x v="1"/>
    <x v="2"/>
    <d v="2021-09-18T00:00:00"/>
    <s v="Southeast"/>
    <s v="Florida"/>
    <x v="19"/>
    <x v="0"/>
    <x v="76"/>
    <x v="150"/>
    <x v="1850"/>
    <x v="2699"/>
    <n v="0.4"/>
    <x v="2"/>
  </r>
  <r>
    <x v="1"/>
    <x v="2"/>
    <d v="2021-09-18T00:00:00"/>
    <s v="Southeast"/>
    <s v="Florida"/>
    <x v="19"/>
    <x v="1"/>
    <x v="3"/>
    <x v="192"/>
    <x v="1851"/>
    <x v="1894"/>
    <n v="0.37"/>
    <x v="2"/>
  </r>
  <r>
    <x v="1"/>
    <x v="2"/>
    <d v="2021-09-18T00:00:00"/>
    <s v="Southeast"/>
    <s v="Florida"/>
    <x v="19"/>
    <x v="2"/>
    <x v="83"/>
    <x v="41"/>
    <x v="1156"/>
    <x v="2700"/>
    <n v="0.44999999999999996"/>
    <x v="2"/>
  </r>
  <r>
    <x v="1"/>
    <x v="2"/>
    <d v="2021-09-18T00:00:00"/>
    <s v="Southeast"/>
    <s v="Florida"/>
    <x v="19"/>
    <x v="3"/>
    <x v="83"/>
    <x v="188"/>
    <x v="1517"/>
    <x v="2701"/>
    <n v="0.44"/>
    <x v="2"/>
  </r>
  <r>
    <x v="1"/>
    <x v="2"/>
    <d v="2021-09-18T00:00:00"/>
    <s v="Southeast"/>
    <s v="Florida"/>
    <x v="19"/>
    <x v="4"/>
    <x v="84"/>
    <x v="238"/>
    <x v="1245"/>
    <x v="2702"/>
    <n v="0.31"/>
    <x v="2"/>
  </r>
  <r>
    <x v="1"/>
    <x v="2"/>
    <d v="2021-09-18T00:00:00"/>
    <s v="Southeast"/>
    <s v="Florida"/>
    <x v="19"/>
    <x v="5"/>
    <x v="91"/>
    <x v="41"/>
    <x v="1740"/>
    <x v="2703"/>
    <n v="0.55000000000000004"/>
    <x v="2"/>
  </r>
  <r>
    <x v="1"/>
    <x v="2"/>
    <d v="2021-10-17T00:00:00"/>
    <s v="Southeast"/>
    <s v="Florida"/>
    <x v="19"/>
    <x v="0"/>
    <x v="70"/>
    <x v="38"/>
    <x v="1030"/>
    <x v="2704"/>
    <n v="0.44"/>
    <x v="2"/>
  </r>
  <r>
    <x v="1"/>
    <x v="2"/>
    <d v="2021-10-17T00:00:00"/>
    <s v="Southeast"/>
    <s v="Florida"/>
    <x v="19"/>
    <x v="1"/>
    <x v="80"/>
    <x v="179"/>
    <x v="1264"/>
    <x v="2705"/>
    <n v="0.38"/>
    <x v="2"/>
  </r>
  <r>
    <x v="1"/>
    <x v="2"/>
    <d v="2021-10-17T00:00:00"/>
    <s v="Southeast"/>
    <s v="Florida"/>
    <x v="19"/>
    <x v="2"/>
    <x v="73"/>
    <x v="205"/>
    <x v="1043"/>
    <x v="2706"/>
    <n v="0.41"/>
    <x v="2"/>
  </r>
  <r>
    <x v="1"/>
    <x v="2"/>
    <d v="2021-10-17T00:00:00"/>
    <s v="Southeast"/>
    <s v="Florida"/>
    <x v="19"/>
    <x v="3"/>
    <x v="91"/>
    <x v="161"/>
    <x v="1511"/>
    <x v="2707"/>
    <n v="0.41"/>
    <x v="2"/>
  </r>
  <r>
    <x v="1"/>
    <x v="2"/>
    <d v="2021-10-17T00:00:00"/>
    <s v="Southeast"/>
    <s v="Florida"/>
    <x v="19"/>
    <x v="4"/>
    <x v="80"/>
    <x v="230"/>
    <x v="1260"/>
    <x v="2708"/>
    <n v="0.31"/>
    <x v="2"/>
  </r>
  <r>
    <x v="1"/>
    <x v="2"/>
    <d v="2021-10-17T00:00:00"/>
    <s v="Southeast"/>
    <s v="Florida"/>
    <x v="19"/>
    <x v="5"/>
    <x v="5"/>
    <x v="233"/>
    <x v="1852"/>
    <x v="2709"/>
    <n v="0.58000000000000007"/>
    <x v="2"/>
  </r>
  <r>
    <x v="1"/>
    <x v="2"/>
    <d v="2021-11-17T00:00:00"/>
    <s v="Southeast"/>
    <s v="Florida"/>
    <x v="19"/>
    <x v="0"/>
    <x v="89"/>
    <x v="138"/>
    <x v="1853"/>
    <x v="2710"/>
    <n v="0.4"/>
    <x v="2"/>
  </r>
  <r>
    <x v="1"/>
    <x v="2"/>
    <d v="2021-11-17T00:00:00"/>
    <s v="Southeast"/>
    <s v="Florida"/>
    <x v="19"/>
    <x v="1"/>
    <x v="83"/>
    <x v="36"/>
    <x v="1366"/>
    <x v="2711"/>
    <n v="0.38"/>
    <x v="2"/>
  </r>
  <r>
    <x v="1"/>
    <x v="2"/>
    <d v="2021-11-17T00:00:00"/>
    <s v="Southeast"/>
    <s v="Florida"/>
    <x v="19"/>
    <x v="2"/>
    <x v="85"/>
    <x v="135"/>
    <x v="1854"/>
    <x v="2712"/>
    <n v="0.41"/>
    <x v="2"/>
  </r>
  <r>
    <x v="1"/>
    <x v="2"/>
    <d v="2021-11-17T00:00:00"/>
    <s v="Southeast"/>
    <s v="Florida"/>
    <x v="19"/>
    <x v="3"/>
    <x v="84"/>
    <x v="42"/>
    <x v="1234"/>
    <x v="2713"/>
    <n v="0.43"/>
    <x v="2"/>
  </r>
  <r>
    <x v="1"/>
    <x v="2"/>
    <d v="2021-11-17T00:00:00"/>
    <s v="Southeast"/>
    <s v="Florida"/>
    <x v="19"/>
    <x v="4"/>
    <x v="118"/>
    <x v="168"/>
    <x v="1855"/>
    <x v="2714"/>
    <n v="0.30000000000000004"/>
    <x v="2"/>
  </r>
  <r>
    <x v="1"/>
    <x v="2"/>
    <d v="2021-11-17T00:00:00"/>
    <s v="Southeast"/>
    <s v="Florida"/>
    <x v="19"/>
    <x v="5"/>
    <x v="120"/>
    <x v="244"/>
    <x v="1856"/>
    <x v="2715"/>
    <n v="0.59000000000000008"/>
    <x v="2"/>
  </r>
  <r>
    <x v="1"/>
    <x v="2"/>
    <d v="2021-12-16T00:00:00"/>
    <s v="Southeast"/>
    <s v="Florida"/>
    <x v="19"/>
    <x v="0"/>
    <x v="102"/>
    <x v="97"/>
    <x v="1857"/>
    <x v="2716"/>
    <n v="0.4"/>
    <x v="2"/>
  </r>
  <r>
    <x v="1"/>
    <x v="2"/>
    <d v="2021-12-16T00:00:00"/>
    <s v="Southeast"/>
    <s v="Florida"/>
    <x v="19"/>
    <x v="1"/>
    <x v="116"/>
    <x v="40"/>
    <x v="1858"/>
    <x v="2717"/>
    <n v="0.35"/>
    <x v="2"/>
  </r>
  <r>
    <x v="3"/>
    <x v="2"/>
    <d v="2021-12-16T00:00:00"/>
    <s v="Southeast"/>
    <s v="Florida"/>
    <x v="19"/>
    <x v="2"/>
    <x v="11"/>
    <x v="132"/>
    <x v="1658"/>
    <x v="2718"/>
    <n v="0.4"/>
    <x v="2"/>
  </r>
  <r>
    <x v="3"/>
    <x v="2"/>
    <d v="2021-12-16T00:00:00"/>
    <s v="Southeast"/>
    <s v="Florida"/>
    <x v="19"/>
    <x v="3"/>
    <x v="112"/>
    <x v="263"/>
    <x v="1859"/>
    <x v="2719"/>
    <n v="0.41"/>
    <x v="2"/>
  </r>
  <r>
    <x v="3"/>
    <x v="2"/>
    <d v="2021-12-16T00:00:00"/>
    <s v="Southeast"/>
    <s v="Florida"/>
    <x v="19"/>
    <x v="4"/>
    <x v="120"/>
    <x v="135"/>
    <x v="1860"/>
    <x v="2720"/>
    <n v="0.35"/>
    <x v="2"/>
  </r>
  <r>
    <x v="3"/>
    <x v="2"/>
    <d v="2021-12-16T00:00:00"/>
    <s v="Southeast"/>
    <s v="Florida"/>
    <x v="19"/>
    <x v="5"/>
    <x v="132"/>
    <x v="163"/>
    <x v="1861"/>
    <x v="2721"/>
    <n v="0.55000000000000004"/>
    <x v="2"/>
  </r>
  <r>
    <x v="3"/>
    <x v="0"/>
    <d v="2021-01-12T00:00:00"/>
    <s v="Southeast"/>
    <s v="Florida"/>
    <x v="19"/>
    <x v="0"/>
    <x v="72"/>
    <x v="128"/>
    <x v="1862"/>
    <x v="2722"/>
    <n v="0.55000000000000004"/>
    <x v="2"/>
  </r>
  <r>
    <x v="3"/>
    <x v="0"/>
    <d v="2021-01-12T00:00:00"/>
    <s v="Southeast"/>
    <s v="Florida"/>
    <x v="19"/>
    <x v="1"/>
    <x v="75"/>
    <x v="133"/>
    <x v="961"/>
    <x v="2723"/>
    <n v="0.47"/>
    <x v="2"/>
  </r>
  <r>
    <x v="3"/>
    <x v="0"/>
    <d v="2021-01-12T00:00:00"/>
    <s v="Southeast"/>
    <s v="Florida"/>
    <x v="19"/>
    <x v="2"/>
    <x v="96"/>
    <x v="138"/>
    <x v="1195"/>
    <x v="2724"/>
    <n v="0.38"/>
    <x v="2"/>
  </r>
  <r>
    <x v="3"/>
    <x v="0"/>
    <d v="2021-01-12T00:00:00"/>
    <s v="Southeast"/>
    <s v="Florida"/>
    <x v="19"/>
    <x v="3"/>
    <x v="99"/>
    <x v="57"/>
    <x v="1863"/>
    <x v="2725"/>
    <n v="0.41"/>
    <x v="2"/>
  </r>
  <r>
    <x v="3"/>
    <x v="0"/>
    <d v="2021-01-12T00:00:00"/>
    <s v="Southeast"/>
    <s v="Florida"/>
    <x v="19"/>
    <x v="4"/>
    <x v="91"/>
    <x v="241"/>
    <x v="804"/>
    <x v="1405"/>
    <n v="0.44999999999999996"/>
    <x v="2"/>
  </r>
  <r>
    <x v="3"/>
    <x v="0"/>
    <d v="2021-01-12T00:00:00"/>
    <s v="Southeast"/>
    <s v="Florida"/>
    <x v="19"/>
    <x v="5"/>
    <x v="75"/>
    <x v="129"/>
    <x v="1083"/>
    <x v="2726"/>
    <n v="0.65"/>
    <x v="2"/>
  </r>
  <r>
    <x v="3"/>
    <x v="0"/>
    <d v="2021-02-10T00:00:00"/>
    <s v="Southeast"/>
    <s v="Florida"/>
    <x v="19"/>
    <x v="0"/>
    <x v="75"/>
    <x v="88"/>
    <x v="1864"/>
    <x v="2727"/>
    <n v="0.55000000000000004"/>
    <x v="2"/>
  </r>
  <r>
    <x v="3"/>
    <x v="0"/>
    <d v="2021-02-10T00:00:00"/>
    <s v="Southeast"/>
    <s v="Florida"/>
    <x v="19"/>
    <x v="1"/>
    <x v="101"/>
    <x v="216"/>
    <x v="1865"/>
    <x v="1529"/>
    <n v="0.49"/>
    <x v="2"/>
  </r>
  <r>
    <x v="3"/>
    <x v="0"/>
    <d v="2021-02-10T00:00:00"/>
    <s v="Southeast"/>
    <s v="Florida"/>
    <x v="19"/>
    <x v="2"/>
    <x v="94"/>
    <x v="132"/>
    <x v="1619"/>
    <x v="2728"/>
    <n v="0.37"/>
    <x v="2"/>
  </r>
  <r>
    <x v="3"/>
    <x v="0"/>
    <d v="2021-02-10T00:00:00"/>
    <s v="Northeast"/>
    <s v="New York"/>
    <x v="20"/>
    <x v="3"/>
    <x v="99"/>
    <x v="247"/>
    <x v="1866"/>
    <x v="2729"/>
    <n v="0.42"/>
    <x v="2"/>
  </r>
  <r>
    <x v="3"/>
    <x v="0"/>
    <d v="2021-02-10T00:00:00"/>
    <s v="Northeast"/>
    <s v="New York"/>
    <x v="20"/>
    <x v="4"/>
    <x v="0"/>
    <x v="125"/>
    <x v="844"/>
    <x v="2730"/>
    <n v="0.45999999999999996"/>
    <x v="2"/>
  </r>
  <r>
    <x v="3"/>
    <x v="0"/>
    <d v="2021-02-10T00:00:00"/>
    <s v="Northeast"/>
    <s v="New York"/>
    <x v="20"/>
    <x v="5"/>
    <x v="101"/>
    <x v="131"/>
    <x v="947"/>
    <x v="2731"/>
    <n v="0.64"/>
    <x v="2"/>
  </r>
  <r>
    <x v="3"/>
    <x v="0"/>
    <d v="2021-03-08T00:00:00"/>
    <s v="Northeast"/>
    <s v="New York"/>
    <x v="20"/>
    <x v="0"/>
    <x v="75"/>
    <x v="100"/>
    <x v="1108"/>
    <x v="2732"/>
    <n v="0.59000000000000008"/>
    <x v="2"/>
  </r>
  <r>
    <x v="3"/>
    <x v="0"/>
    <d v="2021-03-08T00:00:00"/>
    <s v="Northeast"/>
    <s v="New York"/>
    <x v="20"/>
    <x v="1"/>
    <x v="75"/>
    <x v="241"/>
    <x v="1489"/>
    <x v="2733"/>
    <n v="0.45999999999999996"/>
    <x v="2"/>
  </r>
  <r>
    <x v="3"/>
    <x v="0"/>
    <d v="2021-03-08T00:00:00"/>
    <s v="Northeast"/>
    <s v="New York"/>
    <x v="20"/>
    <x v="2"/>
    <x v="94"/>
    <x v="147"/>
    <x v="1867"/>
    <x v="2734"/>
    <n v="0.36"/>
    <x v="2"/>
  </r>
  <r>
    <x v="3"/>
    <x v="0"/>
    <d v="2021-03-08T00:00:00"/>
    <s v="Northeast"/>
    <s v="New York"/>
    <x v="20"/>
    <x v="3"/>
    <x v="78"/>
    <x v="162"/>
    <x v="1868"/>
    <x v="2735"/>
    <n v="0.41"/>
    <x v="2"/>
  </r>
  <r>
    <x v="3"/>
    <x v="0"/>
    <d v="2021-03-08T00:00:00"/>
    <s v="Northeast"/>
    <s v="New York"/>
    <x v="20"/>
    <x v="4"/>
    <x v="91"/>
    <x v="247"/>
    <x v="1869"/>
    <x v="2736"/>
    <n v="0.49"/>
    <x v="2"/>
  </r>
  <r>
    <x v="3"/>
    <x v="0"/>
    <d v="2021-03-08T00:00:00"/>
    <s v="Northeast"/>
    <s v="New York"/>
    <x v="20"/>
    <x v="5"/>
    <x v="79"/>
    <x v="147"/>
    <x v="1870"/>
    <x v="2737"/>
    <n v="0.6"/>
    <x v="2"/>
  </r>
  <r>
    <x v="3"/>
    <x v="0"/>
    <d v="2021-04-09T00:00:00"/>
    <s v="Northeast"/>
    <s v="New York"/>
    <x v="20"/>
    <x v="0"/>
    <x v="101"/>
    <x v="154"/>
    <x v="1871"/>
    <x v="2738"/>
    <n v="0.56000000000000005"/>
    <x v="2"/>
  </r>
  <r>
    <x v="3"/>
    <x v="0"/>
    <d v="2021-04-09T00:00:00"/>
    <s v="Northeast"/>
    <s v="New York"/>
    <x v="20"/>
    <x v="1"/>
    <x v="79"/>
    <x v="135"/>
    <x v="1872"/>
    <x v="2739"/>
    <n v="0.44999999999999996"/>
    <x v="2"/>
  </r>
  <r>
    <x v="3"/>
    <x v="0"/>
    <d v="2021-04-09T00:00:00"/>
    <s v="Northeast"/>
    <s v="New York"/>
    <x v="20"/>
    <x v="2"/>
    <x v="93"/>
    <x v="152"/>
    <x v="1056"/>
    <x v="2740"/>
    <n v="0.36"/>
    <x v="2"/>
  </r>
  <r>
    <x v="3"/>
    <x v="0"/>
    <d v="2021-04-09T00:00:00"/>
    <s v="Northeast"/>
    <s v="New York"/>
    <x v="20"/>
    <x v="3"/>
    <x v="99"/>
    <x v="192"/>
    <x v="1873"/>
    <x v="2741"/>
    <n v="0.41"/>
    <x v="2"/>
  </r>
  <r>
    <x v="3"/>
    <x v="0"/>
    <d v="2021-04-09T00:00:00"/>
    <s v="Northeast"/>
    <s v="New York"/>
    <x v="20"/>
    <x v="4"/>
    <x v="0"/>
    <x v="168"/>
    <x v="1461"/>
    <x v="2742"/>
    <n v="0.47"/>
    <x v="2"/>
  </r>
  <r>
    <x v="3"/>
    <x v="0"/>
    <d v="2021-04-09T00:00:00"/>
    <s v="Northeast"/>
    <s v="New York"/>
    <x v="20"/>
    <x v="5"/>
    <x v="72"/>
    <x v="163"/>
    <x v="1493"/>
    <x v="2743"/>
    <n v="0.65"/>
    <x v="2"/>
  </r>
  <r>
    <x v="3"/>
    <x v="0"/>
    <d v="2021-05-08T00:00:00"/>
    <s v="Northeast"/>
    <s v="New York"/>
    <x v="20"/>
    <x v="0"/>
    <x v="0"/>
    <x v="90"/>
    <x v="1658"/>
    <x v="2744"/>
    <n v="0.6"/>
    <x v="2"/>
  </r>
  <r>
    <x v="3"/>
    <x v="0"/>
    <d v="2021-05-08T00:00:00"/>
    <s v="Northeast"/>
    <s v="New York"/>
    <x v="20"/>
    <x v="1"/>
    <x v="85"/>
    <x v="147"/>
    <x v="1874"/>
    <x v="2745"/>
    <n v="0.47"/>
    <x v="2"/>
  </r>
  <r>
    <x v="3"/>
    <x v="0"/>
    <d v="2021-05-08T00:00:00"/>
    <s v="Northeast"/>
    <s v="New York"/>
    <x v="20"/>
    <x v="2"/>
    <x v="82"/>
    <x v="160"/>
    <x v="1437"/>
    <x v="1426"/>
    <n v="0.36"/>
    <x v="2"/>
  </r>
  <r>
    <x v="3"/>
    <x v="0"/>
    <d v="2021-05-08T00:00:00"/>
    <s v="Northeast"/>
    <s v="New York"/>
    <x v="20"/>
    <x v="3"/>
    <x v="70"/>
    <x v="242"/>
    <x v="1875"/>
    <x v="2746"/>
    <n v="0.4"/>
    <x v="2"/>
  </r>
  <r>
    <x v="3"/>
    <x v="0"/>
    <d v="2021-05-08T00:00:00"/>
    <s v="Northeast"/>
    <s v="New York"/>
    <x v="20"/>
    <x v="4"/>
    <x v="81"/>
    <x v="251"/>
    <x v="1876"/>
    <x v="2747"/>
    <n v="0.49"/>
    <x v="2"/>
  </r>
  <r>
    <x v="3"/>
    <x v="0"/>
    <d v="2021-05-08T00:00:00"/>
    <s v="Northeast"/>
    <s v="New York"/>
    <x v="20"/>
    <x v="5"/>
    <x v="80"/>
    <x v="138"/>
    <x v="1560"/>
    <x v="2748"/>
    <n v="0.63"/>
    <x v="2"/>
  </r>
  <r>
    <x v="3"/>
    <x v="0"/>
    <d v="2021-06-10T00:00:00"/>
    <s v="Northeast"/>
    <s v="New York"/>
    <x v="20"/>
    <x v="0"/>
    <x v="80"/>
    <x v="121"/>
    <x v="1877"/>
    <x v="2749"/>
    <n v="0.56000000000000005"/>
    <x v="2"/>
  </r>
  <r>
    <x v="3"/>
    <x v="0"/>
    <d v="2021-06-10T00:00:00"/>
    <s v="Northeast"/>
    <s v="New York"/>
    <x v="20"/>
    <x v="1"/>
    <x v="83"/>
    <x v="36"/>
    <x v="1366"/>
    <x v="1437"/>
    <n v="0.48"/>
    <x v="2"/>
  </r>
  <r>
    <x v="3"/>
    <x v="0"/>
    <d v="2021-06-10T00:00:00"/>
    <s v="Northeast"/>
    <s v="New York"/>
    <x v="20"/>
    <x v="2"/>
    <x v="77"/>
    <x v="42"/>
    <x v="1644"/>
    <x v="2750"/>
    <n v="0.38"/>
    <x v="2"/>
  </r>
  <r>
    <x v="3"/>
    <x v="0"/>
    <d v="2021-06-10T00:00:00"/>
    <s v="Northeast"/>
    <s v="New York"/>
    <x v="20"/>
    <x v="3"/>
    <x v="82"/>
    <x v="179"/>
    <x v="822"/>
    <x v="1542"/>
    <n v="0.41"/>
    <x v="2"/>
  </r>
  <r>
    <x v="3"/>
    <x v="0"/>
    <d v="2021-06-10T00:00:00"/>
    <s v="Northeast"/>
    <s v="New York"/>
    <x v="20"/>
    <x v="4"/>
    <x v="87"/>
    <x v="42"/>
    <x v="1878"/>
    <x v="2751"/>
    <n v="0.49"/>
    <x v="2"/>
  </r>
  <r>
    <x v="3"/>
    <x v="0"/>
    <d v="2021-06-10T00:00:00"/>
    <s v="Northeast"/>
    <s v="New York"/>
    <x v="20"/>
    <x v="5"/>
    <x v="104"/>
    <x v="141"/>
    <x v="1879"/>
    <x v="2752"/>
    <n v="0.62"/>
    <x v="2"/>
  </r>
  <r>
    <x v="3"/>
    <x v="0"/>
    <d v="2021-07-08T00:00:00"/>
    <s v="Northeast"/>
    <s v="New York"/>
    <x v="20"/>
    <x v="0"/>
    <x v="80"/>
    <x v="87"/>
    <x v="1880"/>
    <x v="2753"/>
    <n v="0.55000000000000004"/>
    <x v="2"/>
  </r>
  <r>
    <x v="3"/>
    <x v="0"/>
    <d v="2021-07-08T00:00:00"/>
    <s v="Northeast"/>
    <s v="New York"/>
    <x v="20"/>
    <x v="1"/>
    <x v="81"/>
    <x v="130"/>
    <x v="974"/>
    <x v="2754"/>
    <n v="0.44999999999999996"/>
    <x v="2"/>
  </r>
  <r>
    <x v="3"/>
    <x v="0"/>
    <d v="2021-07-08T00:00:00"/>
    <s v="Northeast"/>
    <s v="New York"/>
    <x v="20"/>
    <x v="2"/>
    <x v="91"/>
    <x v="138"/>
    <x v="1881"/>
    <x v="2755"/>
    <n v="0.35"/>
    <x v="2"/>
  </r>
  <r>
    <x v="3"/>
    <x v="0"/>
    <d v="2021-07-08T00:00:00"/>
    <s v="Northeast"/>
    <s v="New York"/>
    <x v="20"/>
    <x v="3"/>
    <x v="85"/>
    <x v="42"/>
    <x v="1882"/>
    <x v="2756"/>
    <n v="0.43"/>
    <x v="2"/>
  </r>
  <r>
    <x v="3"/>
    <x v="0"/>
    <d v="2021-07-08T00:00:00"/>
    <s v="Northeast"/>
    <s v="New York"/>
    <x v="20"/>
    <x v="4"/>
    <x v="87"/>
    <x v="137"/>
    <x v="1871"/>
    <x v="2757"/>
    <n v="0.45999999999999996"/>
    <x v="2"/>
  </r>
  <r>
    <x v="3"/>
    <x v="0"/>
    <d v="2021-07-08T00:00:00"/>
    <s v="Northeast"/>
    <s v="New York"/>
    <x v="20"/>
    <x v="5"/>
    <x v="90"/>
    <x v="145"/>
    <x v="1883"/>
    <x v="2758"/>
    <n v="0.65"/>
    <x v="2"/>
  </r>
  <r>
    <x v="3"/>
    <x v="0"/>
    <d v="2021-08-09T00:00:00"/>
    <s v="Northeast"/>
    <s v="New York"/>
    <x v="20"/>
    <x v="0"/>
    <x v="87"/>
    <x v="43"/>
    <x v="1884"/>
    <x v="2759"/>
    <n v="0.56000000000000005"/>
    <x v="2"/>
  </r>
  <r>
    <x v="3"/>
    <x v="0"/>
    <d v="2021-08-09T00:00:00"/>
    <s v="Northeast"/>
    <s v="New York"/>
    <x v="20"/>
    <x v="1"/>
    <x v="73"/>
    <x v="124"/>
    <x v="1885"/>
    <x v="2760"/>
    <n v="0.44999999999999996"/>
    <x v="2"/>
  </r>
  <r>
    <x v="3"/>
    <x v="0"/>
    <d v="2021-08-09T00:00:00"/>
    <s v="Northeast"/>
    <s v="New York"/>
    <x v="20"/>
    <x v="2"/>
    <x v="91"/>
    <x v="143"/>
    <x v="1886"/>
    <x v="2761"/>
    <n v="0.36"/>
    <x v="2"/>
  </r>
  <r>
    <x v="3"/>
    <x v="0"/>
    <d v="2021-08-09T00:00:00"/>
    <s v="Northeast"/>
    <s v="New York"/>
    <x v="20"/>
    <x v="3"/>
    <x v="72"/>
    <x v="42"/>
    <x v="1642"/>
    <x v="2641"/>
    <n v="0.4"/>
    <x v="2"/>
  </r>
  <r>
    <x v="3"/>
    <x v="0"/>
    <d v="2021-08-09T00:00:00"/>
    <s v="Northeast"/>
    <s v="New York"/>
    <x v="20"/>
    <x v="4"/>
    <x v="89"/>
    <x v="197"/>
    <x v="1887"/>
    <x v="2762"/>
    <n v="0.48"/>
    <x v="2"/>
  </r>
  <r>
    <x v="3"/>
    <x v="0"/>
    <d v="2021-08-09T00:00:00"/>
    <s v="Northeast"/>
    <s v="New York"/>
    <x v="20"/>
    <x v="5"/>
    <x v="73"/>
    <x v="153"/>
    <x v="899"/>
    <x v="2763"/>
    <n v="0.6"/>
    <x v="2"/>
  </r>
  <r>
    <x v="3"/>
    <x v="0"/>
    <d v="2021-09-08T00:00:00"/>
    <s v="Northeast"/>
    <s v="New York"/>
    <x v="20"/>
    <x v="0"/>
    <x v="0"/>
    <x v="99"/>
    <x v="1888"/>
    <x v="2764"/>
    <n v="0.59000000000000008"/>
    <x v="2"/>
  </r>
  <r>
    <x v="3"/>
    <x v="0"/>
    <d v="2021-09-08T00:00:00"/>
    <s v="Northeast"/>
    <s v="New York"/>
    <x v="20"/>
    <x v="1"/>
    <x v="77"/>
    <x v="134"/>
    <x v="1889"/>
    <x v="2765"/>
    <n v="0.44999999999999996"/>
    <x v="2"/>
  </r>
  <r>
    <x v="3"/>
    <x v="0"/>
    <d v="2021-09-08T00:00:00"/>
    <s v="Northeast"/>
    <s v="New York"/>
    <x v="20"/>
    <x v="2"/>
    <x v="72"/>
    <x v="216"/>
    <x v="1307"/>
    <x v="2766"/>
    <n v="0.35"/>
    <x v="2"/>
  </r>
  <r>
    <x v="3"/>
    <x v="0"/>
    <d v="2021-09-08T00:00:00"/>
    <s v="Northeast"/>
    <s v="New York"/>
    <x v="20"/>
    <x v="3"/>
    <x v="75"/>
    <x v="251"/>
    <x v="1890"/>
    <x v="2767"/>
    <n v="0.41"/>
    <x v="2"/>
  </r>
  <r>
    <x v="3"/>
    <x v="0"/>
    <d v="2021-09-08T00:00:00"/>
    <s v="Northeast"/>
    <s v="New York"/>
    <x v="20"/>
    <x v="4"/>
    <x v="91"/>
    <x v="165"/>
    <x v="1891"/>
    <x v="2768"/>
    <n v="0.48"/>
    <x v="2"/>
  </r>
  <r>
    <x v="3"/>
    <x v="0"/>
    <d v="2021-09-08T00:00:00"/>
    <s v="Northeast"/>
    <s v="New York"/>
    <x v="20"/>
    <x v="5"/>
    <x v="80"/>
    <x v="163"/>
    <x v="809"/>
    <x v="2769"/>
    <n v="0.6"/>
    <x v="2"/>
  </r>
  <r>
    <x v="3"/>
    <x v="0"/>
    <d v="2021-10-10T00:00:00"/>
    <s v="Northeast"/>
    <s v="New York"/>
    <x v="20"/>
    <x v="0"/>
    <x v="107"/>
    <x v="159"/>
    <x v="1892"/>
    <x v="2770"/>
    <n v="0.57000000000000006"/>
    <x v="2"/>
  </r>
  <r>
    <x v="3"/>
    <x v="0"/>
    <d v="2021-10-10T00:00:00"/>
    <s v="Northeast"/>
    <s v="New York"/>
    <x v="20"/>
    <x v="1"/>
    <x v="74"/>
    <x v="163"/>
    <x v="1893"/>
    <x v="2771"/>
    <n v="0.45999999999999996"/>
    <x v="2"/>
  </r>
  <r>
    <x v="3"/>
    <x v="0"/>
    <d v="2021-10-10T00:00:00"/>
    <s v="Northeast"/>
    <s v="New York"/>
    <x v="20"/>
    <x v="2"/>
    <x v="74"/>
    <x v="251"/>
    <x v="1894"/>
    <x v="2772"/>
    <n v="0.4"/>
    <x v="2"/>
  </r>
  <r>
    <x v="3"/>
    <x v="0"/>
    <d v="2021-10-10T00:00:00"/>
    <s v="Northeast"/>
    <s v="New York"/>
    <x v="20"/>
    <x v="3"/>
    <x v="2"/>
    <x v="192"/>
    <x v="1895"/>
    <x v="2773"/>
    <n v="0.41"/>
    <x v="2"/>
  </r>
  <r>
    <x v="3"/>
    <x v="0"/>
    <d v="2021-10-10T00:00:00"/>
    <s v="Northeast"/>
    <s v="New York"/>
    <x v="20"/>
    <x v="4"/>
    <x v="80"/>
    <x v="42"/>
    <x v="1896"/>
    <x v="2774"/>
    <n v="0.47"/>
    <x v="2"/>
  </r>
  <r>
    <x v="3"/>
    <x v="0"/>
    <d v="2021-10-10T00:00:00"/>
    <s v="Northeast"/>
    <s v="New York"/>
    <x v="20"/>
    <x v="5"/>
    <x v="84"/>
    <x v="163"/>
    <x v="1336"/>
    <x v="2775"/>
    <n v="0.62"/>
    <x v="2"/>
  </r>
  <r>
    <x v="3"/>
    <x v="0"/>
    <d v="2021-11-09T00:00:00"/>
    <s v="Northeast"/>
    <s v="New York"/>
    <x v="20"/>
    <x v="0"/>
    <x v="81"/>
    <x v="146"/>
    <x v="1897"/>
    <x v="2776"/>
    <n v="0.55000000000000004"/>
    <x v="2"/>
  </r>
  <r>
    <x v="3"/>
    <x v="0"/>
    <d v="2021-11-09T00:00:00"/>
    <s v="Northeast"/>
    <s v="New York"/>
    <x v="20"/>
    <x v="1"/>
    <x v="82"/>
    <x v="244"/>
    <x v="1898"/>
    <x v="2777"/>
    <n v="0.49"/>
    <x v="2"/>
  </r>
  <r>
    <x v="3"/>
    <x v="0"/>
    <d v="2021-11-09T00:00:00"/>
    <s v="Northeast"/>
    <s v="New York"/>
    <x v="20"/>
    <x v="2"/>
    <x v="2"/>
    <x v="135"/>
    <x v="1899"/>
    <x v="1880"/>
    <n v="0.36"/>
    <x v="2"/>
  </r>
  <r>
    <x v="3"/>
    <x v="0"/>
    <d v="2021-11-09T00:00:00"/>
    <s v="Northeast"/>
    <s v="New York"/>
    <x v="20"/>
    <x v="3"/>
    <x v="70"/>
    <x v="179"/>
    <x v="997"/>
    <x v="2778"/>
    <n v="0.4"/>
    <x v="2"/>
  </r>
  <r>
    <x v="3"/>
    <x v="0"/>
    <d v="2021-11-09T00:00:00"/>
    <s v="Northeast"/>
    <s v="New York"/>
    <x v="20"/>
    <x v="4"/>
    <x v="87"/>
    <x v="125"/>
    <x v="1855"/>
    <x v="2779"/>
    <n v="0.44999999999999996"/>
    <x v="2"/>
  </r>
  <r>
    <x v="3"/>
    <x v="0"/>
    <d v="2021-11-09T00:00:00"/>
    <s v="Northeast"/>
    <s v="New York"/>
    <x v="20"/>
    <x v="5"/>
    <x v="88"/>
    <x v="129"/>
    <x v="1900"/>
    <x v="2780"/>
    <n v="0.64"/>
    <x v="2"/>
  </r>
  <r>
    <x v="3"/>
    <x v="0"/>
    <d v="2021-12-08T00:00:00"/>
    <s v="Northeast"/>
    <s v="New York"/>
    <x v="20"/>
    <x v="0"/>
    <x v="80"/>
    <x v="82"/>
    <x v="760"/>
    <x v="2781"/>
    <n v="0.58000000000000007"/>
    <x v="2"/>
  </r>
  <r>
    <x v="3"/>
    <x v="0"/>
    <d v="2021-12-08T00:00:00"/>
    <s v="Northeast"/>
    <s v="New York"/>
    <x v="20"/>
    <x v="1"/>
    <x v="91"/>
    <x v="138"/>
    <x v="1881"/>
    <x v="2782"/>
    <n v="0.5"/>
    <x v="2"/>
  </r>
  <r>
    <x v="4"/>
    <x v="0"/>
    <d v="2021-12-08T00:00:00"/>
    <s v="Northeast"/>
    <s v="New York"/>
    <x v="20"/>
    <x v="2"/>
    <x v="89"/>
    <x v="134"/>
    <x v="1901"/>
    <x v="2783"/>
    <n v="0.39"/>
    <x v="2"/>
  </r>
  <r>
    <x v="4"/>
    <x v="0"/>
    <d v="2021-12-08T00:00:00"/>
    <s v="Northeast"/>
    <s v="New York"/>
    <x v="20"/>
    <x v="3"/>
    <x v="83"/>
    <x v="155"/>
    <x v="1265"/>
    <x v="2784"/>
    <n v="0.41"/>
    <x v="2"/>
  </r>
  <r>
    <x v="4"/>
    <x v="0"/>
    <d v="2021-12-08T00:00:00"/>
    <s v="Northeast"/>
    <s v="New York"/>
    <x v="20"/>
    <x v="4"/>
    <x v="3"/>
    <x v="155"/>
    <x v="1878"/>
    <x v="2785"/>
    <n v="0.45999999999999996"/>
    <x v="2"/>
  </r>
  <r>
    <x v="4"/>
    <x v="0"/>
    <d v="2021-12-08T00:00:00"/>
    <s v="Northeast"/>
    <s v="New York"/>
    <x v="20"/>
    <x v="5"/>
    <x v="104"/>
    <x v="131"/>
    <x v="1093"/>
    <x v="2786"/>
    <n v="0.64"/>
    <x v="2"/>
  </r>
  <r>
    <x v="4"/>
    <x v="0"/>
    <d v="2021-01-14T00:00:00"/>
    <s v="Northeast"/>
    <s v="New York"/>
    <x v="20"/>
    <x v="0"/>
    <x v="78"/>
    <x v="97"/>
    <x v="1223"/>
    <x v="2787"/>
    <n v="0.63"/>
    <x v="2"/>
  </r>
  <r>
    <x v="4"/>
    <x v="0"/>
    <d v="2021-01-14T00:00:00"/>
    <s v="Northeast"/>
    <s v="New York"/>
    <x v="20"/>
    <x v="1"/>
    <x v="78"/>
    <x v="163"/>
    <x v="1100"/>
    <x v="2788"/>
    <n v="0.44999999999999996"/>
    <x v="2"/>
  </r>
  <r>
    <x v="4"/>
    <x v="0"/>
    <d v="2021-01-14T00:00:00"/>
    <s v="Northeast"/>
    <s v="New York"/>
    <x v="20"/>
    <x v="2"/>
    <x v="98"/>
    <x v="137"/>
    <x v="1809"/>
    <x v="2789"/>
    <n v="0.48"/>
    <x v="2"/>
  </r>
  <r>
    <x v="4"/>
    <x v="0"/>
    <d v="2021-01-14T00:00:00"/>
    <s v="Northeast"/>
    <s v="New York"/>
    <x v="20"/>
    <x v="3"/>
    <x v="93"/>
    <x v="165"/>
    <x v="1902"/>
    <x v="2790"/>
    <n v="0.47"/>
    <x v="2"/>
  </r>
  <r>
    <x v="4"/>
    <x v="0"/>
    <d v="2021-01-14T00:00:00"/>
    <s v="Northeast"/>
    <s v="New York"/>
    <x v="20"/>
    <x v="4"/>
    <x v="82"/>
    <x v="57"/>
    <x v="934"/>
    <x v="2791"/>
    <n v="0.44999999999999996"/>
    <x v="2"/>
  </r>
  <r>
    <x v="4"/>
    <x v="0"/>
    <d v="2021-01-14T00:00:00"/>
    <s v="Northeast"/>
    <s v="New York"/>
    <x v="20"/>
    <x v="5"/>
    <x v="97"/>
    <x v="163"/>
    <x v="1903"/>
    <x v="2792"/>
    <n v="0.4"/>
    <x v="2"/>
  </r>
  <r>
    <x v="4"/>
    <x v="0"/>
    <d v="2021-02-12T00:00:00"/>
    <s v="Northeast"/>
    <s v="New York"/>
    <x v="20"/>
    <x v="0"/>
    <x v="99"/>
    <x v="99"/>
    <x v="830"/>
    <x v="2793"/>
    <n v="0.61"/>
    <x v="2"/>
  </r>
  <r>
    <x v="4"/>
    <x v="0"/>
    <d v="2021-02-12T00:00:00"/>
    <s v="Northeast"/>
    <s v="New York"/>
    <x v="20"/>
    <x v="1"/>
    <x v="99"/>
    <x v="57"/>
    <x v="1863"/>
    <x v="2725"/>
    <n v="0.41"/>
    <x v="2"/>
  </r>
  <r>
    <x v="4"/>
    <x v="0"/>
    <d v="2021-02-12T00:00:00"/>
    <s v="Northeast"/>
    <s v="New York"/>
    <x v="20"/>
    <x v="2"/>
    <x v="98"/>
    <x v="231"/>
    <x v="1904"/>
    <x v="2794"/>
    <n v="0.49"/>
    <x v="2"/>
  </r>
  <r>
    <x v="4"/>
    <x v="0"/>
    <d v="2021-02-12T00:00:00"/>
    <s v="West"/>
    <s v="Wyoming"/>
    <x v="21"/>
    <x v="3"/>
    <x v="96"/>
    <x v="248"/>
    <x v="1905"/>
    <x v="2795"/>
    <n v="0.48"/>
    <x v="2"/>
  </r>
  <r>
    <x v="4"/>
    <x v="0"/>
    <d v="2021-02-12T00:00:00"/>
    <s v="West"/>
    <s v="Wyoming"/>
    <x v="21"/>
    <x v="4"/>
    <x v="70"/>
    <x v="57"/>
    <x v="1906"/>
    <x v="2796"/>
    <n v="0.41"/>
    <x v="2"/>
  </r>
  <r>
    <x v="4"/>
    <x v="0"/>
    <d v="2021-02-12T00:00:00"/>
    <s v="West"/>
    <s v="Wyoming"/>
    <x v="21"/>
    <x v="5"/>
    <x v="97"/>
    <x v="132"/>
    <x v="1907"/>
    <x v="2797"/>
    <n v="0.39"/>
    <x v="2"/>
  </r>
  <r>
    <x v="4"/>
    <x v="0"/>
    <d v="2021-03-10T00:00:00"/>
    <s v="West"/>
    <s v="Wyoming"/>
    <x v="21"/>
    <x v="0"/>
    <x v="97"/>
    <x v="271"/>
    <x v="1908"/>
    <x v="2798"/>
    <n v="0.6"/>
    <x v="2"/>
  </r>
  <r>
    <x v="4"/>
    <x v="0"/>
    <d v="2021-03-10T00:00:00"/>
    <s v="West"/>
    <s v="Wyoming"/>
    <x v="21"/>
    <x v="1"/>
    <x v="99"/>
    <x v="165"/>
    <x v="1909"/>
    <x v="2799"/>
    <n v="0.44"/>
    <x v="2"/>
  </r>
  <r>
    <x v="4"/>
    <x v="0"/>
    <d v="2021-03-10T00:00:00"/>
    <s v="West"/>
    <s v="Wyoming"/>
    <x v="21"/>
    <x v="2"/>
    <x v="100"/>
    <x v="197"/>
    <x v="1910"/>
    <x v="2800"/>
    <n v="0.44999999999999996"/>
    <x v="2"/>
  </r>
  <r>
    <x v="4"/>
    <x v="0"/>
    <d v="2021-03-10T00:00:00"/>
    <s v="West"/>
    <s v="Wyoming"/>
    <x v="21"/>
    <x v="3"/>
    <x v="94"/>
    <x v="205"/>
    <x v="1683"/>
    <x v="2801"/>
    <n v="0.47"/>
    <x v="2"/>
  </r>
  <r>
    <x v="4"/>
    <x v="0"/>
    <d v="2021-03-10T00:00:00"/>
    <s v="West"/>
    <s v="Wyoming"/>
    <x v="21"/>
    <x v="4"/>
    <x v="70"/>
    <x v="214"/>
    <x v="1911"/>
    <x v="2802"/>
    <n v="0.44999999999999996"/>
    <x v="2"/>
  </r>
  <r>
    <x v="4"/>
    <x v="0"/>
    <d v="2021-03-10T00:00:00"/>
    <s v="West"/>
    <s v="Wyoming"/>
    <x v="21"/>
    <x v="5"/>
    <x v="99"/>
    <x v="241"/>
    <x v="1250"/>
    <x v="2803"/>
    <n v="0.37"/>
    <x v="2"/>
  </r>
  <r>
    <x v="4"/>
    <x v="0"/>
    <d v="2021-04-11T00:00:00"/>
    <s v="West"/>
    <s v="Wyoming"/>
    <x v="21"/>
    <x v="0"/>
    <x v="78"/>
    <x v="159"/>
    <x v="1912"/>
    <x v="2804"/>
    <n v="0.62"/>
    <x v="2"/>
  </r>
  <r>
    <x v="4"/>
    <x v="0"/>
    <d v="2021-04-11T00:00:00"/>
    <s v="West"/>
    <s v="Wyoming"/>
    <x v="21"/>
    <x v="1"/>
    <x v="78"/>
    <x v="150"/>
    <x v="1780"/>
    <x v="2805"/>
    <n v="0.44999999999999996"/>
    <x v="2"/>
  </r>
  <r>
    <x v="4"/>
    <x v="0"/>
    <d v="2021-04-11T00:00:00"/>
    <s v="West"/>
    <s v="Wyoming"/>
    <x v="21"/>
    <x v="2"/>
    <x v="108"/>
    <x v="57"/>
    <x v="1066"/>
    <x v="2806"/>
    <n v="0.45999999999999996"/>
    <x v="2"/>
  </r>
  <r>
    <x v="4"/>
    <x v="0"/>
    <d v="2021-04-11T00:00:00"/>
    <s v="West"/>
    <s v="Wyoming"/>
    <x v="21"/>
    <x v="3"/>
    <x v="94"/>
    <x v="164"/>
    <x v="1913"/>
    <x v="2807"/>
    <n v="0.47"/>
    <x v="2"/>
  </r>
  <r>
    <x v="4"/>
    <x v="0"/>
    <d v="2021-04-11T00:00:00"/>
    <s v="West"/>
    <s v="Wyoming"/>
    <x v="21"/>
    <x v="4"/>
    <x v="70"/>
    <x v="162"/>
    <x v="1914"/>
    <x v="2808"/>
    <n v="0.42"/>
    <x v="2"/>
  </r>
  <r>
    <x v="4"/>
    <x v="0"/>
    <d v="2021-04-11T00:00:00"/>
    <s v="West"/>
    <s v="Wyoming"/>
    <x v="21"/>
    <x v="5"/>
    <x v="71"/>
    <x v="197"/>
    <x v="1915"/>
    <x v="2809"/>
    <n v="0.35"/>
    <x v="2"/>
  </r>
  <r>
    <x v="4"/>
    <x v="0"/>
    <d v="2021-05-10T00:00:00"/>
    <s v="West"/>
    <s v="Wyoming"/>
    <x v="21"/>
    <x v="0"/>
    <x v="2"/>
    <x v="271"/>
    <x v="1916"/>
    <x v="2810"/>
    <n v="0.65"/>
    <x v="2"/>
  </r>
  <r>
    <x v="4"/>
    <x v="0"/>
    <d v="2021-05-10T00:00:00"/>
    <s v="West"/>
    <s v="Wyoming"/>
    <x v="21"/>
    <x v="1"/>
    <x v="72"/>
    <x v="152"/>
    <x v="938"/>
    <x v="2811"/>
    <n v="0.4"/>
    <x v="2"/>
  </r>
  <r>
    <x v="4"/>
    <x v="0"/>
    <d v="2021-05-10T00:00:00"/>
    <s v="West"/>
    <s v="Wyoming"/>
    <x v="21"/>
    <x v="2"/>
    <x v="78"/>
    <x v="57"/>
    <x v="1917"/>
    <x v="2812"/>
    <n v="0.49"/>
    <x v="2"/>
  </r>
  <r>
    <x v="4"/>
    <x v="0"/>
    <d v="2021-05-10T00:00:00"/>
    <s v="West"/>
    <s v="Wyoming"/>
    <x v="21"/>
    <x v="3"/>
    <x v="78"/>
    <x v="165"/>
    <x v="1918"/>
    <x v="2813"/>
    <n v="0.5"/>
    <x v="2"/>
  </r>
  <r>
    <x v="4"/>
    <x v="0"/>
    <d v="2021-05-10T00:00:00"/>
    <s v="West"/>
    <s v="Wyoming"/>
    <x v="21"/>
    <x v="4"/>
    <x v="2"/>
    <x v="247"/>
    <x v="1919"/>
    <x v="2814"/>
    <n v="0.42"/>
    <x v="2"/>
  </r>
  <r>
    <x v="4"/>
    <x v="0"/>
    <d v="2021-05-10T00:00:00"/>
    <s v="West"/>
    <s v="Wyoming"/>
    <x v="21"/>
    <x v="5"/>
    <x v="89"/>
    <x v="163"/>
    <x v="1912"/>
    <x v="2815"/>
    <n v="0.4"/>
    <x v="2"/>
  </r>
  <r>
    <x v="4"/>
    <x v="0"/>
    <d v="2021-06-12T00:00:00"/>
    <s v="West"/>
    <s v="Wyoming"/>
    <x v="21"/>
    <x v="0"/>
    <x v="74"/>
    <x v="87"/>
    <x v="770"/>
    <x v="2816"/>
    <n v="0.63"/>
    <x v="2"/>
  </r>
  <r>
    <x v="4"/>
    <x v="0"/>
    <d v="2021-06-12T00:00:00"/>
    <s v="West"/>
    <s v="Wyoming"/>
    <x v="21"/>
    <x v="1"/>
    <x v="101"/>
    <x v="137"/>
    <x v="822"/>
    <x v="1542"/>
    <n v="0.41"/>
    <x v="2"/>
  </r>
  <r>
    <x v="4"/>
    <x v="0"/>
    <d v="2021-06-12T00:00:00"/>
    <s v="West"/>
    <s v="Wyoming"/>
    <x v="21"/>
    <x v="2"/>
    <x v="97"/>
    <x v="165"/>
    <x v="1920"/>
    <x v="2817"/>
    <n v="0.44999999999999996"/>
    <x v="2"/>
  </r>
  <r>
    <x v="4"/>
    <x v="0"/>
    <d v="2021-06-12T00:00:00"/>
    <s v="West"/>
    <s v="Wyoming"/>
    <x v="21"/>
    <x v="3"/>
    <x v="97"/>
    <x v="150"/>
    <x v="1666"/>
    <x v="2818"/>
    <n v="0.47"/>
    <x v="2"/>
  </r>
  <r>
    <x v="4"/>
    <x v="0"/>
    <d v="2021-06-12T00:00:00"/>
    <s v="West"/>
    <s v="Wyoming"/>
    <x v="21"/>
    <x v="4"/>
    <x v="82"/>
    <x v="192"/>
    <x v="1899"/>
    <x v="2819"/>
    <n v="0.44"/>
    <x v="2"/>
  </r>
  <r>
    <x v="4"/>
    <x v="0"/>
    <d v="2021-06-12T00:00:00"/>
    <s v="West"/>
    <s v="Wyoming"/>
    <x v="21"/>
    <x v="5"/>
    <x v="0"/>
    <x v="134"/>
    <x v="1921"/>
    <x v="2820"/>
    <n v="0.37"/>
    <x v="2"/>
  </r>
  <r>
    <x v="4"/>
    <x v="0"/>
    <d v="2021-07-10T00:00:00"/>
    <s v="West"/>
    <s v="Wyoming"/>
    <x v="21"/>
    <x v="0"/>
    <x v="77"/>
    <x v="151"/>
    <x v="1922"/>
    <x v="2821"/>
    <n v="0.64"/>
    <x v="2"/>
  </r>
  <r>
    <x v="4"/>
    <x v="0"/>
    <d v="2021-07-10T00:00:00"/>
    <s v="West"/>
    <s v="Wyoming"/>
    <x v="21"/>
    <x v="1"/>
    <x v="75"/>
    <x v="134"/>
    <x v="1923"/>
    <x v="2822"/>
    <n v="0.43"/>
    <x v="2"/>
  </r>
  <r>
    <x v="4"/>
    <x v="0"/>
    <d v="2021-07-10T00:00:00"/>
    <s v="West"/>
    <s v="Wyoming"/>
    <x v="21"/>
    <x v="2"/>
    <x v="97"/>
    <x v="197"/>
    <x v="1924"/>
    <x v="2823"/>
    <n v="0.48"/>
    <x v="2"/>
  </r>
  <r>
    <x v="4"/>
    <x v="0"/>
    <d v="2021-07-10T00:00:00"/>
    <s v="West"/>
    <s v="Wyoming"/>
    <x v="21"/>
    <x v="3"/>
    <x v="78"/>
    <x v="42"/>
    <x v="1484"/>
    <x v="2824"/>
    <n v="0.47"/>
    <x v="2"/>
  </r>
  <r>
    <x v="4"/>
    <x v="0"/>
    <d v="2021-07-10T00:00:00"/>
    <s v="West"/>
    <s v="Wyoming"/>
    <x v="21"/>
    <x v="4"/>
    <x v="77"/>
    <x v="251"/>
    <x v="1925"/>
    <x v="2825"/>
    <n v="0.42"/>
    <x v="2"/>
  </r>
  <r>
    <x v="4"/>
    <x v="0"/>
    <d v="2021-07-10T00:00:00"/>
    <s v="West"/>
    <s v="Wyoming"/>
    <x v="21"/>
    <x v="5"/>
    <x v="91"/>
    <x v="130"/>
    <x v="825"/>
    <x v="2826"/>
    <n v="0.36"/>
    <x v="2"/>
  </r>
  <r>
    <x v="4"/>
    <x v="0"/>
    <d v="2021-08-11T00:00:00"/>
    <s v="West"/>
    <s v="Wyoming"/>
    <x v="21"/>
    <x v="0"/>
    <x v="70"/>
    <x v="128"/>
    <x v="858"/>
    <x v="2827"/>
    <n v="0.64"/>
    <x v="2"/>
  </r>
  <r>
    <x v="4"/>
    <x v="0"/>
    <d v="2021-08-11T00:00:00"/>
    <s v="West"/>
    <s v="Wyoming"/>
    <x v="21"/>
    <x v="1"/>
    <x v="79"/>
    <x v="134"/>
    <x v="1926"/>
    <x v="2828"/>
    <n v="0.41"/>
    <x v="2"/>
  </r>
  <r>
    <x v="4"/>
    <x v="0"/>
    <d v="2021-08-11T00:00:00"/>
    <s v="West"/>
    <s v="Wyoming"/>
    <x v="21"/>
    <x v="2"/>
    <x v="97"/>
    <x v="231"/>
    <x v="1927"/>
    <x v="2829"/>
    <n v="0.44999999999999996"/>
    <x v="2"/>
  </r>
  <r>
    <x v="4"/>
    <x v="0"/>
    <d v="2021-08-11T00:00:00"/>
    <s v="West"/>
    <s v="Wyoming"/>
    <x v="21"/>
    <x v="3"/>
    <x v="97"/>
    <x v="135"/>
    <x v="1513"/>
    <x v="2830"/>
    <n v="0.49"/>
    <x v="2"/>
  </r>
  <r>
    <x v="4"/>
    <x v="0"/>
    <d v="2021-08-11T00:00:00"/>
    <s v="West"/>
    <s v="Wyoming"/>
    <x v="21"/>
    <x v="4"/>
    <x v="70"/>
    <x v="150"/>
    <x v="1928"/>
    <x v="1557"/>
    <n v="0.41"/>
    <x v="2"/>
  </r>
  <r>
    <x v="4"/>
    <x v="0"/>
    <d v="2021-08-11T00:00:00"/>
    <s v="West"/>
    <s v="Wyoming"/>
    <x v="21"/>
    <x v="5"/>
    <x v="89"/>
    <x v="130"/>
    <x v="888"/>
    <x v="2831"/>
    <n v="0.4"/>
    <x v="2"/>
  </r>
  <r>
    <x v="4"/>
    <x v="0"/>
    <d v="2021-09-10T00:00:00"/>
    <s v="West"/>
    <s v="Wyoming"/>
    <x v="21"/>
    <x v="0"/>
    <x v="77"/>
    <x v="159"/>
    <x v="1336"/>
    <x v="2832"/>
    <n v="0.64"/>
    <x v="2"/>
  </r>
  <r>
    <x v="4"/>
    <x v="0"/>
    <d v="2021-09-10T00:00:00"/>
    <s v="West"/>
    <s v="Wyoming"/>
    <x v="21"/>
    <x v="1"/>
    <x v="75"/>
    <x v="42"/>
    <x v="1698"/>
    <x v="2833"/>
    <n v="0.43"/>
    <x v="2"/>
  </r>
  <r>
    <x v="4"/>
    <x v="0"/>
    <d v="2021-09-10T00:00:00"/>
    <s v="West"/>
    <s v="Wyoming"/>
    <x v="21"/>
    <x v="2"/>
    <x v="97"/>
    <x v="251"/>
    <x v="1929"/>
    <x v="2834"/>
    <n v="0.45999999999999996"/>
    <x v="2"/>
  </r>
  <r>
    <x v="4"/>
    <x v="0"/>
    <d v="2021-09-10T00:00:00"/>
    <s v="West"/>
    <s v="Wyoming"/>
    <x v="21"/>
    <x v="3"/>
    <x v="97"/>
    <x v="192"/>
    <x v="1206"/>
    <x v="2814"/>
    <n v="0.49"/>
    <x v="2"/>
  </r>
  <r>
    <x v="4"/>
    <x v="0"/>
    <d v="2021-09-10T00:00:00"/>
    <s v="West"/>
    <s v="Wyoming"/>
    <x v="21"/>
    <x v="4"/>
    <x v="77"/>
    <x v="35"/>
    <x v="1194"/>
    <x v="2835"/>
    <n v="0.43"/>
    <x v="2"/>
  </r>
  <r>
    <x v="4"/>
    <x v="0"/>
    <d v="2021-09-10T00:00:00"/>
    <s v="West"/>
    <s v="Wyoming"/>
    <x v="21"/>
    <x v="5"/>
    <x v="89"/>
    <x v="132"/>
    <x v="818"/>
    <x v="2836"/>
    <n v="0.4"/>
    <x v="2"/>
  </r>
  <r>
    <x v="4"/>
    <x v="0"/>
    <d v="2021-10-12T00:00:00"/>
    <s v="West"/>
    <s v="Wyoming"/>
    <x v="21"/>
    <x v="0"/>
    <x v="0"/>
    <x v="158"/>
    <x v="1930"/>
    <x v="2837"/>
    <n v="0.64"/>
    <x v="2"/>
  </r>
  <r>
    <x v="4"/>
    <x v="0"/>
    <d v="2021-10-12T00:00:00"/>
    <s v="West"/>
    <s v="Wyoming"/>
    <x v="21"/>
    <x v="1"/>
    <x v="75"/>
    <x v="132"/>
    <x v="1931"/>
    <x v="2838"/>
    <n v="0.4"/>
    <x v="2"/>
  </r>
  <r>
    <x v="4"/>
    <x v="0"/>
    <d v="2021-10-12T00:00:00"/>
    <s v="West"/>
    <s v="Wyoming"/>
    <x v="21"/>
    <x v="2"/>
    <x v="101"/>
    <x v="35"/>
    <x v="1932"/>
    <x v="2839"/>
    <n v="0.45999999999999996"/>
    <x v="2"/>
  </r>
  <r>
    <x v="4"/>
    <x v="0"/>
    <d v="2021-10-12T00:00:00"/>
    <s v="West"/>
    <s v="Wyoming"/>
    <x v="21"/>
    <x v="3"/>
    <x v="72"/>
    <x v="164"/>
    <x v="1189"/>
    <x v="2840"/>
    <n v="0.45999999999999996"/>
    <x v="2"/>
  </r>
  <r>
    <x v="4"/>
    <x v="0"/>
    <d v="2021-10-12T00:00:00"/>
    <s v="West"/>
    <s v="Wyoming"/>
    <x v="21"/>
    <x v="4"/>
    <x v="83"/>
    <x v="209"/>
    <x v="941"/>
    <x v="2841"/>
    <n v="0.44"/>
    <x v="2"/>
  </r>
  <r>
    <x v="4"/>
    <x v="0"/>
    <d v="2021-10-12T00:00:00"/>
    <s v="West"/>
    <s v="Wyoming"/>
    <x v="21"/>
    <x v="5"/>
    <x v="73"/>
    <x v="42"/>
    <x v="1289"/>
    <x v="1956"/>
    <n v="0.37"/>
    <x v="2"/>
  </r>
  <r>
    <x v="4"/>
    <x v="0"/>
    <d v="2021-11-11T00:00:00"/>
    <s v="West"/>
    <s v="Wyoming"/>
    <x v="21"/>
    <x v="0"/>
    <x v="85"/>
    <x v="153"/>
    <x v="1364"/>
    <x v="2842"/>
    <n v="0.61"/>
    <x v="2"/>
  </r>
  <r>
    <x v="4"/>
    <x v="0"/>
    <d v="2021-11-11T00:00:00"/>
    <s v="West"/>
    <s v="Wyoming"/>
    <x v="21"/>
    <x v="1"/>
    <x v="101"/>
    <x v="212"/>
    <x v="1933"/>
    <x v="2843"/>
    <n v="0.43"/>
    <x v="2"/>
  </r>
  <r>
    <x v="4"/>
    <x v="0"/>
    <d v="2021-11-11T00:00:00"/>
    <s v="West"/>
    <s v="Wyoming"/>
    <x v="21"/>
    <x v="2"/>
    <x v="101"/>
    <x v="272"/>
    <x v="1934"/>
    <x v="2844"/>
    <n v="0.5"/>
    <x v="2"/>
  </r>
  <r>
    <x v="4"/>
    <x v="0"/>
    <d v="2021-11-11T00:00:00"/>
    <s v="West"/>
    <s v="Wyoming"/>
    <x v="21"/>
    <x v="3"/>
    <x v="101"/>
    <x v="192"/>
    <x v="1230"/>
    <x v="2845"/>
    <n v="0.49"/>
    <x v="2"/>
  </r>
  <r>
    <x v="4"/>
    <x v="0"/>
    <d v="2021-11-11T00:00:00"/>
    <s v="West"/>
    <s v="Wyoming"/>
    <x v="21"/>
    <x v="4"/>
    <x v="91"/>
    <x v="231"/>
    <x v="1687"/>
    <x v="2846"/>
    <n v="0.41"/>
    <x v="2"/>
  </r>
  <r>
    <x v="4"/>
    <x v="0"/>
    <d v="2021-11-11T00:00:00"/>
    <s v="West"/>
    <s v="Wyoming"/>
    <x v="21"/>
    <x v="5"/>
    <x v="73"/>
    <x v="147"/>
    <x v="1935"/>
    <x v="2847"/>
    <n v="0.39"/>
    <x v="2"/>
  </r>
  <r>
    <x v="4"/>
    <x v="0"/>
    <d v="2021-12-10T00:00:00"/>
    <s v="West"/>
    <s v="Wyoming"/>
    <x v="21"/>
    <x v="0"/>
    <x v="89"/>
    <x v="167"/>
    <x v="1219"/>
    <x v="2848"/>
    <n v="0.61"/>
    <x v="2"/>
  </r>
  <r>
    <x v="4"/>
    <x v="0"/>
    <d v="2021-12-10T00:00:00"/>
    <s v="West"/>
    <s v="Wyoming"/>
    <x v="21"/>
    <x v="1"/>
    <x v="75"/>
    <x v="137"/>
    <x v="1936"/>
    <x v="1567"/>
    <n v="0.41"/>
    <x v="2"/>
  </r>
  <r>
    <x v="0"/>
    <x v="0"/>
    <d v="2021-12-10T00:00:00"/>
    <s v="West"/>
    <s v="Wyoming"/>
    <x v="21"/>
    <x v="2"/>
    <x v="75"/>
    <x v="241"/>
    <x v="1489"/>
    <x v="2733"/>
    <n v="0.45999999999999996"/>
    <x v="2"/>
  </r>
  <r>
    <x v="0"/>
    <x v="0"/>
    <d v="2021-12-10T00:00:00"/>
    <s v="West"/>
    <s v="Wyoming"/>
    <x v="21"/>
    <x v="3"/>
    <x v="75"/>
    <x v="192"/>
    <x v="1773"/>
    <x v="2819"/>
    <n v="0.49"/>
    <x v="2"/>
  </r>
  <r>
    <x v="0"/>
    <x v="0"/>
    <d v="2021-12-10T00:00:00"/>
    <s v="West"/>
    <s v="Wyoming"/>
    <x v="21"/>
    <x v="4"/>
    <x v="83"/>
    <x v="57"/>
    <x v="1937"/>
    <x v="2849"/>
    <n v="0.44999999999999996"/>
    <x v="2"/>
  </r>
  <r>
    <x v="0"/>
    <x v="0"/>
    <d v="2021-12-10T00:00:00"/>
    <s v="West"/>
    <s v="Wyoming"/>
    <x v="21"/>
    <x v="5"/>
    <x v="81"/>
    <x v="132"/>
    <x v="853"/>
    <x v="2850"/>
    <n v="0.36"/>
    <x v="2"/>
  </r>
  <r>
    <x v="0"/>
    <x v="2"/>
    <d v="2021-01-24T00:00:00"/>
    <s v="West"/>
    <s v="Wyoming"/>
    <x v="21"/>
    <x v="0"/>
    <x v="98"/>
    <x v="250"/>
    <x v="1938"/>
    <x v="2851"/>
    <n v="0.45999999999999996"/>
    <x v="2"/>
  </r>
  <r>
    <x v="0"/>
    <x v="2"/>
    <d v="2021-01-24T00:00:00"/>
    <s v="West"/>
    <s v="Wyoming"/>
    <x v="21"/>
    <x v="1"/>
    <x v="71"/>
    <x v="193"/>
    <x v="1053"/>
    <x v="2852"/>
    <n v="0.45999999999999996"/>
    <x v="2"/>
  </r>
  <r>
    <x v="0"/>
    <x v="2"/>
    <d v="2021-01-24T00:00:00"/>
    <s v="West"/>
    <s v="Wyoming"/>
    <x v="21"/>
    <x v="2"/>
    <x v="78"/>
    <x v="250"/>
    <x v="1939"/>
    <x v="2853"/>
    <n v="0.44999999999999996"/>
    <x v="2"/>
  </r>
  <r>
    <x v="0"/>
    <x v="2"/>
    <d v="2021-01-24T00:00:00"/>
    <s v="West"/>
    <s v="Wyoming"/>
    <x v="21"/>
    <x v="3"/>
    <x v="97"/>
    <x v="190"/>
    <x v="1940"/>
    <x v="2854"/>
    <n v="0.47"/>
    <x v="2"/>
  </r>
  <r>
    <x v="0"/>
    <x v="2"/>
    <d v="2021-01-24T00:00:00"/>
    <s v="West"/>
    <s v="Wyoming"/>
    <x v="21"/>
    <x v="4"/>
    <x v="101"/>
    <x v="222"/>
    <x v="1941"/>
    <x v="2855"/>
    <n v="0.51"/>
    <x v="2"/>
  </r>
  <r>
    <x v="0"/>
    <x v="2"/>
    <d v="2021-01-24T00:00:00"/>
    <s v="West"/>
    <s v="Wyoming"/>
    <x v="21"/>
    <x v="5"/>
    <x v="97"/>
    <x v="210"/>
    <x v="1942"/>
    <x v="2856"/>
    <n v="0.44999999999999996"/>
    <x v="2"/>
  </r>
  <r>
    <x v="0"/>
    <x v="2"/>
    <d v="2021-02-24T00:00:00"/>
    <s v="West"/>
    <s v="Wyoming"/>
    <x v="21"/>
    <x v="0"/>
    <x v="100"/>
    <x v="161"/>
    <x v="1943"/>
    <x v="2857"/>
    <n v="0.45999999999999996"/>
    <x v="2"/>
  </r>
  <r>
    <x v="0"/>
    <x v="2"/>
    <d v="2021-02-24T00:00:00"/>
    <s v="West"/>
    <s v="Wyoming"/>
    <x v="21"/>
    <x v="1"/>
    <x v="71"/>
    <x v="193"/>
    <x v="1053"/>
    <x v="2858"/>
    <n v="0.44999999999999996"/>
    <x v="2"/>
  </r>
  <r>
    <x v="0"/>
    <x v="2"/>
    <d v="2021-02-24T00:00:00"/>
    <s v="West"/>
    <s v="Wyoming"/>
    <x v="21"/>
    <x v="2"/>
    <x v="78"/>
    <x v="246"/>
    <x v="1944"/>
    <x v="2859"/>
    <n v="0.44999999999999996"/>
    <x v="2"/>
  </r>
  <r>
    <x v="0"/>
    <x v="2"/>
    <d v="2021-02-24T00:00:00"/>
    <s v="Southeast"/>
    <s v="Virginia"/>
    <x v="22"/>
    <x v="3"/>
    <x v="97"/>
    <x v="208"/>
    <x v="1945"/>
    <x v="2860"/>
    <n v="0.5"/>
    <x v="2"/>
  </r>
  <r>
    <x v="0"/>
    <x v="2"/>
    <d v="2021-02-24T00:00:00"/>
    <s v="Southeast"/>
    <s v="Virginia"/>
    <x v="22"/>
    <x v="4"/>
    <x v="101"/>
    <x v="183"/>
    <x v="1946"/>
    <x v="2861"/>
    <n v="0.55000000000000004"/>
    <x v="2"/>
  </r>
  <r>
    <x v="0"/>
    <x v="2"/>
    <d v="2021-02-24T00:00:00"/>
    <s v="Southeast"/>
    <s v="Virginia"/>
    <x v="22"/>
    <x v="5"/>
    <x v="97"/>
    <x v="194"/>
    <x v="1068"/>
    <x v="2862"/>
    <n v="0.43"/>
    <x v="2"/>
  </r>
  <r>
    <x v="0"/>
    <x v="2"/>
    <d v="2021-03-23T00:00:00"/>
    <s v="Southeast"/>
    <s v="Virginia"/>
    <x v="22"/>
    <x v="0"/>
    <x v="97"/>
    <x v="231"/>
    <x v="1927"/>
    <x v="2863"/>
    <n v="0.47"/>
    <x v="2"/>
  </r>
  <r>
    <x v="0"/>
    <x v="2"/>
    <d v="2021-03-23T00:00:00"/>
    <s v="Southeast"/>
    <s v="Virginia"/>
    <x v="22"/>
    <x v="1"/>
    <x v="2"/>
    <x v="211"/>
    <x v="1740"/>
    <x v="2864"/>
    <n v="0.47"/>
    <x v="2"/>
  </r>
  <r>
    <x v="0"/>
    <x v="2"/>
    <d v="2021-03-23T00:00:00"/>
    <s v="Southeast"/>
    <s v="Virginia"/>
    <x v="22"/>
    <x v="2"/>
    <x v="89"/>
    <x v="250"/>
    <x v="1947"/>
    <x v="2865"/>
    <n v="0.48"/>
    <x v="2"/>
  </r>
  <r>
    <x v="0"/>
    <x v="2"/>
    <d v="2021-03-23T00:00:00"/>
    <s v="Southeast"/>
    <s v="Virginia"/>
    <x v="22"/>
    <x v="3"/>
    <x v="77"/>
    <x v="188"/>
    <x v="1320"/>
    <x v="2866"/>
    <n v="0.45999999999999996"/>
    <x v="2"/>
  </r>
  <r>
    <x v="0"/>
    <x v="2"/>
    <d v="2021-03-23T00:00:00"/>
    <s v="Southeast"/>
    <s v="Virginia"/>
    <x v="22"/>
    <x v="4"/>
    <x v="91"/>
    <x v="267"/>
    <x v="1948"/>
    <x v="2867"/>
    <n v="0.52"/>
    <x v="2"/>
  </r>
  <r>
    <x v="0"/>
    <x v="2"/>
    <d v="2021-03-23T00:00:00"/>
    <s v="Southeast"/>
    <s v="Virginia"/>
    <x v="22"/>
    <x v="5"/>
    <x v="82"/>
    <x v="252"/>
    <x v="1299"/>
    <x v="2868"/>
    <n v="0.42"/>
    <x v="2"/>
  </r>
  <r>
    <x v="0"/>
    <x v="2"/>
    <d v="2021-04-24T00:00:00"/>
    <s v="Southeast"/>
    <s v="Virginia"/>
    <x v="22"/>
    <x v="0"/>
    <x v="89"/>
    <x v="168"/>
    <x v="1807"/>
    <x v="2869"/>
    <n v="0.48"/>
    <x v="2"/>
  </r>
  <r>
    <x v="0"/>
    <x v="2"/>
    <d v="2021-04-24T00:00:00"/>
    <s v="Southeast"/>
    <s v="Virginia"/>
    <x v="22"/>
    <x v="1"/>
    <x v="80"/>
    <x v="173"/>
    <x v="1949"/>
    <x v="2870"/>
    <n v="0.48"/>
    <x v="2"/>
  </r>
  <r>
    <x v="0"/>
    <x v="2"/>
    <d v="2021-04-24T00:00:00"/>
    <s v="Southeast"/>
    <s v="Virginia"/>
    <x v="22"/>
    <x v="2"/>
    <x v="107"/>
    <x v="211"/>
    <x v="1950"/>
    <x v="2871"/>
    <n v="0.49"/>
    <x v="2"/>
  </r>
  <r>
    <x v="0"/>
    <x v="2"/>
    <d v="2021-04-24T00:00:00"/>
    <s v="Southeast"/>
    <s v="Virginia"/>
    <x v="22"/>
    <x v="3"/>
    <x v="101"/>
    <x v="195"/>
    <x v="1045"/>
    <x v="1672"/>
    <n v="0.47"/>
    <x v="2"/>
  </r>
  <r>
    <x v="0"/>
    <x v="2"/>
    <d v="2021-04-24T00:00:00"/>
    <s v="Southeast"/>
    <s v="Virginia"/>
    <x v="22"/>
    <x v="4"/>
    <x v="82"/>
    <x v="191"/>
    <x v="1951"/>
    <x v="2872"/>
    <n v="0.51"/>
    <x v="2"/>
  </r>
  <r>
    <x v="0"/>
    <x v="2"/>
    <d v="2021-04-24T00:00:00"/>
    <s v="Southeast"/>
    <s v="Virginia"/>
    <x v="22"/>
    <x v="5"/>
    <x v="84"/>
    <x v="252"/>
    <x v="1952"/>
    <x v="1990"/>
    <n v="0.44"/>
    <x v="2"/>
  </r>
  <r>
    <x v="0"/>
    <x v="2"/>
    <d v="2021-05-25T00:00:00"/>
    <s v="Southeast"/>
    <s v="Virginia"/>
    <x v="22"/>
    <x v="0"/>
    <x v="74"/>
    <x v="35"/>
    <x v="1301"/>
    <x v="2873"/>
    <n v="0.45999999999999996"/>
    <x v="2"/>
  </r>
  <r>
    <x v="0"/>
    <x v="2"/>
    <d v="2021-05-25T00:00:00"/>
    <s v="Southeast"/>
    <s v="Virginia"/>
    <x v="22"/>
    <x v="1"/>
    <x v="91"/>
    <x v="230"/>
    <x v="1123"/>
    <x v="2874"/>
    <n v="0.44999999999999996"/>
    <x v="2"/>
  </r>
  <r>
    <x v="0"/>
    <x v="2"/>
    <d v="2021-05-25T00:00:00"/>
    <s v="Southeast"/>
    <s v="Virginia"/>
    <x v="22"/>
    <x v="2"/>
    <x v="0"/>
    <x v="246"/>
    <x v="1953"/>
    <x v="2875"/>
    <n v="0.5"/>
    <x v="2"/>
  </r>
  <r>
    <x v="0"/>
    <x v="2"/>
    <d v="2021-05-25T00:00:00"/>
    <s v="Southeast"/>
    <s v="Virginia"/>
    <x v="22"/>
    <x v="3"/>
    <x v="70"/>
    <x v="173"/>
    <x v="1954"/>
    <x v="2876"/>
    <n v="0.5"/>
    <x v="2"/>
  </r>
  <r>
    <x v="0"/>
    <x v="2"/>
    <d v="2021-05-25T00:00:00"/>
    <s v="Southeast"/>
    <s v="Virginia"/>
    <x v="22"/>
    <x v="4"/>
    <x v="75"/>
    <x v="200"/>
    <x v="1009"/>
    <x v="2877"/>
    <n v="0.54"/>
    <x v="2"/>
  </r>
  <r>
    <x v="0"/>
    <x v="2"/>
    <d v="2021-05-25T00:00:00"/>
    <s v="Southeast"/>
    <s v="Virginia"/>
    <x v="22"/>
    <x v="5"/>
    <x v="81"/>
    <x v="152"/>
    <x v="1955"/>
    <x v="2878"/>
    <n v="0.43"/>
    <x v="2"/>
  </r>
  <r>
    <x v="0"/>
    <x v="2"/>
    <d v="2021-06-24T00:00:00"/>
    <s v="Southeast"/>
    <s v="Virginia"/>
    <x v="22"/>
    <x v="0"/>
    <x v="85"/>
    <x v="148"/>
    <x v="1382"/>
    <x v="2879"/>
    <n v="0.47"/>
    <x v="2"/>
  </r>
  <r>
    <x v="0"/>
    <x v="2"/>
    <d v="2021-06-24T00:00:00"/>
    <s v="Southeast"/>
    <s v="Virginia"/>
    <x v="22"/>
    <x v="1"/>
    <x v="87"/>
    <x v="129"/>
    <x v="977"/>
    <x v="2880"/>
    <n v="0.45999999999999996"/>
    <x v="2"/>
  </r>
  <r>
    <x v="0"/>
    <x v="2"/>
    <d v="2021-06-24T00:00:00"/>
    <s v="Southeast"/>
    <s v="Virginia"/>
    <x v="22"/>
    <x v="2"/>
    <x v="113"/>
    <x v="49"/>
    <x v="1956"/>
    <x v="2881"/>
    <n v="0.48"/>
    <x v="2"/>
  </r>
  <r>
    <x v="0"/>
    <x v="2"/>
    <d v="2021-06-24T00:00:00"/>
    <s v="Southeast"/>
    <s v="Virginia"/>
    <x v="22"/>
    <x v="3"/>
    <x v="102"/>
    <x v="213"/>
    <x v="1957"/>
    <x v="2882"/>
    <n v="0.49"/>
    <x v="2"/>
  </r>
  <r>
    <x v="0"/>
    <x v="2"/>
    <d v="2021-06-24T00:00:00"/>
    <s v="Southeast"/>
    <s v="Virginia"/>
    <x v="22"/>
    <x v="4"/>
    <x v="125"/>
    <x v="233"/>
    <x v="1223"/>
    <x v="2883"/>
    <n v="0.51"/>
    <x v="2"/>
  </r>
  <r>
    <x v="0"/>
    <x v="2"/>
    <d v="2021-06-24T00:00:00"/>
    <s v="Southeast"/>
    <s v="Virginia"/>
    <x v="22"/>
    <x v="5"/>
    <x v="127"/>
    <x v="131"/>
    <x v="1958"/>
    <x v="2884"/>
    <n v="0.4"/>
    <x v="2"/>
  </r>
  <r>
    <x v="0"/>
    <x v="2"/>
    <d v="2021-07-23T00:00:00"/>
    <s v="Southeast"/>
    <s v="Virginia"/>
    <x v="22"/>
    <x v="0"/>
    <x v="126"/>
    <x v="128"/>
    <x v="1959"/>
    <x v="2885"/>
    <n v="0.5"/>
    <x v="2"/>
  </r>
  <r>
    <x v="0"/>
    <x v="2"/>
    <d v="2021-07-23T00:00:00"/>
    <s v="Southeast"/>
    <s v="Virginia"/>
    <x v="22"/>
    <x v="1"/>
    <x v="125"/>
    <x v="126"/>
    <x v="1960"/>
    <x v="2886"/>
    <n v="0.5"/>
    <x v="2"/>
  </r>
  <r>
    <x v="0"/>
    <x v="2"/>
    <d v="2021-07-23T00:00:00"/>
    <s v="Southeast"/>
    <s v="Virginia"/>
    <x v="22"/>
    <x v="2"/>
    <x v="120"/>
    <x v="131"/>
    <x v="1961"/>
    <x v="2887"/>
    <n v="0.44999999999999996"/>
    <x v="2"/>
  </r>
  <r>
    <x v="0"/>
    <x v="2"/>
    <d v="2021-07-23T00:00:00"/>
    <s v="Southeast"/>
    <s v="Virginia"/>
    <x v="22"/>
    <x v="3"/>
    <x v="116"/>
    <x v="197"/>
    <x v="1962"/>
    <x v="2888"/>
    <n v="0.45999999999999996"/>
    <x v="2"/>
  </r>
  <r>
    <x v="0"/>
    <x v="2"/>
    <d v="2021-07-23T00:00:00"/>
    <s v="Southeast"/>
    <s v="Virginia"/>
    <x v="22"/>
    <x v="4"/>
    <x v="42"/>
    <x v="244"/>
    <x v="1091"/>
    <x v="2889"/>
    <n v="0.55000000000000004"/>
    <x v="2"/>
  </r>
  <r>
    <x v="0"/>
    <x v="2"/>
    <d v="2021-07-23T00:00:00"/>
    <s v="Southeast"/>
    <s v="Virginia"/>
    <x v="22"/>
    <x v="5"/>
    <x v="127"/>
    <x v="263"/>
    <x v="1963"/>
    <x v="2890"/>
    <n v="0.4"/>
    <x v="2"/>
  </r>
  <r>
    <x v="0"/>
    <x v="2"/>
    <d v="2021-08-24T00:00:00"/>
    <s v="Southeast"/>
    <s v="Virginia"/>
    <x v="22"/>
    <x v="0"/>
    <x v="115"/>
    <x v="142"/>
    <x v="1964"/>
    <x v="2891"/>
    <n v="0.44999999999999996"/>
    <x v="2"/>
  </r>
  <r>
    <x v="0"/>
    <x v="2"/>
    <d v="2021-08-24T00:00:00"/>
    <s v="Southeast"/>
    <s v="Virginia"/>
    <x v="22"/>
    <x v="1"/>
    <x v="105"/>
    <x v="158"/>
    <x v="1965"/>
    <x v="2892"/>
    <n v="0.48"/>
    <x v="2"/>
  </r>
  <r>
    <x v="0"/>
    <x v="2"/>
    <d v="2021-08-24T00:00:00"/>
    <s v="Southeast"/>
    <s v="Virginia"/>
    <x v="22"/>
    <x v="2"/>
    <x v="104"/>
    <x v="133"/>
    <x v="1966"/>
    <x v="2893"/>
    <n v="0.48"/>
    <x v="2"/>
  </r>
  <r>
    <x v="0"/>
    <x v="2"/>
    <d v="2021-08-24T00:00:00"/>
    <s v="Southeast"/>
    <s v="Virginia"/>
    <x v="22"/>
    <x v="3"/>
    <x v="90"/>
    <x v="215"/>
    <x v="1967"/>
    <x v="2894"/>
    <n v="0.49"/>
    <x v="2"/>
  </r>
  <r>
    <x v="0"/>
    <x v="2"/>
    <d v="2021-08-24T00:00:00"/>
    <s v="Southeast"/>
    <s v="Virginia"/>
    <x v="22"/>
    <x v="4"/>
    <x v="84"/>
    <x v="162"/>
    <x v="1968"/>
    <x v="1957"/>
    <n v="0.51"/>
    <x v="2"/>
  </r>
  <r>
    <x v="0"/>
    <x v="2"/>
    <d v="2021-08-24T00:00:00"/>
    <s v="Southeast"/>
    <s v="Virginia"/>
    <x v="22"/>
    <x v="5"/>
    <x v="113"/>
    <x v="41"/>
    <x v="1969"/>
    <x v="2895"/>
    <n v="0.42"/>
    <x v="2"/>
  </r>
  <r>
    <x v="0"/>
    <x v="2"/>
    <d v="2021-09-25T00:00:00"/>
    <s v="Southeast"/>
    <s v="Virginia"/>
    <x v="22"/>
    <x v="0"/>
    <x v="74"/>
    <x v="161"/>
    <x v="939"/>
    <x v="2896"/>
    <n v="0.5"/>
    <x v="2"/>
  </r>
  <r>
    <x v="0"/>
    <x v="2"/>
    <d v="2021-09-25T00:00:00"/>
    <s v="Southeast"/>
    <s v="Virginia"/>
    <x v="22"/>
    <x v="1"/>
    <x v="89"/>
    <x v="161"/>
    <x v="1970"/>
    <x v="2897"/>
    <n v="0.45999999999999996"/>
    <x v="2"/>
  </r>
  <r>
    <x v="0"/>
    <x v="2"/>
    <d v="2021-09-25T00:00:00"/>
    <s v="Southeast"/>
    <s v="Virginia"/>
    <x v="22"/>
    <x v="2"/>
    <x v="70"/>
    <x v="188"/>
    <x v="1971"/>
    <x v="2898"/>
    <n v="0.47"/>
    <x v="2"/>
  </r>
  <r>
    <x v="0"/>
    <x v="2"/>
    <d v="2021-09-25T00:00:00"/>
    <s v="Southeast"/>
    <s v="Virginia"/>
    <x v="22"/>
    <x v="3"/>
    <x v="2"/>
    <x v="190"/>
    <x v="1972"/>
    <x v="2899"/>
    <n v="0.49"/>
    <x v="2"/>
  </r>
  <r>
    <x v="0"/>
    <x v="2"/>
    <d v="2021-09-25T00:00:00"/>
    <s v="Southeast"/>
    <s v="Virginia"/>
    <x v="22"/>
    <x v="4"/>
    <x v="76"/>
    <x v="195"/>
    <x v="1973"/>
    <x v="2900"/>
    <n v="0.5"/>
    <x v="2"/>
  </r>
  <r>
    <x v="0"/>
    <x v="2"/>
    <d v="2021-09-25T00:00:00"/>
    <s v="Southeast"/>
    <s v="Virginia"/>
    <x v="22"/>
    <x v="5"/>
    <x v="101"/>
    <x v="227"/>
    <x v="1454"/>
    <x v="2901"/>
    <n v="0.43"/>
    <x v="2"/>
  </r>
  <r>
    <x v="0"/>
    <x v="2"/>
    <d v="2021-10-24T00:00:00"/>
    <s v="Southeast"/>
    <s v="Virginia"/>
    <x v="22"/>
    <x v="0"/>
    <x v="97"/>
    <x v="240"/>
    <x v="1974"/>
    <x v="2902"/>
    <n v="0.44999999999999996"/>
    <x v="2"/>
  </r>
  <r>
    <x v="0"/>
    <x v="2"/>
    <d v="2021-10-24T00:00:00"/>
    <s v="Southeast"/>
    <s v="Virginia"/>
    <x v="22"/>
    <x v="1"/>
    <x v="91"/>
    <x v="213"/>
    <x v="1975"/>
    <x v="2903"/>
    <n v="0.49"/>
    <x v="2"/>
  </r>
  <r>
    <x v="0"/>
    <x v="2"/>
    <d v="2021-10-24T00:00:00"/>
    <s v="Southeast"/>
    <s v="Virginia"/>
    <x v="22"/>
    <x v="2"/>
    <x v="74"/>
    <x v="60"/>
    <x v="1819"/>
    <x v="2904"/>
    <n v="0.45999999999999996"/>
    <x v="2"/>
  </r>
  <r>
    <x v="0"/>
    <x v="2"/>
    <d v="2021-10-24T00:00:00"/>
    <s v="Southeast"/>
    <s v="Virginia"/>
    <x v="22"/>
    <x v="3"/>
    <x v="72"/>
    <x v="230"/>
    <x v="1450"/>
    <x v="2905"/>
    <n v="0.49"/>
    <x v="2"/>
  </r>
  <r>
    <x v="0"/>
    <x v="2"/>
    <d v="2021-10-24T00:00:00"/>
    <s v="Southeast"/>
    <s v="Virginia"/>
    <x v="22"/>
    <x v="4"/>
    <x v="85"/>
    <x v="237"/>
    <x v="1976"/>
    <x v="2906"/>
    <n v="0.54"/>
    <x v="2"/>
  </r>
  <r>
    <x v="0"/>
    <x v="2"/>
    <d v="2021-10-24T00:00:00"/>
    <s v="Southeast"/>
    <s v="Virginia"/>
    <x v="22"/>
    <x v="5"/>
    <x v="80"/>
    <x v="240"/>
    <x v="1977"/>
    <x v="2907"/>
    <n v="0.44"/>
    <x v="2"/>
  </r>
  <r>
    <x v="0"/>
    <x v="2"/>
    <d v="2021-11-24T00:00:00"/>
    <s v="Southeast"/>
    <s v="Virginia"/>
    <x v="22"/>
    <x v="0"/>
    <x v="101"/>
    <x v="155"/>
    <x v="1313"/>
    <x v="2908"/>
    <n v="0.47"/>
    <x v="2"/>
  </r>
  <r>
    <x v="0"/>
    <x v="2"/>
    <d v="2021-11-24T00:00:00"/>
    <s v="Southeast"/>
    <s v="Virginia"/>
    <x v="22"/>
    <x v="1"/>
    <x v="70"/>
    <x v="138"/>
    <x v="953"/>
    <x v="2909"/>
    <n v="0.49"/>
    <x v="2"/>
  </r>
  <r>
    <x v="0"/>
    <x v="2"/>
    <d v="2021-11-24T00:00:00"/>
    <s v="Southeast"/>
    <s v="Virginia"/>
    <x v="22"/>
    <x v="2"/>
    <x v="79"/>
    <x v="216"/>
    <x v="1468"/>
    <x v="2910"/>
    <n v="0.48"/>
    <x v="2"/>
  </r>
  <r>
    <x v="0"/>
    <x v="2"/>
    <d v="2021-11-24T00:00:00"/>
    <s v="Southeast"/>
    <s v="Virginia"/>
    <x v="22"/>
    <x v="3"/>
    <x v="89"/>
    <x v="161"/>
    <x v="1970"/>
    <x v="2911"/>
    <n v="0.48"/>
    <x v="2"/>
  </r>
  <r>
    <x v="0"/>
    <x v="2"/>
    <d v="2021-11-24T00:00:00"/>
    <s v="Southeast"/>
    <s v="Virginia"/>
    <x v="22"/>
    <x v="4"/>
    <x v="113"/>
    <x v="215"/>
    <x v="1978"/>
    <x v="2912"/>
    <n v="0.55000000000000004"/>
    <x v="2"/>
  </r>
  <r>
    <x v="0"/>
    <x v="2"/>
    <d v="2021-11-24T00:00:00"/>
    <s v="Southeast"/>
    <s v="Virginia"/>
    <x v="22"/>
    <x v="5"/>
    <x v="114"/>
    <x v="197"/>
    <x v="1979"/>
    <x v="2913"/>
    <n v="0.4"/>
    <x v="2"/>
  </r>
  <r>
    <x v="0"/>
    <x v="2"/>
    <d v="2021-12-23T00:00:00"/>
    <s v="Southeast"/>
    <s v="Virginia"/>
    <x v="22"/>
    <x v="0"/>
    <x v="3"/>
    <x v="37"/>
    <x v="751"/>
    <x v="2914"/>
    <n v="0.47"/>
    <x v="2"/>
  </r>
  <r>
    <x v="0"/>
    <x v="2"/>
    <d v="2021-12-23T00:00:00"/>
    <s v="Southeast"/>
    <s v="Virginia"/>
    <x v="22"/>
    <x v="1"/>
    <x v="114"/>
    <x v="37"/>
    <x v="1980"/>
    <x v="2915"/>
    <n v="0.44999999999999996"/>
    <x v="2"/>
  </r>
  <r>
    <x v="2"/>
    <x v="2"/>
    <d v="2021-12-23T00:00:00"/>
    <s v="Southeast"/>
    <s v="Virginia"/>
    <x v="22"/>
    <x v="2"/>
    <x v="84"/>
    <x v="125"/>
    <x v="1981"/>
    <x v="2916"/>
    <n v="0.48"/>
    <x v="2"/>
  </r>
  <r>
    <x v="2"/>
    <x v="2"/>
    <d v="2021-12-23T00:00:00"/>
    <s v="Southeast"/>
    <s v="Virginia"/>
    <x v="22"/>
    <x v="3"/>
    <x v="106"/>
    <x v="160"/>
    <x v="1982"/>
    <x v="2917"/>
    <n v="0.5"/>
    <x v="2"/>
  </r>
  <r>
    <x v="2"/>
    <x v="2"/>
    <d v="2021-12-23T00:00:00"/>
    <s v="Southeast"/>
    <s v="Virginia"/>
    <x v="22"/>
    <x v="4"/>
    <x v="102"/>
    <x v="247"/>
    <x v="1983"/>
    <x v="2918"/>
    <n v="0.51"/>
    <x v="2"/>
  </r>
  <r>
    <x v="2"/>
    <x v="2"/>
    <d v="2021-12-23T00:00:00"/>
    <s v="Southeast"/>
    <s v="Virginia"/>
    <x v="22"/>
    <x v="5"/>
    <x v="116"/>
    <x v="42"/>
    <x v="1984"/>
    <x v="2919"/>
    <n v="0.43"/>
    <x v="2"/>
  </r>
  <r>
    <x v="2"/>
    <x v="0"/>
    <d v="2021-01-19T00:00:00"/>
    <s v="Southeast"/>
    <s v="Virginia"/>
    <x v="22"/>
    <x v="0"/>
    <x v="93"/>
    <x v="126"/>
    <x v="802"/>
    <x v="2920"/>
    <n v="0.61"/>
    <x v="2"/>
  </r>
  <r>
    <x v="2"/>
    <x v="0"/>
    <d v="2021-01-19T00:00:00"/>
    <s v="Southeast"/>
    <s v="Virginia"/>
    <x v="22"/>
    <x v="1"/>
    <x v="93"/>
    <x v="125"/>
    <x v="1078"/>
    <x v="2921"/>
    <n v="0.51"/>
    <x v="2"/>
  </r>
  <r>
    <x v="2"/>
    <x v="0"/>
    <d v="2021-01-19T00:00:00"/>
    <s v="Southeast"/>
    <s v="Virginia"/>
    <x v="22"/>
    <x v="2"/>
    <x v="95"/>
    <x v="197"/>
    <x v="1985"/>
    <x v="2922"/>
    <n v="0.4"/>
    <x v="2"/>
  </r>
  <r>
    <x v="2"/>
    <x v="0"/>
    <d v="2021-01-19T00:00:00"/>
    <s v="Southeast"/>
    <s v="Virginia"/>
    <x v="22"/>
    <x v="3"/>
    <x v="98"/>
    <x v="210"/>
    <x v="1986"/>
    <x v="2923"/>
    <n v="0.5"/>
    <x v="2"/>
  </r>
  <r>
    <x v="2"/>
    <x v="0"/>
    <d v="2021-01-19T00:00:00"/>
    <s v="Southeast"/>
    <s v="Virginia"/>
    <x v="22"/>
    <x v="4"/>
    <x v="79"/>
    <x v="185"/>
    <x v="1470"/>
    <x v="2924"/>
    <n v="0.52"/>
    <x v="2"/>
  </r>
  <r>
    <x v="2"/>
    <x v="0"/>
    <d v="2021-01-19T00:00:00"/>
    <s v="Southeast"/>
    <s v="Virginia"/>
    <x v="22"/>
    <x v="5"/>
    <x v="94"/>
    <x v="216"/>
    <x v="1616"/>
    <x v="2925"/>
    <n v="0.68"/>
    <x v="2"/>
  </r>
  <r>
    <x v="2"/>
    <x v="0"/>
    <d v="2021-02-17T00:00:00"/>
    <s v="Southeast"/>
    <s v="Virginia"/>
    <x v="22"/>
    <x v="0"/>
    <x v="93"/>
    <x v="40"/>
    <x v="1987"/>
    <x v="2926"/>
    <n v="0.63"/>
    <x v="2"/>
  </r>
  <r>
    <x v="2"/>
    <x v="0"/>
    <d v="2021-02-17T00:00:00"/>
    <s v="Southeast"/>
    <s v="Virginia"/>
    <x v="22"/>
    <x v="1"/>
    <x v="94"/>
    <x v="236"/>
    <x v="1988"/>
    <x v="2927"/>
    <n v="0.52"/>
    <x v="2"/>
  </r>
  <r>
    <x v="2"/>
    <x v="0"/>
    <d v="2021-02-17T00:00:00"/>
    <s v="Southeast"/>
    <s v="Virginia"/>
    <x v="22"/>
    <x v="2"/>
    <x v="95"/>
    <x v="42"/>
    <x v="1049"/>
    <x v="2928"/>
    <n v="0.43"/>
    <x v="2"/>
  </r>
  <r>
    <x v="2"/>
    <x v="0"/>
    <d v="2021-02-17T00:00:00"/>
    <s v="Midwest"/>
    <s v="Michigan"/>
    <x v="23"/>
    <x v="3"/>
    <x v="108"/>
    <x v="245"/>
    <x v="1989"/>
    <x v="2929"/>
    <n v="0.49"/>
    <x v="2"/>
  </r>
  <r>
    <x v="2"/>
    <x v="0"/>
    <d v="2021-02-17T00:00:00"/>
    <s v="Midwest"/>
    <s v="Michigan"/>
    <x v="23"/>
    <x v="4"/>
    <x v="72"/>
    <x v="214"/>
    <x v="1469"/>
    <x v="1555"/>
    <n v="0.54999999999999993"/>
    <x v="2"/>
  </r>
  <r>
    <x v="2"/>
    <x v="0"/>
    <d v="2021-02-17T00:00:00"/>
    <s v="Midwest"/>
    <s v="Michigan"/>
    <x v="23"/>
    <x v="5"/>
    <x v="94"/>
    <x v="216"/>
    <x v="1616"/>
    <x v="2930"/>
    <n v="0.67"/>
    <x v="2"/>
  </r>
  <r>
    <x v="2"/>
    <x v="0"/>
    <d v="2021-03-15T00:00:00"/>
    <s v="Midwest"/>
    <s v="Michigan"/>
    <x v="23"/>
    <x v="0"/>
    <x v="93"/>
    <x v="97"/>
    <x v="1990"/>
    <x v="2931"/>
    <n v="0.61"/>
    <x v="2"/>
  </r>
  <r>
    <x v="2"/>
    <x v="0"/>
    <d v="2021-03-15T00:00:00"/>
    <s v="Midwest"/>
    <s v="Michigan"/>
    <x v="23"/>
    <x v="1"/>
    <x v="96"/>
    <x v="214"/>
    <x v="1012"/>
    <x v="2932"/>
    <n v="0.54"/>
    <x v="2"/>
  </r>
  <r>
    <x v="2"/>
    <x v="0"/>
    <d v="2021-03-15T00:00:00"/>
    <s v="Midwest"/>
    <s v="Michigan"/>
    <x v="23"/>
    <x v="2"/>
    <x v="7"/>
    <x v="168"/>
    <x v="1991"/>
    <x v="2933"/>
    <n v="0.4"/>
    <x v="2"/>
  </r>
  <r>
    <x v="2"/>
    <x v="0"/>
    <d v="2021-03-15T00:00:00"/>
    <s v="Midwest"/>
    <s v="Michigan"/>
    <x v="23"/>
    <x v="3"/>
    <x v="98"/>
    <x v="250"/>
    <x v="1938"/>
    <x v="2934"/>
    <n v="0.48"/>
    <x v="2"/>
  </r>
  <r>
    <x v="2"/>
    <x v="0"/>
    <d v="2021-03-15T00:00:00"/>
    <s v="Midwest"/>
    <s v="Michigan"/>
    <x v="23"/>
    <x v="4"/>
    <x v="79"/>
    <x v="198"/>
    <x v="1992"/>
    <x v="2935"/>
    <n v="0.52"/>
    <x v="2"/>
  </r>
  <r>
    <x v="2"/>
    <x v="0"/>
    <d v="2021-03-15T00:00:00"/>
    <s v="Midwest"/>
    <s v="Michigan"/>
    <x v="23"/>
    <x v="5"/>
    <x v="94"/>
    <x v="231"/>
    <x v="1770"/>
    <x v="2936"/>
    <n v="0.69000000000000006"/>
    <x v="2"/>
  </r>
  <r>
    <x v="2"/>
    <x v="0"/>
    <d v="2021-04-16T00:00:00"/>
    <s v="Midwest"/>
    <s v="Michigan"/>
    <x v="23"/>
    <x v="0"/>
    <x v="96"/>
    <x v="141"/>
    <x v="1993"/>
    <x v="2937"/>
    <n v="0.6"/>
    <x v="2"/>
  </r>
  <r>
    <x v="2"/>
    <x v="0"/>
    <d v="2021-04-16T00:00:00"/>
    <s v="Midwest"/>
    <s v="Michigan"/>
    <x v="23"/>
    <x v="1"/>
    <x v="97"/>
    <x v="215"/>
    <x v="1247"/>
    <x v="2938"/>
    <n v="0.53"/>
    <x v="2"/>
  </r>
  <r>
    <x v="2"/>
    <x v="0"/>
    <d v="2021-04-16T00:00:00"/>
    <s v="Midwest"/>
    <s v="Michigan"/>
    <x v="23"/>
    <x v="2"/>
    <x v="100"/>
    <x v="192"/>
    <x v="1994"/>
    <x v="2939"/>
    <n v="0.42"/>
    <x v="2"/>
  </r>
  <r>
    <x v="2"/>
    <x v="0"/>
    <d v="2021-04-16T00:00:00"/>
    <s v="Midwest"/>
    <s v="Michigan"/>
    <x v="23"/>
    <x v="3"/>
    <x v="96"/>
    <x v="245"/>
    <x v="1995"/>
    <x v="2940"/>
    <n v="0.45999999999999996"/>
    <x v="2"/>
  </r>
  <r>
    <x v="2"/>
    <x v="0"/>
    <d v="2021-04-16T00:00:00"/>
    <s v="Midwest"/>
    <s v="Michigan"/>
    <x v="23"/>
    <x v="4"/>
    <x v="2"/>
    <x v="196"/>
    <x v="1996"/>
    <x v="2941"/>
    <n v="0.5"/>
    <x v="2"/>
  </r>
  <r>
    <x v="2"/>
    <x v="0"/>
    <d v="2021-04-16T00:00:00"/>
    <s v="Midwest"/>
    <s v="Michigan"/>
    <x v="23"/>
    <x v="5"/>
    <x v="99"/>
    <x v="152"/>
    <x v="1997"/>
    <x v="2942"/>
    <n v="0.69000000000000006"/>
    <x v="2"/>
  </r>
  <r>
    <x v="2"/>
    <x v="0"/>
    <d v="2021-05-15T00:00:00"/>
    <s v="Midwest"/>
    <s v="Michigan"/>
    <x v="23"/>
    <x v="0"/>
    <x v="77"/>
    <x v="273"/>
    <x v="741"/>
    <x v="2943"/>
    <n v="0.61"/>
    <x v="2"/>
  </r>
  <r>
    <x v="2"/>
    <x v="0"/>
    <d v="2021-05-15T00:00:00"/>
    <s v="Midwest"/>
    <s v="Michigan"/>
    <x v="23"/>
    <x v="1"/>
    <x v="70"/>
    <x v="42"/>
    <x v="871"/>
    <x v="2944"/>
    <n v="0.54999999999999993"/>
    <x v="2"/>
  </r>
  <r>
    <x v="2"/>
    <x v="0"/>
    <d v="2021-05-15T00:00:00"/>
    <s v="Midwest"/>
    <s v="Michigan"/>
    <x v="23"/>
    <x v="2"/>
    <x v="75"/>
    <x v="247"/>
    <x v="1998"/>
    <x v="2945"/>
    <n v="0.4"/>
    <x v="2"/>
  </r>
  <r>
    <x v="2"/>
    <x v="0"/>
    <d v="2021-05-15T00:00:00"/>
    <s v="Midwest"/>
    <s v="Michigan"/>
    <x v="23"/>
    <x v="3"/>
    <x v="101"/>
    <x v="214"/>
    <x v="1442"/>
    <x v="2946"/>
    <n v="0.5"/>
    <x v="2"/>
  </r>
  <r>
    <x v="2"/>
    <x v="0"/>
    <d v="2021-05-15T00:00:00"/>
    <s v="Midwest"/>
    <s v="Michigan"/>
    <x v="23"/>
    <x v="4"/>
    <x v="89"/>
    <x v="168"/>
    <x v="1807"/>
    <x v="2947"/>
    <n v="0.53"/>
    <x v="2"/>
  </r>
  <r>
    <x v="2"/>
    <x v="0"/>
    <d v="2021-05-15T00:00:00"/>
    <s v="Midwest"/>
    <s v="Michigan"/>
    <x v="23"/>
    <x v="5"/>
    <x v="73"/>
    <x v="42"/>
    <x v="1289"/>
    <x v="2948"/>
    <n v="0.70000000000000007"/>
    <x v="2"/>
  </r>
  <r>
    <x v="2"/>
    <x v="0"/>
    <d v="2021-06-17T00:00:00"/>
    <s v="Midwest"/>
    <s v="Michigan"/>
    <x v="23"/>
    <x v="0"/>
    <x v="89"/>
    <x v="92"/>
    <x v="1999"/>
    <x v="2949"/>
    <n v="0.62"/>
    <x v="2"/>
  </r>
  <r>
    <x v="2"/>
    <x v="0"/>
    <d v="2021-06-17T00:00:00"/>
    <s v="Midwest"/>
    <s v="Michigan"/>
    <x v="23"/>
    <x v="1"/>
    <x v="74"/>
    <x v="212"/>
    <x v="1308"/>
    <x v="2950"/>
    <n v="0.54"/>
    <x v="2"/>
  </r>
  <r>
    <x v="2"/>
    <x v="0"/>
    <d v="2021-06-17T00:00:00"/>
    <s v="Midwest"/>
    <s v="Michigan"/>
    <x v="23"/>
    <x v="2"/>
    <x v="72"/>
    <x v="216"/>
    <x v="1307"/>
    <x v="2951"/>
    <n v="0.44"/>
    <x v="2"/>
  </r>
  <r>
    <x v="2"/>
    <x v="0"/>
    <d v="2021-06-17T00:00:00"/>
    <s v="Midwest"/>
    <s v="Michigan"/>
    <x v="23"/>
    <x v="3"/>
    <x v="79"/>
    <x v="174"/>
    <x v="2000"/>
    <x v="2952"/>
    <n v="0.48"/>
    <x v="2"/>
  </r>
  <r>
    <x v="2"/>
    <x v="0"/>
    <d v="2021-06-17T00:00:00"/>
    <s v="Midwest"/>
    <s v="Michigan"/>
    <x v="23"/>
    <x v="4"/>
    <x v="107"/>
    <x v="152"/>
    <x v="2001"/>
    <x v="2953"/>
    <n v="0.54999999999999993"/>
    <x v="2"/>
  </r>
  <r>
    <x v="2"/>
    <x v="0"/>
    <d v="2021-06-17T00:00:00"/>
    <s v="Midwest"/>
    <s v="Michigan"/>
    <x v="23"/>
    <x v="5"/>
    <x v="3"/>
    <x v="138"/>
    <x v="2002"/>
    <x v="2954"/>
    <n v="0.65"/>
    <x v="2"/>
  </r>
  <r>
    <x v="2"/>
    <x v="0"/>
    <d v="2021-07-15T00:00:00"/>
    <s v="Midwest"/>
    <s v="Michigan"/>
    <x v="23"/>
    <x v="0"/>
    <x v="107"/>
    <x v="37"/>
    <x v="1380"/>
    <x v="2955"/>
    <n v="0.6"/>
    <x v="2"/>
  </r>
  <r>
    <x v="2"/>
    <x v="0"/>
    <d v="2021-07-15T00:00:00"/>
    <s v="Midwest"/>
    <s v="Michigan"/>
    <x v="23"/>
    <x v="1"/>
    <x v="85"/>
    <x v="133"/>
    <x v="2003"/>
    <x v="2956"/>
    <n v="0.51"/>
    <x v="2"/>
  </r>
  <r>
    <x v="2"/>
    <x v="0"/>
    <d v="2021-07-15T00:00:00"/>
    <s v="Midwest"/>
    <s v="Michigan"/>
    <x v="23"/>
    <x v="2"/>
    <x v="74"/>
    <x v="217"/>
    <x v="2004"/>
    <x v="2957"/>
    <n v="0.44999999999999996"/>
    <x v="2"/>
  </r>
  <r>
    <x v="2"/>
    <x v="0"/>
    <d v="2021-07-15T00:00:00"/>
    <s v="Midwest"/>
    <s v="Michigan"/>
    <x v="23"/>
    <x v="3"/>
    <x v="70"/>
    <x v="174"/>
    <x v="2005"/>
    <x v="2958"/>
    <n v="0.44999999999999996"/>
    <x v="2"/>
  </r>
  <r>
    <x v="2"/>
    <x v="0"/>
    <d v="2021-07-15T00:00:00"/>
    <s v="Midwest"/>
    <s v="Michigan"/>
    <x v="23"/>
    <x v="4"/>
    <x v="83"/>
    <x v="231"/>
    <x v="2006"/>
    <x v="2959"/>
    <n v="0.51"/>
    <x v="2"/>
  </r>
  <r>
    <x v="2"/>
    <x v="0"/>
    <d v="2021-07-15T00:00:00"/>
    <s v="Midwest"/>
    <s v="Michigan"/>
    <x v="23"/>
    <x v="5"/>
    <x v="87"/>
    <x v="124"/>
    <x v="1218"/>
    <x v="2960"/>
    <n v="0.69000000000000006"/>
    <x v="2"/>
  </r>
  <r>
    <x v="2"/>
    <x v="0"/>
    <d v="2021-08-16T00:00:00"/>
    <s v="Midwest"/>
    <s v="Michigan"/>
    <x v="23"/>
    <x v="0"/>
    <x v="73"/>
    <x v="121"/>
    <x v="2007"/>
    <x v="2961"/>
    <n v="0.64"/>
    <x v="2"/>
  </r>
  <r>
    <x v="2"/>
    <x v="0"/>
    <d v="2021-08-16T00:00:00"/>
    <s v="Midwest"/>
    <s v="Michigan"/>
    <x v="23"/>
    <x v="1"/>
    <x v="0"/>
    <x v="49"/>
    <x v="1361"/>
    <x v="2043"/>
    <n v="0.5"/>
    <x v="2"/>
  </r>
  <r>
    <x v="2"/>
    <x v="0"/>
    <d v="2021-08-16T00:00:00"/>
    <s v="Midwest"/>
    <s v="Michigan"/>
    <x v="23"/>
    <x v="2"/>
    <x v="101"/>
    <x v="179"/>
    <x v="1236"/>
    <x v="2962"/>
    <n v="0.42"/>
    <x v="2"/>
  </r>
  <r>
    <x v="2"/>
    <x v="0"/>
    <d v="2021-08-16T00:00:00"/>
    <s v="Midwest"/>
    <s v="Michigan"/>
    <x v="23"/>
    <x v="3"/>
    <x v="93"/>
    <x v="213"/>
    <x v="2008"/>
    <x v="2963"/>
    <n v="0.44999999999999996"/>
    <x v="2"/>
  </r>
  <r>
    <x v="2"/>
    <x v="0"/>
    <d v="2021-08-16T00:00:00"/>
    <s v="Midwest"/>
    <s v="Michigan"/>
    <x v="23"/>
    <x v="4"/>
    <x v="101"/>
    <x v="192"/>
    <x v="1230"/>
    <x v="2964"/>
    <n v="0.53"/>
    <x v="2"/>
  </r>
  <r>
    <x v="2"/>
    <x v="0"/>
    <d v="2021-08-16T00:00:00"/>
    <s v="Midwest"/>
    <s v="Michigan"/>
    <x v="23"/>
    <x v="5"/>
    <x v="2"/>
    <x v="129"/>
    <x v="1830"/>
    <x v="2965"/>
    <n v="0.68"/>
    <x v="2"/>
  </r>
  <r>
    <x v="2"/>
    <x v="0"/>
    <d v="2021-09-15T00:00:00"/>
    <s v="Midwest"/>
    <s v="Michigan"/>
    <x v="23"/>
    <x v="0"/>
    <x v="101"/>
    <x v="136"/>
    <x v="853"/>
    <x v="2966"/>
    <n v="0.63"/>
    <x v="2"/>
  </r>
  <r>
    <x v="2"/>
    <x v="0"/>
    <d v="2021-09-15T00:00:00"/>
    <s v="Midwest"/>
    <s v="Michigan"/>
    <x v="23"/>
    <x v="1"/>
    <x v="99"/>
    <x v="132"/>
    <x v="811"/>
    <x v="1857"/>
    <n v="0.51"/>
    <x v="2"/>
  </r>
  <r>
    <x v="2"/>
    <x v="0"/>
    <d v="2021-09-15T00:00:00"/>
    <s v="Midwest"/>
    <s v="Michigan"/>
    <x v="23"/>
    <x v="2"/>
    <x v="93"/>
    <x v="57"/>
    <x v="2009"/>
    <x v="2967"/>
    <n v="0.42"/>
    <x v="2"/>
  </r>
  <r>
    <x v="2"/>
    <x v="0"/>
    <d v="2021-09-15T00:00:00"/>
    <s v="Midwest"/>
    <s v="Michigan"/>
    <x v="23"/>
    <x v="3"/>
    <x v="93"/>
    <x v="164"/>
    <x v="1061"/>
    <x v="2968"/>
    <n v="0.44999999999999996"/>
    <x v="2"/>
  </r>
  <r>
    <x v="2"/>
    <x v="0"/>
    <d v="2021-09-15T00:00:00"/>
    <s v="Midwest"/>
    <s v="Michigan"/>
    <x v="23"/>
    <x v="4"/>
    <x v="72"/>
    <x v="209"/>
    <x v="1186"/>
    <x v="2969"/>
    <n v="0.5"/>
    <x v="2"/>
  </r>
  <r>
    <x v="2"/>
    <x v="0"/>
    <d v="2021-09-15T00:00:00"/>
    <s v="Midwest"/>
    <s v="Michigan"/>
    <x v="23"/>
    <x v="5"/>
    <x v="77"/>
    <x v="217"/>
    <x v="2010"/>
    <x v="2970"/>
    <n v="0.65"/>
    <x v="2"/>
  </r>
  <r>
    <x v="2"/>
    <x v="0"/>
    <d v="2021-10-17T00:00:00"/>
    <s v="Midwest"/>
    <s v="Michigan"/>
    <x v="23"/>
    <x v="0"/>
    <x v="82"/>
    <x v="37"/>
    <x v="982"/>
    <x v="2971"/>
    <n v="0.61"/>
    <x v="2"/>
  </r>
  <r>
    <x v="2"/>
    <x v="0"/>
    <d v="2021-10-17T00:00:00"/>
    <s v="Midwest"/>
    <s v="Michigan"/>
    <x v="23"/>
    <x v="1"/>
    <x v="99"/>
    <x v="212"/>
    <x v="2011"/>
    <x v="2972"/>
    <n v="0.51"/>
    <x v="2"/>
  </r>
  <r>
    <x v="2"/>
    <x v="0"/>
    <d v="2021-10-17T00:00:00"/>
    <s v="Midwest"/>
    <s v="Michigan"/>
    <x v="23"/>
    <x v="2"/>
    <x v="99"/>
    <x v="248"/>
    <x v="1103"/>
    <x v="2741"/>
    <n v="0.44999999999999996"/>
    <x v="2"/>
  </r>
  <r>
    <x v="2"/>
    <x v="0"/>
    <d v="2021-10-17T00:00:00"/>
    <s v="Midwest"/>
    <s v="Michigan"/>
    <x v="23"/>
    <x v="3"/>
    <x v="97"/>
    <x v="210"/>
    <x v="1942"/>
    <x v="2664"/>
    <n v="0.5"/>
    <x v="2"/>
  </r>
  <r>
    <x v="2"/>
    <x v="0"/>
    <d v="2021-10-17T00:00:00"/>
    <s v="Midwest"/>
    <s v="Michigan"/>
    <x v="23"/>
    <x v="4"/>
    <x v="77"/>
    <x v="205"/>
    <x v="1251"/>
    <x v="2973"/>
    <n v="0.54999999999999993"/>
    <x v="2"/>
  </r>
  <r>
    <x v="2"/>
    <x v="0"/>
    <d v="2021-10-17T00:00:00"/>
    <s v="Midwest"/>
    <s v="Michigan"/>
    <x v="23"/>
    <x v="5"/>
    <x v="89"/>
    <x v="251"/>
    <x v="2012"/>
    <x v="2974"/>
    <n v="0.70000000000000007"/>
    <x v="2"/>
  </r>
  <r>
    <x v="2"/>
    <x v="0"/>
    <d v="2021-11-16T00:00:00"/>
    <s v="Midwest"/>
    <s v="Michigan"/>
    <x v="23"/>
    <x v="0"/>
    <x v="82"/>
    <x v="130"/>
    <x v="870"/>
    <x v="2975"/>
    <n v="0.63"/>
    <x v="2"/>
  </r>
  <r>
    <x v="2"/>
    <x v="0"/>
    <d v="2021-11-16T00:00:00"/>
    <s v="Midwest"/>
    <s v="Michigan"/>
    <x v="23"/>
    <x v="1"/>
    <x v="101"/>
    <x v="57"/>
    <x v="2013"/>
    <x v="2976"/>
    <n v="0.54999999999999993"/>
    <x v="2"/>
  </r>
  <r>
    <x v="2"/>
    <x v="0"/>
    <d v="2021-11-16T00:00:00"/>
    <s v="Midwest"/>
    <s v="Michigan"/>
    <x v="23"/>
    <x v="2"/>
    <x v="79"/>
    <x v="196"/>
    <x v="2014"/>
    <x v="2977"/>
    <n v="0.44999999999999996"/>
    <x v="2"/>
  </r>
  <r>
    <x v="2"/>
    <x v="0"/>
    <d v="2021-11-16T00:00:00"/>
    <s v="Midwest"/>
    <s v="Michigan"/>
    <x v="23"/>
    <x v="3"/>
    <x v="72"/>
    <x v="216"/>
    <x v="1307"/>
    <x v="2978"/>
    <n v="0.49"/>
    <x v="2"/>
  </r>
  <r>
    <x v="2"/>
    <x v="0"/>
    <d v="2021-11-16T00:00:00"/>
    <s v="Midwest"/>
    <s v="Michigan"/>
    <x v="23"/>
    <x v="4"/>
    <x v="80"/>
    <x v="214"/>
    <x v="2015"/>
    <x v="2979"/>
    <n v="0.54999999999999993"/>
    <x v="2"/>
  </r>
  <r>
    <x v="2"/>
    <x v="0"/>
    <d v="2021-11-16T00:00:00"/>
    <s v="Midwest"/>
    <s v="Michigan"/>
    <x v="23"/>
    <x v="5"/>
    <x v="80"/>
    <x v="138"/>
    <x v="1560"/>
    <x v="2980"/>
    <n v="0.69000000000000006"/>
    <x v="2"/>
  </r>
  <r>
    <x v="2"/>
    <x v="0"/>
    <d v="2021-12-15T00:00:00"/>
    <s v="Midwest"/>
    <s v="Michigan"/>
    <x v="23"/>
    <x v="0"/>
    <x v="73"/>
    <x v="128"/>
    <x v="2016"/>
    <x v="2981"/>
    <n v="0.61"/>
    <x v="2"/>
  </r>
  <r>
    <x v="2"/>
    <x v="0"/>
    <d v="2021-12-15T00:00:00"/>
    <s v="Midwest"/>
    <s v="Michigan"/>
    <x v="23"/>
    <x v="1"/>
    <x v="74"/>
    <x v="129"/>
    <x v="971"/>
    <x v="2982"/>
    <n v="0.53"/>
    <x v="2"/>
  </r>
  <r>
    <x v="0"/>
    <x v="0"/>
    <d v="2021-12-15T00:00:00"/>
    <s v="Midwest"/>
    <s v="Michigan"/>
    <x v="23"/>
    <x v="2"/>
    <x v="77"/>
    <x v="137"/>
    <x v="2017"/>
    <x v="2983"/>
    <n v="0.44999999999999996"/>
    <x v="2"/>
  </r>
  <r>
    <x v="0"/>
    <x v="0"/>
    <d v="2021-12-15T00:00:00"/>
    <s v="Midwest"/>
    <s v="Michigan"/>
    <x v="23"/>
    <x v="3"/>
    <x v="77"/>
    <x v="216"/>
    <x v="2018"/>
    <x v="2984"/>
    <n v="0.48"/>
    <x v="2"/>
  </r>
  <r>
    <x v="0"/>
    <x v="0"/>
    <d v="2021-12-15T00:00:00"/>
    <s v="Midwest"/>
    <s v="Michigan"/>
    <x v="23"/>
    <x v="4"/>
    <x v="73"/>
    <x v="231"/>
    <x v="2019"/>
    <x v="2985"/>
    <n v="0.52"/>
    <x v="2"/>
  </r>
  <r>
    <x v="0"/>
    <x v="0"/>
    <d v="2021-12-15T00:00:00"/>
    <s v="Midwest"/>
    <s v="Michigan"/>
    <x v="23"/>
    <x v="5"/>
    <x v="80"/>
    <x v="134"/>
    <x v="1743"/>
    <x v="2986"/>
    <n v="0.65"/>
    <x v="2"/>
  </r>
  <r>
    <x v="0"/>
    <x v="0"/>
    <d v="2021-01-18T00:00:00"/>
    <s v="Midwest"/>
    <s v="Michigan"/>
    <x v="23"/>
    <x v="0"/>
    <x v="100"/>
    <x v="163"/>
    <x v="1297"/>
    <x v="2987"/>
    <n v="0.5"/>
    <x v="2"/>
  </r>
  <r>
    <x v="0"/>
    <x v="0"/>
    <d v="2021-01-18T00:00:00"/>
    <s v="Midwest"/>
    <s v="Michigan"/>
    <x v="23"/>
    <x v="1"/>
    <x v="98"/>
    <x v="248"/>
    <x v="2020"/>
    <x v="2988"/>
    <n v="0.47"/>
    <x v="2"/>
  </r>
  <r>
    <x v="0"/>
    <x v="0"/>
    <d v="2021-01-18T00:00:00"/>
    <s v="Midwest"/>
    <s v="Michigan"/>
    <x v="23"/>
    <x v="2"/>
    <x v="110"/>
    <x v="248"/>
    <x v="2021"/>
    <x v="2989"/>
    <n v="0.44999999999999996"/>
    <x v="2"/>
  </r>
  <r>
    <x v="0"/>
    <x v="0"/>
    <d v="2021-01-18T00:00:00"/>
    <s v="Midwest"/>
    <s v="Michigan"/>
    <x v="23"/>
    <x v="3"/>
    <x v="92"/>
    <x v="169"/>
    <x v="1041"/>
    <x v="2990"/>
    <n v="0.52"/>
    <x v="2"/>
  </r>
  <r>
    <x v="0"/>
    <x v="0"/>
    <d v="2021-01-18T00:00:00"/>
    <s v="Midwest"/>
    <s v="Michigan"/>
    <x v="23"/>
    <x v="4"/>
    <x v="78"/>
    <x v="230"/>
    <x v="1299"/>
    <x v="2991"/>
    <n v="0.49"/>
    <x v="2"/>
  </r>
  <r>
    <x v="0"/>
    <x v="0"/>
    <d v="2021-01-18T00:00:00"/>
    <s v="Midwest"/>
    <s v="Michigan"/>
    <x v="23"/>
    <x v="5"/>
    <x v="98"/>
    <x v="248"/>
    <x v="2020"/>
    <x v="2992"/>
    <n v="0.63"/>
    <x v="2"/>
  </r>
  <r>
    <x v="0"/>
    <x v="0"/>
    <d v="2021-02-18T00:00:00"/>
    <s v="Midwest"/>
    <s v="Michigan"/>
    <x v="23"/>
    <x v="0"/>
    <x v="98"/>
    <x v="131"/>
    <x v="1064"/>
    <x v="2993"/>
    <n v="0.53"/>
    <x v="2"/>
  </r>
  <r>
    <x v="0"/>
    <x v="0"/>
    <d v="2021-02-18T00:00:00"/>
    <s v="Midwest"/>
    <s v="Michigan"/>
    <x v="23"/>
    <x v="1"/>
    <x v="108"/>
    <x v="198"/>
    <x v="1023"/>
    <x v="2994"/>
    <n v="0.49"/>
    <x v="2"/>
  </r>
  <r>
    <x v="0"/>
    <x v="0"/>
    <d v="2021-02-18T00:00:00"/>
    <s v="Midwest"/>
    <s v="Michigan"/>
    <x v="23"/>
    <x v="2"/>
    <x v="110"/>
    <x v="161"/>
    <x v="2022"/>
    <x v="2995"/>
    <n v="0.44999999999999996"/>
    <x v="2"/>
  </r>
  <r>
    <x v="0"/>
    <x v="0"/>
    <d v="2021-02-18T00:00:00"/>
    <s v="Midwest"/>
    <s v="Missouri"/>
    <x v="24"/>
    <x v="3"/>
    <x v="92"/>
    <x v="227"/>
    <x v="2023"/>
    <x v="2996"/>
    <n v="0.52"/>
    <x v="2"/>
  </r>
  <r>
    <x v="0"/>
    <x v="0"/>
    <d v="2021-02-18T00:00:00"/>
    <s v="Midwest"/>
    <s v="Missouri"/>
    <x v="24"/>
    <x v="4"/>
    <x v="97"/>
    <x v="246"/>
    <x v="1486"/>
    <x v="2997"/>
    <n v="0.44999999999999996"/>
    <x v="2"/>
  </r>
  <r>
    <x v="0"/>
    <x v="0"/>
    <d v="2021-02-18T00:00:00"/>
    <s v="Midwest"/>
    <s v="Missouri"/>
    <x v="24"/>
    <x v="5"/>
    <x v="108"/>
    <x v="196"/>
    <x v="1597"/>
    <x v="2998"/>
    <n v="0.63"/>
    <x v="2"/>
  </r>
  <r>
    <x v="0"/>
    <x v="0"/>
    <d v="2021-03-17T00:00:00"/>
    <s v="Midwest"/>
    <s v="Missouri"/>
    <x v="24"/>
    <x v="0"/>
    <x v="93"/>
    <x v="274"/>
    <x v="1199"/>
    <x v="2999"/>
    <n v="0.51"/>
    <x v="2"/>
  </r>
  <r>
    <x v="0"/>
    <x v="0"/>
    <d v="2021-03-17T00:00:00"/>
    <s v="Midwest"/>
    <s v="Missouri"/>
    <x v="24"/>
    <x v="1"/>
    <x v="93"/>
    <x v="237"/>
    <x v="1431"/>
    <x v="3000"/>
    <n v="0.44999999999999996"/>
    <x v="2"/>
  </r>
  <r>
    <x v="0"/>
    <x v="0"/>
    <d v="2021-03-17T00:00:00"/>
    <s v="Midwest"/>
    <s v="Missouri"/>
    <x v="24"/>
    <x v="2"/>
    <x v="95"/>
    <x v="60"/>
    <x v="2024"/>
    <x v="3001"/>
    <n v="0.45999999999999996"/>
    <x v="2"/>
  </r>
  <r>
    <x v="0"/>
    <x v="0"/>
    <d v="2021-03-17T00:00:00"/>
    <s v="Midwest"/>
    <s v="Missouri"/>
    <x v="24"/>
    <x v="3"/>
    <x v="108"/>
    <x v="190"/>
    <x v="1005"/>
    <x v="3002"/>
    <n v="0.51"/>
    <x v="2"/>
  </r>
  <r>
    <x v="0"/>
    <x v="0"/>
    <d v="2021-03-17T00:00:00"/>
    <s v="Midwest"/>
    <s v="Missouri"/>
    <x v="24"/>
    <x v="4"/>
    <x v="72"/>
    <x v="41"/>
    <x v="1491"/>
    <x v="3003"/>
    <n v="0.49"/>
    <x v="2"/>
  </r>
  <r>
    <x v="0"/>
    <x v="0"/>
    <d v="2021-03-17T00:00:00"/>
    <s v="Midwest"/>
    <s v="Missouri"/>
    <x v="24"/>
    <x v="5"/>
    <x v="93"/>
    <x v="240"/>
    <x v="2025"/>
    <x v="3004"/>
    <n v="0.65"/>
    <x v="2"/>
  </r>
  <r>
    <x v="0"/>
    <x v="0"/>
    <d v="2021-04-18T00:00:00"/>
    <s v="Midwest"/>
    <s v="Missouri"/>
    <x v="24"/>
    <x v="0"/>
    <x v="94"/>
    <x v="179"/>
    <x v="2026"/>
    <x v="3005"/>
    <n v="0.52"/>
    <x v="2"/>
  </r>
  <r>
    <x v="0"/>
    <x v="0"/>
    <d v="2021-04-18T00:00:00"/>
    <s v="Midwest"/>
    <s v="Missouri"/>
    <x v="24"/>
    <x v="1"/>
    <x v="100"/>
    <x v="249"/>
    <x v="1121"/>
    <x v="2141"/>
    <n v="0.49"/>
    <x v="2"/>
  </r>
  <r>
    <x v="0"/>
    <x v="0"/>
    <d v="2021-04-18T00:00:00"/>
    <s v="Midwest"/>
    <s v="Missouri"/>
    <x v="24"/>
    <x v="2"/>
    <x v="109"/>
    <x v="170"/>
    <x v="2027"/>
    <x v="3006"/>
    <n v="0.49"/>
    <x v="2"/>
  </r>
  <r>
    <x v="0"/>
    <x v="0"/>
    <d v="2021-04-18T00:00:00"/>
    <s v="Midwest"/>
    <s v="Missouri"/>
    <x v="24"/>
    <x v="3"/>
    <x v="95"/>
    <x v="239"/>
    <x v="2028"/>
    <x v="3007"/>
    <n v="0.52"/>
    <x v="2"/>
  </r>
  <r>
    <x v="0"/>
    <x v="0"/>
    <d v="2021-04-18T00:00:00"/>
    <s v="Midwest"/>
    <s v="Missouri"/>
    <x v="24"/>
    <x v="4"/>
    <x v="71"/>
    <x v="188"/>
    <x v="1021"/>
    <x v="1649"/>
    <n v="0.44999999999999996"/>
    <x v="2"/>
  </r>
  <r>
    <x v="0"/>
    <x v="0"/>
    <d v="2021-04-18T00:00:00"/>
    <s v="Midwest"/>
    <s v="Missouri"/>
    <x v="24"/>
    <x v="5"/>
    <x v="108"/>
    <x v="193"/>
    <x v="1454"/>
    <x v="3008"/>
    <n v="0.61"/>
    <x v="2"/>
  </r>
  <r>
    <x v="0"/>
    <x v="0"/>
    <d v="2021-05-19T00:00:00"/>
    <s v="Midwest"/>
    <s v="Missouri"/>
    <x v="24"/>
    <x v="0"/>
    <x v="78"/>
    <x v="263"/>
    <x v="2029"/>
    <x v="3009"/>
    <n v="0.51"/>
    <x v="2"/>
  </r>
  <r>
    <x v="0"/>
    <x v="0"/>
    <d v="2021-05-19T00:00:00"/>
    <s v="Midwest"/>
    <s v="Missouri"/>
    <x v="24"/>
    <x v="1"/>
    <x v="93"/>
    <x v="246"/>
    <x v="1128"/>
    <x v="3010"/>
    <n v="0.47"/>
    <x v="2"/>
  </r>
  <r>
    <x v="0"/>
    <x v="0"/>
    <d v="2021-05-19T00:00:00"/>
    <s v="Midwest"/>
    <s v="Missouri"/>
    <x v="24"/>
    <x v="2"/>
    <x v="98"/>
    <x v="237"/>
    <x v="2030"/>
    <x v="3011"/>
    <n v="0.45999999999999996"/>
    <x v="2"/>
  </r>
  <r>
    <x v="0"/>
    <x v="0"/>
    <d v="2021-05-19T00:00:00"/>
    <s v="Midwest"/>
    <s v="Missouri"/>
    <x v="24"/>
    <x v="3"/>
    <x v="98"/>
    <x v="188"/>
    <x v="2031"/>
    <x v="3012"/>
    <n v="0.55000000000000004"/>
    <x v="2"/>
  </r>
  <r>
    <x v="0"/>
    <x v="0"/>
    <d v="2021-05-19T00:00:00"/>
    <s v="Midwest"/>
    <s v="Missouri"/>
    <x v="24"/>
    <x v="4"/>
    <x v="75"/>
    <x v="227"/>
    <x v="2032"/>
    <x v="3013"/>
    <n v="0.48"/>
    <x v="2"/>
  </r>
  <r>
    <x v="0"/>
    <x v="0"/>
    <d v="2021-05-19T00:00:00"/>
    <s v="Midwest"/>
    <s v="Missouri"/>
    <x v="24"/>
    <x v="5"/>
    <x v="2"/>
    <x v="193"/>
    <x v="2033"/>
    <x v="3014"/>
    <n v="0.6"/>
    <x v="2"/>
  </r>
  <r>
    <x v="0"/>
    <x v="0"/>
    <d v="2021-06-18T00:00:00"/>
    <s v="Midwest"/>
    <s v="Missouri"/>
    <x v="24"/>
    <x v="0"/>
    <x v="96"/>
    <x v="137"/>
    <x v="1251"/>
    <x v="3015"/>
    <n v="0.54"/>
    <x v="2"/>
  </r>
  <r>
    <x v="0"/>
    <x v="0"/>
    <d v="2021-06-18T00:00:00"/>
    <s v="Midwest"/>
    <s v="Missouri"/>
    <x v="24"/>
    <x v="1"/>
    <x v="100"/>
    <x v="250"/>
    <x v="1680"/>
    <x v="3016"/>
    <n v="0.45999999999999996"/>
    <x v="2"/>
  </r>
  <r>
    <x v="0"/>
    <x v="0"/>
    <d v="2021-06-18T00:00:00"/>
    <s v="Midwest"/>
    <s v="Missouri"/>
    <x v="24"/>
    <x v="2"/>
    <x v="95"/>
    <x v="161"/>
    <x v="2034"/>
    <x v="3017"/>
    <n v="0.49"/>
    <x v="2"/>
  </r>
  <r>
    <x v="0"/>
    <x v="0"/>
    <d v="2021-06-18T00:00:00"/>
    <s v="Midwest"/>
    <s v="Missouri"/>
    <x v="24"/>
    <x v="3"/>
    <x v="95"/>
    <x v="250"/>
    <x v="2035"/>
    <x v="3018"/>
    <n v="0.5"/>
    <x v="2"/>
  </r>
  <r>
    <x v="0"/>
    <x v="0"/>
    <d v="2021-06-18T00:00:00"/>
    <s v="Midwest"/>
    <s v="Missouri"/>
    <x v="24"/>
    <x v="4"/>
    <x v="97"/>
    <x v="240"/>
    <x v="1974"/>
    <x v="2902"/>
    <n v="0.44999999999999996"/>
    <x v="2"/>
  </r>
  <r>
    <x v="0"/>
    <x v="0"/>
    <d v="2021-06-18T00:00:00"/>
    <s v="Midwest"/>
    <s v="Missouri"/>
    <x v="24"/>
    <x v="5"/>
    <x v="101"/>
    <x v="213"/>
    <x v="2036"/>
    <x v="3019"/>
    <n v="0.65"/>
    <x v="2"/>
  </r>
  <r>
    <x v="0"/>
    <x v="0"/>
    <d v="2021-07-17T00:00:00"/>
    <s v="Midwest"/>
    <s v="Missouri"/>
    <x v="24"/>
    <x v="0"/>
    <x v="71"/>
    <x v="126"/>
    <x v="1205"/>
    <x v="3020"/>
    <n v="0.55000000000000004"/>
    <x v="2"/>
  </r>
  <r>
    <x v="0"/>
    <x v="0"/>
    <d v="2021-07-17T00:00:00"/>
    <s v="Midwest"/>
    <s v="Missouri"/>
    <x v="24"/>
    <x v="1"/>
    <x v="94"/>
    <x v="242"/>
    <x v="2037"/>
    <x v="3021"/>
    <n v="0.47"/>
    <x v="2"/>
  </r>
  <r>
    <x v="0"/>
    <x v="0"/>
    <d v="2021-07-17T00:00:00"/>
    <s v="Midwest"/>
    <s v="Missouri"/>
    <x v="24"/>
    <x v="2"/>
    <x v="98"/>
    <x v="209"/>
    <x v="1067"/>
    <x v="3022"/>
    <n v="0.45999999999999996"/>
    <x v="2"/>
  </r>
  <r>
    <x v="0"/>
    <x v="0"/>
    <d v="2021-07-17T00:00:00"/>
    <s v="Midwest"/>
    <s v="Missouri"/>
    <x v="24"/>
    <x v="3"/>
    <x v="98"/>
    <x v="253"/>
    <x v="2038"/>
    <x v="3023"/>
    <n v="0.53"/>
    <x v="2"/>
  </r>
  <r>
    <x v="0"/>
    <x v="0"/>
    <d v="2021-07-17T00:00:00"/>
    <s v="Midwest"/>
    <s v="Missouri"/>
    <x v="24"/>
    <x v="4"/>
    <x v="99"/>
    <x v="198"/>
    <x v="1057"/>
    <x v="3024"/>
    <n v="0.49"/>
    <x v="2"/>
  </r>
  <r>
    <x v="0"/>
    <x v="0"/>
    <d v="2021-07-17T00:00:00"/>
    <s v="Midwest"/>
    <s v="Missouri"/>
    <x v="24"/>
    <x v="5"/>
    <x v="72"/>
    <x v="160"/>
    <x v="933"/>
    <x v="3025"/>
    <n v="0.61"/>
    <x v="2"/>
  </r>
  <r>
    <x v="0"/>
    <x v="0"/>
    <d v="2021-08-18T00:00:00"/>
    <s v="Midwest"/>
    <s v="Missouri"/>
    <x v="24"/>
    <x v="0"/>
    <x v="97"/>
    <x v="126"/>
    <x v="827"/>
    <x v="3026"/>
    <n v="0.5"/>
    <x v="2"/>
  </r>
  <r>
    <x v="0"/>
    <x v="0"/>
    <d v="2021-08-18T00:00:00"/>
    <s v="Midwest"/>
    <s v="Missouri"/>
    <x v="24"/>
    <x v="1"/>
    <x v="97"/>
    <x v="231"/>
    <x v="1927"/>
    <x v="3027"/>
    <n v="0.45999999999999996"/>
    <x v="2"/>
  </r>
  <r>
    <x v="0"/>
    <x v="0"/>
    <d v="2021-08-18T00:00:00"/>
    <s v="Midwest"/>
    <s v="Missouri"/>
    <x v="24"/>
    <x v="2"/>
    <x v="96"/>
    <x v="196"/>
    <x v="1153"/>
    <x v="3028"/>
    <n v="0.45999999999999996"/>
    <x v="2"/>
  </r>
  <r>
    <x v="0"/>
    <x v="0"/>
    <d v="2021-08-18T00:00:00"/>
    <s v="Midwest"/>
    <s v="Missouri"/>
    <x v="24"/>
    <x v="3"/>
    <x v="92"/>
    <x v="250"/>
    <x v="1140"/>
    <x v="3029"/>
    <n v="0.55000000000000004"/>
    <x v="2"/>
  </r>
  <r>
    <x v="0"/>
    <x v="0"/>
    <d v="2021-08-18T00:00:00"/>
    <s v="Midwest"/>
    <s v="Missouri"/>
    <x v="24"/>
    <x v="4"/>
    <x v="93"/>
    <x v="194"/>
    <x v="2039"/>
    <x v="3030"/>
    <n v="0.47"/>
    <x v="2"/>
  </r>
  <r>
    <x v="0"/>
    <x v="0"/>
    <d v="2021-08-18T00:00:00"/>
    <s v="Midwest"/>
    <s v="Missouri"/>
    <x v="24"/>
    <x v="5"/>
    <x v="71"/>
    <x v="209"/>
    <x v="2040"/>
    <x v="3031"/>
    <n v="0.65"/>
    <x v="2"/>
  </r>
  <r>
    <x v="0"/>
    <x v="0"/>
    <d v="2021-09-19T00:00:00"/>
    <s v="Midwest"/>
    <s v="Missouri"/>
    <x v="24"/>
    <x v="0"/>
    <x v="96"/>
    <x v="132"/>
    <x v="1426"/>
    <x v="3032"/>
    <n v="0.5"/>
    <x v="2"/>
  </r>
  <r>
    <x v="0"/>
    <x v="0"/>
    <d v="2021-09-19T00:00:00"/>
    <s v="Midwest"/>
    <s v="Missouri"/>
    <x v="24"/>
    <x v="1"/>
    <x v="108"/>
    <x v="38"/>
    <x v="1752"/>
    <x v="3033"/>
    <n v="0.47"/>
    <x v="2"/>
  </r>
  <r>
    <x v="0"/>
    <x v="0"/>
    <d v="2021-09-19T00:00:00"/>
    <s v="Midwest"/>
    <s v="Missouri"/>
    <x v="24"/>
    <x v="2"/>
    <x v="121"/>
    <x v="41"/>
    <x v="2041"/>
    <x v="3034"/>
    <n v="0.49"/>
    <x v="2"/>
  </r>
  <r>
    <x v="0"/>
    <x v="0"/>
    <d v="2021-09-19T00:00:00"/>
    <s v="Midwest"/>
    <s v="Missouri"/>
    <x v="24"/>
    <x v="3"/>
    <x v="121"/>
    <x v="170"/>
    <x v="2042"/>
    <x v="3035"/>
    <n v="0.53"/>
    <x v="2"/>
  </r>
  <r>
    <x v="0"/>
    <x v="0"/>
    <d v="2021-09-19T00:00:00"/>
    <s v="Midwest"/>
    <s v="Missouri"/>
    <x v="24"/>
    <x v="4"/>
    <x v="95"/>
    <x v="169"/>
    <x v="2043"/>
    <x v="3036"/>
    <n v="0.47"/>
    <x v="2"/>
  </r>
  <r>
    <x v="0"/>
    <x v="0"/>
    <d v="2021-09-19T00:00:00"/>
    <s v="Midwest"/>
    <s v="Missouri"/>
    <x v="24"/>
    <x v="5"/>
    <x v="108"/>
    <x v="60"/>
    <x v="2044"/>
    <x v="3037"/>
    <n v="0.64"/>
    <x v="2"/>
  </r>
  <r>
    <x v="0"/>
    <x v="0"/>
    <d v="2021-10-18T00:00:00"/>
    <s v="Midwest"/>
    <s v="Missouri"/>
    <x v="24"/>
    <x v="0"/>
    <x v="93"/>
    <x v="165"/>
    <x v="1902"/>
    <x v="3038"/>
    <n v="0.51"/>
    <x v="2"/>
  </r>
  <r>
    <x v="0"/>
    <x v="0"/>
    <d v="2021-10-18T00:00:00"/>
    <s v="Midwest"/>
    <s v="Missouri"/>
    <x v="24"/>
    <x v="1"/>
    <x v="92"/>
    <x v="250"/>
    <x v="1140"/>
    <x v="2564"/>
    <n v="0.5"/>
    <x v="2"/>
  </r>
  <r>
    <x v="0"/>
    <x v="0"/>
    <d v="2021-10-18T00:00:00"/>
    <s v="Midwest"/>
    <s v="Missouri"/>
    <x v="24"/>
    <x v="2"/>
    <x v="95"/>
    <x v="201"/>
    <x v="2045"/>
    <x v="3039"/>
    <n v="0.48"/>
    <x v="2"/>
  </r>
  <r>
    <x v="0"/>
    <x v="0"/>
    <d v="2021-10-18T00:00:00"/>
    <s v="Midwest"/>
    <s v="Missouri"/>
    <x v="24"/>
    <x v="3"/>
    <x v="95"/>
    <x v="229"/>
    <x v="2046"/>
    <x v="3040"/>
    <n v="0.5"/>
    <x v="2"/>
  </r>
  <r>
    <x v="0"/>
    <x v="0"/>
    <d v="2021-10-18T00:00:00"/>
    <s v="Midwest"/>
    <s v="Missouri"/>
    <x v="24"/>
    <x v="4"/>
    <x v="96"/>
    <x v="181"/>
    <x v="1569"/>
    <x v="3041"/>
    <n v="0.47"/>
    <x v="2"/>
  </r>
  <r>
    <x v="0"/>
    <x v="0"/>
    <d v="2021-10-18T00:00:00"/>
    <s v="Midwest"/>
    <s v="Missouri"/>
    <x v="24"/>
    <x v="5"/>
    <x v="97"/>
    <x v="246"/>
    <x v="1486"/>
    <x v="3042"/>
    <n v="0.64"/>
    <x v="2"/>
  </r>
  <r>
    <x v="0"/>
    <x v="0"/>
    <d v="2021-11-18T00:00:00"/>
    <s v="Midwest"/>
    <s v="Missouri"/>
    <x v="24"/>
    <x v="0"/>
    <x v="93"/>
    <x v="42"/>
    <x v="2047"/>
    <x v="1951"/>
    <n v="0.51"/>
    <x v="2"/>
  </r>
  <r>
    <x v="0"/>
    <x v="0"/>
    <d v="2021-11-18T00:00:00"/>
    <s v="Midwest"/>
    <s v="Missouri"/>
    <x v="24"/>
    <x v="1"/>
    <x v="95"/>
    <x v="246"/>
    <x v="2048"/>
    <x v="3043"/>
    <n v="0.44999999999999996"/>
    <x v="2"/>
  </r>
  <r>
    <x v="0"/>
    <x v="0"/>
    <d v="2021-11-18T00:00:00"/>
    <s v="Midwest"/>
    <s v="Missouri"/>
    <x v="24"/>
    <x v="2"/>
    <x v="95"/>
    <x v="232"/>
    <x v="2049"/>
    <x v="3044"/>
    <n v="0.49"/>
    <x v="2"/>
  </r>
  <r>
    <x v="0"/>
    <x v="0"/>
    <d v="2021-11-18T00:00:00"/>
    <s v="Midwest"/>
    <s v="Missouri"/>
    <x v="24"/>
    <x v="3"/>
    <x v="95"/>
    <x v="246"/>
    <x v="2048"/>
    <x v="3045"/>
    <n v="0.52"/>
    <x v="2"/>
  </r>
  <r>
    <x v="0"/>
    <x v="0"/>
    <d v="2021-11-18T00:00:00"/>
    <s v="Midwest"/>
    <s v="Missouri"/>
    <x v="24"/>
    <x v="4"/>
    <x v="79"/>
    <x v="194"/>
    <x v="1020"/>
    <x v="3046"/>
    <n v="0.48"/>
    <x v="2"/>
  </r>
  <r>
    <x v="0"/>
    <x v="0"/>
    <d v="2021-11-18T00:00:00"/>
    <s v="Midwest"/>
    <s v="Missouri"/>
    <x v="24"/>
    <x v="5"/>
    <x v="77"/>
    <x v="243"/>
    <x v="1052"/>
    <x v="1681"/>
    <n v="0.63"/>
    <x v="2"/>
  </r>
  <r>
    <x v="0"/>
    <x v="0"/>
    <d v="2021-12-17T00:00:00"/>
    <s v="Midwest"/>
    <s v="Missouri"/>
    <x v="24"/>
    <x v="0"/>
    <x v="72"/>
    <x v="134"/>
    <x v="2050"/>
    <x v="3047"/>
    <n v="0.52"/>
    <x v="2"/>
  </r>
  <r>
    <x v="0"/>
    <x v="0"/>
    <d v="2021-12-17T00:00:00"/>
    <s v="Midwest"/>
    <s v="Missouri"/>
    <x v="24"/>
    <x v="1"/>
    <x v="96"/>
    <x v="161"/>
    <x v="2051"/>
    <x v="3048"/>
    <n v="0.48"/>
    <x v="2"/>
  </r>
  <r>
    <x v="3"/>
    <x v="0"/>
    <d v="2021-12-17T00:00:00"/>
    <s v="Midwest"/>
    <s v="Missouri"/>
    <x v="24"/>
    <x v="2"/>
    <x v="96"/>
    <x v="196"/>
    <x v="1153"/>
    <x v="3049"/>
    <n v="0.47"/>
    <x v="2"/>
  </r>
  <r>
    <x v="3"/>
    <x v="0"/>
    <d v="2021-12-17T00:00:00"/>
    <s v="Midwest"/>
    <s v="Missouri"/>
    <x v="24"/>
    <x v="3"/>
    <x v="93"/>
    <x v="246"/>
    <x v="1128"/>
    <x v="3050"/>
    <n v="0.52"/>
    <x v="2"/>
  </r>
  <r>
    <x v="3"/>
    <x v="0"/>
    <d v="2021-12-17T00:00:00"/>
    <s v="Midwest"/>
    <s v="Missouri"/>
    <x v="24"/>
    <x v="4"/>
    <x v="101"/>
    <x v="246"/>
    <x v="1683"/>
    <x v="3051"/>
    <n v="0.5"/>
    <x v="2"/>
  </r>
  <r>
    <x v="3"/>
    <x v="0"/>
    <d v="2021-12-17T00:00:00"/>
    <s v="Midwest"/>
    <s v="Missouri"/>
    <x v="24"/>
    <x v="5"/>
    <x v="70"/>
    <x v="214"/>
    <x v="1911"/>
    <x v="3052"/>
    <n v="0.61"/>
    <x v="2"/>
  </r>
  <r>
    <x v="3"/>
    <x v="0"/>
    <d v="2021-01-11T00:00:00"/>
    <s v="Midwest"/>
    <s v="Missouri"/>
    <x v="24"/>
    <x v="0"/>
    <x v="95"/>
    <x v="130"/>
    <x v="2052"/>
    <x v="3053"/>
    <n v="0.55000000000000004"/>
    <x v="2"/>
  </r>
  <r>
    <x v="3"/>
    <x v="0"/>
    <d v="2021-01-11T00:00:00"/>
    <s v="Midwest"/>
    <s v="Missouri"/>
    <x v="24"/>
    <x v="1"/>
    <x v="95"/>
    <x v="247"/>
    <x v="2053"/>
    <x v="3054"/>
    <n v="0.47"/>
    <x v="2"/>
  </r>
  <r>
    <x v="3"/>
    <x v="0"/>
    <d v="2021-01-11T00:00:00"/>
    <s v="Midwest"/>
    <s v="Missouri"/>
    <x v="24"/>
    <x v="2"/>
    <x v="121"/>
    <x v="231"/>
    <x v="2054"/>
    <x v="3055"/>
    <n v="0.47"/>
    <x v="2"/>
  </r>
  <r>
    <x v="3"/>
    <x v="0"/>
    <d v="2021-01-11T00:00:00"/>
    <s v="Midwest"/>
    <s v="Missouri"/>
    <x v="24"/>
    <x v="3"/>
    <x v="109"/>
    <x v="246"/>
    <x v="1034"/>
    <x v="3056"/>
    <n v="0.52"/>
    <x v="2"/>
  </r>
  <r>
    <x v="3"/>
    <x v="0"/>
    <d v="2021-01-11T00:00:00"/>
    <s v="Midwest"/>
    <s v="Missouri"/>
    <x v="24"/>
    <x v="4"/>
    <x v="94"/>
    <x v="230"/>
    <x v="1462"/>
    <x v="3057"/>
    <n v="0.47"/>
    <x v="2"/>
  </r>
  <r>
    <x v="3"/>
    <x v="0"/>
    <d v="2021-01-11T00:00:00"/>
    <s v="Midwest"/>
    <s v="Missouri"/>
    <x v="24"/>
    <x v="5"/>
    <x v="92"/>
    <x v="216"/>
    <x v="2055"/>
    <x v="3058"/>
    <n v="0.64"/>
    <x v="2"/>
  </r>
  <r>
    <x v="3"/>
    <x v="0"/>
    <d v="2021-02-11T00:00:00"/>
    <s v="Midwest"/>
    <s v="Missouri"/>
    <x v="24"/>
    <x v="0"/>
    <x v="7"/>
    <x v="153"/>
    <x v="2056"/>
    <x v="3059"/>
    <n v="0.53"/>
    <x v="2"/>
  </r>
  <r>
    <x v="3"/>
    <x v="0"/>
    <d v="2021-02-11T00:00:00"/>
    <s v="Midwest"/>
    <s v="Missouri"/>
    <x v="24"/>
    <x v="1"/>
    <x v="92"/>
    <x v="253"/>
    <x v="2057"/>
    <x v="3060"/>
    <n v="0.47"/>
    <x v="2"/>
  </r>
  <r>
    <x v="3"/>
    <x v="0"/>
    <d v="2021-02-11T00:00:00"/>
    <s v="Midwest"/>
    <s v="Missouri"/>
    <x v="24"/>
    <x v="2"/>
    <x v="121"/>
    <x v="202"/>
    <x v="2058"/>
    <x v="3061"/>
    <n v="0.44999999999999996"/>
    <x v="2"/>
  </r>
  <r>
    <x v="3"/>
    <x v="0"/>
    <d v="2021-02-11T00:00:00"/>
    <s v="West"/>
    <s v="Utah"/>
    <x v="25"/>
    <x v="3"/>
    <x v="110"/>
    <x v="237"/>
    <x v="2059"/>
    <x v="3062"/>
    <n v="0.5"/>
    <x v="2"/>
  </r>
  <r>
    <x v="3"/>
    <x v="0"/>
    <d v="2021-02-11T00:00:00"/>
    <s v="West"/>
    <s v="Utah"/>
    <x v="25"/>
    <x v="4"/>
    <x v="96"/>
    <x v="253"/>
    <x v="2060"/>
    <x v="3063"/>
    <n v="0.44999999999999996"/>
    <x v="2"/>
  </r>
  <r>
    <x v="3"/>
    <x v="0"/>
    <d v="2021-02-11T00:00:00"/>
    <s v="West"/>
    <s v="Utah"/>
    <x v="25"/>
    <x v="5"/>
    <x v="92"/>
    <x v="165"/>
    <x v="2061"/>
    <x v="3064"/>
    <n v="0.62"/>
    <x v="2"/>
  </r>
  <r>
    <x v="3"/>
    <x v="0"/>
    <d v="2021-03-10T00:00:00"/>
    <s v="West"/>
    <s v="Utah"/>
    <x v="25"/>
    <x v="0"/>
    <x v="98"/>
    <x v="137"/>
    <x v="1809"/>
    <x v="3065"/>
    <n v="0.52"/>
    <x v="2"/>
  </r>
  <r>
    <x v="3"/>
    <x v="0"/>
    <d v="2021-03-10T00:00:00"/>
    <s v="West"/>
    <s v="Utah"/>
    <x v="25"/>
    <x v="1"/>
    <x v="108"/>
    <x v="240"/>
    <x v="2062"/>
    <x v="3066"/>
    <n v="0.5"/>
    <x v="2"/>
  </r>
  <r>
    <x v="3"/>
    <x v="0"/>
    <d v="2021-03-10T00:00:00"/>
    <s v="West"/>
    <s v="Utah"/>
    <x v="25"/>
    <x v="2"/>
    <x v="109"/>
    <x v="205"/>
    <x v="2063"/>
    <x v="3067"/>
    <n v="0.5"/>
    <x v="2"/>
  </r>
  <r>
    <x v="3"/>
    <x v="0"/>
    <d v="2021-03-10T00:00:00"/>
    <s v="West"/>
    <s v="Utah"/>
    <x v="25"/>
    <x v="3"/>
    <x v="95"/>
    <x v="201"/>
    <x v="2045"/>
    <x v="3068"/>
    <n v="0.53"/>
    <x v="2"/>
  </r>
  <r>
    <x v="3"/>
    <x v="0"/>
    <d v="2021-03-10T00:00:00"/>
    <s v="West"/>
    <s v="Utah"/>
    <x v="25"/>
    <x v="4"/>
    <x v="97"/>
    <x v="41"/>
    <x v="1027"/>
    <x v="3069"/>
    <n v="0.5"/>
    <x v="2"/>
  </r>
  <r>
    <x v="3"/>
    <x v="0"/>
    <d v="2021-03-10T00:00:00"/>
    <s v="West"/>
    <s v="Utah"/>
    <x v="25"/>
    <x v="5"/>
    <x v="98"/>
    <x v="38"/>
    <x v="2064"/>
    <x v="3070"/>
    <n v="0.64"/>
    <x v="2"/>
  </r>
  <r>
    <x v="3"/>
    <x v="0"/>
    <d v="2021-04-11T00:00:00"/>
    <s v="West"/>
    <s v="Utah"/>
    <x v="25"/>
    <x v="0"/>
    <x v="100"/>
    <x v="141"/>
    <x v="2065"/>
    <x v="3071"/>
    <n v="0.5"/>
    <x v="2"/>
  </r>
  <r>
    <x v="3"/>
    <x v="0"/>
    <d v="2021-04-11T00:00:00"/>
    <s v="West"/>
    <s v="Utah"/>
    <x v="25"/>
    <x v="1"/>
    <x v="7"/>
    <x v="198"/>
    <x v="2066"/>
    <x v="3072"/>
    <n v="0.44999999999999996"/>
    <x v="2"/>
  </r>
  <r>
    <x v="3"/>
    <x v="0"/>
    <d v="2021-04-11T00:00:00"/>
    <s v="West"/>
    <s v="Utah"/>
    <x v="25"/>
    <x v="2"/>
    <x v="121"/>
    <x v="230"/>
    <x v="2067"/>
    <x v="3073"/>
    <n v="0.45999999999999996"/>
    <x v="2"/>
  </r>
  <r>
    <x v="3"/>
    <x v="0"/>
    <d v="2021-04-11T00:00:00"/>
    <s v="West"/>
    <s v="Utah"/>
    <x v="25"/>
    <x v="3"/>
    <x v="109"/>
    <x v="227"/>
    <x v="2068"/>
    <x v="3074"/>
    <n v="0.53"/>
    <x v="2"/>
  </r>
  <r>
    <x v="3"/>
    <x v="0"/>
    <d v="2021-04-11T00:00:00"/>
    <s v="West"/>
    <s v="Utah"/>
    <x v="25"/>
    <x v="4"/>
    <x v="94"/>
    <x v="238"/>
    <x v="2069"/>
    <x v="3075"/>
    <n v="0.45999999999999996"/>
    <x v="2"/>
  </r>
  <r>
    <x v="3"/>
    <x v="0"/>
    <d v="2021-04-11T00:00:00"/>
    <s v="West"/>
    <s v="Utah"/>
    <x v="25"/>
    <x v="5"/>
    <x v="92"/>
    <x v="205"/>
    <x v="1174"/>
    <x v="3076"/>
    <n v="0.6"/>
    <x v="2"/>
  </r>
  <r>
    <x v="3"/>
    <x v="0"/>
    <d v="2021-05-12T00:00:00"/>
    <s v="West"/>
    <s v="Utah"/>
    <x v="25"/>
    <x v="0"/>
    <x v="96"/>
    <x v="132"/>
    <x v="1426"/>
    <x v="3077"/>
    <n v="0.51"/>
    <x v="2"/>
  </r>
  <r>
    <x v="3"/>
    <x v="0"/>
    <d v="2021-05-12T00:00:00"/>
    <s v="West"/>
    <s v="Utah"/>
    <x v="25"/>
    <x v="1"/>
    <x v="98"/>
    <x v="253"/>
    <x v="2038"/>
    <x v="3078"/>
    <n v="0.49"/>
    <x v="2"/>
  </r>
  <r>
    <x v="3"/>
    <x v="0"/>
    <d v="2021-05-12T00:00:00"/>
    <s v="West"/>
    <s v="Utah"/>
    <x v="25"/>
    <x v="2"/>
    <x v="7"/>
    <x v="230"/>
    <x v="1029"/>
    <x v="1656"/>
    <n v="0.5"/>
    <x v="2"/>
  </r>
  <r>
    <x v="3"/>
    <x v="0"/>
    <d v="2021-05-12T00:00:00"/>
    <s v="West"/>
    <s v="Utah"/>
    <x v="25"/>
    <x v="3"/>
    <x v="95"/>
    <x v="249"/>
    <x v="2070"/>
    <x v="3079"/>
    <n v="0.55000000000000004"/>
    <x v="2"/>
  </r>
  <r>
    <x v="3"/>
    <x v="0"/>
    <d v="2021-05-12T00:00:00"/>
    <s v="West"/>
    <s v="Utah"/>
    <x v="25"/>
    <x v="4"/>
    <x v="78"/>
    <x v="41"/>
    <x v="2071"/>
    <x v="3080"/>
    <n v="0.5"/>
    <x v="2"/>
  </r>
  <r>
    <x v="3"/>
    <x v="0"/>
    <d v="2021-05-12T00:00:00"/>
    <s v="West"/>
    <s v="Utah"/>
    <x v="25"/>
    <x v="5"/>
    <x v="75"/>
    <x v="196"/>
    <x v="1481"/>
    <x v="3081"/>
    <n v="0.65"/>
    <x v="2"/>
  </r>
  <r>
    <x v="3"/>
    <x v="0"/>
    <d v="2021-06-11T00:00:00"/>
    <s v="West"/>
    <s v="Utah"/>
    <x v="25"/>
    <x v="0"/>
    <x v="108"/>
    <x v="131"/>
    <x v="2072"/>
    <x v="3082"/>
    <n v="0.51"/>
    <x v="2"/>
  </r>
  <r>
    <x v="3"/>
    <x v="0"/>
    <d v="2021-06-11T00:00:00"/>
    <s v="West"/>
    <s v="Utah"/>
    <x v="25"/>
    <x v="1"/>
    <x v="92"/>
    <x v="205"/>
    <x v="1174"/>
    <x v="3083"/>
    <n v="0.49"/>
    <x v="2"/>
  </r>
  <r>
    <x v="3"/>
    <x v="0"/>
    <d v="2021-06-11T00:00:00"/>
    <s v="West"/>
    <s v="Utah"/>
    <x v="25"/>
    <x v="2"/>
    <x v="110"/>
    <x v="202"/>
    <x v="2024"/>
    <x v="3084"/>
    <n v="0.49"/>
    <x v="2"/>
  </r>
  <r>
    <x v="3"/>
    <x v="0"/>
    <d v="2021-06-11T00:00:00"/>
    <s v="West"/>
    <s v="Utah"/>
    <x v="25"/>
    <x v="3"/>
    <x v="110"/>
    <x v="243"/>
    <x v="1940"/>
    <x v="3085"/>
    <n v="0.51"/>
    <x v="2"/>
  </r>
  <r>
    <x v="3"/>
    <x v="0"/>
    <d v="2021-06-11T00:00:00"/>
    <s v="West"/>
    <s v="Utah"/>
    <x v="25"/>
    <x v="4"/>
    <x v="93"/>
    <x v="243"/>
    <x v="1821"/>
    <x v="3086"/>
    <n v="0.44999999999999996"/>
    <x v="2"/>
  </r>
  <r>
    <x v="3"/>
    <x v="0"/>
    <d v="2021-06-11T00:00:00"/>
    <s v="West"/>
    <s v="Utah"/>
    <x v="25"/>
    <x v="5"/>
    <x v="97"/>
    <x v="42"/>
    <x v="2073"/>
    <x v="3087"/>
    <n v="0.6"/>
    <x v="2"/>
  </r>
  <r>
    <x v="3"/>
    <x v="0"/>
    <d v="2021-07-10T00:00:00"/>
    <s v="West"/>
    <s v="Utah"/>
    <x v="25"/>
    <x v="0"/>
    <x v="93"/>
    <x v="167"/>
    <x v="2074"/>
    <x v="3088"/>
    <n v="0.52"/>
    <x v="2"/>
  </r>
  <r>
    <x v="3"/>
    <x v="0"/>
    <d v="2021-07-10T00:00:00"/>
    <s v="West"/>
    <s v="Utah"/>
    <x v="25"/>
    <x v="1"/>
    <x v="98"/>
    <x v="160"/>
    <x v="2075"/>
    <x v="3089"/>
    <n v="0.48"/>
    <x v="2"/>
  </r>
  <r>
    <x v="3"/>
    <x v="0"/>
    <d v="2021-07-10T00:00:00"/>
    <s v="West"/>
    <s v="Utah"/>
    <x v="25"/>
    <x v="2"/>
    <x v="92"/>
    <x v="216"/>
    <x v="2055"/>
    <x v="3090"/>
    <n v="0.48"/>
    <x v="2"/>
  </r>
  <r>
    <x v="3"/>
    <x v="0"/>
    <d v="2021-07-10T00:00:00"/>
    <s v="West"/>
    <s v="Utah"/>
    <x v="25"/>
    <x v="3"/>
    <x v="95"/>
    <x v="202"/>
    <x v="2076"/>
    <x v="3091"/>
    <n v="0.5"/>
    <x v="2"/>
  </r>
  <r>
    <x v="3"/>
    <x v="0"/>
    <d v="2021-07-10T00:00:00"/>
    <s v="West"/>
    <s v="Utah"/>
    <x v="25"/>
    <x v="4"/>
    <x v="96"/>
    <x v="209"/>
    <x v="1062"/>
    <x v="3092"/>
    <n v="0.45999999999999996"/>
    <x v="2"/>
  </r>
  <r>
    <x v="3"/>
    <x v="0"/>
    <d v="2021-07-10T00:00:00"/>
    <s v="West"/>
    <s v="Utah"/>
    <x v="25"/>
    <x v="5"/>
    <x v="97"/>
    <x v="42"/>
    <x v="2073"/>
    <x v="3093"/>
    <n v="0.65"/>
    <x v="2"/>
  </r>
  <r>
    <x v="3"/>
    <x v="0"/>
    <d v="2021-08-11T00:00:00"/>
    <s v="West"/>
    <s v="Utah"/>
    <x v="25"/>
    <x v="0"/>
    <x v="94"/>
    <x v="126"/>
    <x v="2077"/>
    <x v="3094"/>
    <n v="0.5"/>
    <x v="2"/>
  </r>
  <r>
    <x v="3"/>
    <x v="0"/>
    <d v="2021-08-11T00:00:00"/>
    <s v="West"/>
    <s v="Utah"/>
    <x v="25"/>
    <x v="1"/>
    <x v="93"/>
    <x v="165"/>
    <x v="1902"/>
    <x v="2790"/>
    <n v="0.47"/>
    <x v="2"/>
  </r>
  <r>
    <x v="3"/>
    <x v="0"/>
    <d v="2021-08-11T00:00:00"/>
    <s v="West"/>
    <s v="Utah"/>
    <x v="25"/>
    <x v="2"/>
    <x v="98"/>
    <x v="161"/>
    <x v="2078"/>
    <x v="3095"/>
    <n v="0.49"/>
    <x v="2"/>
  </r>
  <r>
    <x v="3"/>
    <x v="0"/>
    <d v="2021-08-11T00:00:00"/>
    <s v="West"/>
    <s v="Utah"/>
    <x v="25"/>
    <x v="3"/>
    <x v="110"/>
    <x v="253"/>
    <x v="2079"/>
    <x v="3096"/>
    <n v="0.53"/>
    <x v="2"/>
  </r>
  <r>
    <x v="3"/>
    <x v="0"/>
    <d v="2021-08-11T00:00:00"/>
    <s v="West"/>
    <s v="Utah"/>
    <x v="25"/>
    <x v="4"/>
    <x v="98"/>
    <x v="193"/>
    <x v="2080"/>
    <x v="3097"/>
    <n v="0.45999999999999996"/>
    <x v="2"/>
  </r>
  <r>
    <x v="3"/>
    <x v="0"/>
    <d v="2021-08-11T00:00:00"/>
    <s v="West"/>
    <s v="Utah"/>
    <x v="25"/>
    <x v="5"/>
    <x v="96"/>
    <x v="152"/>
    <x v="2081"/>
    <x v="2047"/>
    <n v="0.6"/>
    <x v="2"/>
  </r>
  <r>
    <x v="3"/>
    <x v="0"/>
    <d v="2021-09-12T00:00:00"/>
    <s v="West"/>
    <s v="Utah"/>
    <x v="25"/>
    <x v="0"/>
    <x v="98"/>
    <x v="138"/>
    <x v="2082"/>
    <x v="3098"/>
    <n v="0.52"/>
    <x v="2"/>
  </r>
  <r>
    <x v="3"/>
    <x v="0"/>
    <d v="2021-09-12T00:00:00"/>
    <s v="West"/>
    <s v="Utah"/>
    <x v="25"/>
    <x v="1"/>
    <x v="95"/>
    <x v="185"/>
    <x v="1159"/>
    <x v="3099"/>
    <n v="0.44999999999999996"/>
    <x v="2"/>
  </r>
  <r>
    <x v="3"/>
    <x v="0"/>
    <d v="2021-09-12T00:00:00"/>
    <s v="West"/>
    <s v="Utah"/>
    <x v="25"/>
    <x v="2"/>
    <x v="122"/>
    <x v="250"/>
    <x v="2083"/>
    <x v="3100"/>
    <n v="0.5"/>
    <x v="2"/>
  </r>
  <r>
    <x v="3"/>
    <x v="0"/>
    <d v="2021-09-12T00:00:00"/>
    <s v="West"/>
    <s v="Utah"/>
    <x v="25"/>
    <x v="3"/>
    <x v="133"/>
    <x v="246"/>
    <x v="1006"/>
    <x v="3101"/>
    <n v="0.51"/>
    <x v="2"/>
  </r>
  <r>
    <x v="3"/>
    <x v="0"/>
    <d v="2021-09-12T00:00:00"/>
    <s v="West"/>
    <s v="Utah"/>
    <x v="25"/>
    <x v="4"/>
    <x v="110"/>
    <x v="246"/>
    <x v="1608"/>
    <x v="3102"/>
    <n v="0.5"/>
    <x v="2"/>
  </r>
  <r>
    <x v="3"/>
    <x v="0"/>
    <d v="2021-09-12T00:00:00"/>
    <s v="West"/>
    <s v="Utah"/>
    <x v="25"/>
    <x v="5"/>
    <x v="92"/>
    <x v="196"/>
    <x v="1477"/>
    <x v="3103"/>
    <n v="0.64"/>
    <x v="2"/>
  </r>
  <r>
    <x v="3"/>
    <x v="0"/>
    <d v="2021-10-11T00:00:00"/>
    <s v="West"/>
    <s v="Utah"/>
    <x v="25"/>
    <x v="0"/>
    <x v="108"/>
    <x v="217"/>
    <x v="2084"/>
    <x v="3104"/>
    <n v="0.51"/>
    <x v="2"/>
  </r>
  <r>
    <x v="3"/>
    <x v="0"/>
    <d v="2021-10-11T00:00:00"/>
    <s v="West"/>
    <s v="Utah"/>
    <x v="25"/>
    <x v="1"/>
    <x v="110"/>
    <x v="38"/>
    <x v="2085"/>
    <x v="3105"/>
    <n v="0.5"/>
    <x v="2"/>
  </r>
  <r>
    <x v="3"/>
    <x v="0"/>
    <d v="2021-10-11T00:00:00"/>
    <s v="West"/>
    <s v="Utah"/>
    <x v="25"/>
    <x v="2"/>
    <x v="110"/>
    <x v="237"/>
    <x v="2059"/>
    <x v="3106"/>
    <n v="0.49"/>
    <x v="2"/>
  </r>
  <r>
    <x v="3"/>
    <x v="0"/>
    <d v="2021-10-11T00:00:00"/>
    <s v="West"/>
    <s v="Utah"/>
    <x v="25"/>
    <x v="3"/>
    <x v="110"/>
    <x v="249"/>
    <x v="1457"/>
    <x v="3107"/>
    <n v="0.55000000000000004"/>
    <x v="2"/>
  </r>
  <r>
    <x v="3"/>
    <x v="0"/>
    <d v="2021-10-11T00:00:00"/>
    <s v="West"/>
    <s v="Utah"/>
    <x v="25"/>
    <x v="4"/>
    <x v="98"/>
    <x v="170"/>
    <x v="2086"/>
    <x v="3108"/>
    <n v="0.5"/>
    <x v="2"/>
  </r>
  <r>
    <x v="3"/>
    <x v="0"/>
    <d v="2021-10-11T00:00:00"/>
    <s v="West"/>
    <s v="Utah"/>
    <x v="25"/>
    <x v="5"/>
    <x v="96"/>
    <x v="233"/>
    <x v="2087"/>
    <x v="3109"/>
    <n v="0.62"/>
    <x v="2"/>
  </r>
  <r>
    <x v="3"/>
    <x v="0"/>
    <d v="2021-11-11T00:00:00"/>
    <s v="West"/>
    <s v="Utah"/>
    <x v="25"/>
    <x v="0"/>
    <x v="98"/>
    <x v="197"/>
    <x v="2088"/>
    <x v="3110"/>
    <n v="0.5"/>
    <x v="2"/>
  </r>
  <r>
    <x v="3"/>
    <x v="0"/>
    <d v="2021-11-11T00:00:00"/>
    <s v="West"/>
    <s v="Utah"/>
    <x v="25"/>
    <x v="1"/>
    <x v="16"/>
    <x v="243"/>
    <x v="1033"/>
    <x v="3111"/>
    <n v="0.45999999999999996"/>
    <x v="2"/>
  </r>
  <r>
    <x v="3"/>
    <x v="0"/>
    <d v="2021-11-11T00:00:00"/>
    <s v="West"/>
    <s v="Utah"/>
    <x v="25"/>
    <x v="2"/>
    <x v="110"/>
    <x v="270"/>
    <x v="2089"/>
    <x v="3112"/>
    <n v="0.48"/>
    <x v="2"/>
  </r>
  <r>
    <x v="3"/>
    <x v="0"/>
    <d v="2021-11-11T00:00:00"/>
    <s v="West"/>
    <s v="Utah"/>
    <x v="25"/>
    <x v="3"/>
    <x v="110"/>
    <x v="161"/>
    <x v="2022"/>
    <x v="3113"/>
    <n v="0.51"/>
    <x v="2"/>
  </r>
  <r>
    <x v="3"/>
    <x v="0"/>
    <d v="2021-11-11T00:00:00"/>
    <s v="West"/>
    <s v="Utah"/>
    <x v="25"/>
    <x v="4"/>
    <x v="78"/>
    <x v="250"/>
    <x v="1939"/>
    <x v="3114"/>
    <n v="0.49"/>
    <x v="2"/>
  </r>
  <r>
    <x v="3"/>
    <x v="0"/>
    <d v="2021-11-11T00:00:00"/>
    <s v="West"/>
    <s v="Utah"/>
    <x v="25"/>
    <x v="5"/>
    <x v="79"/>
    <x v="161"/>
    <x v="1445"/>
    <x v="3115"/>
    <n v="0.65"/>
    <x v="2"/>
  </r>
  <r>
    <x v="3"/>
    <x v="0"/>
    <d v="2021-12-10T00:00:00"/>
    <s v="West"/>
    <s v="Utah"/>
    <x v="25"/>
    <x v="0"/>
    <x v="78"/>
    <x v="126"/>
    <x v="2090"/>
    <x v="3116"/>
    <n v="0.55000000000000004"/>
    <x v="2"/>
  </r>
  <r>
    <x v="3"/>
    <x v="0"/>
    <d v="2021-12-10T00:00:00"/>
    <s v="West"/>
    <s v="Utah"/>
    <x v="25"/>
    <x v="1"/>
    <x v="108"/>
    <x v="57"/>
    <x v="1066"/>
    <x v="3117"/>
    <n v="0.49"/>
    <x v="2"/>
  </r>
  <r>
    <x v="3"/>
    <x v="0"/>
    <d v="2021-12-10T00:00:00"/>
    <s v="West"/>
    <s v="Utah"/>
    <x v="25"/>
    <x v="2"/>
    <x v="98"/>
    <x v="161"/>
    <x v="2078"/>
    <x v="3118"/>
    <n v="0.47"/>
    <x v="2"/>
  </r>
  <r>
    <x v="3"/>
    <x v="0"/>
    <d v="2021-12-10T00:00:00"/>
    <s v="West"/>
    <s v="Utah"/>
    <x v="25"/>
    <x v="3"/>
    <x v="100"/>
    <x v="205"/>
    <x v="2091"/>
    <x v="3119"/>
    <n v="0.51"/>
    <x v="2"/>
  </r>
  <r>
    <x v="3"/>
    <x v="0"/>
    <d v="2021-12-10T00:00:00"/>
    <s v="West"/>
    <s v="Utah"/>
    <x v="25"/>
    <x v="4"/>
    <x v="97"/>
    <x v="205"/>
    <x v="1522"/>
    <x v="3120"/>
    <n v="0.5"/>
    <x v="2"/>
  </r>
  <r>
    <x v="3"/>
    <x v="0"/>
    <d v="2021-12-10T00:00:00"/>
    <s v="West"/>
    <s v="Utah"/>
    <x v="25"/>
    <x v="5"/>
    <x v="101"/>
    <x v="35"/>
    <x v="1932"/>
    <x v="3121"/>
    <n v="0.61"/>
    <x v="2"/>
  </r>
  <r>
    <x v="3"/>
    <x v="2"/>
    <d v="2021-01-24T00:00:00"/>
    <s v="West"/>
    <s v="Utah"/>
    <x v="25"/>
    <x v="0"/>
    <x v="100"/>
    <x v="230"/>
    <x v="1050"/>
    <x v="3122"/>
    <n v="0.48"/>
    <x v="2"/>
  </r>
  <r>
    <x v="3"/>
    <x v="2"/>
    <d v="2021-01-24T00:00:00"/>
    <s v="West"/>
    <s v="Utah"/>
    <x v="25"/>
    <x v="1"/>
    <x v="78"/>
    <x v="193"/>
    <x v="2092"/>
    <x v="3123"/>
    <n v="0.49"/>
    <x v="2"/>
  </r>
  <r>
    <x v="3"/>
    <x v="2"/>
    <d v="2021-01-24T00:00:00"/>
    <s v="West"/>
    <s v="Utah"/>
    <x v="25"/>
    <x v="2"/>
    <x v="78"/>
    <x v="193"/>
    <x v="2092"/>
    <x v="2672"/>
    <n v="0.48"/>
    <x v="2"/>
  </r>
  <r>
    <x v="3"/>
    <x v="2"/>
    <d v="2021-01-24T00:00:00"/>
    <s v="West"/>
    <s v="Utah"/>
    <x v="25"/>
    <x v="3"/>
    <x v="78"/>
    <x v="208"/>
    <x v="1652"/>
    <x v="3124"/>
    <n v="0.45999999999999996"/>
    <x v="2"/>
  </r>
  <r>
    <x v="3"/>
    <x v="2"/>
    <d v="2021-01-24T00:00:00"/>
    <s v="West"/>
    <s v="Utah"/>
    <x v="25"/>
    <x v="4"/>
    <x v="101"/>
    <x v="178"/>
    <x v="1041"/>
    <x v="3125"/>
    <n v="0.55000000000000004"/>
    <x v="2"/>
  </r>
  <r>
    <x v="3"/>
    <x v="2"/>
    <d v="2021-01-24T00:00:00"/>
    <s v="West"/>
    <s v="Utah"/>
    <x v="25"/>
    <x v="5"/>
    <x v="78"/>
    <x v="243"/>
    <x v="1297"/>
    <x v="3126"/>
    <n v="0.43"/>
    <x v="2"/>
  </r>
  <r>
    <x v="3"/>
    <x v="2"/>
    <d v="2021-02-24T00:00:00"/>
    <s v="West"/>
    <s v="Utah"/>
    <x v="25"/>
    <x v="0"/>
    <x v="98"/>
    <x v="236"/>
    <x v="2093"/>
    <x v="3127"/>
    <n v="0.44999999999999996"/>
    <x v="2"/>
  </r>
  <r>
    <x v="3"/>
    <x v="2"/>
    <d v="2021-02-24T00:00:00"/>
    <s v="West"/>
    <s v="Utah"/>
    <x v="25"/>
    <x v="1"/>
    <x v="78"/>
    <x v="250"/>
    <x v="1939"/>
    <x v="3128"/>
    <n v="0.48"/>
    <x v="2"/>
  </r>
  <r>
    <x v="3"/>
    <x v="2"/>
    <d v="2021-02-24T00:00:00"/>
    <s v="West"/>
    <s v="Utah"/>
    <x v="25"/>
    <x v="2"/>
    <x v="71"/>
    <x v="246"/>
    <x v="2094"/>
    <x v="3129"/>
    <n v="0.44999999999999996"/>
    <x v="2"/>
  </r>
  <r>
    <x v="3"/>
    <x v="2"/>
    <d v="2021-02-24T00:00:00"/>
    <s v="West"/>
    <s v="Oregon"/>
    <x v="16"/>
    <x v="3"/>
    <x v="78"/>
    <x v="208"/>
    <x v="1652"/>
    <x v="3130"/>
    <n v="0.48"/>
    <x v="2"/>
  </r>
  <r>
    <x v="3"/>
    <x v="2"/>
    <d v="2021-02-24T00:00:00"/>
    <s v="West"/>
    <s v="Oregon"/>
    <x v="16"/>
    <x v="4"/>
    <x v="101"/>
    <x v="183"/>
    <x v="1946"/>
    <x v="3131"/>
    <n v="0.52"/>
    <x v="2"/>
  </r>
  <r>
    <x v="3"/>
    <x v="2"/>
    <d v="2021-02-24T00:00:00"/>
    <s v="West"/>
    <s v="Oregon"/>
    <x v="16"/>
    <x v="5"/>
    <x v="99"/>
    <x v="211"/>
    <x v="2095"/>
    <x v="3132"/>
    <n v="0.4"/>
    <x v="2"/>
  </r>
  <r>
    <x v="3"/>
    <x v="2"/>
    <d v="2021-03-23T00:00:00"/>
    <s v="West"/>
    <s v="Oregon"/>
    <x v="16"/>
    <x v="0"/>
    <x v="97"/>
    <x v="209"/>
    <x v="2081"/>
    <x v="2220"/>
    <n v="0.49"/>
    <x v="2"/>
  </r>
  <r>
    <x v="3"/>
    <x v="2"/>
    <d v="2021-03-23T00:00:00"/>
    <s v="West"/>
    <s v="Oregon"/>
    <x v="16"/>
    <x v="1"/>
    <x v="2"/>
    <x v="211"/>
    <x v="1740"/>
    <x v="3133"/>
    <n v="0.48"/>
    <x v="2"/>
  </r>
  <r>
    <x v="3"/>
    <x v="2"/>
    <d v="2021-03-23T00:00:00"/>
    <s v="West"/>
    <s v="Oregon"/>
    <x v="16"/>
    <x v="2"/>
    <x v="83"/>
    <x v="246"/>
    <x v="2026"/>
    <x v="3134"/>
    <n v="0.44999999999999996"/>
    <x v="2"/>
  </r>
  <r>
    <x v="3"/>
    <x v="2"/>
    <d v="2021-03-23T00:00:00"/>
    <s v="West"/>
    <s v="Oregon"/>
    <x v="16"/>
    <x v="3"/>
    <x v="82"/>
    <x v="188"/>
    <x v="1007"/>
    <x v="3135"/>
    <n v="0.48"/>
    <x v="2"/>
  </r>
  <r>
    <x v="3"/>
    <x v="2"/>
    <d v="2021-03-23T00:00:00"/>
    <s v="West"/>
    <s v="Oregon"/>
    <x v="16"/>
    <x v="4"/>
    <x v="83"/>
    <x v="259"/>
    <x v="1672"/>
    <x v="3136"/>
    <n v="0.53"/>
    <x v="2"/>
  </r>
  <r>
    <x v="3"/>
    <x v="2"/>
    <d v="2021-03-23T00:00:00"/>
    <s v="West"/>
    <s v="Oregon"/>
    <x v="16"/>
    <x v="5"/>
    <x v="82"/>
    <x v="237"/>
    <x v="2096"/>
    <x v="3137"/>
    <n v="0.42"/>
    <x v="2"/>
  </r>
  <r>
    <x v="3"/>
    <x v="2"/>
    <d v="2021-04-24T00:00:00"/>
    <s v="West"/>
    <s v="Oregon"/>
    <x v="16"/>
    <x v="0"/>
    <x v="91"/>
    <x v="168"/>
    <x v="1199"/>
    <x v="3138"/>
    <n v="0.45999999999999996"/>
    <x v="2"/>
  </r>
  <r>
    <x v="3"/>
    <x v="2"/>
    <d v="2021-04-24T00:00:00"/>
    <s v="West"/>
    <s v="Oregon"/>
    <x v="16"/>
    <x v="1"/>
    <x v="83"/>
    <x v="170"/>
    <x v="2097"/>
    <x v="3139"/>
    <n v="0.49"/>
    <x v="2"/>
  </r>
  <r>
    <x v="3"/>
    <x v="2"/>
    <d v="2021-04-24T00:00:00"/>
    <s v="West"/>
    <s v="Oregon"/>
    <x v="16"/>
    <x v="2"/>
    <x v="73"/>
    <x v="211"/>
    <x v="2098"/>
    <x v="3140"/>
    <n v="0.48"/>
    <x v="2"/>
  </r>
  <r>
    <x v="3"/>
    <x v="2"/>
    <d v="2021-04-24T00:00:00"/>
    <s v="West"/>
    <s v="Oregon"/>
    <x v="16"/>
    <x v="3"/>
    <x v="72"/>
    <x v="184"/>
    <x v="2099"/>
    <x v="3141"/>
    <n v="0.5"/>
    <x v="2"/>
  </r>
  <r>
    <x v="3"/>
    <x v="2"/>
    <d v="2021-04-24T00:00:00"/>
    <s v="West"/>
    <s v="Oregon"/>
    <x v="16"/>
    <x v="4"/>
    <x v="77"/>
    <x v="218"/>
    <x v="2100"/>
    <x v="3142"/>
    <n v="0.5"/>
    <x v="2"/>
  </r>
  <r>
    <x v="3"/>
    <x v="2"/>
    <d v="2021-04-24T00:00:00"/>
    <s v="West"/>
    <s v="Oregon"/>
    <x v="16"/>
    <x v="5"/>
    <x v="80"/>
    <x v="199"/>
    <x v="2101"/>
    <x v="3143"/>
    <n v="0.44999999999999996"/>
    <x v="2"/>
  </r>
  <r>
    <x v="3"/>
    <x v="2"/>
    <d v="2021-05-25T00:00:00"/>
    <s v="West"/>
    <s v="Oregon"/>
    <x v="16"/>
    <x v="0"/>
    <x v="77"/>
    <x v="57"/>
    <x v="1291"/>
    <x v="3144"/>
    <n v="0.44999999999999996"/>
    <x v="2"/>
  </r>
  <r>
    <x v="3"/>
    <x v="2"/>
    <d v="2021-05-25T00:00:00"/>
    <s v="West"/>
    <s v="Oregon"/>
    <x v="16"/>
    <x v="1"/>
    <x v="0"/>
    <x v="193"/>
    <x v="1932"/>
    <x v="2839"/>
    <n v="0.45999999999999996"/>
    <x v="2"/>
  </r>
  <r>
    <x v="3"/>
    <x v="2"/>
    <d v="2021-05-25T00:00:00"/>
    <s v="West"/>
    <s v="Oregon"/>
    <x v="16"/>
    <x v="2"/>
    <x v="0"/>
    <x v="60"/>
    <x v="806"/>
    <x v="3145"/>
    <n v="0.5"/>
    <x v="2"/>
  </r>
  <r>
    <x v="3"/>
    <x v="2"/>
    <d v="2021-05-25T00:00:00"/>
    <s v="West"/>
    <s v="Oregon"/>
    <x v="16"/>
    <x v="3"/>
    <x v="82"/>
    <x v="170"/>
    <x v="2102"/>
    <x v="3146"/>
    <n v="0.48"/>
    <x v="2"/>
  </r>
  <r>
    <x v="3"/>
    <x v="2"/>
    <d v="2021-05-25T00:00:00"/>
    <s v="West"/>
    <s v="Oregon"/>
    <x v="16"/>
    <x v="4"/>
    <x v="72"/>
    <x v="178"/>
    <x v="1417"/>
    <x v="3147"/>
    <n v="0.55000000000000004"/>
    <x v="2"/>
  </r>
  <r>
    <x v="3"/>
    <x v="2"/>
    <d v="2021-05-25T00:00:00"/>
    <s v="West"/>
    <s v="Oregon"/>
    <x v="16"/>
    <x v="5"/>
    <x v="83"/>
    <x v="174"/>
    <x v="1682"/>
    <x v="3148"/>
    <n v="0.44999999999999996"/>
    <x v="2"/>
  </r>
  <r>
    <x v="3"/>
    <x v="2"/>
    <d v="2021-06-24T00:00:00"/>
    <s v="West"/>
    <s v="Oregon"/>
    <x v="16"/>
    <x v="0"/>
    <x v="91"/>
    <x v="37"/>
    <x v="2103"/>
    <x v="1605"/>
    <n v="0.49"/>
    <x v="2"/>
  </r>
  <r>
    <x v="3"/>
    <x v="2"/>
    <d v="2021-06-24T00:00:00"/>
    <s v="West"/>
    <s v="Oregon"/>
    <x v="16"/>
    <x v="1"/>
    <x v="87"/>
    <x v="138"/>
    <x v="2104"/>
    <x v="3149"/>
    <n v="0.49"/>
    <x v="2"/>
  </r>
  <r>
    <x v="3"/>
    <x v="2"/>
    <d v="2021-06-24T00:00:00"/>
    <s v="West"/>
    <s v="Oregon"/>
    <x v="16"/>
    <x v="2"/>
    <x v="112"/>
    <x v="133"/>
    <x v="1793"/>
    <x v="3150"/>
    <n v="0.45999999999999996"/>
    <x v="2"/>
  </r>
  <r>
    <x v="3"/>
    <x v="2"/>
    <d v="2021-06-24T00:00:00"/>
    <s v="West"/>
    <s v="Oregon"/>
    <x v="16"/>
    <x v="3"/>
    <x v="114"/>
    <x v="174"/>
    <x v="2105"/>
    <x v="3151"/>
    <n v="0.5"/>
    <x v="2"/>
  </r>
  <r>
    <x v="3"/>
    <x v="2"/>
    <d v="2021-06-24T00:00:00"/>
    <s v="West"/>
    <s v="Oregon"/>
    <x v="16"/>
    <x v="4"/>
    <x v="120"/>
    <x v="243"/>
    <x v="748"/>
    <x v="3152"/>
    <n v="0.53"/>
    <x v="2"/>
  </r>
  <r>
    <x v="3"/>
    <x v="2"/>
    <d v="2021-06-24T00:00:00"/>
    <s v="West"/>
    <s v="Oregon"/>
    <x v="16"/>
    <x v="5"/>
    <x v="43"/>
    <x v="133"/>
    <x v="2106"/>
    <x v="3153"/>
    <n v="0.44999999999999996"/>
    <x v="2"/>
  </r>
  <r>
    <x v="3"/>
    <x v="2"/>
    <d v="2021-07-23T00:00:00"/>
    <s v="West"/>
    <s v="Oregon"/>
    <x v="16"/>
    <x v="0"/>
    <x v="126"/>
    <x v="128"/>
    <x v="1959"/>
    <x v="3154"/>
    <n v="0.48"/>
    <x v="2"/>
  </r>
  <r>
    <x v="3"/>
    <x v="2"/>
    <d v="2021-07-23T00:00:00"/>
    <s v="West"/>
    <s v="Oregon"/>
    <x v="16"/>
    <x v="1"/>
    <x v="42"/>
    <x v="130"/>
    <x v="2107"/>
    <x v="3155"/>
    <n v="0.47"/>
    <x v="2"/>
  </r>
  <r>
    <x v="3"/>
    <x v="2"/>
    <d v="2021-07-23T00:00:00"/>
    <s v="West"/>
    <s v="Oregon"/>
    <x v="16"/>
    <x v="2"/>
    <x v="120"/>
    <x v="134"/>
    <x v="2108"/>
    <x v="3156"/>
    <n v="0.47"/>
    <x v="2"/>
  </r>
  <r>
    <x v="3"/>
    <x v="2"/>
    <d v="2021-07-23T00:00:00"/>
    <s v="West"/>
    <s v="Oregon"/>
    <x v="16"/>
    <x v="3"/>
    <x v="116"/>
    <x v="241"/>
    <x v="2109"/>
    <x v="3157"/>
    <n v="0.48"/>
    <x v="2"/>
  </r>
  <r>
    <x v="3"/>
    <x v="2"/>
    <d v="2021-07-23T00:00:00"/>
    <s v="West"/>
    <s v="Oregon"/>
    <x v="16"/>
    <x v="4"/>
    <x v="128"/>
    <x v="163"/>
    <x v="2110"/>
    <x v="3158"/>
    <n v="0.5"/>
    <x v="2"/>
  </r>
  <r>
    <x v="3"/>
    <x v="2"/>
    <d v="2021-07-23T00:00:00"/>
    <s v="West"/>
    <s v="Oregon"/>
    <x v="16"/>
    <x v="5"/>
    <x v="124"/>
    <x v="42"/>
    <x v="2111"/>
    <x v="3159"/>
    <n v="0.42"/>
    <x v="2"/>
  </r>
  <r>
    <x v="3"/>
    <x v="2"/>
    <d v="2021-08-24T00:00:00"/>
    <s v="West"/>
    <s v="Oregon"/>
    <x v="16"/>
    <x v="0"/>
    <x v="125"/>
    <x v="40"/>
    <x v="2112"/>
    <x v="3160"/>
    <n v="0.48"/>
    <x v="2"/>
  </r>
  <r>
    <x v="3"/>
    <x v="2"/>
    <d v="2021-08-24T00:00:00"/>
    <s v="West"/>
    <s v="Oregon"/>
    <x v="16"/>
    <x v="1"/>
    <x v="105"/>
    <x v="148"/>
    <x v="2113"/>
    <x v="3161"/>
    <n v="0.49"/>
    <x v="2"/>
  </r>
  <r>
    <x v="3"/>
    <x v="2"/>
    <d v="2021-08-24T00:00:00"/>
    <s v="West"/>
    <s v="Oregon"/>
    <x v="16"/>
    <x v="2"/>
    <x v="88"/>
    <x v="49"/>
    <x v="2114"/>
    <x v="3162"/>
    <n v="0.49"/>
    <x v="2"/>
  </r>
  <r>
    <x v="3"/>
    <x v="2"/>
    <d v="2021-08-24T00:00:00"/>
    <s v="West"/>
    <s v="Oregon"/>
    <x v="16"/>
    <x v="3"/>
    <x v="88"/>
    <x v="164"/>
    <x v="2115"/>
    <x v="3163"/>
    <n v="0.45999999999999996"/>
    <x v="2"/>
  </r>
  <r>
    <x v="3"/>
    <x v="2"/>
    <d v="2021-08-24T00:00:00"/>
    <s v="West"/>
    <s v="Oregon"/>
    <x v="16"/>
    <x v="4"/>
    <x v="5"/>
    <x v="209"/>
    <x v="2116"/>
    <x v="3164"/>
    <n v="0.53"/>
    <x v="2"/>
  </r>
  <r>
    <x v="3"/>
    <x v="2"/>
    <d v="2021-08-24T00:00:00"/>
    <s v="West"/>
    <s v="Oregon"/>
    <x v="16"/>
    <x v="5"/>
    <x v="104"/>
    <x v="201"/>
    <x v="2117"/>
    <x v="3165"/>
    <n v="0.44"/>
    <x v="2"/>
  </r>
  <r>
    <x v="3"/>
    <x v="2"/>
    <d v="2021-09-25T00:00:00"/>
    <s v="West"/>
    <s v="Oregon"/>
    <x v="16"/>
    <x v="0"/>
    <x v="74"/>
    <x v="185"/>
    <x v="1133"/>
    <x v="3166"/>
    <n v="0.44999999999999996"/>
    <x v="2"/>
  </r>
  <r>
    <x v="3"/>
    <x v="2"/>
    <d v="2021-09-25T00:00:00"/>
    <s v="West"/>
    <s v="Oregon"/>
    <x v="16"/>
    <x v="1"/>
    <x v="91"/>
    <x v="185"/>
    <x v="2118"/>
    <x v="3167"/>
    <n v="0.45999999999999996"/>
    <x v="2"/>
  </r>
  <r>
    <x v="3"/>
    <x v="2"/>
    <d v="2021-09-25T00:00:00"/>
    <s v="West"/>
    <s v="Oregon"/>
    <x v="16"/>
    <x v="2"/>
    <x v="82"/>
    <x v="41"/>
    <x v="1038"/>
    <x v="3168"/>
    <n v="0.44999999999999996"/>
    <x v="2"/>
  </r>
  <r>
    <x v="3"/>
    <x v="2"/>
    <d v="2021-09-25T00:00:00"/>
    <s v="West"/>
    <s v="Oregon"/>
    <x v="16"/>
    <x v="3"/>
    <x v="82"/>
    <x v="239"/>
    <x v="2119"/>
    <x v="3169"/>
    <n v="0.45999999999999996"/>
    <x v="2"/>
  </r>
  <r>
    <x v="3"/>
    <x v="2"/>
    <d v="2021-09-25T00:00:00"/>
    <s v="West"/>
    <s v="Oregon"/>
    <x v="16"/>
    <x v="4"/>
    <x v="76"/>
    <x v="229"/>
    <x v="1051"/>
    <x v="3170"/>
    <n v="0.53"/>
    <x v="2"/>
  </r>
  <r>
    <x v="3"/>
    <x v="2"/>
    <d v="2021-09-25T00:00:00"/>
    <s v="West"/>
    <s v="Oregon"/>
    <x v="16"/>
    <x v="5"/>
    <x v="72"/>
    <x v="201"/>
    <x v="2120"/>
    <x v="3171"/>
    <n v="0.42"/>
    <x v="2"/>
  </r>
  <r>
    <x v="3"/>
    <x v="2"/>
    <d v="2021-10-24T00:00:00"/>
    <s v="West"/>
    <s v="Oregon"/>
    <x v="16"/>
    <x v="0"/>
    <x v="97"/>
    <x v="240"/>
    <x v="1974"/>
    <x v="3172"/>
    <n v="0.47"/>
    <x v="2"/>
  </r>
  <r>
    <x v="3"/>
    <x v="2"/>
    <d v="2021-10-24T00:00:00"/>
    <s v="West"/>
    <s v="Oregon"/>
    <x v="16"/>
    <x v="1"/>
    <x v="0"/>
    <x v="213"/>
    <x v="2121"/>
    <x v="3173"/>
    <n v="0.45999999999999996"/>
    <x v="2"/>
  </r>
  <r>
    <x v="3"/>
    <x v="2"/>
    <d v="2021-10-24T00:00:00"/>
    <s v="West"/>
    <s v="Oregon"/>
    <x v="16"/>
    <x v="2"/>
    <x v="74"/>
    <x v="250"/>
    <x v="1455"/>
    <x v="3174"/>
    <n v="0.49"/>
    <x v="2"/>
  </r>
  <r>
    <x v="3"/>
    <x v="2"/>
    <d v="2021-10-24T00:00:00"/>
    <s v="West"/>
    <s v="Oregon"/>
    <x v="16"/>
    <x v="3"/>
    <x v="75"/>
    <x v="194"/>
    <x v="1471"/>
    <x v="3175"/>
    <n v="0.48"/>
    <x v="2"/>
  </r>
  <r>
    <x v="3"/>
    <x v="2"/>
    <d v="2021-10-24T00:00:00"/>
    <s v="West"/>
    <s v="Oregon"/>
    <x v="16"/>
    <x v="4"/>
    <x v="91"/>
    <x v="41"/>
    <x v="1740"/>
    <x v="3176"/>
    <n v="0.54"/>
    <x v="2"/>
  </r>
  <r>
    <x v="3"/>
    <x v="2"/>
    <d v="2021-10-24T00:00:00"/>
    <s v="West"/>
    <s v="Oregon"/>
    <x v="16"/>
    <x v="5"/>
    <x v="76"/>
    <x v="193"/>
    <x v="2013"/>
    <x v="3177"/>
    <n v="0.43"/>
    <x v="2"/>
  </r>
  <r>
    <x v="3"/>
    <x v="2"/>
    <d v="2021-11-24T00:00:00"/>
    <s v="West"/>
    <s v="Oregon"/>
    <x v="16"/>
    <x v="0"/>
    <x v="75"/>
    <x v="217"/>
    <x v="1638"/>
    <x v="3178"/>
    <n v="0.45999999999999996"/>
    <x v="2"/>
  </r>
  <r>
    <x v="3"/>
    <x v="2"/>
    <d v="2021-11-24T00:00:00"/>
    <s v="West"/>
    <s v="Oregon"/>
    <x v="16"/>
    <x v="1"/>
    <x v="77"/>
    <x v="49"/>
    <x v="2122"/>
    <x v="1520"/>
    <n v="0.5"/>
    <x v="2"/>
  </r>
  <r>
    <x v="3"/>
    <x v="2"/>
    <d v="2021-11-24T00:00:00"/>
    <s v="West"/>
    <s v="Oregon"/>
    <x v="16"/>
    <x v="2"/>
    <x v="101"/>
    <x v="209"/>
    <x v="1251"/>
    <x v="3179"/>
    <n v="0.5"/>
    <x v="2"/>
  </r>
  <r>
    <x v="3"/>
    <x v="2"/>
    <d v="2021-11-24T00:00:00"/>
    <s v="West"/>
    <s v="Oregon"/>
    <x v="16"/>
    <x v="3"/>
    <x v="91"/>
    <x v="165"/>
    <x v="1891"/>
    <x v="3180"/>
    <n v="0.45999999999999996"/>
    <x v="2"/>
  </r>
  <r>
    <x v="3"/>
    <x v="2"/>
    <d v="2021-11-24T00:00:00"/>
    <s v="West"/>
    <s v="Oregon"/>
    <x v="16"/>
    <x v="4"/>
    <x v="88"/>
    <x v="215"/>
    <x v="2123"/>
    <x v="3181"/>
    <n v="0.54"/>
    <x v="2"/>
  </r>
  <r>
    <x v="3"/>
    <x v="2"/>
    <d v="2021-11-24T00:00:00"/>
    <s v="West"/>
    <s v="Oregon"/>
    <x v="16"/>
    <x v="5"/>
    <x v="105"/>
    <x v="197"/>
    <x v="2124"/>
    <x v="3182"/>
    <n v="0.42"/>
    <x v="2"/>
  </r>
  <r>
    <x v="3"/>
    <x v="2"/>
    <d v="2021-12-23T00:00:00"/>
    <s v="West"/>
    <s v="Oregon"/>
    <x v="16"/>
    <x v="0"/>
    <x v="86"/>
    <x v="143"/>
    <x v="2125"/>
    <x v="3183"/>
    <n v="0.48"/>
    <x v="2"/>
  </r>
  <r>
    <x v="3"/>
    <x v="2"/>
    <d v="2021-12-23T00:00:00"/>
    <s v="West"/>
    <s v="Oregon"/>
    <x v="16"/>
    <x v="1"/>
    <x v="102"/>
    <x v="153"/>
    <x v="2126"/>
    <x v="3184"/>
    <n v="0.47"/>
    <x v="2"/>
  </r>
  <r>
    <x v="3"/>
    <x v="2"/>
    <d v="2021-12-23T00:00:00"/>
    <s v="West"/>
    <s v="Oregon"/>
    <x v="16"/>
    <x v="2"/>
    <x v="106"/>
    <x v="241"/>
    <x v="2127"/>
    <x v="3185"/>
    <n v="0.44999999999999996"/>
    <x v="2"/>
  </r>
  <r>
    <x v="3"/>
    <x v="2"/>
    <d v="2021-12-23T00:00:00"/>
    <s v="West"/>
    <s v="Oregon"/>
    <x v="16"/>
    <x v="3"/>
    <x v="106"/>
    <x v="231"/>
    <x v="1273"/>
    <x v="3186"/>
    <n v="0.44999999999999996"/>
    <x v="2"/>
  </r>
  <r>
    <x v="3"/>
    <x v="2"/>
    <d v="2021-12-23T00:00:00"/>
    <s v="West"/>
    <s v="Oregon"/>
    <x v="16"/>
    <x v="4"/>
    <x v="102"/>
    <x v="247"/>
    <x v="1983"/>
    <x v="3187"/>
    <n v="0.5"/>
    <x v="2"/>
  </r>
  <r>
    <x v="3"/>
    <x v="2"/>
    <d v="2021-12-23T00:00:00"/>
    <s v="West"/>
    <s v="Oregon"/>
    <x v="16"/>
    <x v="5"/>
    <x v="118"/>
    <x v="217"/>
    <x v="2128"/>
    <x v="3188"/>
    <n v="0.4"/>
    <x v="2"/>
  </r>
  <r>
    <x v="3"/>
    <x v="2"/>
    <d v="2021-01-17T00:00:00"/>
    <s v="West"/>
    <s v="Oregon"/>
    <x v="16"/>
    <x v="0"/>
    <x v="94"/>
    <x v="38"/>
    <x v="1171"/>
    <x v="3189"/>
    <n v="0.51"/>
    <x v="2"/>
  </r>
  <r>
    <x v="3"/>
    <x v="2"/>
    <d v="2021-01-17T00:00:00"/>
    <s v="West"/>
    <s v="Oregon"/>
    <x v="16"/>
    <x v="1"/>
    <x v="101"/>
    <x v="38"/>
    <x v="1077"/>
    <x v="3190"/>
    <n v="0.54"/>
    <x v="2"/>
  </r>
  <r>
    <x v="3"/>
    <x v="2"/>
    <d v="2021-01-17T00:00:00"/>
    <s v="West"/>
    <s v="Oregon"/>
    <x v="16"/>
    <x v="2"/>
    <x v="79"/>
    <x v="205"/>
    <x v="2129"/>
    <x v="3191"/>
    <n v="0.54"/>
    <x v="2"/>
  </r>
  <r>
    <x v="3"/>
    <x v="2"/>
    <d v="2021-01-17T00:00:00"/>
    <s v="West"/>
    <s v="Oregon"/>
    <x v="16"/>
    <x v="3"/>
    <x v="72"/>
    <x v="181"/>
    <x v="1119"/>
    <x v="3192"/>
    <n v="0.54999999999999993"/>
    <x v="2"/>
  </r>
  <r>
    <x v="3"/>
    <x v="2"/>
    <d v="2021-01-17T00:00:00"/>
    <s v="West"/>
    <s v="Oregon"/>
    <x v="16"/>
    <x v="4"/>
    <x v="74"/>
    <x v="208"/>
    <x v="2130"/>
    <x v="3193"/>
    <n v="0.59000000000000008"/>
    <x v="2"/>
  </r>
  <r>
    <x v="3"/>
    <x v="2"/>
    <d v="2021-01-17T00:00:00"/>
    <s v="West"/>
    <s v="Oregon"/>
    <x v="16"/>
    <x v="5"/>
    <x v="72"/>
    <x v="185"/>
    <x v="2131"/>
    <x v="3194"/>
    <n v="0.48"/>
    <x v="2"/>
  </r>
  <r>
    <x v="3"/>
    <x v="2"/>
    <d v="2021-02-17T00:00:00"/>
    <s v="West"/>
    <s v="Oregon"/>
    <x v="16"/>
    <x v="0"/>
    <x v="94"/>
    <x v="150"/>
    <x v="1506"/>
    <x v="3195"/>
    <n v="0.53"/>
    <x v="2"/>
  </r>
  <r>
    <x v="3"/>
    <x v="2"/>
    <d v="2021-02-17T00:00:00"/>
    <s v="West"/>
    <s v="Oregon"/>
    <x v="16"/>
    <x v="1"/>
    <x v="72"/>
    <x v="210"/>
    <x v="1192"/>
    <x v="3196"/>
    <n v="0.51"/>
    <x v="2"/>
  </r>
  <r>
    <x v="3"/>
    <x v="2"/>
    <d v="2021-02-17T00:00:00"/>
    <s v="West"/>
    <s v="Oregon"/>
    <x v="16"/>
    <x v="2"/>
    <x v="72"/>
    <x v="196"/>
    <x v="2132"/>
    <x v="3197"/>
    <n v="0.52"/>
    <x v="2"/>
  </r>
  <r>
    <x v="3"/>
    <x v="2"/>
    <d v="2021-02-17T00:00:00"/>
    <s v="South"/>
    <s v="Louisiana"/>
    <x v="26"/>
    <x v="3"/>
    <x v="75"/>
    <x v="201"/>
    <x v="2133"/>
    <x v="3198"/>
    <n v="0.54999999999999993"/>
    <x v="2"/>
  </r>
  <r>
    <x v="3"/>
    <x v="2"/>
    <d v="2021-02-17T00:00:00"/>
    <s v="South"/>
    <s v="Louisiana"/>
    <x v="26"/>
    <x v="4"/>
    <x v="77"/>
    <x v="175"/>
    <x v="2134"/>
    <x v="3199"/>
    <n v="0.6"/>
    <x v="2"/>
  </r>
  <r>
    <x v="3"/>
    <x v="2"/>
    <d v="2021-02-17T00:00:00"/>
    <s v="South"/>
    <s v="Louisiana"/>
    <x v="26"/>
    <x v="5"/>
    <x v="75"/>
    <x v="193"/>
    <x v="1506"/>
    <x v="3200"/>
    <n v="0.48"/>
    <x v="2"/>
  </r>
  <r>
    <x v="3"/>
    <x v="2"/>
    <d v="2021-03-16T00:00:00"/>
    <s v="South"/>
    <s v="Louisiana"/>
    <x v="26"/>
    <x v="0"/>
    <x v="75"/>
    <x v="135"/>
    <x v="1829"/>
    <x v="3201"/>
    <n v="0.51"/>
    <x v="2"/>
  </r>
  <r>
    <x v="3"/>
    <x v="2"/>
    <d v="2021-03-16T00:00:00"/>
    <s v="South"/>
    <s v="Louisiana"/>
    <x v="26"/>
    <x v="1"/>
    <x v="91"/>
    <x v="253"/>
    <x v="2135"/>
    <x v="3202"/>
    <n v="0.54999999999999993"/>
    <x v="2"/>
  </r>
  <r>
    <x v="3"/>
    <x v="2"/>
    <d v="2021-03-16T00:00:00"/>
    <s v="South"/>
    <s v="Louisiana"/>
    <x v="26"/>
    <x v="2"/>
    <x v="81"/>
    <x v="210"/>
    <x v="931"/>
    <x v="3203"/>
    <n v="0.54999999999999993"/>
    <x v="2"/>
  </r>
  <r>
    <x v="3"/>
    <x v="2"/>
    <d v="2021-03-16T00:00:00"/>
    <s v="South"/>
    <s v="Louisiana"/>
    <x v="26"/>
    <x v="3"/>
    <x v="0"/>
    <x v="199"/>
    <x v="1077"/>
    <x v="3204"/>
    <n v="0.54999999999999993"/>
    <x v="2"/>
  </r>
  <r>
    <x v="3"/>
    <x v="2"/>
    <d v="2021-03-16T00:00:00"/>
    <s v="South"/>
    <s v="Louisiana"/>
    <x v="26"/>
    <x v="4"/>
    <x v="81"/>
    <x v="203"/>
    <x v="1140"/>
    <x v="1911"/>
    <n v="0.6"/>
    <x v="2"/>
  </r>
  <r>
    <x v="3"/>
    <x v="2"/>
    <d v="2021-03-16T00:00:00"/>
    <s v="South"/>
    <s v="Louisiana"/>
    <x v="26"/>
    <x v="5"/>
    <x v="72"/>
    <x v="60"/>
    <x v="2136"/>
    <x v="3205"/>
    <n v="0.44999999999999996"/>
    <x v="2"/>
  </r>
  <r>
    <x v="3"/>
    <x v="2"/>
    <d v="2021-04-17T00:00:00"/>
    <s v="South"/>
    <s v="Louisiana"/>
    <x v="26"/>
    <x v="0"/>
    <x v="77"/>
    <x v="213"/>
    <x v="2137"/>
    <x v="3206"/>
    <n v="0.52"/>
    <x v="2"/>
  </r>
  <r>
    <x v="3"/>
    <x v="2"/>
    <d v="2021-04-17T00:00:00"/>
    <s v="South"/>
    <s v="Louisiana"/>
    <x v="26"/>
    <x v="1"/>
    <x v="89"/>
    <x v="246"/>
    <x v="2138"/>
    <x v="3207"/>
    <n v="0.5"/>
    <x v="2"/>
  </r>
  <r>
    <x v="3"/>
    <x v="2"/>
    <d v="2021-04-17T00:00:00"/>
    <s v="South"/>
    <s v="Louisiana"/>
    <x v="26"/>
    <x v="2"/>
    <x v="89"/>
    <x v="193"/>
    <x v="1780"/>
    <x v="3208"/>
    <n v="0.51"/>
    <x v="2"/>
  </r>
  <r>
    <x v="3"/>
    <x v="2"/>
    <d v="2021-04-17T00:00:00"/>
    <s v="South"/>
    <s v="Louisiana"/>
    <x v="26"/>
    <x v="3"/>
    <x v="78"/>
    <x v="238"/>
    <x v="2139"/>
    <x v="3209"/>
    <n v="0.53"/>
    <x v="2"/>
  </r>
  <r>
    <x v="3"/>
    <x v="2"/>
    <d v="2021-04-17T00:00:00"/>
    <s v="South"/>
    <s v="Louisiana"/>
    <x v="26"/>
    <x v="4"/>
    <x v="79"/>
    <x v="206"/>
    <x v="2140"/>
    <x v="3210"/>
    <n v="0.57000000000000006"/>
    <x v="2"/>
  </r>
  <r>
    <x v="3"/>
    <x v="2"/>
    <d v="2021-04-17T00:00:00"/>
    <s v="South"/>
    <s v="Louisiana"/>
    <x v="26"/>
    <x v="5"/>
    <x v="73"/>
    <x v="193"/>
    <x v="2141"/>
    <x v="3211"/>
    <n v="0.5"/>
    <x v="2"/>
  </r>
  <r>
    <x v="3"/>
    <x v="2"/>
    <d v="2021-05-18T00:00:00"/>
    <s v="South"/>
    <s v="Louisiana"/>
    <x v="26"/>
    <x v="0"/>
    <x v="79"/>
    <x v="160"/>
    <x v="1193"/>
    <x v="3212"/>
    <n v="0.53"/>
    <x v="2"/>
  </r>
  <r>
    <x v="3"/>
    <x v="2"/>
    <d v="2021-05-18T00:00:00"/>
    <s v="South"/>
    <s v="Louisiana"/>
    <x v="26"/>
    <x v="1"/>
    <x v="70"/>
    <x v="38"/>
    <x v="1030"/>
    <x v="2746"/>
    <n v="0.52"/>
    <x v="2"/>
  </r>
  <r>
    <x v="3"/>
    <x v="2"/>
    <d v="2021-05-18T00:00:00"/>
    <s v="South"/>
    <s v="Louisiana"/>
    <x v="26"/>
    <x v="2"/>
    <x v="82"/>
    <x v="205"/>
    <x v="1054"/>
    <x v="3213"/>
    <n v="0.51"/>
    <x v="2"/>
  </r>
  <r>
    <x v="3"/>
    <x v="2"/>
    <d v="2021-05-18T00:00:00"/>
    <s v="South"/>
    <s v="Louisiana"/>
    <x v="26"/>
    <x v="3"/>
    <x v="75"/>
    <x v="211"/>
    <x v="2142"/>
    <x v="3214"/>
    <n v="0.51"/>
    <x v="2"/>
  </r>
  <r>
    <x v="3"/>
    <x v="2"/>
    <d v="2021-05-18T00:00:00"/>
    <s v="South"/>
    <s v="Louisiana"/>
    <x v="26"/>
    <x v="4"/>
    <x v="71"/>
    <x v="188"/>
    <x v="1021"/>
    <x v="3215"/>
    <n v="0.59000000000000008"/>
    <x v="2"/>
  </r>
  <r>
    <x v="3"/>
    <x v="2"/>
    <d v="2021-05-18T00:00:00"/>
    <s v="South"/>
    <s v="Louisiana"/>
    <x v="26"/>
    <x v="5"/>
    <x v="80"/>
    <x v="212"/>
    <x v="2143"/>
    <x v="3216"/>
    <n v="0.44999999999999996"/>
    <x v="2"/>
  </r>
  <r>
    <x v="3"/>
    <x v="2"/>
    <d v="2021-06-17T00:00:00"/>
    <s v="South"/>
    <s v="Louisiana"/>
    <x v="26"/>
    <x v="0"/>
    <x v="76"/>
    <x v="154"/>
    <x v="2144"/>
    <x v="3217"/>
    <n v="0.51"/>
    <x v="2"/>
  </r>
  <r>
    <x v="3"/>
    <x v="2"/>
    <d v="2021-06-17T00:00:00"/>
    <s v="South"/>
    <s v="Louisiana"/>
    <x v="26"/>
    <x v="1"/>
    <x v="5"/>
    <x v="124"/>
    <x v="1329"/>
    <x v="3218"/>
    <n v="0.52"/>
    <x v="2"/>
  </r>
  <r>
    <x v="3"/>
    <x v="2"/>
    <d v="2021-06-17T00:00:00"/>
    <s v="South"/>
    <s v="Louisiana"/>
    <x v="26"/>
    <x v="2"/>
    <x v="115"/>
    <x v="126"/>
    <x v="2145"/>
    <x v="3219"/>
    <n v="0.54999999999999993"/>
    <x v="2"/>
  </r>
  <r>
    <x v="3"/>
    <x v="2"/>
    <d v="2021-06-17T00:00:00"/>
    <s v="South"/>
    <s v="Louisiana"/>
    <x v="26"/>
    <x v="3"/>
    <x v="116"/>
    <x v="147"/>
    <x v="2146"/>
    <x v="3220"/>
    <n v="0.54999999999999993"/>
    <x v="2"/>
  </r>
  <r>
    <x v="3"/>
    <x v="2"/>
    <d v="2021-06-17T00:00:00"/>
    <s v="South"/>
    <s v="Louisiana"/>
    <x v="26"/>
    <x v="4"/>
    <x v="134"/>
    <x v="236"/>
    <x v="842"/>
    <x v="3221"/>
    <n v="0.57000000000000006"/>
    <x v="2"/>
  </r>
  <r>
    <x v="3"/>
    <x v="2"/>
    <d v="2021-06-17T00:00:00"/>
    <s v="South"/>
    <s v="Louisiana"/>
    <x v="26"/>
    <x v="5"/>
    <x v="25"/>
    <x v="49"/>
    <x v="2147"/>
    <x v="3222"/>
    <n v="0.48"/>
    <x v="2"/>
  </r>
  <r>
    <x v="3"/>
    <x v="2"/>
    <d v="2021-07-16T00:00:00"/>
    <s v="South"/>
    <s v="Louisiana"/>
    <x v="26"/>
    <x v="0"/>
    <x v="120"/>
    <x v="83"/>
    <x v="2148"/>
    <x v="3223"/>
    <n v="0.53"/>
    <x v="2"/>
  </r>
  <r>
    <x v="3"/>
    <x v="2"/>
    <d v="2021-07-16T00:00:00"/>
    <s v="South"/>
    <s v="Louisiana"/>
    <x v="26"/>
    <x v="1"/>
    <x v="134"/>
    <x v="126"/>
    <x v="2149"/>
    <x v="3224"/>
    <n v="0.54999999999999993"/>
    <x v="2"/>
  </r>
  <r>
    <x v="3"/>
    <x v="2"/>
    <d v="2021-07-16T00:00:00"/>
    <s v="South"/>
    <s v="Louisiana"/>
    <x v="26"/>
    <x v="2"/>
    <x v="45"/>
    <x v="130"/>
    <x v="2150"/>
    <x v="3225"/>
    <n v="0.54"/>
    <x v="2"/>
  </r>
  <r>
    <x v="3"/>
    <x v="2"/>
    <d v="2021-07-16T00:00:00"/>
    <s v="South"/>
    <s v="Louisiana"/>
    <x v="26"/>
    <x v="3"/>
    <x v="120"/>
    <x v="137"/>
    <x v="2151"/>
    <x v="3226"/>
    <n v="0.54"/>
    <x v="2"/>
  </r>
  <r>
    <x v="3"/>
    <x v="2"/>
    <d v="2021-07-16T00:00:00"/>
    <s v="South"/>
    <s v="Louisiana"/>
    <x v="26"/>
    <x v="4"/>
    <x v="120"/>
    <x v="133"/>
    <x v="1841"/>
    <x v="3227"/>
    <n v="0.58000000000000007"/>
    <x v="2"/>
  </r>
  <r>
    <x v="3"/>
    <x v="2"/>
    <d v="2021-07-16T00:00:00"/>
    <s v="South"/>
    <s v="Louisiana"/>
    <x v="26"/>
    <x v="5"/>
    <x v="130"/>
    <x v="134"/>
    <x v="2152"/>
    <x v="3228"/>
    <n v="0.48"/>
    <x v="2"/>
  </r>
  <r>
    <x v="3"/>
    <x v="2"/>
    <d v="2021-08-17T00:00:00"/>
    <s v="South"/>
    <s v="Louisiana"/>
    <x v="26"/>
    <x v="0"/>
    <x v="120"/>
    <x v="128"/>
    <x v="2153"/>
    <x v="3229"/>
    <n v="0.51"/>
    <x v="2"/>
  </r>
  <r>
    <x v="3"/>
    <x v="2"/>
    <d v="2021-08-17T00:00:00"/>
    <s v="South"/>
    <s v="Louisiana"/>
    <x v="26"/>
    <x v="1"/>
    <x v="118"/>
    <x v="101"/>
    <x v="2154"/>
    <x v="3230"/>
    <n v="0.51"/>
    <x v="2"/>
  </r>
  <r>
    <x v="3"/>
    <x v="2"/>
    <d v="2021-08-17T00:00:00"/>
    <s v="South"/>
    <s v="Louisiana"/>
    <x v="26"/>
    <x v="2"/>
    <x v="6"/>
    <x v="133"/>
    <x v="2155"/>
    <x v="3231"/>
    <n v="0.54999999999999993"/>
    <x v="2"/>
  </r>
  <r>
    <x v="3"/>
    <x v="2"/>
    <d v="2021-08-17T00:00:00"/>
    <s v="South"/>
    <s v="Louisiana"/>
    <x v="26"/>
    <x v="3"/>
    <x v="114"/>
    <x v="209"/>
    <x v="2156"/>
    <x v="3232"/>
    <n v="0.53"/>
    <x v="2"/>
  </r>
  <r>
    <x v="3"/>
    <x v="2"/>
    <d v="2021-08-17T00:00:00"/>
    <s v="South"/>
    <s v="Louisiana"/>
    <x v="26"/>
    <x v="4"/>
    <x v="84"/>
    <x v="216"/>
    <x v="1341"/>
    <x v="3233"/>
    <n v="0.59000000000000008"/>
    <x v="2"/>
  </r>
  <r>
    <x v="3"/>
    <x v="2"/>
    <d v="2021-08-17T00:00:00"/>
    <s v="South"/>
    <s v="Louisiana"/>
    <x v="26"/>
    <x v="5"/>
    <x v="103"/>
    <x v="228"/>
    <x v="1230"/>
    <x v="2845"/>
    <n v="0.49"/>
    <x v="2"/>
  </r>
  <r>
    <x v="3"/>
    <x v="2"/>
    <d v="2021-09-18T00:00:00"/>
    <s v="South"/>
    <s v="Louisiana"/>
    <x v="26"/>
    <x v="0"/>
    <x v="79"/>
    <x v="57"/>
    <x v="1539"/>
    <x v="3234"/>
    <n v="0.54999999999999993"/>
    <x v="2"/>
  </r>
  <r>
    <x v="3"/>
    <x v="2"/>
    <d v="2021-09-18T00:00:00"/>
    <s v="South"/>
    <s v="Louisiana"/>
    <x v="26"/>
    <x v="1"/>
    <x v="74"/>
    <x v="35"/>
    <x v="1301"/>
    <x v="3235"/>
    <n v="0.51"/>
    <x v="2"/>
  </r>
  <r>
    <x v="3"/>
    <x v="2"/>
    <d v="2021-09-18T00:00:00"/>
    <s v="South"/>
    <s v="Louisiana"/>
    <x v="26"/>
    <x v="2"/>
    <x v="79"/>
    <x v="252"/>
    <x v="2157"/>
    <x v="3236"/>
    <n v="0.52"/>
    <x v="2"/>
  </r>
  <r>
    <x v="3"/>
    <x v="2"/>
    <d v="2021-09-18T00:00:00"/>
    <s v="South"/>
    <s v="Louisiana"/>
    <x v="26"/>
    <x v="3"/>
    <x v="72"/>
    <x v="184"/>
    <x v="2099"/>
    <x v="3237"/>
    <n v="0.51"/>
    <x v="2"/>
  </r>
  <r>
    <x v="3"/>
    <x v="2"/>
    <d v="2021-09-18T00:00:00"/>
    <s v="South"/>
    <s v="Louisiana"/>
    <x v="26"/>
    <x v="4"/>
    <x v="91"/>
    <x v="169"/>
    <x v="1913"/>
    <x v="3238"/>
    <n v="0.55000000000000004"/>
    <x v="2"/>
  </r>
  <r>
    <x v="3"/>
    <x v="2"/>
    <d v="2021-09-18T00:00:00"/>
    <s v="South"/>
    <s v="Louisiana"/>
    <x v="26"/>
    <x v="5"/>
    <x v="78"/>
    <x v="41"/>
    <x v="2071"/>
    <x v="3080"/>
    <n v="0.5"/>
    <x v="2"/>
  </r>
  <r>
    <x v="3"/>
    <x v="2"/>
    <d v="2021-10-17T00:00:00"/>
    <s v="South"/>
    <s v="Louisiana"/>
    <x v="26"/>
    <x v="0"/>
    <x v="93"/>
    <x v="205"/>
    <x v="1465"/>
    <x v="2317"/>
    <n v="0.54"/>
    <x v="2"/>
  </r>
  <r>
    <x v="3"/>
    <x v="2"/>
    <d v="2021-10-17T00:00:00"/>
    <s v="South"/>
    <s v="Louisiana"/>
    <x v="26"/>
    <x v="1"/>
    <x v="2"/>
    <x v="155"/>
    <x v="2158"/>
    <x v="3239"/>
    <n v="0.54999999999999993"/>
    <x v="2"/>
  </r>
  <r>
    <x v="3"/>
    <x v="2"/>
    <d v="2021-10-17T00:00:00"/>
    <s v="South"/>
    <s v="Louisiana"/>
    <x v="26"/>
    <x v="2"/>
    <x v="101"/>
    <x v="38"/>
    <x v="1077"/>
    <x v="3240"/>
    <n v="0.5"/>
    <x v="2"/>
  </r>
  <r>
    <x v="3"/>
    <x v="2"/>
    <d v="2021-10-17T00:00:00"/>
    <s v="South"/>
    <s v="Louisiana"/>
    <x v="26"/>
    <x v="3"/>
    <x v="71"/>
    <x v="193"/>
    <x v="1053"/>
    <x v="2245"/>
    <n v="0.5"/>
    <x v="2"/>
  </r>
  <r>
    <x v="3"/>
    <x v="2"/>
    <d v="2021-10-17T00:00:00"/>
    <s v="South"/>
    <s v="Louisiana"/>
    <x v="26"/>
    <x v="4"/>
    <x v="70"/>
    <x v="60"/>
    <x v="2159"/>
    <x v="3241"/>
    <n v="0.59000000000000008"/>
    <x v="2"/>
  </r>
  <r>
    <x v="3"/>
    <x v="2"/>
    <d v="2021-10-17T00:00:00"/>
    <s v="South"/>
    <s v="Louisiana"/>
    <x v="26"/>
    <x v="5"/>
    <x v="0"/>
    <x v="243"/>
    <x v="1996"/>
    <x v="3242"/>
    <n v="0.47"/>
    <x v="2"/>
  </r>
  <r>
    <x v="3"/>
    <x v="2"/>
    <d v="2021-11-17T00:00:00"/>
    <s v="South"/>
    <s v="Louisiana"/>
    <x v="26"/>
    <x v="0"/>
    <x v="78"/>
    <x v="143"/>
    <x v="2160"/>
    <x v="3243"/>
    <n v="0.5"/>
    <x v="2"/>
  </r>
  <r>
    <x v="3"/>
    <x v="2"/>
    <d v="2021-11-17T00:00:00"/>
    <s v="South"/>
    <s v="Louisiana"/>
    <x v="26"/>
    <x v="1"/>
    <x v="101"/>
    <x v="124"/>
    <x v="1392"/>
    <x v="1733"/>
    <n v="0.52"/>
    <x v="2"/>
  </r>
  <r>
    <x v="3"/>
    <x v="2"/>
    <d v="2021-11-17T00:00:00"/>
    <s v="South"/>
    <s v="Louisiana"/>
    <x v="26"/>
    <x v="2"/>
    <x v="97"/>
    <x v="251"/>
    <x v="1929"/>
    <x v="3244"/>
    <n v="0.52"/>
    <x v="2"/>
  </r>
  <r>
    <x v="3"/>
    <x v="2"/>
    <d v="2021-11-17T00:00:00"/>
    <s v="South"/>
    <s v="Louisiana"/>
    <x v="26"/>
    <x v="3"/>
    <x v="77"/>
    <x v="35"/>
    <x v="1194"/>
    <x v="605"/>
    <n v="0.5"/>
    <x v="2"/>
  </r>
  <r>
    <x v="3"/>
    <x v="2"/>
    <d v="2021-11-17T00:00:00"/>
    <s v="South"/>
    <s v="Louisiana"/>
    <x v="26"/>
    <x v="4"/>
    <x v="88"/>
    <x v="164"/>
    <x v="2115"/>
    <x v="3245"/>
    <n v="0.55000000000000004"/>
    <x v="2"/>
  </r>
  <r>
    <x v="3"/>
    <x v="2"/>
    <d v="2021-11-17T00:00:00"/>
    <s v="South"/>
    <s v="Louisiana"/>
    <x v="26"/>
    <x v="5"/>
    <x v="125"/>
    <x v="132"/>
    <x v="743"/>
    <x v="3246"/>
    <n v="0.48"/>
    <x v="2"/>
  </r>
  <r>
    <x v="3"/>
    <x v="2"/>
    <d v="2021-12-16T00:00:00"/>
    <s v="South"/>
    <s v="Louisiana"/>
    <x v="26"/>
    <x v="0"/>
    <x v="104"/>
    <x v="142"/>
    <x v="2161"/>
    <x v="3247"/>
    <n v="0.52"/>
    <x v="2"/>
  </r>
  <r>
    <x v="3"/>
    <x v="2"/>
    <d v="2021-12-16T00:00:00"/>
    <s v="South"/>
    <s v="Louisiana"/>
    <x v="26"/>
    <x v="1"/>
    <x v="102"/>
    <x v="97"/>
    <x v="1857"/>
    <x v="3160"/>
    <n v="0.5"/>
    <x v="2"/>
  </r>
  <r>
    <x v="0"/>
    <x v="2"/>
    <d v="2021-12-16T00:00:00"/>
    <s v="South"/>
    <s v="Louisiana"/>
    <x v="26"/>
    <x v="2"/>
    <x v="104"/>
    <x v="244"/>
    <x v="771"/>
    <x v="3248"/>
    <n v="0.52"/>
    <x v="2"/>
  </r>
  <r>
    <x v="0"/>
    <x v="2"/>
    <d v="2021-12-16T00:00:00"/>
    <s v="South"/>
    <s v="Louisiana"/>
    <x v="26"/>
    <x v="3"/>
    <x v="102"/>
    <x v="163"/>
    <x v="1788"/>
    <x v="3249"/>
    <n v="0.54"/>
    <x v="2"/>
  </r>
  <r>
    <x v="0"/>
    <x v="2"/>
    <d v="2021-12-16T00:00:00"/>
    <s v="South"/>
    <s v="Louisiana"/>
    <x v="26"/>
    <x v="4"/>
    <x v="116"/>
    <x v="165"/>
    <x v="2162"/>
    <x v="3250"/>
    <n v="0.58000000000000007"/>
    <x v="2"/>
  </r>
  <r>
    <x v="0"/>
    <x v="2"/>
    <d v="2021-12-16T00:00:00"/>
    <s v="South"/>
    <s v="Louisiana"/>
    <x v="26"/>
    <x v="5"/>
    <x v="132"/>
    <x v="36"/>
    <x v="2163"/>
    <x v="3251"/>
    <n v="0.44999999999999996"/>
    <x v="2"/>
  </r>
  <r>
    <x v="0"/>
    <x v="1"/>
    <d v="2021-01-05T00:00:00"/>
    <s v="South"/>
    <s v="Louisiana"/>
    <x v="26"/>
    <x v="0"/>
    <x v="110"/>
    <x v="131"/>
    <x v="2164"/>
    <x v="3252"/>
    <n v="0.43"/>
    <x v="2"/>
  </r>
  <r>
    <x v="0"/>
    <x v="1"/>
    <d v="2021-01-05T00:00:00"/>
    <s v="South"/>
    <s v="Louisiana"/>
    <x v="26"/>
    <x v="1"/>
    <x v="108"/>
    <x v="130"/>
    <x v="1054"/>
    <x v="3253"/>
    <n v="0.44999999999999996"/>
    <x v="2"/>
  </r>
  <r>
    <x v="0"/>
    <x v="1"/>
    <d v="2021-01-05T00:00:00"/>
    <s v="South"/>
    <s v="Louisiana"/>
    <x v="26"/>
    <x v="2"/>
    <x v="108"/>
    <x v="164"/>
    <x v="2165"/>
    <x v="3254"/>
    <n v="0.4"/>
    <x v="2"/>
  </r>
  <r>
    <x v="0"/>
    <x v="1"/>
    <d v="2021-01-05T00:00:00"/>
    <s v="South"/>
    <s v="Louisiana"/>
    <x v="26"/>
    <x v="3"/>
    <x v="94"/>
    <x v="247"/>
    <x v="2166"/>
    <x v="3255"/>
    <n v="0.53"/>
    <x v="2"/>
  </r>
  <r>
    <x v="0"/>
    <x v="1"/>
    <d v="2021-01-05T00:00:00"/>
    <s v="South"/>
    <s v="Louisiana"/>
    <x v="26"/>
    <x v="4"/>
    <x v="71"/>
    <x v="211"/>
    <x v="2167"/>
    <x v="3256"/>
    <n v="0.37"/>
    <x v="2"/>
  </r>
  <r>
    <x v="3"/>
    <x v="1"/>
    <d v="2021-01-05T00:00:00"/>
    <s v="South"/>
    <s v="Louisiana"/>
    <x v="26"/>
    <x v="5"/>
    <x v="93"/>
    <x v="231"/>
    <x v="2168"/>
    <x v="3257"/>
    <n v="0.6"/>
    <x v="2"/>
  </r>
  <r>
    <x v="0"/>
    <x v="1"/>
    <d v="2021-02-04T00:00:00"/>
    <s v="South"/>
    <s v="Louisiana"/>
    <x v="26"/>
    <x v="0"/>
    <x v="95"/>
    <x v="134"/>
    <x v="2169"/>
    <x v="3258"/>
    <n v="0.4"/>
    <x v="2"/>
  </r>
  <r>
    <x v="0"/>
    <x v="1"/>
    <d v="2021-02-04T00:00:00"/>
    <s v="South"/>
    <s v="Louisiana"/>
    <x v="26"/>
    <x v="1"/>
    <x v="96"/>
    <x v="132"/>
    <x v="1426"/>
    <x v="2789"/>
    <n v="0.42"/>
    <x v="2"/>
  </r>
  <r>
    <x v="0"/>
    <x v="1"/>
    <d v="2021-02-04T00:00:00"/>
    <s v="South"/>
    <s v="Louisiana"/>
    <x v="26"/>
    <x v="2"/>
    <x v="93"/>
    <x v="209"/>
    <x v="2170"/>
    <x v="3259"/>
    <n v="0.41"/>
    <x v="2"/>
  </r>
  <r>
    <x v="0"/>
    <x v="1"/>
    <d v="2021-02-04T00:00:00"/>
    <s v="West"/>
    <s v="Idaho"/>
    <x v="27"/>
    <x v="3"/>
    <x v="96"/>
    <x v="245"/>
    <x v="1995"/>
    <x v="3260"/>
    <n v="0.54"/>
    <x v="2"/>
  </r>
  <r>
    <x v="0"/>
    <x v="1"/>
    <d v="2021-02-04T00:00:00"/>
    <s v="West"/>
    <s v="Idaho"/>
    <x v="27"/>
    <x v="4"/>
    <x v="78"/>
    <x v="227"/>
    <x v="2171"/>
    <x v="3261"/>
    <n v="0.35"/>
    <x v="2"/>
  </r>
  <r>
    <x v="0"/>
    <x v="1"/>
    <d v="2021-02-04T00:00:00"/>
    <s v="West"/>
    <s v="Idaho"/>
    <x v="27"/>
    <x v="5"/>
    <x v="93"/>
    <x v="165"/>
    <x v="1902"/>
    <x v="3262"/>
    <n v="0.55000000000000004"/>
    <x v="2"/>
  </r>
  <r>
    <x v="0"/>
    <x v="1"/>
    <d v="2021-03-06T00:00:00"/>
    <s v="West"/>
    <s v="Idaho"/>
    <x v="27"/>
    <x v="0"/>
    <x v="108"/>
    <x v="163"/>
    <x v="1716"/>
    <x v="2672"/>
    <n v="0.44999999999999996"/>
    <x v="2"/>
  </r>
  <r>
    <x v="0"/>
    <x v="1"/>
    <d v="2021-03-06T00:00:00"/>
    <s v="West"/>
    <s v="Idaho"/>
    <x v="27"/>
    <x v="1"/>
    <x v="71"/>
    <x v="138"/>
    <x v="1100"/>
    <x v="3263"/>
    <n v="0.45999999999999996"/>
    <x v="2"/>
  </r>
  <r>
    <x v="0"/>
    <x v="1"/>
    <d v="2021-03-06T00:00:00"/>
    <s v="West"/>
    <s v="Idaho"/>
    <x v="27"/>
    <x v="2"/>
    <x v="108"/>
    <x v="161"/>
    <x v="2172"/>
    <x v="3264"/>
    <n v="0.49"/>
    <x v="2"/>
  </r>
  <r>
    <x v="0"/>
    <x v="1"/>
    <d v="2021-03-06T00:00:00"/>
    <s v="West"/>
    <s v="Idaho"/>
    <x v="27"/>
    <x v="3"/>
    <x v="94"/>
    <x v="193"/>
    <x v="1624"/>
    <x v="3265"/>
    <n v="0.58000000000000007"/>
    <x v="2"/>
  </r>
  <r>
    <x v="3"/>
    <x v="1"/>
    <d v="2021-03-06T00:00:00"/>
    <s v="West"/>
    <s v="Idaho"/>
    <x v="27"/>
    <x v="4"/>
    <x v="99"/>
    <x v="41"/>
    <x v="2173"/>
    <x v="3266"/>
    <n v="0.44999999999999996"/>
    <x v="2"/>
  </r>
  <r>
    <x v="3"/>
    <x v="1"/>
    <d v="2021-03-06T00:00:00"/>
    <s v="West"/>
    <s v="Idaho"/>
    <x v="27"/>
    <x v="5"/>
    <x v="94"/>
    <x v="210"/>
    <x v="2174"/>
    <x v="3267"/>
    <n v="0.65"/>
    <x v="2"/>
  </r>
  <r>
    <x v="3"/>
    <x v="1"/>
    <d v="2021-04-05T00:00:00"/>
    <s v="West"/>
    <s v="Idaho"/>
    <x v="27"/>
    <x v="0"/>
    <x v="110"/>
    <x v="49"/>
    <x v="1075"/>
    <x v="3268"/>
    <n v="0.47"/>
    <x v="2"/>
  </r>
  <r>
    <x v="3"/>
    <x v="1"/>
    <d v="2021-04-05T00:00:00"/>
    <s v="West"/>
    <s v="Idaho"/>
    <x v="27"/>
    <x v="1"/>
    <x v="98"/>
    <x v="49"/>
    <x v="1917"/>
    <x v="3269"/>
    <n v="0.48"/>
    <x v="2"/>
  </r>
  <r>
    <x v="3"/>
    <x v="1"/>
    <d v="2021-04-05T00:00:00"/>
    <s v="West"/>
    <s v="Idaho"/>
    <x v="27"/>
    <x v="2"/>
    <x v="92"/>
    <x v="216"/>
    <x v="2055"/>
    <x v="3270"/>
    <n v="0.47"/>
    <x v="2"/>
  </r>
  <r>
    <x v="3"/>
    <x v="1"/>
    <d v="2021-04-05T00:00:00"/>
    <s v="West"/>
    <s v="Idaho"/>
    <x v="27"/>
    <x v="3"/>
    <x v="98"/>
    <x v="161"/>
    <x v="2078"/>
    <x v="3271"/>
    <n v="0.55000000000000004"/>
    <x v="2"/>
  </r>
  <r>
    <x v="3"/>
    <x v="1"/>
    <d v="2021-04-05T00:00:00"/>
    <s v="West"/>
    <s v="Idaho"/>
    <x v="27"/>
    <x v="4"/>
    <x v="93"/>
    <x v="249"/>
    <x v="2134"/>
    <x v="3272"/>
    <n v="0.43"/>
    <x v="2"/>
  </r>
  <r>
    <x v="3"/>
    <x v="1"/>
    <d v="2021-04-05T00:00:00"/>
    <s v="West"/>
    <s v="Idaho"/>
    <x v="27"/>
    <x v="5"/>
    <x v="108"/>
    <x v="216"/>
    <x v="1532"/>
    <x v="3273"/>
    <n v="0.61"/>
    <x v="2"/>
  </r>
  <r>
    <x v="3"/>
    <x v="1"/>
    <d v="2021-05-05T00:00:00"/>
    <s v="West"/>
    <s v="Idaho"/>
    <x v="27"/>
    <x v="0"/>
    <x v="109"/>
    <x v="126"/>
    <x v="2175"/>
    <x v="3274"/>
    <n v="0.5"/>
    <x v="2"/>
  </r>
  <r>
    <x v="3"/>
    <x v="1"/>
    <d v="2021-05-05T00:00:00"/>
    <s v="West"/>
    <s v="Idaho"/>
    <x v="27"/>
    <x v="1"/>
    <x v="108"/>
    <x v="130"/>
    <x v="1054"/>
    <x v="1794"/>
    <n v="0.48"/>
    <x v="2"/>
  </r>
  <r>
    <x v="3"/>
    <x v="1"/>
    <d v="2021-05-05T00:00:00"/>
    <s v="West"/>
    <s v="Idaho"/>
    <x v="27"/>
    <x v="2"/>
    <x v="95"/>
    <x v="212"/>
    <x v="2176"/>
    <x v="3275"/>
    <n v="0.47"/>
    <x v="2"/>
  </r>
  <r>
    <x v="3"/>
    <x v="1"/>
    <d v="2021-05-05T00:00:00"/>
    <s v="West"/>
    <s v="Idaho"/>
    <x v="27"/>
    <x v="3"/>
    <x v="94"/>
    <x v="242"/>
    <x v="2037"/>
    <x v="3276"/>
    <n v="0.55000000000000004"/>
    <x v="2"/>
  </r>
  <r>
    <x v="3"/>
    <x v="1"/>
    <d v="2021-05-05T00:00:00"/>
    <s v="West"/>
    <s v="Idaho"/>
    <x v="27"/>
    <x v="4"/>
    <x v="70"/>
    <x v="196"/>
    <x v="1552"/>
    <x v="3277"/>
    <n v="0.4"/>
    <x v="2"/>
  </r>
  <r>
    <x v="3"/>
    <x v="1"/>
    <d v="2021-05-05T00:00:00"/>
    <s v="West"/>
    <s v="Idaho"/>
    <x v="27"/>
    <x v="5"/>
    <x v="101"/>
    <x v="153"/>
    <x v="2177"/>
    <x v="3278"/>
    <n v="0.63"/>
    <x v="2"/>
  </r>
  <r>
    <x v="3"/>
    <x v="1"/>
    <d v="2021-06-04T00:00:00"/>
    <s v="West"/>
    <s v="Idaho"/>
    <x v="27"/>
    <x v="0"/>
    <x v="101"/>
    <x v="49"/>
    <x v="854"/>
    <x v="3279"/>
    <n v="0.49"/>
    <x v="2"/>
  </r>
  <r>
    <x v="3"/>
    <x v="1"/>
    <d v="2021-06-04T00:00:00"/>
    <s v="West"/>
    <s v="Idaho"/>
    <x v="27"/>
    <x v="1"/>
    <x v="74"/>
    <x v="143"/>
    <x v="2178"/>
    <x v="3280"/>
    <n v="0.48"/>
    <x v="2"/>
  </r>
  <r>
    <x v="3"/>
    <x v="1"/>
    <d v="2021-06-04T00:00:00"/>
    <s v="West"/>
    <s v="Idaho"/>
    <x v="27"/>
    <x v="2"/>
    <x v="70"/>
    <x v="132"/>
    <x v="2179"/>
    <x v="3281"/>
    <n v="0.48"/>
    <x v="2"/>
  </r>
  <r>
    <x v="3"/>
    <x v="1"/>
    <d v="2021-06-04T00:00:00"/>
    <s v="West"/>
    <s v="Idaho"/>
    <x v="27"/>
    <x v="3"/>
    <x v="77"/>
    <x v="231"/>
    <x v="1317"/>
    <x v="3282"/>
    <n v="0.59000000000000008"/>
    <x v="2"/>
  </r>
  <r>
    <x v="3"/>
    <x v="1"/>
    <d v="2021-06-04T00:00:00"/>
    <s v="West"/>
    <s v="Idaho"/>
    <x v="27"/>
    <x v="4"/>
    <x v="89"/>
    <x v="236"/>
    <x v="1100"/>
    <x v="3283"/>
    <n v="0.43"/>
    <x v="2"/>
  </r>
  <r>
    <x v="3"/>
    <x v="1"/>
    <d v="2021-06-04T00:00:00"/>
    <s v="West"/>
    <s v="Idaho"/>
    <x v="27"/>
    <x v="5"/>
    <x v="73"/>
    <x v="108"/>
    <x v="2180"/>
    <x v="3284"/>
    <n v="0.61"/>
    <x v="2"/>
  </r>
  <r>
    <x v="3"/>
    <x v="1"/>
    <d v="2021-07-06T00:00:00"/>
    <s v="West"/>
    <s v="Idaho"/>
    <x v="27"/>
    <x v="0"/>
    <x v="77"/>
    <x v="146"/>
    <x v="1871"/>
    <x v="3285"/>
    <n v="0.5"/>
    <x v="2"/>
  </r>
  <r>
    <x v="3"/>
    <x v="1"/>
    <d v="2021-07-06T00:00:00"/>
    <s v="West"/>
    <s v="Idaho"/>
    <x v="27"/>
    <x v="1"/>
    <x v="89"/>
    <x v="158"/>
    <x v="2181"/>
    <x v="3286"/>
    <n v="0.52"/>
    <x v="2"/>
  </r>
  <r>
    <x v="3"/>
    <x v="1"/>
    <d v="2021-07-06T00:00:00"/>
    <s v="West"/>
    <s v="Idaho"/>
    <x v="27"/>
    <x v="2"/>
    <x v="74"/>
    <x v="112"/>
    <x v="2182"/>
    <x v="3287"/>
    <n v="0.54999999999999993"/>
    <x v="2"/>
  </r>
  <r>
    <x v="3"/>
    <x v="1"/>
    <d v="2021-07-06T00:00:00"/>
    <s v="West"/>
    <s v="Idaho"/>
    <x v="27"/>
    <x v="3"/>
    <x v="70"/>
    <x v="251"/>
    <x v="1443"/>
    <x v="3288"/>
    <n v="0.64"/>
    <x v="2"/>
  </r>
  <r>
    <x v="3"/>
    <x v="1"/>
    <d v="2021-07-06T00:00:00"/>
    <s v="West"/>
    <s v="Idaho"/>
    <x v="27"/>
    <x v="4"/>
    <x v="85"/>
    <x v="165"/>
    <x v="2183"/>
    <x v="3289"/>
    <n v="0.48"/>
    <x v="2"/>
  </r>
  <r>
    <x v="0"/>
    <x v="1"/>
    <d v="2021-07-06T00:00:00"/>
    <s v="West"/>
    <s v="Idaho"/>
    <x v="27"/>
    <x v="5"/>
    <x v="84"/>
    <x v="159"/>
    <x v="2184"/>
    <x v="3290"/>
    <n v="0.69000000000000006"/>
    <x v="2"/>
  </r>
  <r>
    <x v="0"/>
    <x v="1"/>
    <d v="2021-08-08T00:00:00"/>
    <s v="West"/>
    <s v="Idaho"/>
    <x v="27"/>
    <x v="0"/>
    <x v="74"/>
    <x v="124"/>
    <x v="2185"/>
    <x v="3291"/>
    <n v="0.54999999999999993"/>
    <x v="2"/>
  </r>
  <r>
    <x v="0"/>
    <x v="1"/>
    <d v="2021-08-08T00:00:00"/>
    <s v="West"/>
    <s v="Idaho"/>
    <x v="27"/>
    <x v="1"/>
    <x v="85"/>
    <x v="49"/>
    <x v="2186"/>
    <x v="3292"/>
    <n v="0.53"/>
    <x v="2"/>
  </r>
  <r>
    <x v="0"/>
    <x v="1"/>
    <d v="2021-08-08T00:00:00"/>
    <s v="West"/>
    <s v="Idaho"/>
    <x v="27"/>
    <x v="2"/>
    <x v="74"/>
    <x v="43"/>
    <x v="2187"/>
    <x v="3293"/>
    <n v="0.53"/>
    <x v="2"/>
  </r>
  <r>
    <x v="0"/>
    <x v="1"/>
    <d v="2021-08-08T00:00:00"/>
    <s v="West"/>
    <s v="Idaho"/>
    <x v="27"/>
    <x v="3"/>
    <x v="77"/>
    <x v="168"/>
    <x v="2188"/>
    <x v="3294"/>
    <n v="0.65"/>
    <x v="2"/>
  </r>
  <r>
    <x v="2"/>
    <x v="1"/>
    <d v="2021-08-08T00:00:00"/>
    <s v="West"/>
    <s v="Idaho"/>
    <x v="27"/>
    <x v="4"/>
    <x v="89"/>
    <x v="247"/>
    <x v="1559"/>
    <x v="3295"/>
    <n v="0.45999999999999996"/>
    <x v="2"/>
  </r>
  <r>
    <x v="2"/>
    <x v="1"/>
    <d v="2021-08-08T00:00:00"/>
    <s v="West"/>
    <s v="Idaho"/>
    <x v="27"/>
    <x v="5"/>
    <x v="83"/>
    <x v="130"/>
    <x v="1208"/>
    <x v="3296"/>
    <n v="0.68"/>
    <x v="2"/>
  </r>
  <r>
    <x v="2"/>
    <x v="1"/>
    <d v="2021-09-05T00:00:00"/>
    <s v="West"/>
    <s v="Idaho"/>
    <x v="27"/>
    <x v="0"/>
    <x v="0"/>
    <x v="129"/>
    <x v="2189"/>
    <x v="3297"/>
    <n v="0.5"/>
    <x v="2"/>
  </r>
  <r>
    <x v="2"/>
    <x v="1"/>
    <d v="2021-09-05T00:00:00"/>
    <s v="West"/>
    <s v="Idaho"/>
    <x v="27"/>
    <x v="1"/>
    <x v="0"/>
    <x v="143"/>
    <x v="2190"/>
    <x v="3298"/>
    <n v="0.52"/>
    <x v="2"/>
  </r>
  <r>
    <x v="2"/>
    <x v="1"/>
    <d v="2021-09-05T00:00:00"/>
    <s v="West"/>
    <s v="Idaho"/>
    <x v="27"/>
    <x v="2"/>
    <x v="81"/>
    <x v="131"/>
    <x v="888"/>
    <x v="3299"/>
    <n v="0.52"/>
    <x v="2"/>
  </r>
  <r>
    <x v="2"/>
    <x v="1"/>
    <d v="2021-09-05T00:00:00"/>
    <s v="West"/>
    <s v="Idaho"/>
    <x v="27"/>
    <x v="3"/>
    <x v="73"/>
    <x v="210"/>
    <x v="2191"/>
    <x v="3300"/>
    <n v="0.63"/>
    <x v="2"/>
  </r>
  <r>
    <x v="2"/>
    <x v="1"/>
    <d v="2021-09-05T00:00:00"/>
    <s v="West"/>
    <s v="Idaho"/>
    <x v="27"/>
    <x v="4"/>
    <x v="0"/>
    <x v="233"/>
    <x v="2192"/>
    <x v="3301"/>
    <n v="0.45999999999999996"/>
    <x v="2"/>
  </r>
  <r>
    <x v="2"/>
    <x v="1"/>
    <d v="2021-09-05T00:00:00"/>
    <s v="West"/>
    <s v="Idaho"/>
    <x v="27"/>
    <x v="5"/>
    <x v="82"/>
    <x v="141"/>
    <x v="2193"/>
    <x v="3302"/>
    <n v="0.67"/>
    <x v="2"/>
  </r>
  <r>
    <x v="2"/>
    <x v="1"/>
    <d v="2021-10-04T00:00:00"/>
    <s v="West"/>
    <s v="Idaho"/>
    <x v="27"/>
    <x v="0"/>
    <x v="71"/>
    <x v="212"/>
    <x v="2194"/>
    <x v="3303"/>
    <n v="0.51"/>
    <x v="2"/>
  </r>
  <r>
    <x v="2"/>
    <x v="1"/>
    <d v="2021-10-04T00:00:00"/>
    <s v="West"/>
    <s v="Idaho"/>
    <x v="27"/>
    <x v="1"/>
    <x v="99"/>
    <x v="217"/>
    <x v="2195"/>
    <x v="3304"/>
    <n v="0.54"/>
    <x v="2"/>
  </r>
  <r>
    <x v="2"/>
    <x v="1"/>
    <d v="2021-10-04T00:00:00"/>
    <s v="West"/>
    <s v="Idaho"/>
    <x v="27"/>
    <x v="2"/>
    <x v="72"/>
    <x v="165"/>
    <x v="2196"/>
    <x v="3305"/>
    <n v="0.51"/>
    <x v="2"/>
  </r>
  <r>
    <x v="2"/>
    <x v="1"/>
    <d v="2021-10-04T00:00:00"/>
    <s v="West"/>
    <s v="Idaho"/>
    <x v="27"/>
    <x v="3"/>
    <x v="75"/>
    <x v="253"/>
    <x v="2197"/>
    <x v="3306"/>
    <n v="0.65"/>
    <x v="2"/>
  </r>
  <r>
    <x v="2"/>
    <x v="1"/>
    <d v="2021-10-04T00:00:00"/>
    <s v="West"/>
    <s v="Idaho"/>
    <x v="27"/>
    <x v="4"/>
    <x v="96"/>
    <x v="250"/>
    <x v="1651"/>
    <x v="3307"/>
    <n v="0.48"/>
    <x v="2"/>
  </r>
  <r>
    <x v="2"/>
    <x v="1"/>
    <d v="2021-10-04T00:00:00"/>
    <s v="West"/>
    <s v="Idaho"/>
    <x v="27"/>
    <x v="5"/>
    <x v="101"/>
    <x v="213"/>
    <x v="2036"/>
    <x v="3308"/>
    <n v="0.66"/>
    <x v="2"/>
  </r>
  <r>
    <x v="2"/>
    <x v="1"/>
    <d v="2021-11-05T00:00:00"/>
    <s v="West"/>
    <s v="Idaho"/>
    <x v="27"/>
    <x v="0"/>
    <x v="94"/>
    <x v="131"/>
    <x v="1266"/>
    <x v="3309"/>
    <n v="0.54999999999999993"/>
    <x v="2"/>
  </r>
  <r>
    <x v="2"/>
    <x v="1"/>
    <d v="2021-11-05T00:00:00"/>
    <s v="West"/>
    <s v="Idaho"/>
    <x v="27"/>
    <x v="1"/>
    <x v="96"/>
    <x v="133"/>
    <x v="1236"/>
    <x v="3310"/>
    <n v="0.52"/>
    <x v="2"/>
  </r>
  <r>
    <x v="2"/>
    <x v="1"/>
    <d v="2021-11-05T00:00:00"/>
    <s v="West"/>
    <s v="Idaho"/>
    <x v="27"/>
    <x v="2"/>
    <x v="76"/>
    <x v="42"/>
    <x v="1149"/>
    <x v="3311"/>
    <n v="0.54"/>
    <x v="2"/>
  </r>
  <r>
    <x v="2"/>
    <x v="1"/>
    <d v="2021-11-05T00:00:00"/>
    <s v="West"/>
    <s v="Idaho"/>
    <x v="27"/>
    <x v="3"/>
    <x v="83"/>
    <x v="185"/>
    <x v="2198"/>
    <x v="3312"/>
    <n v="0.61"/>
    <x v="2"/>
  </r>
  <r>
    <x v="2"/>
    <x v="1"/>
    <d v="2021-11-05T00:00:00"/>
    <s v="West"/>
    <s v="Idaho"/>
    <x v="27"/>
    <x v="4"/>
    <x v="83"/>
    <x v="162"/>
    <x v="2199"/>
    <x v="3313"/>
    <n v="0.5"/>
    <x v="2"/>
  </r>
  <r>
    <x v="2"/>
    <x v="1"/>
    <d v="2021-11-05T00:00:00"/>
    <s v="West"/>
    <s v="Idaho"/>
    <x v="27"/>
    <x v="5"/>
    <x v="103"/>
    <x v="134"/>
    <x v="923"/>
    <x v="3314"/>
    <n v="0.67"/>
    <x v="2"/>
  </r>
  <r>
    <x v="0"/>
    <x v="1"/>
    <d v="2021-12-04T00:00:00"/>
    <s v="West"/>
    <s v="Idaho"/>
    <x v="27"/>
    <x v="0"/>
    <x v="83"/>
    <x v="148"/>
    <x v="1547"/>
    <x v="3315"/>
    <n v="0.54"/>
    <x v="2"/>
  </r>
  <r>
    <x v="0"/>
    <x v="1"/>
    <d v="2021-12-04T00:00:00"/>
    <s v="West"/>
    <s v="Idaho"/>
    <x v="27"/>
    <x v="1"/>
    <x v="91"/>
    <x v="144"/>
    <x v="2200"/>
    <x v="3316"/>
    <n v="0.54"/>
    <x v="2"/>
  </r>
  <r>
    <x v="0"/>
    <x v="1"/>
    <d v="2021-12-04T00:00:00"/>
    <s v="West"/>
    <s v="Idaho"/>
    <x v="27"/>
    <x v="2"/>
    <x v="81"/>
    <x v="129"/>
    <x v="1981"/>
    <x v="3317"/>
    <n v="0.52"/>
    <x v="2"/>
  </r>
  <r>
    <x v="0"/>
    <x v="1"/>
    <d v="2021-12-04T00:00:00"/>
    <s v="West"/>
    <s v="Idaho"/>
    <x v="27"/>
    <x v="3"/>
    <x v="80"/>
    <x v="213"/>
    <x v="2201"/>
    <x v="3318"/>
    <n v="0.65"/>
    <x v="2"/>
  </r>
  <r>
    <x v="0"/>
    <x v="1"/>
    <d v="2021-12-04T00:00:00"/>
    <s v="West"/>
    <s v="Idaho"/>
    <x v="27"/>
    <x v="4"/>
    <x v="0"/>
    <x v="247"/>
    <x v="1360"/>
    <x v="3319"/>
    <n v="0.49"/>
    <x v="2"/>
  </r>
  <r>
    <x v="0"/>
    <x v="1"/>
    <d v="2021-12-04T00:00:00"/>
    <s v="West"/>
    <s v="Idaho"/>
    <x v="27"/>
    <x v="5"/>
    <x v="3"/>
    <x v="130"/>
    <x v="2202"/>
    <x v="3320"/>
    <n v="0.69000000000000006"/>
    <x v="2"/>
  </r>
  <r>
    <x v="0"/>
    <x v="2"/>
    <d v="2021-01-23T00:00:00"/>
    <s v="West"/>
    <s v="Idaho"/>
    <x v="27"/>
    <x v="0"/>
    <x v="98"/>
    <x v="164"/>
    <x v="2203"/>
    <x v="3321"/>
    <n v="0.48"/>
    <x v="2"/>
  </r>
  <r>
    <x v="0"/>
    <x v="2"/>
    <d v="2021-01-23T00:00:00"/>
    <s v="West"/>
    <s v="Idaho"/>
    <x v="27"/>
    <x v="1"/>
    <x v="99"/>
    <x v="162"/>
    <x v="1710"/>
    <x v="3322"/>
    <n v="0.51"/>
    <x v="2"/>
  </r>
  <r>
    <x v="0"/>
    <x v="2"/>
    <d v="2021-01-23T00:00:00"/>
    <s v="West"/>
    <s v="Idaho"/>
    <x v="27"/>
    <x v="2"/>
    <x v="99"/>
    <x v="162"/>
    <x v="1710"/>
    <x v="3323"/>
    <n v="0.49"/>
    <x v="2"/>
  </r>
  <r>
    <x v="0"/>
    <x v="2"/>
    <d v="2021-01-23T00:00:00"/>
    <s v="West"/>
    <s v="Idaho"/>
    <x v="27"/>
    <x v="3"/>
    <x v="97"/>
    <x v="169"/>
    <x v="2204"/>
    <x v="3324"/>
    <n v="0.45999999999999996"/>
    <x v="2"/>
  </r>
  <r>
    <x v="0"/>
    <x v="2"/>
    <d v="2021-01-23T00:00:00"/>
    <s v="West"/>
    <s v="Idaho"/>
    <x v="27"/>
    <x v="4"/>
    <x v="101"/>
    <x v="184"/>
    <x v="1050"/>
    <x v="3325"/>
    <n v="0.44999999999999996"/>
    <x v="2"/>
  </r>
  <r>
    <x v="0"/>
    <x v="2"/>
    <d v="2021-01-23T00:00:00"/>
    <s v="West"/>
    <s v="Idaho"/>
    <x v="27"/>
    <x v="5"/>
    <x v="71"/>
    <x v="215"/>
    <x v="2205"/>
    <x v="3326"/>
    <n v="0.35"/>
    <x v="2"/>
  </r>
  <r>
    <x v="0"/>
    <x v="2"/>
    <d v="2021-02-23T00:00:00"/>
    <s v="West"/>
    <s v="Idaho"/>
    <x v="27"/>
    <x v="0"/>
    <x v="98"/>
    <x v="231"/>
    <x v="1904"/>
    <x v="3327"/>
    <n v="0.5"/>
    <x v="2"/>
  </r>
  <r>
    <x v="0"/>
    <x v="2"/>
    <d v="2021-02-23T00:00:00"/>
    <s v="West"/>
    <s v="Idaho"/>
    <x v="27"/>
    <x v="1"/>
    <x v="97"/>
    <x v="161"/>
    <x v="2206"/>
    <x v="3328"/>
    <n v="0.54"/>
    <x v="2"/>
  </r>
  <r>
    <x v="0"/>
    <x v="2"/>
    <d v="2021-02-23T00:00:00"/>
    <s v="West"/>
    <s v="Idaho"/>
    <x v="27"/>
    <x v="2"/>
    <x v="97"/>
    <x v="193"/>
    <x v="1579"/>
    <x v="3329"/>
    <n v="0.47"/>
    <x v="2"/>
  </r>
  <r>
    <x v="0"/>
    <x v="2"/>
    <d v="2021-02-23T00:00:00"/>
    <s v="West"/>
    <s v="Arizona"/>
    <x v="28"/>
    <x v="3"/>
    <x v="97"/>
    <x v="184"/>
    <x v="2207"/>
    <x v="3330"/>
    <n v="0.48"/>
    <x v="2"/>
  </r>
  <r>
    <x v="0"/>
    <x v="2"/>
    <d v="2021-02-23T00:00:00"/>
    <s v="West"/>
    <s v="Arizona"/>
    <x v="28"/>
    <x v="4"/>
    <x v="101"/>
    <x v="178"/>
    <x v="1041"/>
    <x v="3331"/>
    <n v="0.44"/>
    <x v="2"/>
  </r>
  <r>
    <x v="0"/>
    <x v="2"/>
    <d v="2021-02-23T00:00:00"/>
    <s v="West"/>
    <s v="Arizona"/>
    <x v="28"/>
    <x v="5"/>
    <x v="97"/>
    <x v="246"/>
    <x v="1486"/>
    <x v="3332"/>
    <n v="0.36"/>
    <x v="2"/>
  </r>
  <r>
    <x v="0"/>
    <x v="2"/>
    <d v="2021-03-22T00:00:00"/>
    <s v="West"/>
    <s v="Arizona"/>
    <x v="28"/>
    <x v="0"/>
    <x v="99"/>
    <x v="57"/>
    <x v="1863"/>
    <x v="3333"/>
    <n v="0.47"/>
    <x v="2"/>
  </r>
  <r>
    <x v="0"/>
    <x v="2"/>
    <d v="2021-03-22T00:00:00"/>
    <s v="West"/>
    <s v="Arizona"/>
    <x v="28"/>
    <x v="1"/>
    <x v="77"/>
    <x v="60"/>
    <x v="2208"/>
    <x v="3334"/>
    <n v="0.55000000000000004"/>
    <x v="2"/>
  </r>
  <r>
    <x v="0"/>
    <x v="2"/>
    <d v="2021-03-22T00:00:00"/>
    <s v="West"/>
    <s v="Arizona"/>
    <x v="28"/>
    <x v="2"/>
    <x v="82"/>
    <x v="250"/>
    <x v="1595"/>
    <x v="3335"/>
    <n v="0.5"/>
    <x v="2"/>
  </r>
  <r>
    <x v="0"/>
    <x v="2"/>
    <d v="2021-03-22T00:00:00"/>
    <s v="West"/>
    <s v="Arizona"/>
    <x v="28"/>
    <x v="3"/>
    <x v="70"/>
    <x v="181"/>
    <x v="2209"/>
    <x v="3336"/>
    <n v="0.45999999999999996"/>
    <x v="2"/>
  </r>
  <r>
    <x v="0"/>
    <x v="2"/>
    <d v="2021-03-22T00:00:00"/>
    <s v="West"/>
    <s v="Arizona"/>
    <x v="28"/>
    <x v="4"/>
    <x v="83"/>
    <x v="226"/>
    <x v="2210"/>
    <x v="3337"/>
    <n v="0.41"/>
    <x v="2"/>
  </r>
  <r>
    <x v="0"/>
    <x v="2"/>
    <d v="2021-03-22T00:00:00"/>
    <s v="West"/>
    <s v="Arizona"/>
    <x v="28"/>
    <x v="5"/>
    <x v="70"/>
    <x v="246"/>
    <x v="1771"/>
    <x v="3338"/>
    <n v="0.4"/>
    <x v="2"/>
  </r>
  <r>
    <x v="0"/>
    <x v="2"/>
    <d v="2021-04-23T00:00:00"/>
    <s v="West"/>
    <s v="Arizona"/>
    <x v="28"/>
    <x v="0"/>
    <x v="77"/>
    <x v="242"/>
    <x v="1204"/>
    <x v="3339"/>
    <n v="0.44999999999999996"/>
    <x v="2"/>
  </r>
  <r>
    <x v="0"/>
    <x v="2"/>
    <d v="2021-04-23T00:00:00"/>
    <s v="West"/>
    <s v="Arizona"/>
    <x v="28"/>
    <x v="1"/>
    <x v="85"/>
    <x v="228"/>
    <x v="1734"/>
    <x v="3340"/>
    <n v="0.5"/>
    <x v="2"/>
  </r>
  <r>
    <x v="0"/>
    <x v="2"/>
    <d v="2021-04-23T00:00:00"/>
    <s v="West"/>
    <s v="Arizona"/>
    <x v="28"/>
    <x v="2"/>
    <x v="0"/>
    <x v="240"/>
    <x v="2047"/>
    <x v="3341"/>
    <n v="0.5"/>
    <x v="2"/>
  </r>
  <r>
    <x v="0"/>
    <x v="2"/>
    <d v="2021-04-23T00:00:00"/>
    <s v="West"/>
    <s v="Arizona"/>
    <x v="28"/>
    <x v="3"/>
    <x v="74"/>
    <x v="41"/>
    <x v="1049"/>
    <x v="3342"/>
    <n v="0.5"/>
    <x v="2"/>
  </r>
  <r>
    <x v="0"/>
    <x v="2"/>
    <d v="2021-04-23T00:00:00"/>
    <s v="West"/>
    <s v="Arizona"/>
    <x v="28"/>
    <x v="4"/>
    <x v="0"/>
    <x v="203"/>
    <x v="1022"/>
    <x v="3343"/>
    <n v="0.42"/>
    <x v="2"/>
  </r>
  <r>
    <x v="0"/>
    <x v="2"/>
    <d v="2021-04-23T00:00:00"/>
    <s v="West"/>
    <s v="Arizona"/>
    <x v="28"/>
    <x v="5"/>
    <x v="106"/>
    <x v="198"/>
    <x v="2211"/>
    <x v="3344"/>
    <n v="0.36"/>
    <x v="2"/>
  </r>
  <r>
    <x v="0"/>
    <x v="2"/>
    <d v="2021-05-24T00:00:00"/>
    <s v="West"/>
    <s v="Arizona"/>
    <x v="28"/>
    <x v="0"/>
    <x v="70"/>
    <x v="135"/>
    <x v="1094"/>
    <x v="3345"/>
    <n v="0.47"/>
    <x v="2"/>
  </r>
  <r>
    <x v="0"/>
    <x v="2"/>
    <d v="2021-05-24T00:00:00"/>
    <s v="West"/>
    <s v="Arizona"/>
    <x v="28"/>
    <x v="1"/>
    <x v="85"/>
    <x v="161"/>
    <x v="2212"/>
    <x v="3346"/>
    <n v="0.54"/>
    <x v="2"/>
  </r>
  <r>
    <x v="0"/>
    <x v="2"/>
    <d v="2021-05-24T00:00:00"/>
    <s v="West"/>
    <s v="Arizona"/>
    <x v="28"/>
    <x v="2"/>
    <x v="0"/>
    <x v="196"/>
    <x v="1194"/>
    <x v="3347"/>
    <n v="0.47"/>
    <x v="2"/>
  </r>
  <r>
    <x v="0"/>
    <x v="2"/>
    <d v="2021-05-24T00:00:00"/>
    <s v="West"/>
    <s v="Arizona"/>
    <x v="28"/>
    <x v="3"/>
    <x v="82"/>
    <x v="228"/>
    <x v="1692"/>
    <x v="3348"/>
    <n v="0.5"/>
    <x v="2"/>
  </r>
  <r>
    <x v="0"/>
    <x v="2"/>
    <d v="2021-05-24T00:00:00"/>
    <s v="West"/>
    <s v="Arizona"/>
    <x v="28"/>
    <x v="4"/>
    <x v="91"/>
    <x v="208"/>
    <x v="1431"/>
    <x v="3349"/>
    <n v="0.41"/>
    <x v="2"/>
  </r>
  <r>
    <x v="0"/>
    <x v="2"/>
    <d v="2021-05-24T00:00:00"/>
    <s v="West"/>
    <s v="Arizona"/>
    <x v="28"/>
    <x v="5"/>
    <x v="84"/>
    <x v="230"/>
    <x v="1154"/>
    <x v="3350"/>
    <n v="0.36"/>
    <x v="2"/>
  </r>
  <r>
    <x v="0"/>
    <x v="2"/>
    <d v="2021-06-23T00:00:00"/>
    <s v="West"/>
    <s v="Arizona"/>
    <x v="28"/>
    <x v="0"/>
    <x v="77"/>
    <x v="163"/>
    <x v="1501"/>
    <x v="3351"/>
    <n v="0.49"/>
    <x v="2"/>
  </r>
  <r>
    <x v="0"/>
    <x v="2"/>
    <d v="2021-06-23T00:00:00"/>
    <s v="West"/>
    <s v="Arizona"/>
    <x v="28"/>
    <x v="1"/>
    <x v="91"/>
    <x v="216"/>
    <x v="2213"/>
    <x v="3352"/>
    <n v="0.52"/>
    <x v="2"/>
  </r>
  <r>
    <x v="0"/>
    <x v="2"/>
    <d v="2021-06-23T00:00:00"/>
    <s v="West"/>
    <s v="Arizona"/>
    <x v="28"/>
    <x v="2"/>
    <x v="91"/>
    <x v="216"/>
    <x v="2213"/>
    <x v="3353"/>
    <n v="0.44999999999999996"/>
    <x v="2"/>
  </r>
  <r>
    <x v="0"/>
    <x v="2"/>
    <d v="2021-06-23T00:00:00"/>
    <s v="West"/>
    <s v="Arizona"/>
    <x v="28"/>
    <x v="3"/>
    <x v="74"/>
    <x v="60"/>
    <x v="1819"/>
    <x v="3354"/>
    <n v="0.5"/>
    <x v="2"/>
  </r>
  <r>
    <x v="0"/>
    <x v="2"/>
    <d v="2021-06-23T00:00:00"/>
    <s v="West"/>
    <s v="Arizona"/>
    <x v="28"/>
    <x v="4"/>
    <x v="91"/>
    <x v="181"/>
    <x v="2025"/>
    <x v="3355"/>
    <n v="0.42"/>
    <x v="2"/>
  </r>
  <r>
    <x v="0"/>
    <x v="2"/>
    <d v="2021-06-23T00:00:00"/>
    <s v="West"/>
    <s v="Arizona"/>
    <x v="28"/>
    <x v="5"/>
    <x v="104"/>
    <x v="165"/>
    <x v="2214"/>
    <x v="3356"/>
    <n v="0.39"/>
    <x v="2"/>
  </r>
  <r>
    <x v="0"/>
    <x v="2"/>
    <d v="2021-07-22T00:00:00"/>
    <s v="West"/>
    <s v="Arizona"/>
    <x v="28"/>
    <x v="0"/>
    <x v="82"/>
    <x v="130"/>
    <x v="870"/>
    <x v="1478"/>
    <n v="0.49"/>
    <x v="2"/>
  </r>
  <r>
    <x v="0"/>
    <x v="2"/>
    <d v="2021-07-22T00:00:00"/>
    <s v="West"/>
    <s v="Arizona"/>
    <x v="28"/>
    <x v="1"/>
    <x v="0"/>
    <x v="213"/>
    <x v="2121"/>
    <x v="3357"/>
    <n v="0.51"/>
    <x v="2"/>
  </r>
  <r>
    <x v="0"/>
    <x v="2"/>
    <d v="2021-07-22T00:00:00"/>
    <s v="West"/>
    <s v="Arizona"/>
    <x v="28"/>
    <x v="2"/>
    <x v="91"/>
    <x v="247"/>
    <x v="1869"/>
    <x v="3358"/>
    <n v="0.47"/>
    <x v="2"/>
  </r>
  <r>
    <x v="0"/>
    <x v="2"/>
    <d v="2021-07-22T00:00:00"/>
    <s v="West"/>
    <s v="Arizona"/>
    <x v="28"/>
    <x v="3"/>
    <x v="77"/>
    <x v="253"/>
    <x v="2215"/>
    <x v="3359"/>
    <n v="0.44999999999999996"/>
    <x v="2"/>
  </r>
  <r>
    <x v="0"/>
    <x v="2"/>
    <d v="2021-07-22T00:00:00"/>
    <s v="West"/>
    <s v="Arizona"/>
    <x v="28"/>
    <x v="4"/>
    <x v="89"/>
    <x v="209"/>
    <x v="2216"/>
    <x v="3360"/>
    <n v="0.43"/>
    <x v="2"/>
  </r>
  <r>
    <x v="0"/>
    <x v="2"/>
    <d v="2021-07-22T00:00:00"/>
    <s v="West"/>
    <s v="Arizona"/>
    <x v="28"/>
    <x v="5"/>
    <x v="106"/>
    <x v="248"/>
    <x v="2217"/>
    <x v="3361"/>
    <n v="0.38"/>
    <x v="2"/>
  </r>
  <r>
    <x v="0"/>
    <x v="2"/>
    <d v="2021-08-23T00:00:00"/>
    <s v="West"/>
    <s v="Arizona"/>
    <x v="28"/>
    <x v="0"/>
    <x v="0"/>
    <x v="134"/>
    <x v="1921"/>
    <x v="3362"/>
    <n v="0.5"/>
    <x v="2"/>
  </r>
  <r>
    <x v="0"/>
    <x v="2"/>
    <d v="2021-08-23T00:00:00"/>
    <s v="West"/>
    <s v="Arizona"/>
    <x v="28"/>
    <x v="1"/>
    <x v="107"/>
    <x v="147"/>
    <x v="2218"/>
    <x v="3363"/>
    <n v="0.5"/>
    <x v="2"/>
  </r>
  <r>
    <x v="0"/>
    <x v="2"/>
    <d v="2021-08-23T00:00:00"/>
    <s v="West"/>
    <s v="Arizona"/>
    <x v="28"/>
    <x v="2"/>
    <x v="83"/>
    <x v="161"/>
    <x v="2219"/>
    <x v="3364"/>
    <n v="0.49"/>
    <x v="2"/>
  </r>
  <r>
    <x v="0"/>
    <x v="2"/>
    <d v="2021-08-23T00:00:00"/>
    <s v="West"/>
    <s v="Arizona"/>
    <x v="28"/>
    <x v="3"/>
    <x v="89"/>
    <x v="205"/>
    <x v="810"/>
    <x v="1412"/>
    <n v="0.49"/>
    <x v="2"/>
  </r>
  <r>
    <x v="0"/>
    <x v="2"/>
    <d v="2021-08-23T00:00:00"/>
    <s v="West"/>
    <s v="Arizona"/>
    <x v="28"/>
    <x v="4"/>
    <x v="80"/>
    <x v="210"/>
    <x v="2220"/>
    <x v="3365"/>
    <n v="0.41"/>
    <x v="2"/>
  </r>
  <r>
    <x v="0"/>
    <x v="2"/>
    <d v="2021-08-23T00:00:00"/>
    <s v="West"/>
    <s v="Arizona"/>
    <x v="28"/>
    <x v="5"/>
    <x v="5"/>
    <x v="198"/>
    <x v="1875"/>
    <x v="2746"/>
    <n v="0.4"/>
    <x v="2"/>
  </r>
  <r>
    <x v="0"/>
    <x v="2"/>
    <d v="2021-09-24T00:00:00"/>
    <s v="West"/>
    <s v="Arizona"/>
    <x v="28"/>
    <x v="0"/>
    <x v="72"/>
    <x v="212"/>
    <x v="2221"/>
    <x v="3366"/>
    <n v="0.49"/>
    <x v="2"/>
  </r>
  <r>
    <x v="0"/>
    <x v="2"/>
    <d v="2021-09-24T00:00:00"/>
    <s v="West"/>
    <s v="Arizona"/>
    <x v="28"/>
    <x v="1"/>
    <x v="2"/>
    <x v="147"/>
    <x v="1105"/>
    <x v="3367"/>
    <n v="0.53"/>
    <x v="2"/>
  </r>
  <r>
    <x v="0"/>
    <x v="2"/>
    <d v="2021-09-24T00:00:00"/>
    <s v="West"/>
    <s v="Arizona"/>
    <x v="28"/>
    <x v="2"/>
    <x v="79"/>
    <x v="209"/>
    <x v="1188"/>
    <x v="3368"/>
    <n v="0.44999999999999996"/>
    <x v="2"/>
  </r>
  <r>
    <x v="0"/>
    <x v="2"/>
    <d v="2021-09-24T00:00:00"/>
    <s v="West"/>
    <s v="Arizona"/>
    <x v="28"/>
    <x v="3"/>
    <x v="72"/>
    <x v="161"/>
    <x v="1767"/>
    <x v="3369"/>
    <n v="0.47"/>
    <x v="2"/>
  </r>
  <r>
    <x v="0"/>
    <x v="2"/>
    <d v="2021-09-24T00:00:00"/>
    <s v="West"/>
    <s v="Arizona"/>
    <x v="28"/>
    <x v="4"/>
    <x v="83"/>
    <x v="193"/>
    <x v="1230"/>
    <x v="3370"/>
    <n v="0.44"/>
    <x v="2"/>
  </r>
  <r>
    <x v="0"/>
    <x v="2"/>
    <d v="2021-09-24T00:00:00"/>
    <s v="West"/>
    <s v="Arizona"/>
    <x v="28"/>
    <x v="5"/>
    <x v="81"/>
    <x v="164"/>
    <x v="807"/>
    <x v="3371"/>
    <n v="0.37"/>
    <x v="2"/>
  </r>
  <r>
    <x v="0"/>
    <x v="2"/>
    <d v="2021-10-23T00:00:00"/>
    <s v="West"/>
    <s v="Arizona"/>
    <x v="28"/>
    <x v="0"/>
    <x v="72"/>
    <x v="192"/>
    <x v="1820"/>
    <x v="3372"/>
    <n v="0.48"/>
    <x v="2"/>
  </r>
  <r>
    <x v="0"/>
    <x v="2"/>
    <d v="2021-10-23T00:00:00"/>
    <s v="West"/>
    <s v="Arizona"/>
    <x v="28"/>
    <x v="1"/>
    <x v="70"/>
    <x v="57"/>
    <x v="1906"/>
    <x v="3373"/>
    <n v="0.53"/>
    <x v="2"/>
  </r>
  <r>
    <x v="0"/>
    <x v="2"/>
    <d v="2021-10-23T00:00:00"/>
    <s v="West"/>
    <s v="Arizona"/>
    <x v="28"/>
    <x v="2"/>
    <x v="75"/>
    <x v="250"/>
    <x v="1476"/>
    <x v="3374"/>
    <n v="0.48"/>
    <x v="2"/>
  </r>
  <r>
    <x v="0"/>
    <x v="2"/>
    <d v="2021-10-23T00:00:00"/>
    <s v="West"/>
    <s v="Arizona"/>
    <x v="28"/>
    <x v="3"/>
    <x v="79"/>
    <x v="228"/>
    <x v="2222"/>
    <x v="3375"/>
    <n v="0.49"/>
    <x v="2"/>
  </r>
  <r>
    <x v="0"/>
    <x v="2"/>
    <d v="2021-10-23T00:00:00"/>
    <s v="West"/>
    <s v="Arizona"/>
    <x v="28"/>
    <x v="4"/>
    <x v="85"/>
    <x v="173"/>
    <x v="2223"/>
    <x v="3376"/>
    <n v="0.4"/>
    <x v="2"/>
  </r>
  <r>
    <x v="0"/>
    <x v="2"/>
    <d v="2021-10-23T00:00:00"/>
    <s v="West"/>
    <s v="Arizona"/>
    <x v="28"/>
    <x v="5"/>
    <x v="81"/>
    <x v="211"/>
    <x v="1686"/>
    <x v="3377"/>
    <n v="0.38"/>
    <x v="2"/>
  </r>
  <r>
    <x v="0"/>
    <x v="2"/>
    <d v="2021-11-23T00:00:00"/>
    <s v="West"/>
    <s v="Arizona"/>
    <x v="28"/>
    <x v="0"/>
    <x v="101"/>
    <x v="192"/>
    <x v="1230"/>
    <x v="2802"/>
    <n v="0.47"/>
    <x v="2"/>
  </r>
  <r>
    <x v="0"/>
    <x v="2"/>
    <d v="2021-11-23T00:00:00"/>
    <s v="West"/>
    <s v="Arizona"/>
    <x v="28"/>
    <x v="1"/>
    <x v="74"/>
    <x v="135"/>
    <x v="2224"/>
    <x v="3378"/>
    <n v="0.52"/>
    <x v="2"/>
  </r>
  <r>
    <x v="0"/>
    <x v="2"/>
    <d v="2021-11-23T00:00:00"/>
    <s v="West"/>
    <s v="Arizona"/>
    <x v="28"/>
    <x v="2"/>
    <x v="75"/>
    <x v="193"/>
    <x v="1506"/>
    <x v="2379"/>
    <n v="0.45999999999999996"/>
    <x v="2"/>
  </r>
  <r>
    <x v="0"/>
    <x v="2"/>
    <d v="2021-11-23T00:00:00"/>
    <s v="West"/>
    <s v="Arizona"/>
    <x v="28"/>
    <x v="3"/>
    <x v="101"/>
    <x v="230"/>
    <x v="1728"/>
    <x v="3379"/>
    <n v="0.47"/>
    <x v="2"/>
  </r>
  <r>
    <x v="0"/>
    <x v="2"/>
    <d v="2021-11-23T00:00:00"/>
    <s v="West"/>
    <s v="Arizona"/>
    <x v="28"/>
    <x v="4"/>
    <x v="85"/>
    <x v="237"/>
    <x v="1976"/>
    <x v="3380"/>
    <n v="0.41"/>
    <x v="2"/>
  </r>
  <r>
    <x v="0"/>
    <x v="2"/>
    <d v="2021-11-23T00:00:00"/>
    <s v="West"/>
    <s v="Arizona"/>
    <x v="28"/>
    <x v="5"/>
    <x v="73"/>
    <x v="215"/>
    <x v="1250"/>
    <x v="2803"/>
    <n v="0.37"/>
    <x v="2"/>
  </r>
  <r>
    <x v="0"/>
    <x v="2"/>
    <d v="2021-12-22T00:00:00"/>
    <s v="West"/>
    <s v="Arizona"/>
    <x v="28"/>
    <x v="0"/>
    <x v="75"/>
    <x v="141"/>
    <x v="2225"/>
    <x v="3381"/>
    <n v="0.45999999999999996"/>
    <x v="2"/>
  </r>
  <r>
    <x v="0"/>
    <x v="2"/>
    <d v="2021-12-22T00:00:00"/>
    <s v="West"/>
    <s v="Arizona"/>
    <x v="28"/>
    <x v="1"/>
    <x v="82"/>
    <x v="36"/>
    <x v="948"/>
    <x v="3382"/>
    <n v="0.54"/>
    <x v="2"/>
  </r>
  <r>
    <x v="4"/>
    <x v="2"/>
    <d v="2021-12-22T00:00:00"/>
    <s v="West"/>
    <s v="Arizona"/>
    <x v="28"/>
    <x v="2"/>
    <x v="79"/>
    <x v="248"/>
    <x v="2226"/>
    <x v="3383"/>
    <n v="0.48"/>
    <x v="2"/>
  </r>
  <r>
    <x v="4"/>
    <x v="2"/>
    <d v="2021-12-22T00:00:00"/>
    <s v="West"/>
    <s v="Arizona"/>
    <x v="28"/>
    <x v="3"/>
    <x v="75"/>
    <x v="202"/>
    <x v="2227"/>
    <x v="3384"/>
    <n v="0.44999999999999996"/>
    <x v="2"/>
  </r>
  <r>
    <x v="4"/>
    <x v="2"/>
    <d v="2021-12-22T00:00:00"/>
    <s v="West"/>
    <s v="Arizona"/>
    <x v="28"/>
    <x v="4"/>
    <x v="89"/>
    <x v="246"/>
    <x v="2138"/>
    <x v="3385"/>
    <n v="0.43"/>
    <x v="2"/>
  </r>
  <r>
    <x v="4"/>
    <x v="2"/>
    <d v="2021-12-22T00:00:00"/>
    <s v="West"/>
    <s v="Arizona"/>
    <x v="28"/>
    <x v="5"/>
    <x v="76"/>
    <x v="192"/>
    <x v="1937"/>
    <x v="3386"/>
    <n v="0.37"/>
    <x v="2"/>
  </r>
  <r>
    <x v="4"/>
    <x v="2"/>
    <d v="2021-01-26T00:00:00"/>
    <s v="West"/>
    <s v="Arizona"/>
    <x v="28"/>
    <x v="0"/>
    <x v="94"/>
    <x v="247"/>
    <x v="2166"/>
    <x v="3387"/>
    <n v="0.49"/>
    <x v="2"/>
  </r>
  <r>
    <x v="4"/>
    <x v="2"/>
    <d v="2021-01-26T00:00:00"/>
    <s v="West"/>
    <s v="Arizona"/>
    <x v="28"/>
    <x v="1"/>
    <x v="101"/>
    <x v="216"/>
    <x v="1865"/>
    <x v="3388"/>
    <n v="0.53"/>
    <x v="2"/>
  </r>
  <r>
    <x v="4"/>
    <x v="2"/>
    <d v="2021-01-26T00:00:00"/>
    <s v="West"/>
    <s v="Arizona"/>
    <x v="28"/>
    <x v="2"/>
    <x v="101"/>
    <x v="216"/>
    <x v="1865"/>
    <x v="3389"/>
    <n v="0.45999999999999996"/>
    <x v="2"/>
  </r>
  <r>
    <x v="4"/>
    <x v="2"/>
    <d v="2021-01-26T00:00:00"/>
    <s v="West"/>
    <s v="Arizona"/>
    <x v="28"/>
    <x v="3"/>
    <x v="79"/>
    <x v="211"/>
    <x v="2228"/>
    <x v="3390"/>
    <n v="0.49"/>
    <x v="2"/>
  </r>
  <r>
    <x v="4"/>
    <x v="2"/>
    <d v="2021-01-26T00:00:00"/>
    <s v="West"/>
    <s v="Arizona"/>
    <x v="28"/>
    <x v="4"/>
    <x v="2"/>
    <x v="232"/>
    <x v="1104"/>
    <x v="3391"/>
    <n v="0.41"/>
    <x v="2"/>
  </r>
  <r>
    <x v="4"/>
    <x v="2"/>
    <d v="2021-01-26T00:00:00"/>
    <s v="West"/>
    <s v="Arizona"/>
    <x v="28"/>
    <x v="5"/>
    <x v="101"/>
    <x v="209"/>
    <x v="1251"/>
    <x v="3392"/>
    <n v="0.36"/>
    <x v="2"/>
  </r>
  <r>
    <x v="4"/>
    <x v="2"/>
    <d v="2021-02-26T00:00:00"/>
    <s v="West"/>
    <s v="Arizona"/>
    <x v="28"/>
    <x v="0"/>
    <x v="94"/>
    <x v="135"/>
    <x v="1058"/>
    <x v="3393"/>
    <n v="0.49"/>
    <x v="2"/>
  </r>
  <r>
    <x v="4"/>
    <x v="2"/>
    <d v="2021-02-26T00:00:00"/>
    <s v="West"/>
    <s v="Arizona"/>
    <x v="28"/>
    <x v="1"/>
    <x v="75"/>
    <x v="162"/>
    <x v="1432"/>
    <x v="3394"/>
    <n v="0.55000000000000004"/>
    <x v="2"/>
  </r>
  <r>
    <x v="4"/>
    <x v="2"/>
    <d v="2021-02-26T00:00:00"/>
    <s v="West"/>
    <s v="Arizona"/>
    <x v="28"/>
    <x v="2"/>
    <x v="72"/>
    <x v="215"/>
    <x v="1103"/>
    <x v="3395"/>
    <n v="0.45999999999999996"/>
    <x v="2"/>
  </r>
  <r>
    <x v="4"/>
    <x v="2"/>
    <d v="2021-02-26T00:00:00"/>
    <s v="West"/>
    <s v="New Mexico"/>
    <x v="29"/>
    <x v="3"/>
    <x v="79"/>
    <x v="238"/>
    <x v="2229"/>
    <x v="3396"/>
    <n v="0.49"/>
    <x v="2"/>
  </r>
  <r>
    <x v="4"/>
    <x v="2"/>
    <d v="2021-02-26T00:00:00"/>
    <s v="West"/>
    <s v="New Mexico"/>
    <x v="29"/>
    <x v="4"/>
    <x v="2"/>
    <x v="190"/>
    <x v="1972"/>
    <x v="3397"/>
    <n v="0.44"/>
    <x v="2"/>
  </r>
  <r>
    <x v="4"/>
    <x v="2"/>
    <d v="2021-02-26T00:00:00"/>
    <s v="West"/>
    <s v="New Mexico"/>
    <x v="29"/>
    <x v="5"/>
    <x v="72"/>
    <x v="233"/>
    <x v="2230"/>
    <x v="3398"/>
    <n v="0.38"/>
    <x v="2"/>
  </r>
  <r>
    <x v="4"/>
    <x v="2"/>
    <d v="2021-03-25T00:00:00"/>
    <s v="West"/>
    <s v="New Mexico"/>
    <x v="29"/>
    <x v="0"/>
    <x v="75"/>
    <x v="241"/>
    <x v="1489"/>
    <x v="3399"/>
    <n v="0.5"/>
    <x v="2"/>
  </r>
  <r>
    <x v="4"/>
    <x v="2"/>
    <d v="2021-03-25T00:00:00"/>
    <s v="West"/>
    <s v="New Mexico"/>
    <x v="29"/>
    <x v="1"/>
    <x v="91"/>
    <x v="205"/>
    <x v="2231"/>
    <x v="3400"/>
    <n v="0.53"/>
    <x v="2"/>
  </r>
  <r>
    <x v="4"/>
    <x v="2"/>
    <d v="2021-03-25T00:00:00"/>
    <s v="West"/>
    <s v="New Mexico"/>
    <x v="29"/>
    <x v="2"/>
    <x v="89"/>
    <x v="205"/>
    <x v="810"/>
    <x v="1412"/>
    <n v="0.49"/>
    <x v="2"/>
  </r>
  <r>
    <x v="4"/>
    <x v="2"/>
    <d v="2021-03-25T00:00:00"/>
    <s v="West"/>
    <s v="New Mexico"/>
    <x v="29"/>
    <x v="3"/>
    <x v="0"/>
    <x v="170"/>
    <x v="1810"/>
    <x v="3401"/>
    <n v="0.45999999999999996"/>
    <x v="2"/>
  </r>
  <r>
    <x v="4"/>
    <x v="2"/>
    <d v="2021-03-25T00:00:00"/>
    <s v="West"/>
    <s v="New Mexico"/>
    <x v="29"/>
    <x v="4"/>
    <x v="73"/>
    <x v="206"/>
    <x v="2232"/>
    <x v="3402"/>
    <n v="0.43"/>
    <x v="2"/>
  </r>
  <r>
    <x v="4"/>
    <x v="2"/>
    <d v="2021-03-25T00:00:00"/>
    <s v="West"/>
    <s v="New Mexico"/>
    <x v="29"/>
    <x v="5"/>
    <x v="0"/>
    <x v="230"/>
    <x v="1071"/>
    <x v="1702"/>
    <n v="0.38"/>
    <x v="2"/>
  </r>
  <r>
    <x v="4"/>
    <x v="2"/>
    <d v="2021-04-26T00:00:00"/>
    <s v="West"/>
    <s v="New Mexico"/>
    <x v="29"/>
    <x v="0"/>
    <x v="91"/>
    <x v="125"/>
    <x v="2233"/>
    <x v="3403"/>
    <n v="0.44999999999999996"/>
    <x v="2"/>
  </r>
  <r>
    <x v="4"/>
    <x v="2"/>
    <d v="2021-04-26T00:00:00"/>
    <s v="West"/>
    <s v="New Mexico"/>
    <x v="29"/>
    <x v="1"/>
    <x v="80"/>
    <x v="230"/>
    <x v="1260"/>
    <x v="3404"/>
    <n v="0.5"/>
    <x v="2"/>
  </r>
  <r>
    <x v="4"/>
    <x v="2"/>
    <d v="2021-04-26T00:00:00"/>
    <s v="West"/>
    <s v="New Mexico"/>
    <x v="29"/>
    <x v="2"/>
    <x v="73"/>
    <x v="210"/>
    <x v="2191"/>
    <x v="3405"/>
    <n v="0.5"/>
    <x v="2"/>
  </r>
  <r>
    <x v="4"/>
    <x v="2"/>
    <d v="2021-04-26T00:00:00"/>
    <s v="West"/>
    <s v="New Mexico"/>
    <x v="29"/>
    <x v="3"/>
    <x v="83"/>
    <x v="237"/>
    <x v="2234"/>
    <x v="3406"/>
    <n v="0.45999999999999996"/>
    <x v="2"/>
  </r>
  <r>
    <x v="4"/>
    <x v="2"/>
    <d v="2021-04-26T00:00:00"/>
    <s v="West"/>
    <s v="New Mexico"/>
    <x v="29"/>
    <x v="4"/>
    <x v="81"/>
    <x v="208"/>
    <x v="1973"/>
    <x v="3407"/>
    <n v="0.41"/>
    <x v="2"/>
  </r>
  <r>
    <x v="4"/>
    <x v="2"/>
    <d v="2021-04-26T00:00:00"/>
    <s v="West"/>
    <s v="New Mexico"/>
    <x v="29"/>
    <x v="5"/>
    <x v="104"/>
    <x v="253"/>
    <x v="2235"/>
    <x v="3408"/>
    <n v="0.38"/>
    <x v="2"/>
  </r>
  <r>
    <x v="4"/>
    <x v="2"/>
    <d v="2021-05-27T00:00:00"/>
    <s v="West"/>
    <s v="New Mexico"/>
    <x v="29"/>
    <x v="0"/>
    <x v="91"/>
    <x v="42"/>
    <x v="798"/>
    <x v="3409"/>
    <n v="0.44999999999999996"/>
    <x v="2"/>
  </r>
  <r>
    <x v="4"/>
    <x v="2"/>
    <d v="2021-05-27T00:00:00"/>
    <s v="West"/>
    <s v="New Mexico"/>
    <x v="29"/>
    <x v="1"/>
    <x v="76"/>
    <x v="215"/>
    <x v="811"/>
    <x v="1857"/>
    <n v="0.51"/>
    <x v="2"/>
  </r>
  <r>
    <x v="4"/>
    <x v="2"/>
    <d v="2021-05-27T00:00:00"/>
    <s v="West"/>
    <s v="New Mexico"/>
    <x v="29"/>
    <x v="2"/>
    <x v="81"/>
    <x v="214"/>
    <x v="822"/>
    <x v="3410"/>
    <n v="0.47"/>
    <x v="2"/>
  </r>
  <r>
    <x v="4"/>
    <x v="2"/>
    <d v="2021-05-27T00:00:00"/>
    <s v="West"/>
    <s v="New Mexico"/>
    <x v="29"/>
    <x v="3"/>
    <x v="91"/>
    <x v="250"/>
    <x v="1510"/>
    <x v="3411"/>
    <n v="0.45999999999999996"/>
    <x v="2"/>
  </r>
  <r>
    <x v="4"/>
    <x v="2"/>
    <d v="2021-05-27T00:00:00"/>
    <s v="West"/>
    <s v="New Mexico"/>
    <x v="29"/>
    <x v="4"/>
    <x v="81"/>
    <x v="188"/>
    <x v="2236"/>
    <x v="3135"/>
    <n v="0.42"/>
    <x v="2"/>
  </r>
  <r>
    <x v="4"/>
    <x v="2"/>
    <d v="2021-05-27T00:00:00"/>
    <s v="West"/>
    <s v="New Mexico"/>
    <x v="29"/>
    <x v="5"/>
    <x v="104"/>
    <x v="202"/>
    <x v="2237"/>
    <x v="3412"/>
    <n v="0.39"/>
    <x v="2"/>
  </r>
  <r>
    <x v="4"/>
    <x v="2"/>
    <d v="2021-06-26T00:00:00"/>
    <s v="West"/>
    <s v="New Mexico"/>
    <x v="29"/>
    <x v="0"/>
    <x v="89"/>
    <x v="126"/>
    <x v="966"/>
    <x v="3413"/>
    <n v="0.48"/>
    <x v="2"/>
  </r>
  <r>
    <x v="4"/>
    <x v="2"/>
    <d v="2021-06-26T00:00:00"/>
    <s v="West"/>
    <s v="New Mexico"/>
    <x v="29"/>
    <x v="1"/>
    <x v="83"/>
    <x v="125"/>
    <x v="961"/>
    <x v="3414"/>
    <n v="0.52"/>
    <x v="2"/>
  </r>
  <r>
    <x v="4"/>
    <x v="2"/>
    <d v="2021-06-26T00:00:00"/>
    <s v="West"/>
    <s v="New Mexico"/>
    <x v="29"/>
    <x v="2"/>
    <x v="83"/>
    <x v="197"/>
    <x v="1563"/>
    <x v="3415"/>
    <n v="0.5"/>
    <x v="2"/>
  </r>
  <r>
    <x v="4"/>
    <x v="2"/>
    <d v="2021-06-26T00:00:00"/>
    <s v="West"/>
    <s v="New Mexico"/>
    <x v="29"/>
    <x v="3"/>
    <x v="83"/>
    <x v="162"/>
    <x v="2199"/>
    <x v="3416"/>
    <n v="0.44999999999999996"/>
    <x v="2"/>
  </r>
  <r>
    <x v="4"/>
    <x v="2"/>
    <d v="2021-06-26T00:00:00"/>
    <s v="West"/>
    <s v="New Mexico"/>
    <x v="29"/>
    <x v="4"/>
    <x v="81"/>
    <x v="237"/>
    <x v="1809"/>
    <x v="3417"/>
    <n v="0.43"/>
    <x v="2"/>
  </r>
  <r>
    <x v="4"/>
    <x v="2"/>
    <d v="2021-06-26T00:00:00"/>
    <s v="West"/>
    <s v="New Mexico"/>
    <x v="29"/>
    <x v="5"/>
    <x v="114"/>
    <x v="244"/>
    <x v="2238"/>
    <x v="3418"/>
    <n v="0.36"/>
    <x v="2"/>
  </r>
  <r>
    <x v="4"/>
    <x v="2"/>
    <d v="2021-07-25T00:00:00"/>
    <s v="West"/>
    <s v="New Mexico"/>
    <x v="29"/>
    <x v="0"/>
    <x v="83"/>
    <x v="126"/>
    <x v="2239"/>
    <x v="3419"/>
    <n v="0.47"/>
    <x v="2"/>
  </r>
  <r>
    <x v="4"/>
    <x v="2"/>
    <d v="2021-07-25T00:00:00"/>
    <s v="West"/>
    <s v="New Mexico"/>
    <x v="29"/>
    <x v="1"/>
    <x v="81"/>
    <x v="263"/>
    <x v="2240"/>
    <x v="3420"/>
    <n v="0.54"/>
    <x v="2"/>
  </r>
  <r>
    <x v="4"/>
    <x v="2"/>
    <d v="2021-07-25T00:00:00"/>
    <s v="West"/>
    <s v="New Mexico"/>
    <x v="29"/>
    <x v="2"/>
    <x v="76"/>
    <x v="160"/>
    <x v="2241"/>
    <x v="3421"/>
    <n v="0.48"/>
    <x v="2"/>
  </r>
  <r>
    <x v="4"/>
    <x v="2"/>
    <d v="2021-07-25T00:00:00"/>
    <s v="West"/>
    <s v="New Mexico"/>
    <x v="29"/>
    <x v="3"/>
    <x v="83"/>
    <x v="192"/>
    <x v="2242"/>
    <x v="3422"/>
    <n v="0.44999999999999996"/>
    <x v="2"/>
  </r>
  <r>
    <x v="4"/>
    <x v="2"/>
    <d v="2021-07-25T00:00:00"/>
    <s v="West"/>
    <s v="New Mexico"/>
    <x v="29"/>
    <x v="4"/>
    <x v="107"/>
    <x v="57"/>
    <x v="2243"/>
    <x v="3423"/>
    <n v="0.43"/>
    <x v="2"/>
  </r>
  <r>
    <x v="4"/>
    <x v="2"/>
    <d v="2021-07-25T00:00:00"/>
    <s v="West"/>
    <s v="New Mexico"/>
    <x v="29"/>
    <x v="5"/>
    <x v="104"/>
    <x v="150"/>
    <x v="2185"/>
    <x v="3424"/>
    <n v="0.38"/>
    <x v="2"/>
  </r>
  <r>
    <x v="4"/>
    <x v="2"/>
    <d v="2021-08-26T00:00:00"/>
    <s v="West"/>
    <s v="New Mexico"/>
    <x v="29"/>
    <x v="0"/>
    <x v="81"/>
    <x v="36"/>
    <x v="1082"/>
    <x v="3425"/>
    <n v="0.5"/>
    <x v="2"/>
  </r>
  <r>
    <x v="4"/>
    <x v="2"/>
    <d v="2021-08-26T00:00:00"/>
    <s v="West"/>
    <s v="New Mexico"/>
    <x v="29"/>
    <x v="1"/>
    <x v="3"/>
    <x v="129"/>
    <x v="846"/>
    <x v="2060"/>
    <n v="0.52"/>
    <x v="2"/>
  </r>
  <r>
    <x v="4"/>
    <x v="2"/>
    <d v="2021-08-26T00:00:00"/>
    <s v="West"/>
    <s v="New Mexico"/>
    <x v="29"/>
    <x v="2"/>
    <x v="76"/>
    <x v="213"/>
    <x v="2244"/>
    <x v="3426"/>
    <n v="0.45999999999999996"/>
    <x v="2"/>
  </r>
  <r>
    <x v="4"/>
    <x v="2"/>
    <d v="2021-08-26T00:00:00"/>
    <s v="West"/>
    <s v="New Mexico"/>
    <x v="29"/>
    <x v="3"/>
    <x v="73"/>
    <x v="231"/>
    <x v="2019"/>
    <x v="3427"/>
    <n v="0.47"/>
    <x v="2"/>
  </r>
  <r>
    <x v="4"/>
    <x v="2"/>
    <d v="2021-08-26T00:00:00"/>
    <s v="West"/>
    <s v="New Mexico"/>
    <x v="29"/>
    <x v="4"/>
    <x v="106"/>
    <x v="168"/>
    <x v="1176"/>
    <x v="3428"/>
    <n v="0.4"/>
    <x v="2"/>
  </r>
  <r>
    <x v="4"/>
    <x v="2"/>
    <d v="2021-08-26T00:00:00"/>
    <s v="West"/>
    <s v="New Mexico"/>
    <x v="29"/>
    <x v="5"/>
    <x v="6"/>
    <x v="214"/>
    <x v="1392"/>
    <x v="2241"/>
    <n v="0.38"/>
    <x v="2"/>
  </r>
  <r>
    <x v="4"/>
    <x v="2"/>
    <d v="2021-09-27T00:00:00"/>
    <s v="West"/>
    <s v="New Mexico"/>
    <x v="29"/>
    <x v="0"/>
    <x v="82"/>
    <x v="134"/>
    <x v="2245"/>
    <x v="3429"/>
    <n v="0.44999999999999996"/>
    <x v="2"/>
  </r>
  <r>
    <x v="4"/>
    <x v="2"/>
    <d v="2021-09-27T00:00:00"/>
    <s v="West"/>
    <s v="New Mexico"/>
    <x v="29"/>
    <x v="1"/>
    <x v="91"/>
    <x v="163"/>
    <x v="2246"/>
    <x v="3430"/>
    <n v="0.51"/>
    <x v="2"/>
  </r>
  <r>
    <x v="4"/>
    <x v="2"/>
    <d v="2021-09-27T00:00:00"/>
    <s v="West"/>
    <s v="New Mexico"/>
    <x v="29"/>
    <x v="2"/>
    <x v="74"/>
    <x v="231"/>
    <x v="2247"/>
    <x v="3431"/>
    <n v="0.47"/>
    <x v="2"/>
  </r>
  <r>
    <x v="4"/>
    <x v="2"/>
    <d v="2021-09-27T00:00:00"/>
    <s v="West"/>
    <s v="New Mexico"/>
    <x v="29"/>
    <x v="3"/>
    <x v="82"/>
    <x v="248"/>
    <x v="2248"/>
    <x v="3432"/>
    <n v="0.47"/>
    <x v="2"/>
  </r>
  <r>
    <x v="4"/>
    <x v="2"/>
    <d v="2021-09-27T00:00:00"/>
    <s v="West"/>
    <s v="New Mexico"/>
    <x v="29"/>
    <x v="4"/>
    <x v="83"/>
    <x v="215"/>
    <x v="2249"/>
    <x v="3433"/>
    <n v="0.4"/>
    <x v="2"/>
  </r>
  <r>
    <x v="4"/>
    <x v="2"/>
    <d v="2021-09-27T00:00:00"/>
    <s v="West"/>
    <s v="New Mexico"/>
    <x v="29"/>
    <x v="5"/>
    <x v="80"/>
    <x v="247"/>
    <x v="2250"/>
    <x v="3434"/>
    <n v="0.36"/>
    <x v="2"/>
  </r>
  <r>
    <x v="4"/>
    <x v="2"/>
    <d v="2021-10-26T00:00:00"/>
    <s v="West"/>
    <s v="New Mexico"/>
    <x v="29"/>
    <x v="0"/>
    <x v="77"/>
    <x v="241"/>
    <x v="1830"/>
    <x v="3435"/>
    <n v="0.5"/>
    <x v="2"/>
  </r>
  <r>
    <x v="4"/>
    <x v="2"/>
    <d v="2021-10-26T00:00:00"/>
    <s v="West"/>
    <s v="New Mexico"/>
    <x v="29"/>
    <x v="1"/>
    <x v="0"/>
    <x v="197"/>
    <x v="2251"/>
    <x v="3436"/>
    <n v="0.53"/>
    <x v="2"/>
  </r>
  <r>
    <x v="4"/>
    <x v="2"/>
    <d v="2021-10-26T00:00:00"/>
    <s v="West"/>
    <s v="New Mexico"/>
    <x v="29"/>
    <x v="2"/>
    <x v="77"/>
    <x v="193"/>
    <x v="1735"/>
    <x v="3437"/>
    <n v="0.47"/>
    <x v="2"/>
  </r>
  <r>
    <x v="4"/>
    <x v="2"/>
    <d v="2021-10-26T00:00:00"/>
    <s v="West"/>
    <s v="New Mexico"/>
    <x v="29"/>
    <x v="3"/>
    <x v="74"/>
    <x v="60"/>
    <x v="1819"/>
    <x v="3438"/>
    <n v="0.49"/>
    <x v="2"/>
  </r>
  <r>
    <x v="4"/>
    <x v="2"/>
    <d v="2021-10-26T00:00:00"/>
    <s v="West"/>
    <s v="New Mexico"/>
    <x v="29"/>
    <x v="4"/>
    <x v="81"/>
    <x v="250"/>
    <x v="2072"/>
    <x v="2177"/>
    <n v="0.44"/>
    <x v="2"/>
  </r>
  <r>
    <x v="4"/>
    <x v="2"/>
    <d v="2021-10-26T00:00:00"/>
    <s v="West"/>
    <s v="New Mexico"/>
    <x v="29"/>
    <x v="5"/>
    <x v="88"/>
    <x v="193"/>
    <x v="1292"/>
    <x v="3439"/>
    <n v="0.37"/>
    <x v="2"/>
  </r>
  <r>
    <x v="4"/>
    <x v="2"/>
    <d v="2021-11-26T00:00:00"/>
    <s v="West"/>
    <s v="New Mexico"/>
    <x v="29"/>
    <x v="0"/>
    <x v="76"/>
    <x v="160"/>
    <x v="2241"/>
    <x v="2682"/>
    <n v="0.49"/>
    <x v="2"/>
  </r>
  <r>
    <x v="4"/>
    <x v="2"/>
    <d v="2021-11-26T00:00:00"/>
    <s v="West"/>
    <s v="New Mexico"/>
    <x v="29"/>
    <x v="1"/>
    <x v="80"/>
    <x v="42"/>
    <x v="1896"/>
    <x v="3440"/>
    <n v="0.54"/>
    <x v="2"/>
  </r>
  <r>
    <x v="4"/>
    <x v="2"/>
    <d v="2021-11-26T00:00:00"/>
    <s v="West"/>
    <s v="New Mexico"/>
    <x v="29"/>
    <x v="2"/>
    <x v="83"/>
    <x v="236"/>
    <x v="814"/>
    <x v="1416"/>
    <n v="0.48"/>
    <x v="2"/>
  </r>
  <r>
    <x v="4"/>
    <x v="2"/>
    <d v="2021-11-26T00:00:00"/>
    <s v="West"/>
    <s v="New Mexico"/>
    <x v="29"/>
    <x v="3"/>
    <x v="73"/>
    <x v="202"/>
    <x v="2252"/>
    <x v="3441"/>
    <n v="0.47"/>
    <x v="2"/>
  </r>
  <r>
    <x v="4"/>
    <x v="2"/>
    <d v="2021-11-26T00:00:00"/>
    <s v="West"/>
    <s v="New Mexico"/>
    <x v="29"/>
    <x v="4"/>
    <x v="5"/>
    <x v="161"/>
    <x v="2253"/>
    <x v="3442"/>
    <n v="0.44"/>
    <x v="2"/>
  </r>
  <r>
    <x v="4"/>
    <x v="2"/>
    <d v="2021-11-26T00:00:00"/>
    <s v="West"/>
    <s v="New Mexico"/>
    <x v="29"/>
    <x v="5"/>
    <x v="102"/>
    <x v="150"/>
    <x v="2240"/>
    <x v="3443"/>
    <n v="0.39"/>
    <x v="2"/>
  </r>
  <r>
    <x v="4"/>
    <x v="2"/>
    <d v="2021-12-25T00:00:00"/>
    <s v="West"/>
    <s v="New Mexico"/>
    <x v="29"/>
    <x v="0"/>
    <x v="73"/>
    <x v="124"/>
    <x v="1885"/>
    <x v="3444"/>
    <n v="0.45999999999999996"/>
    <x v="2"/>
  </r>
  <r>
    <x v="4"/>
    <x v="2"/>
    <d v="2021-12-25T00:00:00"/>
    <s v="West"/>
    <s v="New Mexico"/>
    <x v="29"/>
    <x v="1"/>
    <x v="86"/>
    <x v="131"/>
    <x v="2254"/>
    <x v="3445"/>
    <n v="0.5"/>
    <x v="2"/>
  </r>
  <r>
    <x v="2"/>
    <x v="2"/>
    <d v="2021-12-25T00:00:00"/>
    <s v="West"/>
    <s v="New Mexico"/>
    <x v="29"/>
    <x v="2"/>
    <x v="80"/>
    <x v="242"/>
    <x v="1778"/>
    <x v="3446"/>
    <n v="0.49"/>
    <x v="2"/>
  </r>
  <r>
    <x v="2"/>
    <x v="2"/>
    <d v="2021-12-25T00:00:00"/>
    <s v="West"/>
    <s v="New Mexico"/>
    <x v="29"/>
    <x v="3"/>
    <x v="73"/>
    <x v="57"/>
    <x v="2255"/>
    <x v="3447"/>
    <n v="0.45999999999999996"/>
    <x v="2"/>
  </r>
  <r>
    <x v="2"/>
    <x v="2"/>
    <d v="2021-12-25T00:00:00"/>
    <s v="West"/>
    <s v="New Mexico"/>
    <x v="29"/>
    <x v="4"/>
    <x v="84"/>
    <x v="164"/>
    <x v="2074"/>
    <x v="3448"/>
    <n v="0.44999999999999996"/>
    <x v="2"/>
  </r>
  <r>
    <x v="2"/>
    <x v="2"/>
    <d v="2021-12-25T00:00:00"/>
    <s v="West"/>
    <s v="New Mexico"/>
    <x v="29"/>
    <x v="5"/>
    <x v="102"/>
    <x v="165"/>
    <x v="2256"/>
    <x v="3449"/>
    <n v="0.35"/>
    <x v="2"/>
  </r>
  <r>
    <x v="2"/>
    <x v="2"/>
    <d v="2021-01-13T00:00:00"/>
    <s v="West"/>
    <s v="New Mexico"/>
    <x v="29"/>
    <x v="0"/>
    <x v="98"/>
    <x v="165"/>
    <x v="1648"/>
    <x v="3450"/>
    <n v="0.51"/>
    <x v="2"/>
  </r>
  <r>
    <x v="2"/>
    <x v="2"/>
    <d v="2021-01-13T00:00:00"/>
    <s v="West"/>
    <s v="New Mexico"/>
    <x v="29"/>
    <x v="1"/>
    <x v="78"/>
    <x v="192"/>
    <x v="1148"/>
    <x v="3451"/>
    <n v="0.51"/>
    <x v="2"/>
  </r>
  <r>
    <x v="2"/>
    <x v="2"/>
    <d v="2021-01-13T00:00:00"/>
    <s v="West"/>
    <s v="New Mexico"/>
    <x v="29"/>
    <x v="2"/>
    <x v="97"/>
    <x v="214"/>
    <x v="2257"/>
    <x v="3452"/>
    <n v="0.44999999999999996"/>
    <x v="2"/>
  </r>
  <r>
    <x v="2"/>
    <x v="2"/>
    <d v="2021-01-13T00:00:00"/>
    <s v="West"/>
    <s v="New Mexico"/>
    <x v="29"/>
    <x v="3"/>
    <x v="78"/>
    <x v="41"/>
    <x v="2071"/>
    <x v="3080"/>
    <n v="0.5"/>
    <x v="2"/>
  </r>
  <r>
    <x v="2"/>
    <x v="2"/>
    <d v="2021-01-13T00:00:00"/>
    <s v="West"/>
    <s v="New Mexico"/>
    <x v="29"/>
    <x v="4"/>
    <x v="72"/>
    <x v="184"/>
    <x v="2099"/>
    <x v="3453"/>
    <n v="0.44999999999999996"/>
    <x v="2"/>
  </r>
  <r>
    <x v="2"/>
    <x v="2"/>
    <d v="2021-01-13T00:00:00"/>
    <s v="West"/>
    <s v="New Mexico"/>
    <x v="29"/>
    <x v="5"/>
    <x v="71"/>
    <x v="236"/>
    <x v="1297"/>
    <x v="3454"/>
    <n v="0.39"/>
    <x v="2"/>
  </r>
  <r>
    <x v="2"/>
    <x v="2"/>
    <d v="2021-02-13T00:00:00"/>
    <s v="West"/>
    <s v="New Mexico"/>
    <x v="29"/>
    <x v="0"/>
    <x v="98"/>
    <x v="57"/>
    <x v="2258"/>
    <x v="3455"/>
    <n v="0.53"/>
    <x v="2"/>
  </r>
  <r>
    <x v="2"/>
    <x v="2"/>
    <d v="2021-02-13T00:00:00"/>
    <s v="West"/>
    <s v="New Mexico"/>
    <x v="29"/>
    <x v="1"/>
    <x v="99"/>
    <x v="205"/>
    <x v="1258"/>
    <x v="3456"/>
    <n v="0.55000000000000004"/>
    <x v="2"/>
  </r>
  <r>
    <x v="2"/>
    <x v="2"/>
    <d v="2021-02-13T00:00:00"/>
    <s v="West"/>
    <s v="New Mexico"/>
    <x v="29"/>
    <x v="2"/>
    <x v="99"/>
    <x v="233"/>
    <x v="2259"/>
    <x v="3457"/>
    <n v="0.5"/>
    <x v="2"/>
  </r>
  <r>
    <x v="2"/>
    <x v="2"/>
    <d v="2021-02-13T00:00:00"/>
    <s v="Southeast"/>
    <s v="Georgia"/>
    <x v="30"/>
    <x v="3"/>
    <x v="71"/>
    <x v="184"/>
    <x v="1439"/>
    <x v="3458"/>
    <n v="0.52"/>
    <x v="2"/>
  </r>
  <r>
    <x v="2"/>
    <x v="2"/>
    <d v="2021-02-13T00:00:00"/>
    <s v="Southeast"/>
    <s v="Georgia"/>
    <x v="30"/>
    <x v="4"/>
    <x v="72"/>
    <x v="175"/>
    <x v="1588"/>
    <x v="3459"/>
    <n v="0.48"/>
    <x v="2"/>
  </r>
  <r>
    <x v="2"/>
    <x v="2"/>
    <d v="2021-02-13T00:00:00"/>
    <s v="Southeast"/>
    <s v="Georgia"/>
    <x v="30"/>
    <x v="5"/>
    <x v="99"/>
    <x v="230"/>
    <x v="2260"/>
    <x v="3460"/>
    <n v="0.36"/>
    <x v="2"/>
  </r>
  <r>
    <x v="2"/>
    <x v="2"/>
    <d v="2021-03-12T00:00:00"/>
    <s v="Southeast"/>
    <s v="Georgia"/>
    <x v="30"/>
    <x v="0"/>
    <x v="99"/>
    <x v="251"/>
    <x v="2261"/>
    <x v="3461"/>
    <n v="0.5"/>
    <x v="2"/>
  </r>
  <r>
    <x v="2"/>
    <x v="2"/>
    <d v="2021-03-12T00:00:00"/>
    <s v="Southeast"/>
    <s v="Georgia"/>
    <x v="30"/>
    <x v="1"/>
    <x v="74"/>
    <x v="253"/>
    <x v="2262"/>
    <x v="3462"/>
    <n v="0.53"/>
    <x v="2"/>
  </r>
  <r>
    <x v="2"/>
    <x v="2"/>
    <d v="2021-03-12T00:00:00"/>
    <s v="Southeast"/>
    <s v="Georgia"/>
    <x v="30"/>
    <x v="2"/>
    <x v="82"/>
    <x v="161"/>
    <x v="2263"/>
    <x v="3463"/>
    <n v="0.49"/>
    <x v="2"/>
  </r>
  <r>
    <x v="2"/>
    <x v="2"/>
    <d v="2021-03-12T00:00:00"/>
    <s v="Southeast"/>
    <s v="Georgia"/>
    <x v="30"/>
    <x v="3"/>
    <x v="70"/>
    <x v="201"/>
    <x v="2264"/>
    <x v="3464"/>
    <n v="0.52"/>
    <x v="2"/>
  </r>
  <r>
    <x v="2"/>
    <x v="2"/>
    <d v="2021-03-12T00:00:00"/>
    <s v="Southeast"/>
    <s v="Georgia"/>
    <x v="30"/>
    <x v="4"/>
    <x v="91"/>
    <x v="203"/>
    <x v="2265"/>
    <x v="3465"/>
    <n v="0.47"/>
    <x v="2"/>
  </r>
  <r>
    <x v="2"/>
    <x v="2"/>
    <d v="2021-03-12T00:00:00"/>
    <s v="Southeast"/>
    <s v="Georgia"/>
    <x v="30"/>
    <x v="5"/>
    <x v="77"/>
    <x v="60"/>
    <x v="2208"/>
    <x v="3466"/>
    <n v="0.36"/>
    <x v="2"/>
  </r>
  <r>
    <x v="2"/>
    <x v="2"/>
    <d v="2021-04-13T00:00:00"/>
    <s v="Southeast"/>
    <s v="Georgia"/>
    <x v="30"/>
    <x v="0"/>
    <x v="2"/>
    <x v="213"/>
    <x v="2266"/>
    <x v="3467"/>
    <n v="0.51"/>
    <x v="2"/>
  </r>
  <r>
    <x v="2"/>
    <x v="2"/>
    <d v="2021-04-13T00:00:00"/>
    <s v="Southeast"/>
    <s v="Georgia"/>
    <x v="30"/>
    <x v="1"/>
    <x v="91"/>
    <x v="246"/>
    <x v="1772"/>
    <x v="3140"/>
    <n v="0.5"/>
    <x v="2"/>
  </r>
  <r>
    <x v="2"/>
    <x v="2"/>
    <d v="2021-04-13T00:00:00"/>
    <s v="Southeast"/>
    <s v="Georgia"/>
    <x v="30"/>
    <x v="2"/>
    <x v="0"/>
    <x v="198"/>
    <x v="1030"/>
    <x v="3468"/>
    <n v="0.5"/>
    <x v="2"/>
  </r>
  <r>
    <x v="2"/>
    <x v="2"/>
    <d v="2021-04-13T00:00:00"/>
    <s v="Southeast"/>
    <s v="Georgia"/>
    <x v="30"/>
    <x v="3"/>
    <x v="77"/>
    <x v="173"/>
    <x v="2055"/>
    <x v="3469"/>
    <n v="0.55000000000000004"/>
    <x v="2"/>
  </r>
  <r>
    <x v="2"/>
    <x v="2"/>
    <d v="2021-04-13T00:00:00"/>
    <s v="Southeast"/>
    <s v="Georgia"/>
    <x v="30"/>
    <x v="4"/>
    <x v="89"/>
    <x v="206"/>
    <x v="2267"/>
    <x v="3470"/>
    <n v="0.48"/>
    <x v="2"/>
  </r>
  <r>
    <x v="2"/>
    <x v="2"/>
    <d v="2021-04-13T00:00:00"/>
    <s v="Southeast"/>
    <s v="Georgia"/>
    <x v="30"/>
    <x v="5"/>
    <x v="103"/>
    <x v="193"/>
    <x v="1899"/>
    <x v="2946"/>
    <n v="0.4"/>
    <x v="2"/>
  </r>
  <r>
    <x v="2"/>
    <x v="2"/>
    <d v="2021-05-14T00:00:00"/>
    <s v="Southeast"/>
    <s v="Georgia"/>
    <x v="30"/>
    <x v="0"/>
    <x v="70"/>
    <x v="160"/>
    <x v="2268"/>
    <x v="3471"/>
    <n v="0.54"/>
    <x v="2"/>
  </r>
  <r>
    <x v="2"/>
    <x v="2"/>
    <d v="2021-05-14T00:00:00"/>
    <s v="Southeast"/>
    <s v="Georgia"/>
    <x v="30"/>
    <x v="1"/>
    <x v="89"/>
    <x v="243"/>
    <x v="797"/>
    <x v="3472"/>
    <n v="0.52"/>
    <x v="2"/>
  </r>
  <r>
    <x v="2"/>
    <x v="2"/>
    <d v="2021-05-14T00:00:00"/>
    <s v="Southeast"/>
    <s v="Georgia"/>
    <x v="30"/>
    <x v="2"/>
    <x v="89"/>
    <x v="248"/>
    <x v="1493"/>
    <x v="3473"/>
    <n v="0.5"/>
    <x v="2"/>
  </r>
  <r>
    <x v="2"/>
    <x v="2"/>
    <d v="2021-05-14T00:00:00"/>
    <s v="Southeast"/>
    <s v="Georgia"/>
    <x v="30"/>
    <x v="3"/>
    <x v="70"/>
    <x v="250"/>
    <x v="2269"/>
    <x v="3474"/>
    <n v="0.54"/>
    <x v="2"/>
  </r>
  <r>
    <x v="2"/>
    <x v="2"/>
    <d v="2021-05-14T00:00:00"/>
    <s v="Southeast"/>
    <s v="Georgia"/>
    <x v="30"/>
    <x v="4"/>
    <x v="0"/>
    <x v="195"/>
    <x v="1752"/>
    <x v="3475"/>
    <n v="0.48"/>
    <x v="2"/>
  </r>
  <r>
    <x v="2"/>
    <x v="2"/>
    <d v="2021-05-14T00:00:00"/>
    <s v="Southeast"/>
    <s v="Georgia"/>
    <x v="30"/>
    <x v="5"/>
    <x v="84"/>
    <x v="196"/>
    <x v="1363"/>
    <x v="2676"/>
    <n v="0.4"/>
    <x v="2"/>
  </r>
  <r>
    <x v="2"/>
    <x v="2"/>
    <d v="2021-06-13T00:00:00"/>
    <s v="Southeast"/>
    <s v="Georgia"/>
    <x v="30"/>
    <x v="0"/>
    <x v="74"/>
    <x v="129"/>
    <x v="971"/>
    <x v="2982"/>
    <n v="0.53"/>
    <x v="2"/>
  </r>
  <r>
    <x v="2"/>
    <x v="2"/>
    <d v="2021-06-13T00:00:00"/>
    <s v="Southeast"/>
    <s v="Georgia"/>
    <x v="30"/>
    <x v="1"/>
    <x v="83"/>
    <x v="135"/>
    <x v="1898"/>
    <x v="3476"/>
    <n v="0.51"/>
    <x v="2"/>
  </r>
  <r>
    <x v="2"/>
    <x v="2"/>
    <d v="2021-06-13T00:00:00"/>
    <s v="Southeast"/>
    <s v="Georgia"/>
    <x v="30"/>
    <x v="2"/>
    <x v="89"/>
    <x v="213"/>
    <x v="2270"/>
    <x v="3477"/>
    <n v="0.48"/>
    <x v="2"/>
  </r>
  <r>
    <x v="2"/>
    <x v="2"/>
    <d v="2021-06-13T00:00:00"/>
    <s v="Southeast"/>
    <s v="Georgia"/>
    <x v="30"/>
    <x v="3"/>
    <x v="82"/>
    <x v="196"/>
    <x v="1129"/>
    <x v="3478"/>
    <n v="0.51"/>
    <x v="2"/>
  </r>
  <r>
    <x v="2"/>
    <x v="2"/>
    <d v="2021-06-13T00:00:00"/>
    <s v="Southeast"/>
    <s v="Georgia"/>
    <x v="30"/>
    <x v="4"/>
    <x v="91"/>
    <x v="249"/>
    <x v="1821"/>
    <x v="3479"/>
    <n v="0.48"/>
    <x v="2"/>
  </r>
  <r>
    <x v="2"/>
    <x v="2"/>
    <d v="2021-06-13T00:00:00"/>
    <s v="Southeast"/>
    <s v="Georgia"/>
    <x v="30"/>
    <x v="5"/>
    <x v="106"/>
    <x v="42"/>
    <x v="2271"/>
    <x v="3480"/>
    <n v="0.35"/>
    <x v="2"/>
  </r>
  <r>
    <x v="2"/>
    <x v="2"/>
    <d v="2021-07-12T00:00:00"/>
    <s v="Southeast"/>
    <s v="Georgia"/>
    <x v="30"/>
    <x v="0"/>
    <x v="70"/>
    <x v="130"/>
    <x v="2272"/>
    <x v="3481"/>
    <n v="0.5"/>
    <x v="2"/>
  </r>
  <r>
    <x v="2"/>
    <x v="2"/>
    <d v="2021-07-12T00:00:00"/>
    <s v="Southeast"/>
    <s v="Georgia"/>
    <x v="30"/>
    <x v="1"/>
    <x v="91"/>
    <x v="217"/>
    <x v="1717"/>
    <x v="3482"/>
    <n v="0.51"/>
    <x v="2"/>
  </r>
  <r>
    <x v="2"/>
    <x v="2"/>
    <d v="2021-07-12T00:00:00"/>
    <s v="Southeast"/>
    <s v="Georgia"/>
    <x v="30"/>
    <x v="2"/>
    <x v="0"/>
    <x v="251"/>
    <x v="2273"/>
    <x v="3483"/>
    <n v="0.5"/>
    <x v="2"/>
  </r>
  <r>
    <x v="2"/>
    <x v="2"/>
    <d v="2021-07-12T00:00:00"/>
    <s v="Southeast"/>
    <s v="Georgia"/>
    <x v="30"/>
    <x v="3"/>
    <x v="74"/>
    <x v="209"/>
    <x v="2274"/>
    <x v="3484"/>
    <n v="0.51"/>
    <x v="2"/>
  </r>
  <r>
    <x v="2"/>
    <x v="2"/>
    <d v="2021-07-12T00:00:00"/>
    <s v="Southeast"/>
    <s v="Georgia"/>
    <x v="30"/>
    <x v="4"/>
    <x v="83"/>
    <x v="216"/>
    <x v="2275"/>
    <x v="3485"/>
    <n v="0.48"/>
    <x v="2"/>
  </r>
  <r>
    <x v="2"/>
    <x v="2"/>
    <d v="2021-07-12T00:00:00"/>
    <s v="Southeast"/>
    <s v="Georgia"/>
    <x v="30"/>
    <x v="5"/>
    <x v="106"/>
    <x v="231"/>
    <x v="1273"/>
    <x v="3486"/>
    <n v="0.38"/>
    <x v="2"/>
  </r>
  <r>
    <x v="2"/>
    <x v="2"/>
    <d v="2021-08-13T00:00:00"/>
    <s v="Southeast"/>
    <s v="Georgia"/>
    <x v="30"/>
    <x v="0"/>
    <x v="85"/>
    <x v="131"/>
    <x v="1368"/>
    <x v="3487"/>
    <n v="0.51"/>
    <x v="2"/>
  </r>
  <r>
    <x v="2"/>
    <x v="2"/>
    <d v="2021-08-13T00:00:00"/>
    <s v="Southeast"/>
    <s v="Georgia"/>
    <x v="30"/>
    <x v="1"/>
    <x v="76"/>
    <x v="36"/>
    <x v="875"/>
    <x v="3488"/>
    <n v="0.52"/>
    <x v="2"/>
  </r>
  <r>
    <x v="2"/>
    <x v="2"/>
    <d v="2021-08-13T00:00:00"/>
    <s v="Southeast"/>
    <s v="Georgia"/>
    <x v="30"/>
    <x v="2"/>
    <x v="83"/>
    <x v="42"/>
    <x v="1851"/>
    <x v="3489"/>
    <n v="0.45999999999999996"/>
    <x v="2"/>
  </r>
  <r>
    <x v="2"/>
    <x v="2"/>
    <d v="2021-08-13T00:00:00"/>
    <s v="Southeast"/>
    <s v="Georgia"/>
    <x v="30"/>
    <x v="3"/>
    <x v="85"/>
    <x v="161"/>
    <x v="2212"/>
    <x v="3490"/>
    <n v="0.52"/>
    <x v="2"/>
  </r>
  <r>
    <x v="2"/>
    <x v="2"/>
    <d v="2021-08-13T00:00:00"/>
    <s v="Southeast"/>
    <s v="Georgia"/>
    <x v="30"/>
    <x v="4"/>
    <x v="3"/>
    <x v="214"/>
    <x v="832"/>
    <x v="2983"/>
    <n v="0.48"/>
    <x v="2"/>
  </r>
  <r>
    <x v="2"/>
    <x v="2"/>
    <d v="2021-08-13T00:00:00"/>
    <s v="Southeast"/>
    <s v="Georgia"/>
    <x v="30"/>
    <x v="5"/>
    <x v="88"/>
    <x v="164"/>
    <x v="2115"/>
    <x v="3491"/>
    <n v="0.35"/>
    <x v="2"/>
  </r>
  <r>
    <x v="2"/>
    <x v="2"/>
    <d v="2021-09-14T00:00:00"/>
    <s v="Southeast"/>
    <s v="Georgia"/>
    <x v="30"/>
    <x v="0"/>
    <x v="79"/>
    <x v="263"/>
    <x v="1540"/>
    <x v="3492"/>
    <n v="0.54"/>
    <x v="2"/>
  </r>
  <r>
    <x v="2"/>
    <x v="2"/>
    <d v="2021-09-14T00:00:00"/>
    <s v="Southeast"/>
    <s v="Georgia"/>
    <x v="30"/>
    <x v="1"/>
    <x v="70"/>
    <x v="163"/>
    <x v="2160"/>
    <x v="3493"/>
    <n v="0.55000000000000004"/>
    <x v="2"/>
  </r>
  <r>
    <x v="2"/>
    <x v="2"/>
    <d v="2021-09-14T00:00:00"/>
    <s v="Southeast"/>
    <s v="Georgia"/>
    <x v="30"/>
    <x v="2"/>
    <x v="101"/>
    <x v="192"/>
    <x v="1230"/>
    <x v="2802"/>
    <n v="0.47"/>
    <x v="2"/>
  </r>
  <r>
    <x v="2"/>
    <x v="2"/>
    <d v="2021-09-14T00:00:00"/>
    <s v="Southeast"/>
    <s v="Georgia"/>
    <x v="30"/>
    <x v="3"/>
    <x v="79"/>
    <x v="196"/>
    <x v="2014"/>
    <x v="3494"/>
    <n v="0.54"/>
    <x v="2"/>
  </r>
  <r>
    <x v="2"/>
    <x v="2"/>
    <d v="2021-09-14T00:00:00"/>
    <s v="Southeast"/>
    <s v="Georgia"/>
    <x v="30"/>
    <x v="4"/>
    <x v="83"/>
    <x v="38"/>
    <x v="1996"/>
    <x v="3495"/>
    <n v="0.48"/>
    <x v="2"/>
  </r>
  <r>
    <x v="2"/>
    <x v="2"/>
    <d v="2021-09-14T00:00:00"/>
    <s v="Southeast"/>
    <s v="Georgia"/>
    <x v="30"/>
    <x v="5"/>
    <x v="80"/>
    <x v="165"/>
    <x v="2276"/>
    <x v="3496"/>
    <n v="0.4"/>
    <x v="2"/>
  </r>
  <r>
    <x v="2"/>
    <x v="2"/>
    <d v="2021-10-13T00:00:00"/>
    <s v="Southeast"/>
    <s v="Georgia"/>
    <x v="30"/>
    <x v="0"/>
    <x v="101"/>
    <x v="165"/>
    <x v="2277"/>
    <x v="3497"/>
    <n v="0.51"/>
    <x v="2"/>
  </r>
  <r>
    <x v="2"/>
    <x v="2"/>
    <d v="2021-10-13T00:00:00"/>
    <s v="Southeast"/>
    <s v="Georgia"/>
    <x v="30"/>
    <x v="1"/>
    <x v="70"/>
    <x v="213"/>
    <x v="2278"/>
    <x v="3498"/>
    <n v="0.52"/>
    <x v="2"/>
  </r>
  <r>
    <x v="2"/>
    <x v="2"/>
    <d v="2021-10-13T00:00:00"/>
    <s v="Southeast"/>
    <s v="Georgia"/>
    <x v="30"/>
    <x v="2"/>
    <x v="101"/>
    <x v="193"/>
    <x v="1692"/>
    <x v="2491"/>
    <n v="0.47"/>
    <x v="2"/>
  </r>
  <r>
    <x v="2"/>
    <x v="2"/>
    <d v="2021-10-13T00:00:00"/>
    <s v="Southeast"/>
    <s v="Georgia"/>
    <x v="30"/>
    <x v="3"/>
    <x v="75"/>
    <x v="246"/>
    <x v="2279"/>
    <x v="3499"/>
    <n v="0.5"/>
    <x v="2"/>
  </r>
  <r>
    <x v="2"/>
    <x v="2"/>
    <d v="2021-10-13T00:00:00"/>
    <s v="Southeast"/>
    <s v="Georgia"/>
    <x v="30"/>
    <x v="4"/>
    <x v="0"/>
    <x v="228"/>
    <x v="1720"/>
    <x v="3500"/>
    <n v="0.45999999999999996"/>
    <x v="2"/>
  </r>
  <r>
    <x v="2"/>
    <x v="2"/>
    <d v="2021-10-13T00:00:00"/>
    <s v="Southeast"/>
    <s v="Georgia"/>
    <x v="30"/>
    <x v="5"/>
    <x v="84"/>
    <x v="240"/>
    <x v="1290"/>
    <x v="3501"/>
    <n v="0.39"/>
    <x v="2"/>
  </r>
  <r>
    <x v="2"/>
    <x v="2"/>
    <d v="2021-11-13T00:00:00"/>
    <s v="Southeast"/>
    <s v="Georgia"/>
    <x v="30"/>
    <x v="0"/>
    <x v="91"/>
    <x v="251"/>
    <x v="1283"/>
    <x v="3502"/>
    <n v="0.51"/>
    <x v="2"/>
  </r>
  <r>
    <x v="2"/>
    <x v="2"/>
    <d v="2021-11-13T00:00:00"/>
    <s v="Southeast"/>
    <s v="Georgia"/>
    <x v="30"/>
    <x v="1"/>
    <x v="76"/>
    <x v="217"/>
    <x v="2280"/>
    <x v="3503"/>
    <n v="0.54"/>
    <x v="2"/>
  </r>
  <r>
    <x v="2"/>
    <x v="2"/>
    <d v="2021-11-13T00:00:00"/>
    <s v="Southeast"/>
    <s v="Georgia"/>
    <x v="30"/>
    <x v="2"/>
    <x v="83"/>
    <x v="202"/>
    <x v="1013"/>
    <x v="3504"/>
    <n v="0.47"/>
    <x v="2"/>
  </r>
  <r>
    <x v="2"/>
    <x v="2"/>
    <d v="2021-11-13T00:00:00"/>
    <s v="Southeast"/>
    <s v="Georgia"/>
    <x v="30"/>
    <x v="3"/>
    <x v="91"/>
    <x v="210"/>
    <x v="1252"/>
    <x v="3505"/>
    <n v="0.52"/>
    <x v="2"/>
  </r>
  <r>
    <x v="2"/>
    <x v="2"/>
    <d v="2021-11-13T00:00:00"/>
    <s v="Southeast"/>
    <s v="Georgia"/>
    <x v="30"/>
    <x v="4"/>
    <x v="3"/>
    <x v="240"/>
    <x v="2281"/>
    <x v="3506"/>
    <n v="0.47"/>
    <x v="2"/>
  </r>
  <r>
    <x v="2"/>
    <x v="2"/>
    <d v="2021-11-13T00:00:00"/>
    <s v="Southeast"/>
    <s v="Georgia"/>
    <x v="30"/>
    <x v="5"/>
    <x v="5"/>
    <x v="168"/>
    <x v="2282"/>
    <x v="3507"/>
    <n v="0.35"/>
    <x v="2"/>
  </r>
  <r>
    <x v="2"/>
    <x v="2"/>
    <d v="2021-12-12T00:00:00"/>
    <s v="Southeast"/>
    <s v="Georgia"/>
    <x v="30"/>
    <x v="0"/>
    <x v="0"/>
    <x v="126"/>
    <x v="875"/>
    <x v="3508"/>
    <n v="0.55000000000000004"/>
    <x v="2"/>
  </r>
  <r>
    <x v="2"/>
    <x v="2"/>
    <d v="2021-12-12T00:00:00"/>
    <s v="Southeast"/>
    <s v="Georgia"/>
    <x v="30"/>
    <x v="1"/>
    <x v="76"/>
    <x v="133"/>
    <x v="2239"/>
    <x v="3509"/>
    <n v="0.53"/>
    <x v="2"/>
  </r>
  <r>
    <x v="0"/>
    <x v="2"/>
    <d v="2021-12-12T00:00:00"/>
    <s v="Southeast"/>
    <s v="Georgia"/>
    <x v="30"/>
    <x v="2"/>
    <x v="85"/>
    <x v="216"/>
    <x v="2283"/>
    <x v="3510"/>
    <n v="0.5"/>
    <x v="2"/>
  </r>
  <r>
    <x v="0"/>
    <x v="2"/>
    <d v="2021-12-12T00:00:00"/>
    <s v="Southeast"/>
    <s v="Georgia"/>
    <x v="30"/>
    <x v="3"/>
    <x v="91"/>
    <x v="209"/>
    <x v="1290"/>
    <x v="3511"/>
    <n v="0.5"/>
    <x v="2"/>
  </r>
  <r>
    <x v="0"/>
    <x v="2"/>
    <d v="2021-12-12T00:00:00"/>
    <s v="Southeast"/>
    <s v="Georgia"/>
    <x v="30"/>
    <x v="4"/>
    <x v="84"/>
    <x v="210"/>
    <x v="2284"/>
    <x v="3512"/>
    <n v="0.5"/>
    <x v="2"/>
  </r>
  <r>
    <x v="0"/>
    <x v="2"/>
    <d v="2021-12-12T00:00:00"/>
    <s v="Southeast"/>
    <s v="Georgia"/>
    <x v="30"/>
    <x v="5"/>
    <x v="84"/>
    <x v="192"/>
    <x v="1143"/>
    <x v="3513"/>
    <n v="0.35"/>
    <x v="2"/>
  </r>
  <r>
    <x v="0"/>
    <x v="0"/>
    <d v="2021-01-09T00:00:00"/>
    <s v="Southeast"/>
    <s v="Georgia"/>
    <x v="30"/>
    <x v="0"/>
    <x v="78"/>
    <x v="254"/>
    <x v="1336"/>
    <x v="3514"/>
    <n v="0.58000000000000007"/>
    <x v="2"/>
  </r>
  <r>
    <x v="0"/>
    <x v="0"/>
    <d v="2021-01-09T00:00:00"/>
    <s v="Southeast"/>
    <s v="Georgia"/>
    <x v="30"/>
    <x v="1"/>
    <x v="99"/>
    <x v="92"/>
    <x v="2285"/>
    <x v="3515"/>
    <n v="0.44999999999999996"/>
    <x v="2"/>
  </r>
  <r>
    <x v="0"/>
    <x v="0"/>
    <d v="2021-01-09T00:00:00"/>
    <s v="Southeast"/>
    <s v="Georgia"/>
    <x v="30"/>
    <x v="2"/>
    <x v="98"/>
    <x v="154"/>
    <x v="2286"/>
    <x v="1705"/>
    <n v="0.39"/>
    <x v="2"/>
  </r>
  <r>
    <x v="0"/>
    <x v="0"/>
    <d v="2021-01-09T00:00:00"/>
    <s v="Southeast"/>
    <s v="Georgia"/>
    <x v="30"/>
    <x v="3"/>
    <x v="93"/>
    <x v="126"/>
    <x v="802"/>
    <x v="3516"/>
    <n v="0.44"/>
    <x v="2"/>
  </r>
  <r>
    <x v="0"/>
    <x v="0"/>
    <d v="2021-01-09T00:00:00"/>
    <s v="Southeast"/>
    <s v="Georgia"/>
    <x v="30"/>
    <x v="4"/>
    <x v="70"/>
    <x v="133"/>
    <x v="2287"/>
    <x v="3517"/>
    <n v="0.47"/>
    <x v="2"/>
  </r>
  <r>
    <x v="0"/>
    <x v="0"/>
    <d v="2021-01-09T00:00:00"/>
    <s v="Southeast"/>
    <s v="Georgia"/>
    <x v="30"/>
    <x v="5"/>
    <x v="99"/>
    <x v="101"/>
    <x v="2288"/>
    <x v="3518"/>
    <n v="0.6"/>
    <x v="2"/>
  </r>
  <r>
    <x v="0"/>
    <x v="0"/>
    <d v="2021-02-07T00:00:00"/>
    <s v="Southeast"/>
    <s v="Georgia"/>
    <x v="30"/>
    <x v="0"/>
    <x v="97"/>
    <x v="122"/>
    <x v="1892"/>
    <x v="3519"/>
    <n v="0.59000000000000008"/>
    <x v="2"/>
  </r>
  <r>
    <x v="0"/>
    <x v="0"/>
    <d v="2021-02-07T00:00:00"/>
    <s v="Southeast"/>
    <s v="Georgia"/>
    <x v="30"/>
    <x v="1"/>
    <x v="78"/>
    <x v="153"/>
    <x v="2289"/>
    <x v="3520"/>
    <n v="0.45999999999999996"/>
    <x v="2"/>
  </r>
  <r>
    <x v="0"/>
    <x v="0"/>
    <d v="2021-02-07T00:00:00"/>
    <s v="Southeast"/>
    <s v="Georgia"/>
    <x v="30"/>
    <x v="2"/>
    <x v="98"/>
    <x v="146"/>
    <x v="2290"/>
    <x v="3521"/>
    <n v="0.37"/>
    <x v="2"/>
  </r>
  <r>
    <x v="0"/>
    <x v="0"/>
    <d v="2021-02-07T00:00:00"/>
    <s v="Southeast"/>
    <s v="South Carolina"/>
    <x v="31"/>
    <x v="3"/>
    <x v="94"/>
    <x v="138"/>
    <x v="2291"/>
    <x v="3522"/>
    <n v="0.44999999999999996"/>
    <x v="2"/>
  </r>
  <r>
    <x v="0"/>
    <x v="0"/>
    <d v="2021-02-07T00:00:00"/>
    <s v="Southeast"/>
    <s v="South Carolina"/>
    <x v="31"/>
    <x v="4"/>
    <x v="82"/>
    <x v="133"/>
    <x v="2292"/>
    <x v="3523"/>
    <n v="0.47"/>
    <x v="2"/>
  </r>
  <r>
    <x v="0"/>
    <x v="0"/>
    <d v="2021-02-07T00:00:00"/>
    <s v="Southeast"/>
    <s v="South Carolina"/>
    <x v="31"/>
    <x v="5"/>
    <x v="93"/>
    <x v="97"/>
    <x v="1990"/>
    <x v="3524"/>
    <n v="0.65"/>
    <x v="2"/>
  </r>
  <r>
    <x v="0"/>
    <x v="0"/>
    <d v="2021-03-05T00:00:00"/>
    <s v="Southeast"/>
    <s v="South Carolina"/>
    <x v="31"/>
    <x v="0"/>
    <x v="94"/>
    <x v="275"/>
    <x v="2293"/>
    <x v="3525"/>
    <n v="0.58000000000000007"/>
    <x v="2"/>
  </r>
  <r>
    <x v="0"/>
    <x v="0"/>
    <d v="2021-03-05T00:00:00"/>
    <s v="Southeast"/>
    <s v="South Carolina"/>
    <x v="31"/>
    <x v="1"/>
    <x v="96"/>
    <x v="124"/>
    <x v="1764"/>
    <x v="3526"/>
    <n v="0.49"/>
    <x v="2"/>
  </r>
  <r>
    <x v="0"/>
    <x v="0"/>
    <d v="2021-03-05T00:00:00"/>
    <s v="Southeast"/>
    <s v="South Carolina"/>
    <x v="31"/>
    <x v="2"/>
    <x v="92"/>
    <x v="141"/>
    <x v="2294"/>
    <x v="3527"/>
    <n v="0.38"/>
    <x v="2"/>
  </r>
  <r>
    <x v="0"/>
    <x v="0"/>
    <d v="2021-03-05T00:00:00"/>
    <s v="Southeast"/>
    <s v="South Carolina"/>
    <x v="31"/>
    <x v="3"/>
    <x v="100"/>
    <x v="179"/>
    <x v="2295"/>
    <x v="3528"/>
    <n v="0.42"/>
    <x v="2"/>
  </r>
  <r>
    <x v="0"/>
    <x v="0"/>
    <d v="2021-03-05T00:00:00"/>
    <s v="Southeast"/>
    <s v="South Carolina"/>
    <x v="31"/>
    <x v="4"/>
    <x v="72"/>
    <x v="141"/>
    <x v="2296"/>
    <x v="3529"/>
    <n v="0.48"/>
    <x v="2"/>
  </r>
  <r>
    <x v="0"/>
    <x v="0"/>
    <d v="2021-03-05T00:00:00"/>
    <s v="Southeast"/>
    <s v="South Carolina"/>
    <x v="31"/>
    <x v="5"/>
    <x v="96"/>
    <x v="133"/>
    <x v="1236"/>
    <x v="3530"/>
    <n v="0.63"/>
    <x v="2"/>
  </r>
  <r>
    <x v="0"/>
    <x v="0"/>
    <d v="2021-04-06T00:00:00"/>
    <s v="Southeast"/>
    <s v="South Carolina"/>
    <x v="31"/>
    <x v="0"/>
    <x v="94"/>
    <x v="276"/>
    <x v="2297"/>
    <x v="3531"/>
    <n v="0.57000000000000006"/>
    <x v="2"/>
  </r>
  <r>
    <x v="0"/>
    <x v="0"/>
    <d v="2021-04-06T00:00:00"/>
    <s v="Southeast"/>
    <s v="South Carolina"/>
    <x v="31"/>
    <x v="1"/>
    <x v="93"/>
    <x v="131"/>
    <x v="2298"/>
    <x v="3532"/>
    <n v="0.45999999999999996"/>
    <x v="2"/>
  </r>
  <r>
    <x v="0"/>
    <x v="0"/>
    <d v="2021-04-06T00:00:00"/>
    <s v="Southeast"/>
    <s v="South Carolina"/>
    <x v="31"/>
    <x v="2"/>
    <x v="92"/>
    <x v="131"/>
    <x v="1716"/>
    <x v="3533"/>
    <n v="0.38"/>
    <x v="2"/>
  </r>
  <r>
    <x v="0"/>
    <x v="0"/>
    <d v="2021-04-06T00:00:00"/>
    <s v="Southeast"/>
    <s v="South Carolina"/>
    <x v="31"/>
    <x v="3"/>
    <x v="100"/>
    <x v="263"/>
    <x v="2299"/>
    <x v="3534"/>
    <n v="0.43"/>
    <x v="2"/>
  </r>
  <r>
    <x v="0"/>
    <x v="0"/>
    <d v="2021-04-06T00:00:00"/>
    <s v="Southeast"/>
    <s v="South Carolina"/>
    <x v="31"/>
    <x v="4"/>
    <x v="70"/>
    <x v="143"/>
    <x v="1373"/>
    <x v="3535"/>
    <n v="0.5"/>
    <x v="2"/>
  </r>
  <r>
    <x v="0"/>
    <x v="0"/>
    <d v="2021-04-06T00:00:00"/>
    <s v="Southeast"/>
    <s v="South Carolina"/>
    <x v="31"/>
    <x v="5"/>
    <x v="78"/>
    <x v="144"/>
    <x v="2300"/>
    <x v="3536"/>
    <n v="0.63"/>
    <x v="2"/>
  </r>
  <r>
    <x v="0"/>
    <x v="0"/>
    <d v="2021-05-05T00:00:00"/>
    <s v="Southeast"/>
    <s v="South Carolina"/>
    <x v="31"/>
    <x v="0"/>
    <x v="77"/>
    <x v="277"/>
    <x v="2301"/>
    <x v="3537"/>
    <n v="0.55000000000000004"/>
    <x v="2"/>
  </r>
  <r>
    <x v="0"/>
    <x v="0"/>
    <d v="2021-05-05T00:00:00"/>
    <s v="Southeast"/>
    <s v="South Carolina"/>
    <x v="31"/>
    <x v="1"/>
    <x v="2"/>
    <x v="143"/>
    <x v="2302"/>
    <x v="3538"/>
    <n v="0.44999999999999996"/>
    <x v="2"/>
  </r>
  <r>
    <x v="0"/>
    <x v="0"/>
    <d v="2021-05-05T00:00:00"/>
    <s v="Southeast"/>
    <s v="South Carolina"/>
    <x v="31"/>
    <x v="2"/>
    <x v="72"/>
    <x v="124"/>
    <x v="1325"/>
    <x v="3539"/>
    <n v="0.37"/>
    <x v="2"/>
  </r>
  <r>
    <x v="0"/>
    <x v="0"/>
    <d v="2021-05-05T00:00:00"/>
    <s v="Southeast"/>
    <s v="South Carolina"/>
    <x v="31"/>
    <x v="3"/>
    <x v="79"/>
    <x v="131"/>
    <x v="2303"/>
    <x v="3540"/>
    <n v="0.42"/>
    <x v="2"/>
  </r>
  <r>
    <x v="0"/>
    <x v="0"/>
    <d v="2021-05-05T00:00:00"/>
    <s v="Southeast"/>
    <s v="South Carolina"/>
    <x v="31"/>
    <x v="4"/>
    <x v="85"/>
    <x v="130"/>
    <x v="2304"/>
    <x v="3541"/>
    <n v="0.5"/>
    <x v="2"/>
  </r>
  <r>
    <x v="0"/>
    <x v="0"/>
    <d v="2021-05-05T00:00:00"/>
    <s v="Southeast"/>
    <s v="South Carolina"/>
    <x v="31"/>
    <x v="5"/>
    <x v="80"/>
    <x v="40"/>
    <x v="2305"/>
    <x v="3542"/>
    <n v="0.6"/>
    <x v="2"/>
  </r>
  <r>
    <x v="0"/>
    <x v="0"/>
    <d v="2021-06-07T00:00:00"/>
    <s v="Southeast"/>
    <s v="South Carolina"/>
    <x v="31"/>
    <x v="0"/>
    <x v="91"/>
    <x v="118"/>
    <x v="2306"/>
    <x v="3543"/>
    <n v="0.56000000000000005"/>
    <x v="2"/>
  </r>
  <r>
    <x v="0"/>
    <x v="0"/>
    <d v="2021-06-07T00:00:00"/>
    <s v="Southeast"/>
    <s v="South Carolina"/>
    <x v="31"/>
    <x v="1"/>
    <x v="82"/>
    <x v="40"/>
    <x v="1082"/>
    <x v="3544"/>
    <n v="0.44999999999999996"/>
    <x v="2"/>
  </r>
  <r>
    <x v="0"/>
    <x v="0"/>
    <d v="2021-06-07T00:00:00"/>
    <s v="Southeast"/>
    <s v="South Carolina"/>
    <x v="31"/>
    <x v="2"/>
    <x v="70"/>
    <x v="144"/>
    <x v="2307"/>
    <x v="3545"/>
    <n v="0.36"/>
    <x v="2"/>
  </r>
  <r>
    <x v="0"/>
    <x v="0"/>
    <d v="2021-06-07T00:00:00"/>
    <s v="Southeast"/>
    <s v="South Carolina"/>
    <x v="31"/>
    <x v="3"/>
    <x v="70"/>
    <x v="153"/>
    <x v="960"/>
    <x v="3546"/>
    <n v="0.44999999999999996"/>
    <x v="2"/>
  </r>
  <r>
    <x v="0"/>
    <x v="0"/>
    <d v="2021-06-07T00:00:00"/>
    <s v="Southeast"/>
    <s v="South Carolina"/>
    <x v="31"/>
    <x v="4"/>
    <x v="87"/>
    <x v="49"/>
    <x v="2308"/>
    <x v="3547"/>
    <n v="0.44999999999999996"/>
    <x v="2"/>
  </r>
  <r>
    <x v="0"/>
    <x v="0"/>
    <d v="2021-06-07T00:00:00"/>
    <s v="Southeast"/>
    <s v="South Carolina"/>
    <x v="31"/>
    <x v="5"/>
    <x v="5"/>
    <x v="43"/>
    <x v="2309"/>
    <x v="3548"/>
    <n v="0.64"/>
    <x v="2"/>
  </r>
  <r>
    <x v="0"/>
    <x v="0"/>
    <d v="2021-07-05T00:00:00"/>
    <s v="Southeast"/>
    <s v="South Carolina"/>
    <x v="31"/>
    <x v="0"/>
    <x v="103"/>
    <x v="278"/>
    <x v="2310"/>
    <x v="3549"/>
    <n v="0.59000000000000008"/>
    <x v="2"/>
  </r>
  <r>
    <x v="0"/>
    <x v="0"/>
    <d v="2021-07-05T00:00:00"/>
    <s v="Southeast"/>
    <s v="South Carolina"/>
    <x v="31"/>
    <x v="1"/>
    <x v="76"/>
    <x v="83"/>
    <x v="796"/>
    <x v="3550"/>
    <n v="0.49"/>
    <x v="2"/>
  </r>
  <r>
    <x v="0"/>
    <x v="0"/>
    <d v="2021-07-05T00:00:00"/>
    <s v="Southeast"/>
    <s v="South Carolina"/>
    <x v="31"/>
    <x v="2"/>
    <x v="91"/>
    <x v="154"/>
    <x v="2311"/>
    <x v="3551"/>
    <n v="0.36"/>
    <x v="2"/>
  </r>
  <r>
    <x v="0"/>
    <x v="0"/>
    <d v="2021-07-05T00:00:00"/>
    <s v="Southeast"/>
    <s v="South Carolina"/>
    <x v="31"/>
    <x v="3"/>
    <x v="89"/>
    <x v="158"/>
    <x v="2181"/>
    <x v="3552"/>
    <n v="0.42"/>
    <x v="2"/>
  </r>
  <r>
    <x v="0"/>
    <x v="0"/>
    <d v="2021-07-05T00:00:00"/>
    <s v="Southeast"/>
    <s v="South Carolina"/>
    <x v="31"/>
    <x v="4"/>
    <x v="84"/>
    <x v="142"/>
    <x v="2312"/>
    <x v="3553"/>
    <n v="0.44999999999999996"/>
    <x v="2"/>
  </r>
  <r>
    <x v="0"/>
    <x v="0"/>
    <d v="2021-07-05T00:00:00"/>
    <s v="Southeast"/>
    <s v="South Carolina"/>
    <x v="31"/>
    <x v="5"/>
    <x v="90"/>
    <x v="255"/>
    <x v="2313"/>
    <x v="3554"/>
    <n v="0.65"/>
    <x v="2"/>
  </r>
  <r>
    <x v="0"/>
    <x v="0"/>
    <d v="2021-08-06T00:00:00"/>
    <s v="Southeast"/>
    <s v="South Carolina"/>
    <x v="31"/>
    <x v="0"/>
    <x v="87"/>
    <x v="279"/>
    <x v="2314"/>
    <x v="3555"/>
    <n v="0.57000000000000006"/>
    <x v="2"/>
  </r>
  <r>
    <x v="0"/>
    <x v="0"/>
    <d v="2021-08-06T00:00:00"/>
    <s v="Southeast"/>
    <s v="South Carolina"/>
    <x v="31"/>
    <x v="1"/>
    <x v="83"/>
    <x v="93"/>
    <x v="2315"/>
    <x v="3556"/>
    <n v="0.49"/>
    <x v="2"/>
  </r>
  <r>
    <x v="0"/>
    <x v="0"/>
    <d v="2021-08-06T00:00:00"/>
    <s v="Southeast"/>
    <s v="South Carolina"/>
    <x v="31"/>
    <x v="2"/>
    <x v="0"/>
    <x v="108"/>
    <x v="1885"/>
    <x v="3557"/>
    <n v="0.4"/>
    <x v="2"/>
  </r>
  <r>
    <x v="0"/>
    <x v="0"/>
    <d v="2021-08-06T00:00:00"/>
    <s v="Southeast"/>
    <s v="South Carolina"/>
    <x v="31"/>
    <x v="3"/>
    <x v="75"/>
    <x v="148"/>
    <x v="1387"/>
    <x v="3558"/>
    <n v="0.41"/>
    <x v="2"/>
  </r>
  <r>
    <x v="0"/>
    <x v="0"/>
    <d v="2021-08-06T00:00:00"/>
    <s v="Southeast"/>
    <s v="South Carolina"/>
    <x v="31"/>
    <x v="4"/>
    <x v="91"/>
    <x v="37"/>
    <x v="2103"/>
    <x v="3559"/>
    <n v="0.45999999999999996"/>
    <x v="2"/>
  </r>
  <r>
    <x v="0"/>
    <x v="0"/>
    <d v="2021-08-06T00:00:00"/>
    <s v="Southeast"/>
    <s v="South Carolina"/>
    <x v="31"/>
    <x v="5"/>
    <x v="76"/>
    <x v="104"/>
    <x v="2316"/>
    <x v="3560"/>
    <n v="0.61"/>
    <x v="2"/>
  </r>
  <r>
    <x v="0"/>
    <x v="0"/>
    <d v="2021-09-05T00:00:00"/>
    <s v="Southeast"/>
    <s v="South Carolina"/>
    <x v="31"/>
    <x v="0"/>
    <x v="91"/>
    <x v="280"/>
    <x v="2317"/>
    <x v="3561"/>
    <n v="0.58000000000000007"/>
    <x v="2"/>
  </r>
  <r>
    <x v="0"/>
    <x v="0"/>
    <d v="2021-09-05T00:00:00"/>
    <s v="Southeast"/>
    <s v="South Carolina"/>
    <x v="31"/>
    <x v="1"/>
    <x v="77"/>
    <x v="149"/>
    <x v="2318"/>
    <x v="3562"/>
    <n v="0.48"/>
    <x v="2"/>
  </r>
  <r>
    <x v="0"/>
    <x v="0"/>
    <d v="2021-09-05T00:00:00"/>
    <s v="Southeast"/>
    <s v="South Carolina"/>
    <x v="31"/>
    <x v="2"/>
    <x v="97"/>
    <x v="130"/>
    <x v="1512"/>
    <x v="3563"/>
    <n v="0.39"/>
    <x v="2"/>
  </r>
  <r>
    <x v="0"/>
    <x v="0"/>
    <d v="2021-09-05T00:00:00"/>
    <s v="Southeast"/>
    <s v="South Carolina"/>
    <x v="31"/>
    <x v="3"/>
    <x v="78"/>
    <x v="124"/>
    <x v="854"/>
    <x v="3564"/>
    <n v="0.4"/>
    <x v="2"/>
  </r>
  <r>
    <x v="0"/>
    <x v="0"/>
    <d v="2021-09-05T00:00:00"/>
    <s v="Southeast"/>
    <s v="South Carolina"/>
    <x v="31"/>
    <x v="4"/>
    <x v="77"/>
    <x v="36"/>
    <x v="865"/>
    <x v="3565"/>
    <n v="0.45999999999999996"/>
    <x v="2"/>
  </r>
  <r>
    <x v="0"/>
    <x v="0"/>
    <d v="2021-09-05T00:00:00"/>
    <s v="Southeast"/>
    <s v="South Carolina"/>
    <x v="31"/>
    <x v="5"/>
    <x v="89"/>
    <x v="136"/>
    <x v="2319"/>
    <x v="3566"/>
    <n v="0.6"/>
    <x v="2"/>
  </r>
  <r>
    <x v="0"/>
    <x v="0"/>
    <d v="2021-10-07T00:00:00"/>
    <s v="Southeast"/>
    <s v="South Carolina"/>
    <x v="31"/>
    <x v="0"/>
    <x v="0"/>
    <x v="255"/>
    <x v="2320"/>
    <x v="3567"/>
    <n v="0.6"/>
    <x v="2"/>
  </r>
  <r>
    <x v="0"/>
    <x v="0"/>
    <d v="2021-10-07T00:00:00"/>
    <s v="Southeast"/>
    <s v="South Carolina"/>
    <x v="31"/>
    <x v="1"/>
    <x v="101"/>
    <x v="159"/>
    <x v="2321"/>
    <x v="3568"/>
    <n v="0.5"/>
    <x v="2"/>
  </r>
  <r>
    <x v="0"/>
    <x v="0"/>
    <d v="2021-10-07T00:00:00"/>
    <s v="Southeast"/>
    <s v="South Carolina"/>
    <x v="31"/>
    <x v="2"/>
    <x v="72"/>
    <x v="129"/>
    <x v="940"/>
    <x v="3569"/>
    <n v="0.39"/>
    <x v="2"/>
  </r>
  <r>
    <x v="0"/>
    <x v="0"/>
    <d v="2021-10-07T00:00:00"/>
    <s v="Southeast"/>
    <s v="South Carolina"/>
    <x v="31"/>
    <x v="3"/>
    <x v="72"/>
    <x v="129"/>
    <x v="940"/>
    <x v="3570"/>
    <n v="0.4"/>
    <x v="2"/>
  </r>
  <r>
    <x v="0"/>
    <x v="0"/>
    <d v="2021-10-07T00:00:00"/>
    <s v="Southeast"/>
    <s v="South Carolina"/>
    <x v="31"/>
    <x v="4"/>
    <x v="89"/>
    <x v="133"/>
    <x v="753"/>
    <x v="3571"/>
    <n v="0.48"/>
    <x v="2"/>
  </r>
  <r>
    <x v="0"/>
    <x v="0"/>
    <d v="2021-10-07T00:00:00"/>
    <s v="Southeast"/>
    <s v="South Carolina"/>
    <x v="31"/>
    <x v="5"/>
    <x v="81"/>
    <x v="37"/>
    <x v="789"/>
    <x v="3572"/>
    <n v="0.65"/>
    <x v="2"/>
  </r>
  <r>
    <x v="0"/>
    <x v="0"/>
    <d v="2021-11-06T00:00:00"/>
    <s v="Southeast"/>
    <s v="South Carolina"/>
    <x v="31"/>
    <x v="0"/>
    <x v="0"/>
    <x v="104"/>
    <x v="2322"/>
    <x v="3573"/>
    <n v="0.57000000000000006"/>
    <x v="2"/>
  </r>
  <r>
    <x v="0"/>
    <x v="0"/>
    <d v="2021-11-06T00:00:00"/>
    <s v="Southeast"/>
    <s v="South Carolina"/>
    <x v="31"/>
    <x v="1"/>
    <x v="75"/>
    <x v="143"/>
    <x v="980"/>
    <x v="1602"/>
    <n v="0.44999999999999996"/>
    <x v="2"/>
  </r>
  <r>
    <x v="0"/>
    <x v="0"/>
    <d v="2021-11-06T00:00:00"/>
    <s v="Southeast"/>
    <s v="South Carolina"/>
    <x v="31"/>
    <x v="2"/>
    <x v="79"/>
    <x v="158"/>
    <x v="2323"/>
    <x v="3574"/>
    <n v="0.35"/>
    <x v="2"/>
  </r>
  <r>
    <x v="0"/>
    <x v="0"/>
    <d v="2021-11-06T00:00:00"/>
    <s v="Southeast"/>
    <s v="South Carolina"/>
    <x v="31"/>
    <x v="3"/>
    <x v="85"/>
    <x v="37"/>
    <x v="2324"/>
    <x v="3575"/>
    <n v="0.42"/>
    <x v="2"/>
  </r>
  <r>
    <x v="0"/>
    <x v="0"/>
    <d v="2021-11-06T00:00:00"/>
    <s v="Southeast"/>
    <s v="South Carolina"/>
    <x v="31"/>
    <x v="4"/>
    <x v="90"/>
    <x v="130"/>
    <x v="1113"/>
    <x v="3576"/>
    <n v="0.47"/>
    <x v="2"/>
  </r>
  <r>
    <x v="0"/>
    <x v="0"/>
    <d v="2021-11-06T00:00:00"/>
    <s v="Southeast"/>
    <s v="South Carolina"/>
    <x v="31"/>
    <x v="5"/>
    <x v="114"/>
    <x v="92"/>
    <x v="2325"/>
    <x v="3577"/>
    <n v="0.63"/>
    <x v="2"/>
  </r>
  <r>
    <x v="0"/>
    <x v="0"/>
    <d v="2021-12-05T00:00:00"/>
    <s v="Southeast"/>
    <s v="South Carolina"/>
    <x v="31"/>
    <x v="0"/>
    <x v="106"/>
    <x v="94"/>
    <x v="2326"/>
    <x v="3578"/>
    <n v="0.6"/>
    <x v="2"/>
  </r>
  <r>
    <x v="0"/>
    <x v="0"/>
    <d v="2021-12-05T00:00:00"/>
    <s v="Southeast"/>
    <s v="South Carolina"/>
    <x v="31"/>
    <x v="1"/>
    <x v="76"/>
    <x v="156"/>
    <x v="1211"/>
    <x v="3579"/>
    <n v="0.44999999999999996"/>
    <x v="2"/>
  </r>
  <r>
    <x v="2"/>
    <x v="0"/>
    <d v="2021-12-05T00:00:00"/>
    <s v="Southeast"/>
    <s v="South Carolina"/>
    <x v="31"/>
    <x v="2"/>
    <x v="81"/>
    <x v="102"/>
    <x v="755"/>
    <x v="3580"/>
    <n v="0.35"/>
    <x v="2"/>
  </r>
  <r>
    <x v="2"/>
    <x v="0"/>
    <d v="2021-12-05T00:00:00"/>
    <s v="Southeast"/>
    <s v="South Carolina"/>
    <x v="31"/>
    <x v="3"/>
    <x v="80"/>
    <x v="145"/>
    <x v="2327"/>
    <x v="3581"/>
    <n v="0.44999999999999996"/>
    <x v="2"/>
  </r>
  <r>
    <x v="2"/>
    <x v="0"/>
    <d v="2021-12-05T00:00:00"/>
    <s v="Southeast"/>
    <s v="South Carolina"/>
    <x v="31"/>
    <x v="4"/>
    <x v="90"/>
    <x v="37"/>
    <x v="2328"/>
    <x v="3582"/>
    <n v="0.44999999999999996"/>
    <x v="2"/>
  </r>
  <r>
    <x v="2"/>
    <x v="0"/>
    <d v="2021-12-05T00:00:00"/>
    <s v="Southeast"/>
    <s v="South Carolina"/>
    <x v="31"/>
    <x v="5"/>
    <x v="88"/>
    <x v="151"/>
    <x v="2329"/>
    <x v="3583"/>
    <n v="0.6"/>
    <x v="2"/>
  </r>
  <r>
    <x v="2"/>
    <x v="0"/>
    <d v="2021-01-06T00:00:00"/>
    <s v="Southeast"/>
    <s v="South Carolina"/>
    <x v="31"/>
    <x v="0"/>
    <x v="94"/>
    <x v="108"/>
    <x v="2330"/>
    <x v="3584"/>
    <n v="0.5"/>
    <x v="2"/>
  </r>
  <r>
    <x v="2"/>
    <x v="0"/>
    <d v="2021-01-06T00:00:00"/>
    <s v="Southeast"/>
    <s v="South Carolina"/>
    <x v="31"/>
    <x v="1"/>
    <x v="93"/>
    <x v="141"/>
    <x v="2331"/>
    <x v="3585"/>
    <n v="0.5"/>
    <x v="2"/>
  </r>
  <r>
    <x v="2"/>
    <x v="0"/>
    <d v="2021-01-06T00:00:00"/>
    <s v="Southeast"/>
    <s v="South Carolina"/>
    <x v="31"/>
    <x v="2"/>
    <x v="92"/>
    <x v="133"/>
    <x v="2332"/>
    <x v="3586"/>
    <n v="0.54"/>
    <x v="2"/>
  </r>
  <r>
    <x v="2"/>
    <x v="0"/>
    <d v="2021-01-06T00:00:00"/>
    <s v="Southeast"/>
    <s v="South Carolina"/>
    <x v="31"/>
    <x v="3"/>
    <x v="98"/>
    <x v="217"/>
    <x v="2333"/>
    <x v="3587"/>
    <n v="0.55000000000000004"/>
    <x v="2"/>
  </r>
  <r>
    <x v="2"/>
    <x v="0"/>
    <d v="2021-01-06T00:00:00"/>
    <s v="Southeast"/>
    <s v="South Carolina"/>
    <x v="31"/>
    <x v="4"/>
    <x v="101"/>
    <x v="163"/>
    <x v="2334"/>
    <x v="3588"/>
    <n v="0.45999999999999996"/>
    <x v="2"/>
  </r>
  <r>
    <x v="2"/>
    <x v="0"/>
    <d v="2021-01-06T00:00:00"/>
    <s v="Southeast"/>
    <s v="South Carolina"/>
    <x v="31"/>
    <x v="5"/>
    <x v="93"/>
    <x v="130"/>
    <x v="807"/>
    <x v="3589"/>
    <n v="0.64"/>
    <x v="2"/>
  </r>
  <r>
    <x v="2"/>
    <x v="0"/>
    <d v="2021-02-04T00:00:00"/>
    <s v="Southeast"/>
    <s v="South Carolina"/>
    <x v="31"/>
    <x v="0"/>
    <x v="93"/>
    <x v="121"/>
    <x v="2335"/>
    <x v="3590"/>
    <n v="0.5"/>
    <x v="2"/>
  </r>
  <r>
    <x v="2"/>
    <x v="0"/>
    <d v="2021-02-04T00:00:00"/>
    <s v="Southeast"/>
    <s v="South Carolina"/>
    <x v="31"/>
    <x v="1"/>
    <x v="93"/>
    <x v="143"/>
    <x v="1232"/>
    <x v="3591"/>
    <n v="0.48"/>
    <x v="2"/>
  </r>
  <r>
    <x v="2"/>
    <x v="0"/>
    <d v="2021-02-04T00:00:00"/>
    <s v="Southeast"/>
    <s v="South Carolina"/>
    <x v="31"/>
    <x v="2"/>
    <x v="95"/>
    <x v="138"/>
    <x v="2336"/>
    <x v="3592"/>
    <n v="0.55000000000000004"/>
    <x v="2"/>
  </r>
  <r>
    <x v="2"/>
    <x v="0"/>
    <d v="2021-02-04T00:00:00"/>
    <s v="Southeast"/>
    <s v="North Carolina"/>
    <x v="32"/>
    <x v="3"/>
    <x v="98"/>
    <x v="213"/>
    <x v="2337"/>
    <x v="3593"/>
    <n v="0.5"/>
    <x v="2"/>
  </r>
  <r>
    <x v="2"/>
    <x v="0"/>
    <d v="2021-02-04T00:00:00"/>
    <s v="Southeast"/>
    <s v="North Carolina"/>
    <x v="32"/>
    <x v="4"/>
    <x v="75"/>
    <x v="263"/>
    <x v="1830"/>
    <x v="3435"/>
    <n v="0.5"/>
    <x v="2"/>
  </r>
  <r>
    <x v="2"/>
    <x v="0"/>
    <d v="2021-02-04T00:00:00"/>
    <s v="Southeast"/>
    <s v="North Carolina"/>
    <x v="32"/>
    <x v="5"/>
    <x v="98"/>
    <x v="126"/>
    <x v="2338"/>
    <x v="3594"/>
    <n v="0.6"/>
    <x v="2"/>
  </r>
  <r>
    <x v="2"/>
    <x v="0"/>
    <d v="2021-03-02T00:00:00"/>
    <s v="Southeast"/>
    <s v="North Carolina"/>
    <x v="32"/>
    <x v="0"/>
    <x v="108"/>
    <x v="91"/>
    <x v="1110"/>
    <x v="1944"/>
    <n v="0.54"/>
    <x v="2"/>
  </r>
  <r>
    <x v="2"/>
    <x v="0"/>
    <d v="2021-03-02T00:00:00"/>
    <s v="Southeast"/>
    <s v="North Carolina"/>
    <x v="32"/>
    <x v="1"/>
    <x v="98"/>
    <x v="42"/>
    <x v="2339"/>
    <x v="3595"/>
    <n v="0.44999999999999996"/>
    <x v="2"/>
  </r>
  <r>
    <x v="2"/>
    <x v="0"/>
    <d v="2021-03-02T00:00:00"/>
    <s v="Southeast"/>
    <s v="North Carolina"/>
    <x v="32"/>
    <x v="2"/>
    <x v="110"/>
    <x v="141"/>
    <x v="2340"/>
    <x v="3596"/>
    <n v="0.52"/>
    <x v="2"/>
  </r>
  <r>
    <x v="2"/>
    <x v="0"/>
    <d v="2021-03-02T00:00:00"/>
    <s v="Southeast"/>
    <s v="North Carolina"/>
    <x v="32"/>
    <x v="3"/>
    <x v="7"/>
    <x v="168"/>
    <x v="1991"/>
    <x v="3597"/>
    <n v="0.54"/>
    <x v="2"/>
  </r>
  <r>
    <x v="2"/>
    <x v="0"/>
    <d v="2021-03-02T00:00:00"/>
    <s v="Southeast"/>
    <s v="North Carolina"/>
    <x v="32"/>
    <x v="4"/>
    <x v="99"/>
    <x v="174"/>
    <x v="2341"/>
    <x v="3598"/>
    <n v="0.44999999999999996"/>
    <x v="2"/>
  </r>
  <r>
    <x v="2"/>
    <x v="0"/>
    <d v="2021-03-02T00:00:00"/>
    <s v="Southeast"/>
    <s v="North Carolina"/>
    <x v="32"/>
    <x v="5"/>
    <x v="100"/>
    <x v="138"/>
    <x v="2342"/>
    <x v="3599"/>
    <n v="0.62"/>
    <x v="2"/>
  </r>
  <r>
    <x v="2"/>
    <x v="0"/>
    <d v="2021-04-03T00:00:00"/>
    <s v="Southeast"/>
    <s v="North Carolina"/>
    <x v="32"/>
    <x v="0"/>
    <x v="100"/>
    <x v="121"/>
    <x v="2343"/>
    <x v="3600"/>
    <n v="0.54"/>
    <x v="2"/>
  </r>
  <r>
    <x v="2"/>
    <x v="0"/>
    <d v="2021-04-03T00:00:00"/>
    <s v="Southeast"/>
    <s v="North Carolina"/>
    <x v="32"/>
    <x v="1"/>
    <x v="108"/>
    <x v="155"/>
    <x v="2344"/>
    <x v="3601"/>
    <n v="0.47"/>
    <x v="2"/>
  </r>
  <r>
    <x v="2"/>
    <x v="0"/>
    <d v="2021-04-03T00:00:00"/>
    <s v="Southeast"/>
    <s v="North Carolina"/>
    <x v="32"/>
    <x v="2"/>
    <x v="16"/>
    <x v="179"/>
    <x v="1477"/>
    <x v="3602"/>
    <n v="0.55000000000000004"/>
    <x v="2"/>
  </r>
  <r>
    <x v="2"/>
    <x v="0"/>
    <d v="2021-04-03T00:00:00"/>
    <s v="Southeast"/>
    <s v="North Carolina"/>
    <x v="32"/>
    <x v="3"/>
    <x v="92"/>
    <x v="150"/>
    <x v="1597"/>
    <x v="3603"/>
    <n v="0.54"/>
    <x v="2"/>
  </r>
  <r>
    <x v="2"/>
    <x v="0"/>
    <d v="2021-04-03T00:00:00"/>
    <s v="Southeast"/>
    <s v="North Carolina"/>
    <x v="32"/>
    <x v="4"/>
    <x v="101"/>
    <x v="165"/>
    <x v="2277"/>
    <x v="3604"/>
    <n v="0.5"/>
    <x v="2"/>
  </r>
  <r>
    <x v="2"/>
    <x v="0"/>
    <d v="2021-04-03T00:00:00"/>
    <s v="Southeast"/>
    <s v="North Carolina"/>
    <x v="32"/>
    <x v="5"/>
    <x v="96"/>
    <x v="133"/>
    <x v="1236"/>
    <x v="3605"/>
    <n v="0.61"/>
    <x v="2"/>
  </r>
  <r>
    <x v="2"/>
    <x v="0"/>
    <d v="2021-05-02T00:00:00"/>
    <s v="Southeast"/>
    <s v="North Carolina"/>
    <x v="32"/>
    <x v="0"/>
    <x v="72"/>
    <x v="271"/>
    <x v="2345"/>
    <x v="3606"/>
    <n v="0.55000000000000004"/>
    <x v="2"/>
  </r>
  <r>
    <x v="2"/>
    <x v="0"/>
    <d v="2021-05-02T00:00:00"/>
    <s v="Southeast"/>
    <s v="North Carolina"/>
    <x v="32"/>
    <x v="1"/>
    <x v="101"/>
    <x v="131"/>
    <x v="947"/>
    <x v="3607"/>
    <n v="0.45999999999999996"/>
    <x v="2"/>
  </r>
  <r>
    <x v="2"/>
    <x v="0"/>
    <d v="2021-05-02T00:00:00"/>
    <s v="Southeast"/>
    <s v="North Carolina"/>
    <x v="32"/>
    <x v="2"/>
    <x v="99"/>
    <x v="138"/>
    <x v="2346"/>
    <x v="3608"/>
    <n v="0.53"/>
    <x v="2"/>
  </r>
  <r>
    <x v="2"/>
    <x v="0"/>
    <d v="2021-05-02T00:00:00"/>
    <s v="Southeast"/>
    <s v="North Carolina"/>
    <x v="32"/>
    <x v="3"/>
    <x v="97"/>
    <x v="42"/>
    <x v="2073"/>
    <x v="3609"/>
    <n v="0.54"/>
    <x v="2"/>
  </r>
  <r>
    <x v="2"/>
    <x v="0"/>
    <d v="2021-05-02T00:00:00"/>
    <s v="Southeast"/>
    <s v="North Carolina"/>
    <x v="32"/>
    <x v="4"/>
    <x v="74"/>
    <x v="42"/>
    <x v="1310"/>
    <x v="3610"/>
    <n v="0.49"/>
    <x v="2"/>
  </r>
  <r>
    <x v="2"/>
    <x v="0"/>
    <d v="2021-05-02T00:00:00"/>
    <s v="Southeast"/>
    <s v="North Carolina"/>
    <x v="32"/>
    <x v="5"/>
    <x v="91"/>
    <x v="126"/>
    <x v="917"/>
    <x v="3611"/>
    <n v="0.62"/>
    <x v="2"/>
  </r>
  <r>
    <x v="2"/>
    <x v="0"/>
    <d v="2021-06-04T00:00:00"/>
    <s v="Southeast"/>
    <s v="North Carolina"/>
    <x v="32"/>
    <x v="0"/>
    <x v="74"/>
    <x v="99"/>
    <x v="2347"/>
    <x v="3612"/>
    <n v="0.55000000000000004"/>
    <x v="2"/>
  </r>
  <r>
    <x v="2"/>
    <x v="0"/>
    <d v="2021-06-04T00:00:00"/>
    <s v="Southeast"/>
    <s v="North Carolina"/>
    <x v="32"/>
    <x v="1"/>
    <x v="101"/>
    <x v="131"/>
    <x v="947"/>
    <x v="3613"/>
    <n v="0.47"/>
    <x v="2"/>
  </r>
  <r>
    <x v="2"/>
    <x v="0"/>
    <d v="2021-06-04T00:00:00"/>
    <s v="Southeast"/>
    <s v="North Carolina"/>
    <x v="32"/>
    <x v="2"/>
    <x v="70"/>
    <x v="138"/>
    <x v="953"/>
    <x v="3614"/>
    <n v="0.54"/>
    <x v="2"/>
  </r>
  <r>
    <x v="2"/>
    <x v="0"/>
    <d v="2021-06-04T00:00:00"/>
    <s v="Southeast"/>
    <s v="North Carolina"/>
    <x v="32"/>
    <x v="3"/>
    <x v="82"/>
    <x v="138"/>
    <x v="2348"/>
    <x v="3615"/>
    <n v="0.51"/>
    <x v="2"/>
  </r>
  <r>
    <x v="2"/>
    <x v="0"/>
    <d v="2021-06-04T00:00:00"/>
    <s v="Southeast"/>
    <s v="North Carolina"/>
    <x v="32"/>
    <x v="4"/>
    <x v="86"/>
    <x v="134"/>
    <x v="2349"/>
    <x v="3616"/>
    <n v="0.49"/>
    <x v="2"/>
  </r>
  <r>
    <x v="2"/>
    <x v="0"/>
    <d v="2021-06-04T00:00:00"/>
    <s v="Southeast"/>
    <s v="North Carolina"/>
    <x v="32"/>
    <x v="5"/>
    <x v="106"/>
    <x v="108"/>
    <x v="2350"/>
    <x v="3617"/>
    <n v="0.6"/>
    <x v="2"/>
  </r>
  <r>
    <x v="2"/>
    <x v="0"/>
    <d v="2021-07-02T00:00:00"/>
    <s v="Southeast"/>
    <s v="North Carolina"/>
    <x v="32"/>
    <x v="0"/>
    <x v="3"/>
    <x v="281"/>
    <x v="2150"/>
    <x v="3618"/>
    <n v="0.5"/>
    <x v="2"/>
  </r>
  <r>
    <x v="2"/>
    <x v="0"/>
    <d v="2021-07-02T00:00:00"/>
    <s v="Southeast"/>
    <s v="North Carolina"/>
    <x v="32"/>
    <x v="1"/>
    <x v="76"/>
    <x v="167"/>
    <x v="1834"/>
    <x v="3619"/>
    <n v="0.5"/>
    <x v="2"/>
  </r>
  <r>
    <x v="2"/>
    <x v="0"/>
    <d v="2021-07-02T00:00:00"/>
    <s v="Southeast"/>
    <s v="North Carolina"/>
    <x v="32"/>
    <x v="2"/>
    <x v="85"/>
    <x v="130"/>
    <x v="2304"/>
    <x v="3620"/>
    <n v="0.55000000000000004"/>
    <x v="2"/>
  </r>
  <r>
    <x v="2"/>
    <x v="0"/>
    <d v="2021-07-02T00:00:00"/>
    <s v="Southeast"/>
    <s v="North Carolina"/>
    <x v="32"/>
    <x v="3"/>
    <x v="89"/>
    <x v="126"/>
    <x v="966"/>
    <x v="3621"/>
    <n v="0.51"/>
    <x v="2"/>
  </r>
  <r>
    <x v="2"/>
    <x v="0"/>
    <d v="2021-07-02T00:00:00"/>
    <s v="Southeast"/>
    <s v="North Carolina"/>
    <x v="32"/>
    <x v="4"/>
    <x v="80"/>
    <x v="131"/>
    <x v="918"/>
    <x v="3622"/>
    <n v="0.49"/>
    <x v="2"/>
  </r>
  <r>
    <x v="2"/>
    <x v="0"/>
    <d v="2021-07-02T00:00:00"/>
    <s v="Southeast"/>
    <s v="North Carolina"/>
    <x v="32"/>
    <x v="5"/>
    <x v="84"/>
    <x v="121"/>
    <x v="2351"/>
    <x v="3623"/>
    <n v="0.63"/>
    <x v="2"/>
  </r>
  <r>
    <x v="2"/>
    <x v="0"/>
    <d v="2021-08-03T00:00:00"/>
    <s v="Southeast"/>
    <s v="North Carolina"/>
    <x v="32"/>
    <x v="0"/>
    <x v="86"/>
    <x v="110"/>
    <x v="2352"/>
    <x v="3624"/>
    <n v="0.53"/>
    <x v="2"/>
  </r>
  <r>
    <x v="2"/>
    <x v="0"/>
    <d v="2021-08-03T00:00:00"/>
    <s v="Southeast"/>
    <s v="North Carolina"/>
    <x v="32"/>
    <x v="1"/>
    <x v="76"/>
    <x v="40"/>
    <x v="2353"/>
    <x v="3625"/>
    <n v="0.44999999999999996"/>
    <x v="2"/>
  </r>
  <r>
    <x v="2"/>
    <x v="0"/>
    <d v="2021-08-03T00:00:00"/>
    <s v="Southeast"/>
    <s v="North Carolina"/>
    <x v="32"/>
    <x v="2"/>
    <x v="83"/>
    <x v="124"/>
    <x v="879"/>
    <x v="3626"/>
    <n v="0.53"/>
    <x v="2"/>
  </r>
  <r>
    <x v="2"/>
    <x v="0"/>
    <d v="2021-08-03T00:00:00"/>
    <s v="Southeast"/>
    <s v="North Carolina"/>
    <x v="32"/>
    <x v="3"/>
    <x v="75"/>
    <x v="131"/>
    <x v="2354"/>
    <x v="3627"/>
    <n v="0.53"/>
    <x v="2"/>
  </r>
  <r>
    <x v="2"/>
    <x v="0"/>
    <d v="2021-08-03T00:00:00"/>
    <s v="Southeast"/>
    <s v="North Carolina"/>
    <x v="32"/>
    <x v="4"/>
    <x v="85"/>
    <x v="129"/>
    <x v="2355"/>
    <x v="3628"/>
    <n v="0.48"/>
    <x v="2"/>
  </r>
  <r>
    <x v="2"/>
    <x v="0"/>
    <d v="2021-08-03T00:00:00"/>
    <s v="Southeast"/>
    <s v="North Carolina"/>
    <x v="32"/>
    <x v="5"/>
    <x v="83"/>
    <x v="108"/>
    <x v="2356"/>
    <x v="3629"/>
    <n v="0.64"/>
    <x v="2"/>
  </r>
  <r>
    <x v="2"/>
    <x v="0"/>
    <d v="2021-09-02T00:00:00"/>
    <s v="Southeast"/>
    <s v="North Carolina"/>
    <x v="32"/>
    <x v="0"/>
    <x v="85"/>
    <x v="43"/>
    <x v="2357"/>
    <x v="3630"/>
    <n v="0.52"/>
    <x v="2"/>
  </r>
  <r>
    <x v="2"/>
    <x v="0"/>
    <d v="2021-09-02T00:00:00"/>
    <s v="Southeast"/>
    <s v="North Carolina"/>
    <x v="32"/>
    <x v="1"/>
    <x v="82"/>
    <x v="141"/>
    <x v="2193"/>
    <x v="3631"/>
    <n v="0.5"/>
    <x v="2"/>
  </r>
  <r>
    <x v="2"/>
    <x v="0"/>
    <d v="2021-09-02T00:00:00"/>
    <s v="Southeast"/>
    <s v="North Carolina"/>
    <x v="32"/>
    <x v="2"/>
    <x v="108"/>
    <x v="36"/>
    <x v="1071"/>
    <x v="3632"/>
    <n v="0.51"/>
    <x v="2"/>
  </r>
  <r>
    <x v="2"/>
    <x v="0"/>
    <d v="2021-09-02T00:00:00"/>
    <s v="Southeast"/>
    <s v="North Carolina"/>
    <x v="32"/>
    <x v="3"/>
    <x v="108"/>
    <x v="42"/>
    <x v="1077"/>
    <x v="3240"/>
    <n v="0.5"/>
    <x v="2"/>
  </r>
  <r>
    <x v="2"/>
    <x v="0"/>
    <d v="2021-09-02T00:00:00"/>
    <s v="Southeast"/>
    <s v="North Carolina"/>
    <x v="32"/>
    <x v="4"/>
    <x v="97"/>
    <x v="163"/>
    <x v="1903"/>
    <x v="3633"/>
    <n v="0.45999999999999996"/>
    <x v="2"/>
  </r>
  <r>
    <x v="2"/>
    <x v="0"/>
    <d v="2021-09-02T00:00:00"/>
    <s v="Southeast"/>
    <s v="North Carolina"/>
    <x v="32"/>
    <x v="5"/>
    <x v="72"/>
    <x v="126"/>
    <x v="2358"/>
    <x v="3634"/>
    <n v="0.61"/>
    <x v="2"/>
  </r>
  <r>
    <x v="2"/>
    <x v="0"/>
    <d v="2021-10-04T00:00:00"/>
    <s v="Southeast"/>
    <s v="North Carolina"/>
    <x v="32"/>
    <x v="0"/>
    <x v="101"/>
    <x v="82"/>
    <x v="869"/>
    <x v="3635"/>
    <n v="0.54"/>
    <x v="2"/>
  </r>
  <r>
    <x v="2"/>
    <x v="0"/>
    <d v="2021-10-04T00:00:00"/>
    <s v="Southeast"/>
    <s v="North Carolina"/>
    <x v="32"/>
    <x v="1"/>
    <x v="94"/>
    <x v="130"/>
    <x v="1829"/>
    <x v="3636"/>
    <n v="0.45999999999999996"/>
    <x v="2"/>
  </r>
  <r>
    <x v="2"/>
    <x v="0"/>
    <d v="2021-10-04T00:00:00"/>
    <s v="Southeast"/>
    <s v="North Carolina"/>
    <x v="32"/>
    <x v="2"/>
    <x v="93"/>
    <x v="42"/>
    <x v="2047"/>
    <x v="1951"/>
    <n v="0.51"/>
    <x v="2"/>
  </r>
  <r>
    <x v="2"/>
    <x v="0"/>
    <d v="2021-10-04T00:00:00"/>
    <s v="Southeast"/>
    <s v="North Carolina"/>
    <x v="32"/>
    <x v="3"/>
    <x v="93"/>
    <x v="160"/>
    <x v="1311"/>
    <x v="3637"/>
    <n v="0.54"/>
    <x v="2"/>
  </r>
  <r>
    <x v="2"/>
    <x v="0"/>
    <d v="2021-10-04T00:00:00"/>
    <s v="Southeast"/>
    <s v="North Carolina"/>
    <x v="32"/>
    <x v="4"/>
    <x v="101"/>
    <x v="197"/>
    <x v="2359"/>
    <x v="3638"/>
    <n v="0.47"/>
    <x v="2"/>
  </r>
  <r>
    <x v="2"/>
    <x v="0"/>
    <d v="2021-10-04T00:00:00"/>
    <s v="Southeast"/>
    <s v="North Carolina"/>
    <x v="32"/>
    <x v="5"/>
    <x v="77"/>
    <x v="129"/>
    <x v="2360"/>
    <x v="3639"/>
    <n v="0.63"/>
    <x v="2"/>
  </r>
  <r>
    <x v="2"/>
    <x v="0"/>
    <d v="2021-11-03T00:00:00"/>
    <s v="Southeast"/>
    <s v="North Carolina"/>
    <x v="32"/>
    <x v="0"/>
    <x v="75"/>
    <x v="102"/>
    <x v="2361"/>
    <x v="3640"/>
    <n v="0.55000000000000004"/>
    <x v="2"/>
  </r>
  <r>
    <x v="2"/>
    <x v="0"/>
    <d v="2021-11-03T00:00:00"/>
    <s v="Southeast"/>
    <s v="North Carolina"/>
    <x v="32"/>
    <x v="1"/>
    <x v="96"/>
    <x v="49"/>
    <x v="1204"/>
    <x v="3641"/>
    <n v="0.47"/>
    <x v="2"/>
  </r>
  <r>
    <x v="2"/>
    <x v="0"/>
    <d v="2021-11-03T00:00:00"/>
    <s v="Southeast"/>
    <s v="North Carolina"/>
    <x v="32"/>
    <x v="2"/>
    <x v="97"/>
    <x v="212"/>
    <x v="1508"/>
    <x v="3642"/>
    <n v="0.54"/>
    <x v="2"/>
  </r>
  <r>
    <x v="2"/>
    <x v="0"/>
    <d v="2021-11-03T00:00:00"/>
    <s v="Southeast"/>
    <s v="North Carolina"/>
    <x v="32"/>
    <x v="3"/>
    <x v="73"/>
    <x v="134"/>
    <x v="2362"/>
    <x v="3643"/>
    <n v="0.51"/>
    <x v="2"/>
  </r>
  <r>
    <x v="2"/>
    <x v="0"/>
    <d v="2021-11-03T00:00:00"/>
    <s v="Southeast"/>
    <s v="North Carolina"/>
    <x v="32"/>
    <x v="4"/>
    <x v="102"/>
    <x v="134"/>
    <x v="1324"/>
    <x v="3644"/>
    <n v="0.49"/>
    <x v="2"/>
  </r>
  <r>
    <x v="2"/>
    <x v="0"/>
    <d v="2021-11-03T00:00:00"/>
    <s v="Southeast"/>
    <s v="North Carolina"/>
    <x v="32"/>
    <x v="5"/>
    <x v="102"/>
    <x v="124"/>
    <x v="1394"/>
    <x v="3645"/>
    <n v="0.64"/>
    <x v="2"/>
  </r>
  <r>
    <x v="2"/>
    <x v="0"/>
    <d v="2021-12-02T00:00:00"/>
    <s v="Southeast"/>
    <s v="North Carolina"/>
    <x v="32"/>
    <x v="0"/>
    <x v="84"/>
    <x v="255"/>
    <x v="2363"/>
    <x v="3646"/>
    <n v="0.51"/>
    <x v="2"/>
  </r>
  <r>
    <x v="2"/>
    <x v="0"/>
    <d v="2021-12-02T00:00:00"/>
    <s v="Southeast"/>
    <s v="North Carolina"/>
    <x v="32"/>
    <x v="1"/>
    <x v="73"/>
    <x v="158"/>
    <x v="2364"/>
    <x v="3647"/>
    <n v="0.44999999999999996"/>
    <x v="2"/>
  </r>
  <r>
    <x v="5"/>
    <x v="0"/>
    <d v="2021-12-02T00:00:00"/>
    <s v="Southeast"/>
    <s v="North Carolina"/>
    <x v="32"/>
    <x v="2"/>
    <x v="73"/>
    <x v="153"/>
    <x v="899"/>
    <x v="3648"/>
    <n v="0.51"/>
    <x v="2"/>
  </r>
  <r>
    <x v="5"/>
    <x v="0"/>
    <d v="2021-12-02T00:00:00"/>
    <s v="Southeast"/>
    <s v="North Carolina"/>
    <x v="32"/>
    <x v="3"/>
    <x v="73"/>
    <x v="130"/>
    <x v="2365"/>
    <x v="3649"/>
    <n v="0.54"/>
    <x v="2"/>
  </r>
  <r>
    <x v="5"/>
    <x v="0"/>
    <d v="2021-12-02T00:00:00"/>
    <s v="Southeast"/>
    <s v="North Carolina"/>
    <x v="32"/>
    <x v="4"/>
    <x v="5"/>
    <x v="138"/>
    <x v="2366"/>
    <x v="3650"/>
    <n v="0.49"/>
    <x v="2"/>
  </r>
  <r>
    <x v="5"/>
    <x v="0"/>
    <d v="2021-12-02T00:00:00"/>
    <s v="Southeast"/>
    <s v="North Carolina"/>
    <x v="32"/>
    <x v="5"/>
    <x v="104"/>
    <x v="37"/>
    <x v="2367"/>
    <x v="3651"/>
    <n v="0.65"/>
    <x v="2"/>
  </r>
  <r>
    <x v="5"/>
    <x v="0"/>
    <d v="2021-01-13T00:00:00"/>
    <s v="Southeast"/>
    <s v="North Carolina"/>
    <x v="32"/>
    <x v="0"/>
    <x v="96"/>
    <x v="145"/>
    <x v="2368"/>
    <x v="3652"/>
    <n v="0.52"/>
    <x v="2"/>
  </r>
  <r>
    <x v="5"/>
    <x v="0"/>
    <d v="2021-01-13T00:00:00"/>
    <s v="Southeast"/>
    <s v="North Carolina"/>
    <x v="32"/>
    <x v="1"/>
    <x v="94"/>
    <x v="42"/>
    <x v="1150"/>
    <x v="1790"/>
    <n v="0.5"/>
    <x v="2"/>
  </r>
  <r>
    <x v="5"/>
    <x v="0"/>
    <d v="2021-01-13T00:00:00"/>
    <s v="Southeast"/>
    <s v="North Carolina"/>
    <x v="32"/>
    <x v="2"/>
    <x v="92"/>
    <x v="212"/>
    <x v="2369"/>
    <x v="3653"/>
    <n v="0.54"/>
    <x v="2"/>
  </r>
  <r>
    <x v="5"/>
    <x v="0"/>
    <d v="2021-01-13T00:00:00"/>
    <s v="Southeast"/>
    <s v="North Carolina"/>
    <x v="32"/>
    <x v="3"/>
    <x v="98"/>
    <x v="248"/>
    <x v="2020"/>
    <x v="3654"/>
    <n v="0.52"/>
    <x v="2"/>
  </r>
  <r>
    <x v="5"/>
    <x v="0"/>
    <d v="2021-01-13T00:00:00"/>
    <s v="Southeast"/>
    <s v="North Carolina"/>
    <x v="32"/>
    <x v="4"/>
    <x v="75"/>
    <x v="209"/>
    <x v="805"/>
    <x v="3655"/>
    <n v="0.5"/>
    <x v="2"/>
  </r>
  <r>
    <x v="5"/>
    <x v="0"/>
    <d v="2021-01-13T00:00:00"/>
    <s v="Southeast"/>
    <s v="North Carolina"/>
    <x v="32"/>
    <x v="5"/>
    <x v="96"/>
    <x v="217"/>
    <x v="1474"/>
    <x v="3656"/>
    <n v="0.65"/>
    <x v="2"/>
  </r>
  <r>
    <x v="5"/>
    <x v="0"/>
    <d v="2021-02-11T00:00:00"/>
    <s v="Southeast"/>
    <s v="North Carolina"/>
    <x v="32"/>
    <x v="0"/>
    <x v="96"/>
    <x v="108"/>
    <x v="1936"/>
    <x v="1572"/>
    <n v="0.5"/>
    <x v="2"/>
  </r>
  <r>
    <x v="5"/>
    <x v="0"/>
    <d v="2021-02-11T00:00:00"/>
    <s v="Southeast"/>
    <s v="North Carolina"/>
    <x v="32"/>
    <x v="1"/>
    <x v="94"/>
    <x v="231"/>
    <x v="1770"/>
    <x v="3276"/>
    <n v="0.5"/>
    <x v="2"/>
  </r>
  <r>
    <x v="5"/>
    <x v="0"/>
    <d v="2021-02-11T00:00:00"/>
    <s v="Southeast"/>
    <s v="North Carolina"/>
    <x v="32"/>
    <x v="2"/>
    <x v="95"/>
    <x v="174"/>
    <x v="2370"/>
    <x v="3657"/>
    <n v="0.5"/>
    <x v="2"/>
  </r>
  <r>
    <x v="5"/>
    <x v="0"/>
    <d v="2021-02-11T00:00:00"/>
    <s v="Midwest"/>
    <s v="Ohio"/>
    <x v="33"/>
    <x v="3"/>
    <x v="98"/>
    <x v="253"/>
    <x v="2038"/>
    <x v="3658"/>
    <n v="0.5"/>
    <x v="2"/>
  </r>
  <r>
    <x v="5"/>
    <x v="0"/>
    <d v="2021-02-11T00:00:00"/>
    <s v="Midwest"/>
    <s v="Ohio"/>
    <x v="33"/>
    <x v="4"/>
    <x v="72"/>
    <x v="185"/>
    <x v="2131"/>
    <x v="3659"/>
    <n v="0.45999999999999996"/>
    <x v="2"/>
  </r>
  <r>
    <x v="5"/>
    <x v="0"/>
    <d v="2021-02-11T00:00:00"/>
    <s v="Midwest"/>
    <s v="Ohio"/>
    <x v="33"/>
    <x v="5"/>
    <x v="98"/>
    <x v="231"/>
    <x v="1904"/>
    <x v="3660"/>
    <n v="0.61"/>
    <x v="2"/>
  </r>
  <r>
    <x v="5"/>
    <x v="0"/>
    <d v="2021-03-09T00:00:00"/>
    <s v="Midwest"/>
    <s v="Ohio"/>
    <x v="33"/>
    <x v="0"/>
    <x v="100"/>
    <x v="108"/>
    <x v="2371"/>
    <x v="3661"/>
    <n v="0.52"/>
    <x v="2"/>
  </r>
  <r>
    <x v="5"/>
    <x v="0"/>
    <d v="2021-03-09T00:00:00"/>
    <s v="Midwest"/>
    <s v="Ohio"/>
    <x v="33"/>
    <x v="1"/>
    <x v="100"/>
    <x v="214"/>
    <x v="2372"/>
    <x v="2939"/>
    <n v="0.44999999999999996"/>
    <x v="2"/>
  </r>
  <r>
    <x v="5"/>
    <x v="0"/>
    <d v="2021-03-09T00:00:00"/>
    <s v="Midwest"/>
    <s v="Ohio"/>
    <x v="33"/>
    <x v="2"/>
    <x v="16"/>
    <x v="168"/>
    <x v="2373"/>
    <x v="3662"/>
    <n v="0.53"/>
    <x v="2"/>
  </r>
  <r>
    <x v="5"/>
    <x v="0"/>
    <d v="2021-03-09T00:00:00"/>
    <s v="Midwest"/>
    <s v="Ohio"/>
    <x v="33"/>
    <x v="3"/>
    <x v="92"/>
    <x v="230"/>
    <x v="1045"/>
    <x v="3663"/>
    <n v="0.52"/>
    <x v="2"/>
  </r>
  <r>
    <x v="5"/>
    <x v="0"/>
    <d v="2021-03-09T00:00:00"/>
    <s v="Midwest"/>
    <s v="Ohio"/>
    <x v="33"/>
    <x v="4"/>
    <x v="99"/>
    <x v="161"/>
    <x v="2374"/>
    <x v="3664"/>
    <n v="0.49"/>
    <x v="2"/>
  </r>
  <r>
    <x v="5"/>
    <x v="0"/>
    <d v="2021-03-09T00:00:00"/>
    <s v="Midwest"/>
    <s v="Ohio"/>
    <x v="33"/>
    <x v="5"/>
    <x v="108"/>
    <x v="209"/>
    <x v="2375"/>
    <x v="3665"/>
    <n v="0.61"/>
    <x v="2"/>
  </r>
  <r>
    <x v="5"/>
    <x v="0"/>
    <d v="2021-04-10T00:00:00"/>
    <s v="Midwest"/>
    <s v="Ohio"/>
    <x v="33"/>
    <x v="0"/>
    <x v="108"/>
    <x v="153"/>
    <x v="2376"/>
    <x v="3666"/>
    <n v="0.55000000000000004"/>
    <x v="2"/>
  </r>
  <r>
    <x v="5"/>
    <x v="0"/>
    <d v="2021-04-10T00:00:00"/>
    <s v="Midwest"/>
    <s v="Ohio"/>
    <x v="33"/>
    <x v="1"/>
    <x v="108"/>
    <x v="215"/>
    <x v="1609"/>
    <x v="3667"/>
    <n v="0.49"/>
    <x v="2"/>
  </r>
  <r>
    <x v="5"/>
    <x v="0"/>
    <d v="2021-04-10T00:00:00"/>
    <s v="Midwest"/>
    <s v="Ohio"/>
    <x v="33"/>
    <x v="2"/>
    <x v="110"/>
    <x v="162"/>
    <x v="2377"/>
    <x v="3668"/>
    <n v="0.53"/>
    <x v="2"/>
  </r>
  <r>
    <x v="5"/>
    <x v="0"/>
    <d v="2021-04-10T00:00:00"/>
    <s v="Midwest"/>
    <s v="Ohio"/>
    <x v="33"/>
    <x v="3"/>
    <x v="92"/>
    <x v="240"/>
    <x v="2134"/>
    <x v="3669"/>
    <n v="0.5"/>
    <x v="2"/>
  </r>
  <r>
    <x v="5"/>
    <x v="0"/>
    <d v="2021-04-10T00:00:00"/>
    <s v="Midwest"/>
    <s v="Ohio"/>
    <x v="33"/>
    <x v="4"/>
    <x v="101"/>
    <x v="253"/>
    <x v="2378"/>
    <x v="3670"/>
    <n v="0.47"/>
    <x v="2"/>
  </r>
  <r>
    <x v="5"/>
    <x v="0"/>
    <d v="2021-04-10T00:00:00"/>
    <s v="Midwest"/>
    <s v="Ohio"/>
    <x v="33"/>
    <x v="5"/>
    <x v="93"/>
    <x v="251"/>
    <x v="2379"/>
    <x v="3671"/>
    <n v="0.65"/>
    <x v="2"/>
  </r>
  <r>
    <x v="5"/>
    <x v="0"/>
    <d v="2021-05-09T00:00:00"/>
    <s v="Midwest"/>
    <s v="Ohio"/>
    <x v="33"/>
    <x v="0"/>
    <x v="101"/>
    <x v="273"/>
    <x v="962"/>
    <x v="3672"/>
    <n v="0.5"/>
    <x v="2"/>
  </r>
  <r>
    <x v="5"/>
    <x v="0"/>
    <d v="2021-05-09T00:00:00"/>
    <s v="Midwest"/>
    <s v="Ohio"/>
    <x v="33"/>
    <x v="1"/>
    <x v="75"/>
    <x v="192"/>
    <x v="1773"/>
    <x v="2819"/>
    <n v="0.49"/>
    <x v="2"/>
  </r>
  <r>
    <x v="5"/>
    <x v="0"/>
    <d v="2021-05-09T00:00:00"/>
    <s v="Midwest"/>
    <s v="Ohio"/>
    <x v="33"/>
    <x v="2"/>
    <x v="78"/>
    <x v="231"/>
    <x v="2291"/>
    <x v="3673"/>
    <n v="0.51"/>
    <x v="2"/>
  </r>
  <r>
    <x v="5"/>
    <x v="0"/>
    <d v="2021-05-09T00:00:00"/>
    <s v="Midwest"/>
    <s v="Ohio"/>
    <x v="33"/>
    <x v="3"/>
    <x v="97"/>
    <x v="248"/>
    <x v="1242"/>
    <x v="3674"/>
    <n v="0.55000000000000004"/>
    <x v="2"/>
  </r>
  <r>
    <x v="5"/>
    <x v="0"/>
    <d v="2021-05-09T00:00:00"/>
    <s v="Midwest"/>
    <s v="Ohio"/>
    <x v="33"/>
    <x v="4"/>
    <x v="82"/>
    <x v="214"/>
    <x v="817"/>
    <x v="1529"/>
    <n v="0.45999999999999996"/>
    <x v="2"/>
  </r>
  <r>
    <x v="5"/>
    <x v="0"/>
    <d v="2021-05-09T00:00:00"/>
    <s v="Midwest"/>
    <s v="Ohio"/>
    <x v="33"/>
    <x v="5"/>
    <x v="85"/>
    <x v="231"/>
    <x v="2380"/>
    <x v="3675"/>
    <n v="0.64"/>
    <x v="2"/>
  </r>
  <r>
    <x v="5"/>
    <x v="0"/>
    <d v="2021-06-11T00:00:00"/>
    <s v="Midwest"/>
    <s v="Ohio"/>
    <x v="33"/>
    <x v="0"/>
    <x v="82"/>
    <x v="136"/>
    <x v="1238"/>
    <x v="3676"/>
    <n v="0.53"/>
    <x v="2"/>
  </r>
  <r>
    <x v="5"/>
    <x v="0"/>
    <d v="2021-06-11T00:00:00"/>
    <s v="Midwest"/>
    <s v="Ohio"/>
    <x v="33"/>
    <x v="1"/>
    <x v="72"/>
    <x v="216"/>
    <x v="1307"/>
    <x v="3677"/>
    <n v="0.45999999999999996"/>
    <x v="2"/>
  </r>
  <r>
    <x v="5"/>
    <x v="0"/>
    <d v="2021-06-11T00:00:00"/>
    <s v="Midwest"/>
    <s v="Ohio"/>
    <x v="33"/>
    <x v="2"/>
    <x v="82"/>
    <x v="213"/>
    <x v="2381"/>
    <x v="3678"/>
    <n v="0.54"/>
    <x v="2"/>
  </r>
  <r>
    <x v="5"/>
    <x v="0"/>
    <d v="2021-06-11T00:00:00"/>
    <s v="Midwest"/>
    <s v="Ohio"/>
    <x v="33"/>
    <x v="3"/>
    <x v="82"/>
    <x v="150"/>
    <x v="2382"/>
    <x v="3679"/>
    <n v="0.51"/>
    <x v="2"/>
  </r>
  <r>
    <x v="5"/>
    <x v="0"/>
    <d v="2021-06-11T00:00:00"/>
    <s v="Midwest"/>
    <s v="Ohio"/>
    <x v="33"/>
    <x v="4"/>
    <x v="87"/>
    <x v="42"/>
    <x v="1878"/>
    <x v="3680"/>
    <n v="0.47"/>
    <x v="2"/>
  </r>
  <r>
    <x v="5"/>
    <x v="0"/>
    <d v="2021-06-11T00:00:00"/>
    <s v="Midwest"/>
    <s v="Ohio"/>
    <x v="33"/>
    <x v="5"/>
    <x v="84"/>
    <x v="130"/>
    <x v="2383"/>
    <x v="3681"/>
    <n v="0.62"/>
    <x v="2"/>
  </r>
  <r>
    <x v="5"/>
    <x v="0"/>
    <d v="2021-07-09T00:00:00"/>
    <s v="Midwest"/>
    <s v="Ohio"/>
    <x v="33"/>
    <x v="0"/>
    <x v="103"/>
    <x v="100"/>
    <x v="2384"/>
    <x v="3682"/>
    <n v="0.52"/>
    <x v="2"/>
  </r>
  <r>
    <x v="5"/>
    <x v="0"/>
    <d v="2021-07-09T00:00:00"/>
    <s v="Midwest"/>
    <s v="Ohio"/>
    <x v="33"/>
    <x v="1"/>
    <x v="81"/>
    <x v="49"/>
    <x v="1639"/>
    <x v="1331"/>
    <n v="0.47"/>
    <x v="2"/>
  </r>
  <r>
    <x v="5"/>
    <x v="0"/>
    <d v="2021-07-09T00:00:00"/>
    <s v="Midwest"/>
    <s v="Ohio"/>
    <x v="33"/>
    <x v="2"/>
    <x v="91"/>
    <x v="217"/>
    <x v="1717"/>
    <x v="3482"/>
    <n v="0.51"/>
    <x v="2"/>
  </r>
  <r>
    <x v="5"/>
    <x v="0"/>
    <d v="2021-07-09T00:00:00"/>
    <s v="Midwest"/>
    <s v="Ohio"/>
    <x v="33"/>
    <x v="3"/>
    <x v="85"/>
    <x v="152"/>
    <x v="2385"/>
    <x v="3683"/>
    <n v="0.54"/>
    <x v="2"/>
  </r>
  <r>
    <x v="5"/>
    <x v="0"/>
    <d v="2021-07-09T00:00:00"/>
    <s v="Midwest"/>
    <s v="Ohio"/>
    <x v="33"/>
    <x v="4"/>
    <x v="80"/>
    <x v="125"/>
    <x v="2386"/>
    <x v="3684"/>
    <n v="0.45999999999999996"/>
    <x v="2"/>
  </r>
  <r>
    <x v="5"/>
    <x v="0"/>
    <d v="2021-07-09T00:00:00"/>
    <s v="Midwest"/>
    <s v="Ohio"/>
    <x v="33"/>
    <x v="5"/>
    <x v="104"/>
    <x v="141"/>
    <x v="1879"/>
    <x v="3685"/>
    <n v="0.63"/>
    <x v="2"/>
  </r>
  <r>
    <x v="5"/>
    <x v="0"/>
    <d v="2021-08-10T00:00:00"/>
    <s v="Midwest"/>
    <s v="Ohio"/>
    <x v="33"/>
    <x v="0"/>
    <x v="86"/>
    <x v="151"/>
    <x v="2387"/>
    <x v="3686"/>
    <n v="0.5"/>
    <x v="2"/>
  </r>
  <r>
    <x v="5"/>
    <x v="0"/>
    <d v="2021-08-10T00:00:00"/>
    <s v="Midwest"/>
    <s v="Ohio"/>
    <x v="33"/>
    <x v="1"/>
    <x v="76"/>
    <x v="49"/>
    <x v="1217"/>
    <x v="3687"/>
    <n v="0.45999999999999996"/>
    <x v="2"/>
  </r>
  <r>
    <x v="5"/>
    <x v="0"/>
    <d v="2021-08-10T00:00:00"/>
    <s v="Midwest"/>
    <s v="Ohio"/>
    <x v="33"/>
    <x v="2"/>
    <x v="85"/>
    <x v="42"/>
    <x v="1882"/>
    <x v="1546"/>
    <n v="0.51"/>
    <x v="2"/>
  </r>
  <r>
    <x v="5"/>
    <x v="0"/>
    <d v="2021-08-10T00:00:00"/>
    <s v="Midwest"/>
    <s v="Ohio"/>
    <x v="33"/>
    <x v="3"/>
    <x v="72"/>
    <x v="174"/>
    <x v="2388"/>
    <x v="3688"/>
    <n v="0.51"/>
    <x v="2"/>
  </r>
  <r>
    <x v="5"/>
    <x v="0"/>
    <d v="2021-08-10T00:00:00"/>
    <s v="Midwest"/>
    <s v="Ohio"/>
    <x v="33"/>
    <x v="4"/>
    <x v="0"/>
    <x v="192"/>
    <x v="2389"/>
    <x v="3689"/>
    <n v="0.49"/>
    <x v="2"/>
  </r>
  <r>
    <x v="5"/>
    <x v="0"/>
    <d v="2021-08-10T00:00:00"/>
    <s v="Midwest"/>
    <s v="Ohio"/>
    <x v="33"/>
    <x v="5"/>
    <x v="83"/>
    <x v="138"/>
    <x v="2390"/>
    <x v="3690"/>
    <n v="0.61"/>
    <x v="2"/>
  </r>
  <r>
    <x v="5"/>
    <x v="0"/>
    <d v="2021-09-09T00:00:00"/>
    <s v="Midwest"/>
    <s v="Ohio"/>
    <x v="33"/>
    <x v="0"/>
    <x v="0"/>
    <x v="37"/>
    <x v="186"/>
    <x v="3691"/>
    <n v="0.54"/>
    <x v="2"/>
  </r>
  <r>
    <x v="5"/>
    <x v="0"/>
    <d v="2021-09-09T00:00:00"/>
    <s v="Midwest"/>
    <s v="Ohio"/>
    <x v="33"/>
    <x v="1"/>
    <x v="70"/>
    <x v="217"/>
    <x v="2391"/>
    <x v="3692"/>
    <n v="0.47"/>
    <x v="2"/>
  </r>
  <r>
    <x v="5"/>
    <x v="0"/>
    <d v="2021-09-09T00:00:00"/>
    <s v="Midwest"/>
    <s v="Ohio"/>
    <x v="33"/>
    <x v="2"/>
    <x v="95"/>
    <x v="216"/>
    <x v="1312"/>
    <x v="3693"/>
    <n v="0.55000000000000004"/>
    <x v="2"/>
  </r>
  <r>
    <x v="5"/>
    <x v="0"/>
    <d v="2021-09-09T00:00:00"/>
    <s v="Midwest"/>
    <s v="Ohio"/>
    <x v="33"/>
    <x v="3"/>
    <x v="92"/>
    <x v="161"/>
    <x v="2392"/>
    <x v="3694"/>
    <n v="0.51"/>
    <x v="2"/>
  </r>
  <r>
    <x v="5"/>
    <x v="0"/>
    <d v="2021-09-09T00:00:00"/>
    <s v="Midwest"/>
    <s v="Ohio"/>
    <x v="33"/>
    <x v="4"/>
    <x v="96"/>
    <x v="185"/>
    <x v="1181"/>
    <x v="2252"/>
    <n v="0.48"/>
    <x v="2"/>
  </r>
  <r>
    <x v="5"/>
    <x v="0"/>
    <d v="2021-09-09T00:00:00"/>
    <s v="Midwest"/>
    <s v="Ohio"/>
    <x v="33"/>
    <x v="5"/>
    <x v="99"/>
    <x v="216"/>
    <x v="2393"/>
    <x v="3695"/>
    <n v="0.62"/>
    <x v="2"/>
  </r>
  <r>
    <x v="5"/>
    <x v="0"/>
    <d v="2021-10-11T00:00:00"/>
    <s v="Midwest"/>
    <s v="Ohio"/>
    <x v="33"/>
    <x v="0"/>
    <x v="71"/>
    <x v="124"/>
    <x v="832"/>
    <x v="3443"/>
    <n v="0.52"/>
    <x v="2"/>
  </r>
  <r>
    <x v="5"/>
    <x v="0"/>
    <d v="2021-10-11T00:00:00"/>
    <s v="Midwest"/>
    <s v="Ohio"/>
    <x v="33"/>
    <x v="1"/>
    <x v="98"/>
    <x v="216"/>
    <x v="1261"/>
    <x v="3696"/>
    <n v="0.47"/>
    <x v="2"/>
  </r>
  <r>
    <x v="5"/>
    <x v="0"/>
    <d v="2021-10-11T00:00:00"/>
    <s v="Midwest"/>
    <s v="Ohio"/>
    <x v="33"/>
    <x v="2"/>
    <x v="100"/>
    <x v="162"/>
    <x v="1008"/>
    <x v="3697"/>
    <n v="0.53"/>
    <x v="2"/>
  </r>
  <r>
    <x v="5"/>
    <x v="0"/>
    <d v="2021-10-11T00:00:00"/>
    <s v="Midwest"/>
    <s v="Ohio"/>
    <x v="33"/>
    <x v="3"/>
    <x v="98"/>
    <x v="205"/>
    <x v="1973"/>
    <x v="3321"/>
    <n v="0.51"/>
    <x v="2"/>
  </r>
  <r>
    <x v="5"/>
    <x v="0"/>
    <d v="2021-10-11T00:00:00"/>
    <s v="Midwest"/>
    <s v="Ohio"/>
    <x v="33"/>
    <x v="4"/>
    <x v="99"/>
    <x v="210"/>
    <x v="1249"/>
    <x v="3698"/>
    <n v="0.45999999999999996"/>
    <x v="2"/>
  </r>
  <r>
    <x v="5"/>
    <x v="0"/>
    <d v="2021-10-11T00:00:00"/>
    <s v="Midwest"/>
    <s v="Ohio"/>
    <x v="33"/>
    <x v="5"/>
    <x v="97"/>
    <x v="135"/>
    <x v="1513"/>
    <x v="3699"/>
    <n v="0.63"/>
    <x v="2"/>
  </r>
  <r>
    <x v="5"/>
    <x v="0"/>
    <d v="2021-11-10T00:00:00"/>
    <s v="Midwest"/>
    <s v="Ohio"/>
    <x v="33"/>
    <x v="0"/>
    <x v="93"/>
    <x v="138"/>
    <x v="2394"/>
    <x v="3700"/>
    <n v="0.52"/>
    <x v="2"/>
  </r>
  <r>
    <x v="5"/>
    <x v="0"/>
    <d v="2021-11-10T00:00:00"/>
    <s v="Midwest"/>
    <s v="Ohio"/>
    <x v="33"/>
    <x v="1"/>
    <x v="92"/>
    <x v="150"/>
    <x v="1597"/>
    <x v="3701"/>
    <n v="0.44999999999999996"/>
    <x v="2"/>
  </r>
  <r>
    <x v="5"/>
    <x v="0"/>
    <d v="2021-11-10T00:00:00"/>
    <s v="Midwest"/>
    <s v="Ohio"/>
    <x v="33"/>
    <x v="2"/>
    <x v="96"/>
    <x v="210"/>
    <x v="1067"/>
    <x v="3070"/>
    <n v="0.5"/>
    <x v="2"/>
  </r>
  <r>
    <x v="5"/>
    <x v="0"/>
    <d v="2021-11-10T00:00:00"/>
    <s v="Midwest"/>
    <s v="Ohio"/>
    <x v="33"/>
    <x v="3"/>
    <x v="80"/>
    <x v="192"/>
    <x v="2395"/>
    <x v="3702"/>
    <n v="0.5"/>
    <x v="2"/>
  </r>
  <r>
    <x v="5"/>
    <x v="0"/>
    <d v="2021-11-10T00:00:00"/>
    <s v="Midwest"/>
    <s v="Ohio"/>
    <x v="33"/>
    <x v="4"/>
    <x v="105"/>
    <x v="216"/>
    <x v="1355"/>
    <x v="3703"/>
    <n v="0.49"/>
    <x v="2"/>
  </r>
  <r>
    <x v="5"/>
    <x v="0"/>
    <d v="2021-11-10T00:00:00"/>
    <s v="Midwest"/>
    <s v="Ohio"/>
    <x v="33"/>
    <x v="5"/>
    <x v="114"/>
    <x v="212"/>
    <x v="2396"/>
    <x v="3704"/>
    <n v="0.64"/>
    <x v="2"/>
  </r>
  <r>
    <x v="5"/>
    <x v="0"/>
    <d v="2021-12-09T00:00:00"/>
    <s v="Midwest"/>
    <s v="Ohio"/>
    <x v="33"/>
    <x v="0"/>
    <x v="6"/>
    <x v="108"/>
    <x v="1332"/>
    <x v="3705"/>
    <n v="0.5"/>
    <x v="2"/>
  </r>
  <r>
    <x v="5"/>
    <x v="0"/>
    <d v="2021-12-09T00:00:00"/>
    <s v="Midwest"/>
    <s v="Ohio"/>
    <x v="33"/>
    <x v="1"/>
    <x v="3"/>
    <x v="141"/>
    <x v="2397"/>
    <x v="3706"/>
    <n v="0.47"/>
    <x v="2"/>
  </r>
  <r>
    <x v="3"/>
    <x v="0"/>
    <d v="2021-12-09T00:00:00"/>
    <s v="Midwest"/>
    <s v="Ohio"/>
    <x v="33"/>
    <x v="2"/>
    <x v="80"/>
    <x v="147"/>
    <x v="2398"/>
    <x v="3707"/>
    <n v="0.52"/>
    <x v="2"/>
  </r>
  <r>
    <x v="3"/>
    <x v="0"/>
    <d v="2021-12-09T00:00:00"/>
    <s v="Midwest"/>
    <s v="Ohio"/>
    <x v="33"/>
    <x v="3"/>
    <x v="103"/>
    <x v="135"/>
    <x v="2292"/>
    <x v="3382"/>
    <n v="0.5"/>
    <x v="2"/>
  </r>
  <r>
    <x v="3"/>
    <x v="0"/>
    <d v="2021-12-09T00:00:00"/>
    <s v="Midwest"/>
    <s v="Ohio"/>
    <x v="33"/>
    <x v="4"/>
    <x v="88"/>
    <x v="213"/>
    <x v="2399"/>
    <x v="3708"/>
    <n v="0.49"/>
    <x v="2"/>
  </r>
  <r>
    <x v="3"/>
    <x v="0"/>
    <d v="2021-12-09T00:00:00"/>
    <s v="Midwest"/>
    <s v="Ohio"/>
    <x v="33"/>
    <x v="5"/>
    <x v="114"/>
    <x v="163"/>
    <x v="2400"/>
    <x v="3709"/>
    <n v="0.6"/>
    <x v="2"/>
  </r>
  <r>
    <x v="5"/>
    <x v="0"/>
    <d v="2021-01-22T00:00:00"/>
    <s v="Midwest"/>
    <s v="Ohio"/>
    <x v="33"/>
    <x v="0"/>
    <x v="99"/>
    <x v="192"/>
    <x v="1873"/>
    <x v="3710"/>
    <n v="0.54"/>
    <x v="2"/>
  </r>
  <r>
    <x v="5"/>
    <x v="0"/>
    <d v="2021-01-22T00:00:00"/>
    <s v="Midwest"/>
    <s v="Ohio"/>
    <x v="33"/>
    <x v="1"/>
    <x v="97"/>
    <x v="252"/>
    <x v="2401"/>
    <x v="3711"/>
    <n v="0.47"/>
    <x v="2"/>
  </r>
  <r>
    <x v="5"/>
    <x v="0"/>
    <d v="2021-01-22T00:00:00"/>
    <s v="Midwest"/>
    <s v="Ohio"/>
    <x v="33"/>
    <x v="2"/>
    <x v="108"/>
    <x v="41"/>
    <x v="2402"/>
    <x v="2564"/>
    <n v="0.52"/>
    <x v="2"/>
  </r>
  <r>
    <x v="5"/>
    <x v="0"/>
    <d v="2021-01-22T00:00:00"/>
    <s v="Midwest"/>
    <s v="Ohio"/>
    <x v="33"/>
    <x v="3"/>
    <x v="93"/>
    <x v="186"/>
    <x v="2403"/>
    <x v="3712"/>
    <n v="0.5"/>
    <x v="2"/>
  </r>
  <r>
    <x v="5"/>
    <x v="0"/>
    <d v="2021-01-22T00:00:00"/>
    <s v="Midwest"/>
    <s v="Ohio"/>
    <x v="33"/>
    <x v="4"/>
    <x v="74"/>
    <x v="239"/>
    <x v="1191"/>
    <x v="3713"/>
    <n v="0.47"/>
    <x v="2"/>
  </r>
  <r>
    <x v="5"/>
    <x v="0"/>
    <d v="2021-01-22T00:00:00"/>
    <s v="Midwest"/>
    <s v="Ohio"/>
    <x v="33"/>
    <x v="5"/>
    <x v="99"/>
    <x v="194"/>
    <x v="1592"/>
    <x v="3714"/>
    <n v="0.54"/>
    <x v="2"/>
  </r>
  <r>
    <x v="5"/>
    <x v="0"/>
    <d v="2021-02-22T00:00:00"/>
    <s v="Midwest"/>
    <s v="Ohio"/>
    <x v="33"/>
    <x v="0"/>
    <x v="97"/>
    <x v="216"/>
    <x v="2404"/>
    <x v="3715"/>
    <n v="0.53"/>
    <x v="2"/>
  </r>
  <r>
    <x v="5"/>
    <x v="0"/>
    <d v="2021-02-22T00:00:00"/>
    <s v="Midwest"/>
    <s v="Ohio"/>
    <x v="33"/>
    <x v="1"/>
    <x v="97"/>
    <x v="208"/>
    <x v="1945"/>
    <x v="3716"/>
    <n v="0.45999999999999996"/>
    <x v="2"/>
  </r>
  <r>
    <x v="5"/>
    <x v="0"/>
    <d v="2021-02-22T00:00:00"/>
    <s v="Midwest"/>
    <s v="Ohio"/>
    <x v="33"/>
    <x v="2"/>
    <x v="98"/>
    <x v="184"/>
    <x v="1631"/>
    <x v="3717"/>
    <n v="0.53"/>
    <x v="2"/>
  </r>
  <r>
    <x v="5"/>
    <x v="0"/>
    <d v="2021-02-22T00:00:00"/>
    <s v="Southeast"/>
    <s v="Kentucky"/>
    <x v="34"/>
    <x v="3"/>
    <x v="93"/>
    <x v="171"/>
    <x v="2405"/>
    <x v="3718"/>
    <n v="0.54"/>
    <x v="2"/>
  </r>
  <r>
    <x v="5"/>
    <x v="0"/>
    <d v="2021-02-22T00:00:00"/>
    <s v="Southeast"/>
    <s v="Kentucky"/>
    <x v="34"/>
    <x v="4"/>
    <x v="77"/>
    <x v="190"/>
    <x v="1138"/>
    <x v="3719"/>
    <n v="0.47"/>
    <x v="2"/>
  </r>
  <r>
    <x v="5"/>
    <x v="0"/>
    <d v="2021-02-22T00:00:00"/>
    <s v="Southeast"/>
    <s v="Kentucky"/>
    <x v="34"/>
    <x v="5"/>
    <x v="78"/>
    <x v="252"/>
    <x v="1653"/>
    <x v="3720"/>
    <n v="0.51"/>
    <x v="2"/>
  </r>
  <r>
    <x v="5"/>
    <x v="0"/>
    <d v="2021-03-21T00:00:00"/>
    <s v="Southeast"/>
    <s v="Kentucky"/>
    <x v="34"/>
    <x v="0"/>
    <x v="72"/>
    <x v="163"/>
    <x v="1493"/>
    <x v="3721"/>
    <n v="0.51"/>
    <x v="2"/>
  </r>
  <r>
    <x v="5"/>
    <x v="0"/>
    <d v="2021-03-21T00:00:00"/>
    <s v="Southeast"/>
    <s v="Kentucky"/>
    <x v="34"/>
    <x v="1"/>
    <x v="72"/>
    <x v="229"/>
    <x v="2406"/>
    <x v="3722"/>
    <n v="0.49"/>
    <x v="2"/>
  </r>
  <r>
    <x v="5"/>
    <x v="0"/>
    <d v="2021-03-21T00:00:00"/>
    <s v="Southeast"/>
    <s v="Kentucky"/>
    <x v="34"/>
    <x v="2"/>
    <x v="93"/>
    <x v="201"/>
    <x v="2407"/>
    <x v="3723"/>
    <n v="0.5"/>
    <x v="2"/>
  </r>
  <r>
    <x v="5"/>
    <x v="0"/>
    <d v="2021-03-21T00:00:00"/>
    <s v="Southeast"/>
    <s v="Kentucky"/>
    <x v="34"/>
    <x v="3"/>
    <x v="71"/>
    <x v="234"/>
    <x v="1611"/>
    <x v="3724"/>
    <n v="0.52"/>
    <x v="2"/>
  </r>
  <r>
    <x v="5"/>
    <x v="0"/>
    <d v="2021-03-21T00:00:00"/>
    <s v="Southeast"/>
    <s v="Kentucky"/>
    <x v="34"/>
    <x v="4"/>
    <x v="89"/>
    <x v="178"/>
    <x v="1145"/>
    <x v="3045"/>
    <n v="0.45999999999999996"/>
    <x v="2"/>
  </r>
  <r>
    <x v="5"/>
    <x v="0"/>
    <d v="2021-03-21T00:00:00"/>
    <s v="Southeast"/>
    <s v="Kentucky"/>
    <x v="34"/>
    <x v="5"/>
    <x v="101"/>
    <x v="188"/>
    <x v="2171"/>
    <x v="3725"/>
    <n v="0.51"/>
    <x v="2"/>
  </r>
  <r>
    <x v="5"/>
    <x v="0"/>
    <d v="2021-04-22T00:00:00"/>
    <s v="Southeast"/>
    <s v="Kentucky"/>
    <x v="34"/>
    <x v="0"/>
    <x v="72"/>
    <x v="164"/>
    <x v="1189"/>
    <x v="3726"/>
    <n v="0.55000000000000004"/>
    <x v="2"/>
  </r>
  <r>
    <x v="5"/>
    <x v="0"/>
    <d v="2021-04-22T00:00:00"/>
    <s v="Southeast"/>
    <s v="Kentucky"/>
    <x v="34"/>
    <x v="1"/>
    <x v="72"/>
    <x v="200"/>
    <x v="2408"/>
    <x v="3727"/>
    <n v="0.48"/>
    <x v="2"/>
  </r>
  <r>
    <x v="5"/>
    <x v="0"/>
    <d v="2021-04-22T00:00:00"/>
    <s v="Southeast"/>
    <s v="Kentucky"/>
    <x v="34"/>
    <x v="2"/>
    <x v="97"/>
    <x v="200"/>
    <x v="1433"/>
    <x v="3728"/>
    <n v="0.55000000000000004"/>
    <x v="2"/>
  </r>
  <r>
    <x v="5"/>
    <x v="0"/>
    <d v="2021-04-22T00:00:00"/>
    <s v="Southeast"/>
    <s v="Kentucky"/>
    <x v="34"/>
    <x v="3"/>
    <x v="101"/>
    <x v="225"/>
    <x v="2409"/>
    <x v="3729"/>
    <n v="0.5"/>
    <x v="2"/>
  </r>
  <r>
    <x v="5"/>
    <x v="0"/>
    <d v="2021-04-22T00:00:00"/>
    <s v="Southeast"/>
    <s v="Kentucky"/>
    <x v="34"/>
    <x v="4"/>
    <x v="70"/>
    <x v="191"/>
    <x v="2410"/>
    <x v="3730"/>
    <n v="0.49"/>
    <x v="2"/>
  </r>
  <r>
    <x v="5"/>
    <x v="0"/>
    <d v="2021-04-22T00:00:00"/>
    <s v="Southeast"/>
    <s v="Kentucky"/>
    <x v="34"/>
    <x v="5"/>
    <x v="71"/>
    <x v="41"/>
    <x v="1147"/>
    <x v="3731"/>
    <n v="0.5"/>
    <x v="2"/>
  </r>
  <r>
    <x v="5"/>
    <x v="0"/>
    <d v="2021-05-23T00:00:00"/>
    <s v="Southeast"/>
    <s v="Kentucky"/>
    <x v="34"/>
    <x v="0"/>
    <x v="82"/>
    <x v="163"/>
    <x v="947"/>
    <x v="3732"/>
    <n v="0.51"/>
    <x v="2"/>
  </r>
  <r>
    <x v="5"/>
    <x v="0"/>
    <d v="2021-05-23T00:00:00"/>
    <s v="Southeast"/>
    <s v="Kentucky"/>
    <x v="34"/>
    <x v="1"/>
    <x v="101"/>
    <x v="181"/>
    <x v="2062"/>
    <x v="3066"/>
    <n v="0.5"/>
    <x v="2"/>
  </r>
  <r>
    <x v="5"/>
    <x v="0"/>
    <d v="2021-05-23T00:00:00"/>
    <s v="Southeast"/>
    <s v="Kentucky"/>
    <x v="34"/>
    <x v="2"/>
    <x v="97"/>
    <x v="208"/>
    <x v="1945"/>
    <x v="3733"/>
    <n v="0.52"/>
    <x v="2"/>
  </r>
  <r>
    <x v="5"/>
    <x v="0"/>
    <d v="2021-05-23T00:00:00"/>
    <s v="Southeast"/>
    <s v="Kentucky"/>
    <x v="34"/>
    <x v="3"/>
    <x v="97"/>
    <x v="183"/>
    <x v="1135"/>
    <x v="3734"/>
    <n v="0.54"/>
    <x v="2"/>
  </r>
  <r>
    <x v="5"/>
    <x v="0"/>
    <d v="2021-05-23T00:00:00"/>
    <s v="Southeast"/>
    <s v="Kentucky"/>
    <x v="34"/>
    <x v="4"/>
    <x v="74"/>
    <x v="186"/>
    <x v="2411"/>
    <x v="3735"/>
    <n v="0.45999999999999996"/>
    <x v="2"/>
  </r>
  <r>
    <x v="5"/>
    <x v="0"/>
    <d v="2021-05-23T00:00:00"/>
    <s v="Southeast"/>
    <s v="Kentucky"/>
    <x v="34"/>
    <x v="5"/>
    <x v="91"/>
    <x v="170"/>
    <x v="2412"/>
    <x v="3736"/>
    <n v="0.51"/>
    <x v="2"/>
  </r>
  <r>
    <x v="5"/>
    <x v="0"/>
    <d v="2021-06-22T00:00:00"/>
    <s v="Southeast"/>
    <s v="Kentucky"/>
    <x v="34"/>
    <x v="0"/>
    <x v="71"/>
    <x v="213"/>
    <x v="2413"/>
    <x v="3737"/>
    <n v="0.5"/>
    <x v="2"/>
  </r>
  <r>
    <x v="5"/>
    <x v="0"/>
    <d v="2021-06-22T00:00:00"/>
    <s v="Southeast"/>
    <s v="Kentucky"/>
    <x v="34"/>
    <x v="1"/>
    <x v="94"/>
    <x v="169"/>
    <x v="2414"/>
    <x v="3738"/>
    <n v="0.49"/>
    <x v="2"/>
  </r>
  <r>
    <x v="5"/>
    <x v="0"/>
    <d v="2021-06-22T00:00:00"/>
    <s v="Southeast"/>
    <s v="Kentucky"/>
    <x v="34"/>
    <x v="2"/>
    <x v="108"/>
    <x v="195"/>
    <x v="2415"/>
    <x v="3739"/>
    <n v="0.55000000000000004"/>
    <x v="2"/>
  </r>
  <r>
    <x v="5"/>
    <x v="0"/>
    <d v="2021-06-22T00:00:00"/>
    <s v="Southeast"/>
    <s v="Kentucky"/>
    <x v="34"/>
    <x v="3"/>
    <x v="98"/>
    <x v="239"/>
    <x v="2416"/>
    <x v="3740"/>
    <n v="0.55000000000000004"/>
    <x v="2"/>
  </r>
  <r>
    <x v="5"/>
    <x v="0"/>
    <d v="2021-06-22T00:00:00"/>
    <s v="Southeast"/>
    <s v="Kentucky"/>
    <x v="34"/>
    <x v="4"/>
    <x v="82"/>
    <x v="190"/>
    <x v="1050"/>
    <x v="3741"/>
    <n v="0.49"/>
    <x v="2"/>
  </r>
  <r>
    <x v="5"/>
    <x v="0"/>
    <d v="2021-06-22T00:00:00"/>
    <s v="Southeast"/>
    <s v="Kentucky"/>
    <x v="34"/>
    <x v="5"/>
    <x v="89"/>
    <x v="253"/>
    <x v="2417"/>
    <x v="3742"/>
    <n v="0.52"/>
    <x v="2"/>
  </r>
  <r>
    <x v="5"/>
    <x v="0"/>
    <d v="2021-07-21T00:00:00"/>
    <s v="Southeast"/>
    <s v="Kentucky"/>
    <x v="34"/>
    <x v="0"/>
    <x v="70"/>
    <x v="137"/>
    <x v="2418"/>
    <x v="3743"/>
    <n v="0.55000000000000004"/>
    <x v="2"/>
  </r>
  <r>
    <x v="5"/>
    <x v="0"/>
    <d v="2021-07-21T00:00:00"/>
    <s v="Southeast"/>
    <s v="Kentucky"/>
    <x v="34"/>
    <x v="1"/>
    <x v="75"/>
    <x v="60"/>
    <x v="2419"/>
    <x v="3744"/>
    <n v="0.49"/>
    <x v="2"/>
  </r>
  <r>
    <x v="5"/>
    <x v="0"/>
    <d v="2021-07-21T00:00:00"/>
    <s v="Southeast"/>
    <s v="Kentucky"/>
    <x v="34"/>
    <x v="2"/>
    <x v="97"/>
    <x v="173"/>
    <x v="2420"/>
    <x v="3745"/>
    <n v="0.52"/>
    <x v="2"/>
  </r>
  <r>
    <x v="5"/>
    <x v="0"/>
    <d v="2021-07-21T00:00:00"/>
    <s v="Southeast"/>
    <s v="Kentucky"/>
    <x v="34"/>
    <x v="3"/>
    <x v="99"/>
    <x v="184"/>
    <x v="1028"/>
    <x v="3746"/>
    <n v="0.54"/>
    <x v="2"/>
  </r>
  <r>
    <x v="5"/>
    <x v="0"/>
    <d v="2021-07-21T00:00:00"/>
    <s v="Southeast"/>
    <s v="Kentucky"/>
    <x v="34"/>
    <x v="4"/>
    <x v="74"/>
    <x v="41"/>
    <x v="1049"/>
    <x v="3747"/>
    <n v="0.45999999999999996"/>
    <x v="2"/>
  </r>
  <r>
    <x v="5"/>
    <x v="0"/>
    <d v="2021-07-21T00:00:00"/>
    <s v="Southeast"/>
    <s v="Kentucky"/>
    <x v="34"/>
    <x v="5"/>
    <x v="0"/>
    <x v="202"/>
    <x v="1301"/>
    <x v="3748"/>
    <n v="0.54"/>
    <x v="2"/>
  </r>
  <r>
    <x v="5"/>
    <x v="0"/>
    <d v="2021-08-22T00:00:00"/>
    <s v="Southeast"/>
    <s v="Kentucky"/>
    <x v="34"/>
    <x v="0"/>
    <x v="74"/>
    <x v="212"/>
    <x v="1308"/>
    <x v="2950"/>
    <n v="0.54"/>
    <x v="2"/>
  </r>
  <r>
    <x v="5"/>
    <x v="0"/>
    <d v="2021-08-22T00:00:00"/>
    <s v="Southeast"/>
    <s v="Kentucky"/>
    <x v="34"/>
    <x v="1"/>
    <x v="72"/>
    <x v="250"/>
    <x v="2421"/>
    <x v="3749"/>
    <n v="0.47"/>
    <x v="2"/>
  </r>
  <r>
    <x v="5"/>
    <x v="0"/>
    <d v="2021-08-22T00:00:00"/>
    <s v="Southeast"/>
    <s v="Kentucky"/>
    <x v="34"/>
    <x v="2"/>
    <x v="71"/>
    <x v="232"/>
    <x v="1477"/>
    <x v="3750"/>
    <n v="0.54"/>
    <x v="2"/>
  </r>
  <r>
    <x v="5"/>
    <x v="0"/>
    <d v="2021-08-22T00:00:00"/>
    <s v="Southeast"/>
    <s v="Kentucky"/>
    <x v="34"/>
    <x v="3"/>
    <x v="97"/>
    <x v="41"/>
    <x v="1027"/>
    <x v="3069"/>
    <n v="0.5"/>
    <x v="2"/>
  </r>
  <r>
    <x v="5"/>
    <x v="0"/>
    <d v="2021-08-22T00:00:00"/>
    <s v="Southeast"/>
    <s v="Kentucky"/>
    <x v="34"/>
    <x v="4"/>
    <x v="82"/>
    <x v="188"/>
    <x v="1007"/>
    <x v="3751"/>
    <n v="0.49"/>
    <x v="2"/>
  </r>
  <r>
    <x v="5"/>
    <x v="0"/>
    <d v="2021-08-22T00:00:00"/>
    <s v="Southeast"/>
    <s v="Kentucky"/>
    <x v="34"/>
    <x v="5"/>
    <x v="91"/>
    <x v="196"/>
    <x v="2281"/>
    <x v="3752"/>
    <n v="0.54"/>
    <x v="2"/>
  </r>
  <r>
    <x v="5"/>
    <x v="0"/>
    <d v="2021-09-23T00:00:00"/>
    <s v="Southeast"/>
    <s v="Kentucky"/>
    <x v="34"/>
    <x v="0"/>
    <x v="77"/>
    <x v="251"/>
    <x v="1925"/>
    <x v="3753"/>
    <n v="0.53"/>
    <x v="2"/>
  </r>
  <r>
    <x v="5"/>
    <x v="0"/>
    <d v="2021-09-23T00:00:00"/>
    <s v="Southeast"/>
    <s v="Kentucky"/>
    <x v="34"/>
    <x v="1"/>
    <x v="75"/>
    <x v="198"/>
    <x v="1771"/>
    <x v="3754"/>
    <n v="0.49"/>
    <x v="2"/>
  </r>
  <r>
    <x v="5"/>
    <x v="0"/>
    <d v="2021-09-23T00:00:00"/>
    <s v="Southeast"/>
    <s v="Kentucky"/>
    <x v="34"/>
    <x v="2"/>
    <x v="94"/>
    <x v="188"/>
    <x v="1410"/>
    <x v="3755"/>
    <n v="0.53"/>
    <x v="2"/>
  </r>
  <r>
    <x v="5"/>
    <x v="0"/>
    <d v="2021-09-23T00:00:00"/>
    <s v="Southeast"/>
    <s v="Kentucky"/>
    <x v="34"/>
    <x v="3"/>
    <x v="96"/>
    <x v="190"/>
    <x v="2100"/>
    <x v="3756"/>
    <n v="0.51"/>
    <x v="2"/>
  </r>
  <r>
    <x v="5"/>
    <x v="0"/>
    <d v="2021-09-23T00:00:00"/>
    <s v="Southeast"/>
    <s v="Kentucky"/>
    <x v="34"/>
    <x v="4"/>
    <x v="79"/>
    <x v="208"/>
    <x v="1248"/>
    <x v="3757"/>
    <n v="0.47"/>
    <x v="2"/>
  </r>
  <r>
    <x v="5"/>
    <x v="0"/>
    <d v="2021-09-23T00:00:00"/>
    <s v="Southeast"/>
    <s v="Kentucky"/>
    <x v="34"/>
    <x v="5"/>
    <x v="82"/>
    <x v="238"/>
    <x v="2260"/>
    <x v="3758"/>
    <n v="0.52"/>
    <x v="2"/>
  </r>
  <r>
    <x v="5"/>
    <x v="0"/>
    <d v="2021-10-22T00:00:00"/>
    <s v="Southeast"/>
    <s v="Kentucky"/>
    <x v="34"/>
    <x v="0"/>
    <x v="85"/>
    <x v="214"/>
    <x v="2422"/>
    <x v="3759"/>
    <n v="0.55000000000000004"/>
    <x v="2"/>
  </r>
  <r>
    <x v="5"/>
    <x v="0"/>
    <d v="2021-10-22T00:00:00"/>
    <s v="Southeast"/>
    <s v="Kentucky"/>
    <x v="34"/>
    <x v="1"/>
    <x v="72"/>
    <x v="170"/>
    <x v="2423"/>
    <x v="3760"/>
    <n v="0.5"/>
    <x v="2"/>
  </r>
  <r>
    <x v="5"/>
    <x v="0"/>
    <d v="2021-10-22T00:00:00"/>
    <s v="Southeast"/>
    <s v="Kentucky"/>
    <x v="34"/>
    <x v="2"/>
    <x v="79"/>
    <x v="172"/>
    <x v="2424"/>
    <x v="3761"/>
    <n v="0.54"/>
    <x v="2"/>
  </r>
  <r>
    <x v="5"/>
    <x v="0"/>
    <d v="2021-10-22T00:00:00"/>
    <s v="Southeast"/>
    <s v="Kentucky"/>
    <x v="34"/>
    <x v="3"/>
    <x v="72"/>
    <x v="186"/>
    <x v="2425"/>
    <x v="2590"/>
    <n v="0.52"/>
    <x v="2"/>
  </r>
  <r>
    <x v="5"/>
    <x v="0"/>
    <d v="2021-10-22T00:00:00"/>
    <s v="Southeast"/>
    <s v="Kentucky"/>
    <x v="34"/>
    <x v="4"/>
    <x v="85"/>
    <x v="207"/>
    <x v="1163"/>
    <x v="3762"/>
    <n v="0.49"/>
    <x v="2"/>
  </r>
  <r>
    <x v="5"/>
    <x v="0"/>
    <d v="2021-10-22T00:00:00"/>
    <s v="Southeast"/>
    <s v="Kentucky"/>
    <x v="34"/>
    <x v="5"/>
    <x v="85"/>
    <x v="170"/>
    <x v="2426"/>
    <x v="3763"/>
    <n v="0.5"/>
    <x v="2"/>
  </r>
  <r>
    <x v="5"/>
    <x v="0"/>
    <d v="2021-11-22T00:00:00"/>
    <s v="Southeast"/>
    <s v="Kentucky"/>
    <x v="34"/>
    <x v="0"/>
    <x v="77"/>
    <x v="248"/>
    <x v="1102"/>
    <x v="1738"/>
    <n v="0.52"/>
    <x v="2"/>
  </r>
  <r>
    <x v="5"/>
    <x v="0"/>
    <d v="2021-11-22T00:00:00"/>
    <s v="Southeast"/>
    <s v="Kentucky"/>
    <x v="34"/>
    <x v="1"/>
    <x v="78"/>
    <x v="249"/>
    <x v="1482"/>
    <x v="3764"/>
    <n v="0.47"/>
    <x v="2"/>
  </r>
  <r>
    <x v="5"/>
    <x v="0"/>
    <d v="2021-11-22T00:00:00"/>
    <s v="Southeast"/>
    <s v="Kentucky"/>
    <x v="34"/>
    <x v="2"/>
    <x v="72"/>
    <x v="282"/>
    <x v="2021"/>
    <x v="3765"/>
    <n v="0.51"/>
    <x v="2"/>
  </r>
  <r>
    <x v="0"/>
    <x v="0"/>
    <d v="2021-11-22T00:00:00"/>
    <s v="Southeast"/>
    <s v="Kentucky"/>
    <x v="34"/>
    <x v="3"/>
    <x v="89"/>
    <x v="239"/>
    <x v="1704"/>
    <x v="1977"/>
    <n v="0.5"/>
    <x v="2"/>
  </r>
  <r>
    <x v="0"/>
    <x v="0"/>
    <d v="2021-11-22T00:00:00"/>
    <s v="Southeast"/>
    <s v="Kentucky"/>
    <x v="34"/>
    <x v="4"/>
    <x v="80"/>
    <x v="206"/>
    <x v="2427"/>
    <x v="3766"/>
    <n v="0.48"/>
    <x v="2"/>
  </r>
  <r>
    <x v="0"/>
    <x v="0"/>
    <d v="2021-11-22T00:00:00"/>
    <s v="Southeast"/>
    <s v="Kentucky"/>
    <x v="34"/>
    <x v="5"/>
    <x v="90"/>
    <x v="232"/>
    <x v="1481"/>
    <x v="3767"/>
    <n v="0.54"/>
    <x v="2"/>
  </r>
  <r>
    <x v="0"/>
    <x v="0"/>
    <d v="2021-12-21T00:00:00"/>
    <s v="Southeast"/>
    <s v="Kentucky"/>
    <x v="34"/>
    <x v="0"/>
    <x v="80"/>
    <x v="174"/>
    <x v="2428"/>
    <x v="3768"/>
    <n v="0.55000000000000004"/>
    <x v="2"/>
  </r>
  <r>
    <x v="0"/>
    <x v="0"/>
    <d v="2021-12-21T00:00:00"/>
    <s v="Southeast"/>
    <s v="Kentucky"/>
    <x v="34"/>
    <x v="1"/>
    <x v="89"/>
    <x v="230"/>
    <x v="2072"/>
    <x v="3769"/>
    <n v="0.48"/>
    <x v="2"/>
  </r>
  <r>
    <x v="0"/>
    <x v="0"/>
    <d v="2021-12-21T00:00:00"/>
    <s v="Southeast"/>
    <s v="Kentucky"/>
    <x v="34"/>
    <x v="2"/>
    <x v="91"/>
    <x v="238"/>
    <x v="2429"/>
    <x v="3770"/>
    <n v="0.55000000000000004"/>
    <x v="2"/>
  </r>
  <r>
    <x v="0"/>
    <x v="0"/>
    <d v="2021-12-21T00:00:00"/>
    <s v="Southeast"/>
    <s v="Kentucky"/>
    <x v="34"/>
    <x v="3"/>
    <x v="82"/>
    <x v="181"/>
    <x v="2165"/>
    <x v="3771"/>
    <n v="0.53"/>
    <x v="2"/>
  </r>
  <r>
    <x v="0"/>
    <x v="0"/>
    <d v="2021-12-21T00:00:00"/>
    <s v="Southeast"/>
    <s v="Kentucky"/>
    <x v="34"/>
    <x v="4"/>
    <x v="83"/>
    <x v="181"/>
    <x v="1821"/>
    <x v="3772"/>
    <n v="0.47"/>
    <x v="2"/>
  </r>
  <r>
    <x v="0"/>
    <x v="0"/>
    <d v="2021-12-21T00:00:00"/>
    <s v="Southeast"/>
    <s v="Kentucky"/>
    <x v="34"/>
    <x v="5"/>
    <x v="84"/>
    <x v="230"/>
    <x v="1154"/>
    <x v="3773"/>
    <n v="0.53"/>
    <x v="2"/>
  </r>
  <r>
    <x v="0"/>
    <x v="0"/>
    <d v="2021-01-20T00:00:00"/>
    <s v="Southeast"/>
    <s v="Kentucky"/>
    <x v="34"/>
    <x v="0"/>
    <x v="98"/>
    <x v="133"/>
    <x v="1558"/>
    <x v="3774"/>
    <n v="0.54"/>
    <x v="2"/>
  </r>
  <r>
    <x v="0"/>
    <x v="0"/>
    <d v="2021-01-20T00:00:00"/>
    <s v="Southeast"/>
    <s v="Kentucky"/>
    <x v="34"/>
    <x v="1"/>
    <x v="98"/>
    <x v="213"/>
    <x v="2337"/>
    <x v="3775"/>
    <n v="0.44999999999999996"/>
    <x v="2"/>
  </r>
  <r>
    <x v="0"/>
    <x v="0"/>
    <d v="2021-01-20T00:00:00"/>
    <s v="Southeast"/>
    <s v="Kentucky"/>
    <x v="34"/>
    <x v="2"/>
    <x v="109"/>
    <x v="174"/>
    <x v="2430"/>
    <x v="3776"/>
    <n v="0.55000000000000004"/>
    <x v="2"/>
  </r>
  <r>
    <x v="0"/>
    <x v="0"/>
    <d v="2021-01-20T00:00:00"/>
    <s v="Southeast"/>
    <s v="Kentucky"/>
    <x v="34"/>
    <x v="3"/>
    <x v="95"/>
    <x v="253"/>
    <x v="2431"/>
    <x v="3777"/>
    <n v="0.53"/>
    <x v="2"/>
  </r>
  <r>
    <x v="0"/>
    <x v="0"/>
    <d v="2021-01-20T00:00:00"/>
    <s v="Southeast"/>
    <s v="Kentucky"/>
    <x v="34"/>
    <x v="4"/>
    <x v="97"/>
    <x v="202"/>
    <x v="1819"/>
    <x v="3778"/>
    <n v="0.48"/>
    <x v="2"/>
  </r>
  <r>
    <x v="0"/>
    <x v="0"/>
    <d v="2021-01-20T00:00:00"/>
    <s v="Southeast"/>
    <s v="Kentucky"/>
    <x v="34"/>
    <x v="5"/>
    <x v="98"/>
    <x v="174"/>
    <x v="1649"/>
    <x v="3779"/>
    <n v="0.62"/>
    <x v="2"/>
  </r>
  <r>
    <x v="0"/>
    <x v="0"/>
    <d v="2021-02-18T00:00:00"/>
    <s v="Southeast"/>
    <s v="Kentucky"/>
    <x v="34"/>
    <x v="0"/>
    <x v="108"/>
    <x v="37"/>
    <x v="848"/>
    <x v="3564"/>
    <n v="0.52"/>
    <x v="2"/>
  </r>
  <r>
    <x v="0"/>
    <x v="0"/>
    <d v="2021-02-18T00:00:00"/>
    <s v="Southeast"/>
    <s v="Kentucky"/>
    <x v="34"/>
    <x v="1"/>
    <x v="100"/>
    <x v="162"/>
    <x v="1008"/>
    <x v="3780"/>
    <n v="0.48"/>
    <x v="2"/>
  </r>
  <r>
    <x v="0"/>
    <x v="0"/>
    <d v="2021-02-18T00:00:00"/>
    <s v="Southeast"/>
    <s v="Kentucky"/>
    <x v="34"/>
    <x v="2"/>
    <x v="109"/>
    <x v="168"/>
    <x v="2432"/>
    <x v="3781"/>
    <n v="0.55000000000000004"/>
    <x v="2"/>
  </r>
  <r>
    <x v="0"/>
    <x v="0"/>
    <d v="2021-02-18T00:00:00"/>
    <s v="South"/>
    <s v="Mississippi"/>
    <x v="35"/>
    <x v="3"/>
    <x v="7"/>
    <x v="250"/>
    <x v="2433"/>
    <x v="3782"/>
    <n v="0.5"/>
    <x v="2"/>
  </r>
  <r>
    <x v="0"/>
    <x v="0"/>
    <d v="2021-02-18T00:00:00"/>
    <s v="South"/>
    <s v="Mississippi"/>
    <x v="35"/>
    <x v="4"/>
    <x v="78"/>
    <x v="243"/>
    <x v="1297"/>
    <x v="3783"/>
    <n v="0.45999999999999996"/>
    <x v="2"/>
  </r>
  <r>
    <x v="0"/>
    <x v="0"/>
    <d v="2021-02-18T00:00:00"/>
    <s v="South"/>
    <s v="Mississippi"/>
    <x v="35"/>
    <x v="5"/>
    <x v="92"/>
    <x v="35"/>
    <x v="2434"/>
    <x v="3784"/>
    <n v="0.6"/>
    <x v="2"/>
  </r>
  <r>
    <x v="0"/>
    <x v="0"/>
    <d v="2021-03-16T00:00:00"/>
    <s v="South"/>
    <s v="Mississippi"/>
    <x v="35"/>
    <x v="0"/>
    <x v="95"/>
    <x v="283"/>
    <x v="2435"/>
    <x v="3785"/>
    <n v="0.55000000000000004"/>
    <x v="2"/>
  </r>
  <r>
    <x v="0"/>
    <x v="0"/>
    <d v="2021-03-16T00:00:00"/>
    <s v="South"/>
    <s v="Mississippi"/>
    <x v="35"/>
    <x v="1"/>
    <x v="92"/>
    <x v="38"/>
    <x v="2436"/>
    <x v="3786"/>
    <n v="0.47"/>
    <x v="2"/>
  </r>
  <r>
    <x v="0"/>
    <x v="0"/>
    <d v="2021-03-16T00:00:00"/>
    <s v="South"/>
    <s v="Mississippi"/>
    <x v="35"/>
    <x v="2"/>
    <x v="121"/>
    <x v="209"/>
    <x v="1565"/>
    <x v="3787"/>
    <n v="0.53"/>
    <x v="2"/>
  </r>
  <r>
    <x v="0"/>
    <x v="0"/>
    <d v="2021-03-16T00:00:00"/>
    <s v="South"/>
    <s v="Mississippi"/>
    <x v="35"/>
    <x v="3"/>
    <x v="110"/>
    <x v="232"/>
    <x v="2437"/>
    <x v="3788"/>
    <n v="0.52"/>
    <x v="2"/>
  </r>
  <r>
    <x v="0"/>
    <x v="0"/>
    <d v="2021-03-16T00:00:00"/>
    <s v="South"/>
    <s v="Mississippi"/>
    <x v="35"/>
    <x v="4"/>
    <x v="96"/>
    <x v="194"/>
    <x v="1138"/>
    <x v="3789"/>
    <n v="0.45999999999999996"/>
    <x v="2"/>
  </r>
  <r>
    <x v="0"/>
    <x v="0"/>
    <d v="2021-03-16T00:00:00"/>
    <s v="South"/>
    <s v="Mississippi"/>
    <x v="35"/>
    <x v="5"/>
    <x v="92"/>
    <x v="248"/>
    <x v="2438"/>
    <x v="3790"/>
    <n v="0.62"/>
    <x v="2"/>
  </r>
  <r>
    <x v="0"/>
    <x v="0"/>
    <d v="2021-04-17T00:00:00"/>
    <s v="South"/>
    <s v="Mississippi"/>
    <x v="35"/>
    <x v="0"/>
    <x v="95"/>
    <x v="138"/>
    <x v="2336"/>
    <x v="3791"/>
    <n v="0.54"/>
    <x v="2"/>
  </r>
  <r>
    <x v="0"/>
    <x v="0"/>
    <d v="2021-04-17T00:00:00"/>
    <s v="South"/>
    <s v="Mississippi"/>
    <x v="35"/>
    <x v="1"/>
    <x v="95"/>
    <x v="245"/>
    <x v="2439"/>
    <x v="3792"/>
    <n v="0.5"/>
    <x v="2"/>
  </r>
  <r>
    <x v="0"/>
    <x v="0"/>
    <d v="2021-04-17T00:00:00"/>
    <s v="South"/>
    <s v="Mississippi"/>
    <x v="35"/>
    <x v="2"/>
    <x v="121"/>
    <x v="253"/>
    <x v="2440"/>
    <x v="3793"/>
    <n v="0.55000000000000004"/>
    <x v="2"/>
  </r>
  <r>
    <x v="0"/>
    <x v="0"/>
    <d v="2021-04-17T00:00:00"/>
    <s v="South"/>
    <s v="Mississippi"/>
    <x v="35"/>
    <x v="3"/>
    <x v="110"/>
    <x v="41"/>
    <x v="2441"/>
    <x v="3794"/>
    <n v="0.52"/>
    <x v="2"/>
  </r>
  <r>
    <x v="0"/>
    <x v="0"/>
    <d v="2021-04-17T00:00:00"/>
    <s v="South"/>
    <s v="Mississippi"/>
    <x v="35"/>
    <x v="4"/>
    <x v="97"/>
    <x v="194"/>
    <x v="1068"/>
    <x v="3795"/>
    <n v="0.48"/>
    <x v="2"/>
  </r>
  <r>
    <x v="0"/>
    <x v="0"/>
    <d v="2021-04-17T00:00:00"/>
    <s v="South"/>
    <s v="Mississippi"/>
    <x v="35"/>
    <x v="5"/>
    <x v="108"/>
    <x v="168"/>
    <x v="1524"/>
    <x v="3796"/>
    <n v="0.61"/>
    <x v="2"/>
  </r>
  <r>
    <x v="0"/>
    <x v="0"/>
    <d v="2021-05-16T00:00:00"/>
    <s v="South"/>
    <s v="Mississippi"/>
    <x v="35"/>
    <x v="0"/>
    <x v="78"/>
    <x v="145"/>
    <x v="2442"/>
    <x v="3797"/>
    <n v="0.55000000000000004"/>
    <x v="2"/>
  </r>
  <r>
    <x v="0"/>
    <x v="0"/>
    <d v="2021-05-16T00:00:00"/>
    <s v="South"/>
    <s v="Mississippi"/>
    <x v="35"/>
    <x v="1"/>
    <x v="99"/>
    <x v="165"/>
    <x v="1909"/>
    <x v="3798"/>
    <n v="0.44999999999999996"/>
    <x v="2"/>
  </r>
  <r>
    <x v="0"/>
    <x v="0"/>
    <d v="2021-05-16T00:00:00"/>
    <s v="South"/>
    <s v="Mississippi"/>
    <x v="35"/>
    <x v="2"/>
    <x v="94"/>
    <x v="164"/>
    <x v="1913"/>
    <x v="3799"/>
    <n v="0.54"/>
    <x v="2"/>
  </r>
  <r>
    <x v="0"/>
    <x v="0"/>
    <d v="2021-05-16T00:00:00"/>
    <s v="South"/>
    <s v="Mississippi"/>
    <x v="35"/>
    <x v="3"/>
    <x v="94"/>
    <x v="253"/>
    <x v="1525"/>
    <x v="3800"/>
    <n v="0.51"/>
    <x v="2"/>
  </r>
  <r>
    <x v="0"/>
    <x v="0"/>
    <d v="2021-05-16T00:00:00"/>
    <s v="South"/>
    <s v="Mississippi"/>
    <x v="35"/>
    <x v="4"/>
    <x v="72"/>
    <x v="210"/>
    <x v="1192"/>
    <x v="3801"/>
    <n v="0.47"/>
    <x v="2"/>
  </r>
  <r>
    <x v="0"/>
    <x v="0"/>
    <d v="2021-05-16T00:00:00"/>
    <s v="South"/>
    <s v="Mississippi"/>
    <x v="35"/>
    <x v="5"/>
    <x v="70"/>
    <x v="150"/>
    <x v="1928"/>
    <x v="3802"/>
    <n v="0.64"/>
    <x v="2"/>
  </r>
  <r>
    <x v="0"/>
    <x v="0"/>
    <d v="2021-06-18T00:00:00"/>
    <s v="South"/>
    <s v="Mississippi"/>
    <x v="35"/>
    <x v="0"/>
    <x v="75"/>
    <x v="124"/>
    <x v="889"/>
    <x v="3803"/>
    <n v="0.52"/>
    <x v="2"/>
  </r>
  <r>
    <x v="0"/>
    <x v="0"/>
    <d v="2021-06-18T00:00:00"/>
    <s v="South"/>
    <s v="Mississippi"/>
    <x v="35"/>
    <x v="1"/>
    <x v="99"/>
    <x v="35"/>
    <x v="2443"/>
    <x v="3804"/>
    <n v="0.47"/>
    <x v="2"/>
  </r>
  <r>
    <x v="0"/>
    <x v="0"/>
    <d v="2021-06-18T00:00:00"/>
    <s v="South"/>
    <s v="Mississippi"/>
    <x v="35"/>
    <x v="2"/>
    <x v="72"/>
    <x v="231"/>
    <x v="2444"/>
    <x v="3805"/>
    <n v="0.55000000000000004"/>
    <x v="2"/>
  </r>
  <r>
    <x v="0"/>
    <x v="0"/>
    <d v="2021-06-18T00:00:00"/>
    <s v="South"/>
    <s v="Mississippi"/>
    <x v="35"/>
    <x v="3"/>
    <x v="79"/>
    <x v="236"/>
    <x v="2445"/>
    <x v="3806"/>
    <n v="0.5"/>
    <x v="2"/>
  </r>
  <r>
    <x v="0"/>
    <x v="0"/>
    <d v="2021-06-18T00:00:00"/>
    <s v="South"/>
    <s v="Mississippi"/>
    <x v="35"/>
    <x v="4"/>
    <x v="107"/>
    <x v="192"/>
    <x v="2446"/>
    <x v="3807"/>
    <n v="0.44999999999999996"/>
    <x v="2"/>
  </r>
  <r>
    <x v="0"/>
    <x v="0"/>
    <d v="2021-06-18T00:00:00"/>
    <s v="South"/>
    <s v="Mississippi"/>
    <x v="35"/>
    <x v="5"/>
    <x v="3"/>
    <x v="143"/>
    <x v="1347"/>
    <x v="3808"/>
    <n v="0.63"/>
    <x v="2"/>
  </r>
  <r>
    <x v="0"/>
    <x v="0"/>
    <d v="2021-07-16T00:00:00"/>
    <s v="South"/>
    <s v="Mississippi"/>
    <x v="35"/>
    <x v="0"/>
    <x v="76"/>
    <x v="166"/>
    <x v="2447"/>
    <x v="3809"/>
    <n v="0.51"/>
    <x v="2"/>
  </r>
  <r>
    <x v="1"/>
    <x v="0"/>
    <d v="2021-07-16T00:00:00"/>
    <s v="South"/>
    <s v="Mississippi"/>
    <x v="35"/>
    <x v="1"/>
    <x v="85"/>
    <x v="163"/>
    <x v="2448"/>
    <x v="3810"/>
    <n v="0.44999999999999996"/>
    <x v="2"/>
  </r>
  <r>
    <x v="1"/>
    <x v="0"/>
    <d v="2021-07-16T00:00:00"/>
    <s v="South"/>
    <s v="Mississippi"/>
    <x v="35"/>
    <x v="2"/>
    <x v="77"/>
    <x v="213"/>
    <x v="2137"/>
    <x v="3811"/>
    <n v="0.5"/>
    <x v="2"/>
  </r>
  <r>
    <x v="1"/>
    <x v="0"/>
    <d v="2021-07-16T00:00:00"/>
    <s v="South"/>
    <s v="Mississippi"/>
    <x v="35"/>
    <x v="3"/>
    <x v="77"/>
    <x v="168"/>
    <x v="2188"/>
    <x v="3812"/>
    <n v="0.53"/>
    <x v="2"/>
  </r>
  <r>
    <x v="1"/>
    <x v="0"/>
    <d v="2021-07-16T00:00:00"/>
    <s v="South"/>
    <s v="Mississippi"/>
    <x v="35"/>
    <x v="4"/>
    <x v="80"/>
    <x v="42"/>
    <x v="1896"/>
    <x v="1926"/>
    <n v="0.48"/>
    <x v="2"/>
  </r>
  <r>
    <x v="1"/>
    <x v="0"/>
    <d v="2021-07-16T00:00:00"/>
    <s v="South"/>
    <s v="Mississippi"/>
    <x v="35"/>
    <x v="5"/>
    <x v="86"/>
    <x v="129"/>
    <x v="2449"/>
    <x v="3813"/>
    <n v="0.61"/>
    <x v="2"/>
  </r>
  <r>
    <x v="1"/>
    <x v="0"/>
    <d v="2021-08-17T00:00:00"/>
    <s v="South"/>
    <s v="Mississippi"/>
    <x v="35"/>
    <x v="0"/>
    <x v="81"/>
    <x v="102"/>
    <x v="755"/>
    <x v="3814"/>
    <n v="0.54"/>
    <x v="2"/>
  </r>
  <r>
    <x v="1"/>
    <x v="0"/>
    <d v="2021-08-17T00:00:00"/>
    <s v="South"/>
    <s v="Mississippi"/>
    <x v="35"/>
    <x v="1"/>
    <x v="0"/>
    <x v="137"/>
    <x v="865"/>
    <x v="3815"/>
    <n v="0.48"/>
    <x v="2"/>
  </r>
  <r>
    <x v="1"/>
    <x v="0"/>
    <d v="2021-08-17T00:00:00"/>
    <s v="South"/>
    <s v="Mississippi"/>
    <x v="35"/>
    <x v="2"/>
    <x v="77"/>
    <x v="135"/>
    <x v="822"/>
    <x v="3816"/>
    <n v="0.52"/>
    <x v="2"/>
  </r>
  <r>
    <x v="1"/>
    <x v="0"/>
    <d v="2021-08-17T00:00:00"/>
    <s v="South"/>
    <s v="Mississippi"/>
    <x v="35"/>
    <x v="3"/>
    <x v="78"/>
    <x v="209"/>
    <x v="1952"/>
    <x v="3817"/>
    <n v="0.52"/>
    <x v="2"/>
  </r>
  <r>
    <x v="1"/>
    <x v="0"/>
    <d v="2021-08-17T00:00:00"/>
    <s v="South"/>
    <s v="Mississippi"/>
    <x v="35"/>
    <x v="4"/>
    <x v="74"/>
    <x v="185"/>
    <x v="1133"/>
    <x v="3166"/>
    <n v="0.44999999999999996"/>
    <x v="2"/>
  </r>
  <r>
    <x v="1"/>
    <x v="0"/>
    <d v="2021-08-17T00:00:00"/>
    <s v="South"/>
    <s v="Mississippi"/>
    <x v="35"/>
    <x v="5"/>
    <x v="85"/>
    <x v="138"/>
    <x v="2450"/>
    <x v="3818"/>
    <n v="0.65"/>
    <x v="2"/>
  </r>
  <r>
    <x v="1"/>
    <x v="0"/>
    <d v="2021-09-16T00:00:00"/>
    <s v="South"/>
    <s v="Mississippi"/>
    <x v="35"/>
    <x v="0"/>
    <x v="70"/>
    <x v="126"/>
    <x v="1396"/>
    <x v="3819"/>
    <n v="0.54"/>
    <x v="2"/>
  </r>
  <r>
    <x v="1"/>
    <x v="0"/>
    <d v="2021-09-16T00:00:00"/>
    <s v="South"/>
    <s v="Mississippi"/>
    <x v="35"/>
    <x v="1"/>
    <x v="101"/>
    <x v="135"/>
    <x v="817"/>
    <x v="2845"/>
    <n v="0.44999999999999996"/>
    <x v="2"/>
  </r>
  <r>
    <x v="1"/>
    <x v="0"/>
    <d v="2021-09-16T00:00:00"/>
    <s v="South"/>
    <s v="Mississippi"/>
    <x v="35"/>
    <x v="2"/>
    <x v="110"/>
    <x v="248"/>
    <x v="2021"/>
    <x v="3820"/>
    <n v="0.5"/>
    <x v="2"/>
  </r>
  <r>
    <x v="1"/>
    <x v="0"/>
    <d v="2021-09-16T00:00:00"/>
    <s v="South"/>
    <s v="Mississippi"/>
    <x v="35"/>
    <x v="3"/>
    <x v="110"/>
    <x v="38"/>
    <x v="2085"/>
    <x v="3821"/>
    <n v="0.55000000000000004"/>
    <x v="2"/>
  </r>
  <r>
    <x v="1"/>
    <x v="0"/>
    <d v="2021-09-16T00:00:00"/>
    <s v="South"/>
    <s v="Mississippi"/>
    <x v="35"/>
    <x v="4"/>
    <x v="98"/>
    <x v="243"/>
    <x v="2451"/>
    <x v="3822"/>
    <n v="0.48"/>
    <x v="2"/>
  </r>
  <r>
    <x v="1"/>
    <x v="0"/>
    <d v="2021-09-16T00:00:00"/>
    <s v="South"/>
    <s v="Mississippi"/>
    <x v="35"/>
    <x v="5"/>
    <x v="96"/>
    <x v="242"/>
    <x v="1784"/>
    <x v="3823"/>
    <n v="0.62"/>
    <x v="2"/>
  </r>
  <r>
    <x v="1"/>
    <x v="0"/>
    <d v="2021-10-18T00:00:00"/>
    <s v="South"/>
    <s v="Mississippi"/>
    <x v="35"/>
    <x v="0"/>
    <x v="96"/>
    <x v="129"/>
    <x v="805"/>
    <x v="2841"/>
    <n v="0.54"/>
    <x v="2"/>
  </r>
  <r>
    <x v="1"/>
    <x v="0"/>
    <d v="2021-10-18T00:00:00"/>
    <s v="South"/>
    <s v="Mississippi"/>
    <x v="35"/>
    <x v="1"/>
    <x v="7"/>
    <x v="57"/>
    <x v="2452"/>
    <x v="3824"/>
    <n v="0.44999999999999996"/>
    <x v="2"/>
  </r>
  <r>
    <x v="1"/>
    <x v="0"/>
    <d v="2021-10-18T00:00:00"/>
    <s v="South"/>
    <s v="Mississippi"/>
    <x v="35"/>
    <x v="2"/>
    <x v="92"/>
    <x v="230"/>
    <x v="1045"/>
    <x v="3825"/>
    <n v="0.54"/>
    <x v="2"/>
  </r>
  <r>
    <x v="1"/>
    <x v="0"/>
    <d v="2021-10-18T00:00:00"/>
    <s v="South"/>
    <s v="Mississippi"/>
    <x v="35"/>
    <x v="3"/>
    <x v="95"/>
    <x v="193"/>
    <x v="2453"/>
    <x v="3826"/>
    <n v="0.5"/>
    <x v="2"/>
  </r>
  <r>
    <x v="1"/>
    <x v="0"/>
    <d v="2021-10-18T00:00:00"/>
    <s v="South"/>
    <s v="Mississippi"/>
    <x v="35"/>
    <x v="4"/>
    <x v="96"/>
    <x v="230"/>
    <x v="1620"/>
    <x v="3827"/>
    <n v="0.5"/>
    <x v="2"/>
  </r>
  <r>
    <x v="2"/>
    <x v="0"/>
    <d v="2021-10-18T00:00:00"/>
    <s v="South"/>
    <s v="Mississippi"/>
    <x v="35"/>
    <x v="5"/>
    <x v="94"/>
    <x v="168"/>
    <x v="2454"/>
    <x v="3828"/>
    <n v="0.64"/>
    <x v="2"/>
  </r>
  <r>
    <x v="2"/>
    <x v="0"/>
    <d v="2021-11-17T00:00:00"/>
    <s v="South"/>
    <s v="Mississippi"/>
    <x v="35"/>
    <x v="0"/>
    <x v="108"/>
    <x v="134"/>
    <x v="1622"/>
    <x v="3829"/>
    <n v="0.54"/>
    <x v="2"/>
  </r>
  <r>
    <x v="2"/>
    <x v="0"/>
    <d v="2021-11-17T00:00:00"/>
    <s v="South"/>
    <s v="Mississippi"/>
    <x v="35"/>
    <x v="1"/>
    <x v="109"/>
    <x v="236"/>
    <x v="1015"/>
    <x v="1643"/>
    <n v="0.44999999999999996"/>
    <x v="2"/>
  </r>
  <r>
    <x v="2"/>
    <x v="0"/>
    <d v="2021-11-17T00:00:00"/>
    <s v="South"/>
    <s v="Mississippi"/>
    <x v="35"/>
    <x v="2"/>
    <x v="108"/>
    <x v="215"/>
    <x v="1609"/>
    <x v="2366"/>
    <n v="0.54"/>
    <x v="2"/>
  </r>
  <r>
    <x v="2"/>
    <x v="0"/>
    <d v="2021-11-17T00:00:00"/>
    <s v="South"/>
    <s v="Mississippi"/>
    <x v="35"/>
    <x v="3"/>
    <x v="83"/>
    <x v="236"/>
    <x v="814"/>
    <x v="3830"/>
    <n v="0.53"/>
    <x v="2"/>
  </r>
  <r>
    <x v="2"/>
    <x v="0"/>
    <d v="2021-11-17T00:00:00"/>
    <s v="South"/>
    <s v="Mississippi"/>
    <x v="35"/>
    <x v="4"/>
    <x v="111"/>
    <x v="248"/>
    <x v="841"/>
    <x v="3831"/>
    <n v="0.44999999999999996"/>
    <x v="2"/>
  </r>
  <r>
    <x v="2"/>
    <x v="0"/>
    <d v="2021-11-17T00:00:00"/>
    <s v="South"/>
    <s v="Mississippi"/>
    <x v="35"/>
    <x v="5"/>
    <x v="88"/>
    <x v="174"/>
    <x v="2455"/>
    <x v="3832"/>
    <n v="0.61"/>
    <x v="2"/>
  </r>
  <r>
    <x v="2"/>
    <x v="0"/>
    <d v="2021-12-16T00:00:00"/>
    <s v="South"/>
    <s v="Mississippi"/>
    <x v="35"/>
    <x v="0"/>
    <x v="88"/>
    <x v="145"/>
    <x v="2456"/>
    <x v="3833"/>
    <n v="0.53"/>
    <x v="2"/>
  </r>
  <r>
    <x v="2"/>
    <x v="0"/>
    <d v="2021-12-16T00:00:00"/>
    <s v="South"/>
    <s v="Mississippi"/>
    <x v="35"/>
    <x v="1"/>
    <x v="76"/>
    <x v="155"/>
    <x v="878"/>
    <x v="3834"/>
    <n v="0.49"/>
    <x v="2"/>
  </r>
  <r>
    <x v="2"/>
    <x v="0"/>
    <d v="2021-12-16T00:00:00"/>
    <s v="South"/>
    <s v="Mississippi"/>
    <x v="35"/>
    <x v="2"/>
    <x v="80"/>
    <x v="251"/>
    <x v="2457"/>
    <x v="3835"/>
    <n v="0.54"/>
    <x v="2"/>
  </r>
  <r>
    <x v="2"/>
    <x v="0"/>
    <d v="2021-12-16T00:00:00"/>
    <s v="South"/>
    <s v="Mississippi"/>
    <x v="35"/>
    <x v="3"/>
    <x v="81"/>
    <x v="247"/>
    <x v="1512"/>
    <x v="3836"/>
    <n v="0.52"/>
    <x v="2"/>
  </r>
  <r>
    <x v="2"/>
    <x v="0"/>
    <d v="2021-12-16T00:00:00"/>
    <s v="South"/>
    <s v="Mississippi"/>
    <x v="35"/>
    <x v="4"/>
    <x v="5"/>
    <x v="168"/>
    <x v="2282"/>
    <x v="3837"/>
    <n v="0.5"/>
    <x v="2"/>
  </r>
  <r>
    <x v="2"/>
    <x v="0"/>
    <d v="2021-12-16T00:00:00"/>
    <s v="South"/>
    <s v="Mississippi"/>
    <x v="35"/>
    <x v="5"/>
    <x v="111"/>
    <x v="179"/>
    <x v="1957"/>
    <x v="3838"/>
    <n v="0.61"/>
    <x v="2"/>
  </r>
  <r>
    <x v="2"/>
    <x v="1"/>
    <d v="2021-01-23T00:00:00"/>
    <s v="South"/>
    <s v="Mississippi"/>
    <x v="35"/>
    <x v="0"/>
    <x v="92"/>
    <x v="129"/>
    <x v="1529"/>
    <x v="2263"/>
    <n v="0.51"/>
    <x v="2"/>
  </r>
  <r>
    <x v="2"/>
    <x v="1"/>
    <d v="2021-01-23T00:00:00"/>
    <s v="South"/>
    <s v="Mississippi"/>
    <x v="35"/>
    <x v="1"/>
    <x v="7"/>
    <x v="165"/>
    <x v="2458"/>
    <x v="3839"/>
    <n v="0.44999999999999996"/>
    <x v="2"/>
  </r>
  <r>
    <x v="2"/>
    <x v="1"/>
    <d v="2021-01-23T00:00:00"/>
    <s v="South"/>
    <s v="Mississippi"/>
    <x v="35"/>
    <x v="2"/>
    <x v="121"/>
    <x v="236"/>
    <x v="2459"/>
    <x v="3840"/>
    <n v="0.51"/>
    <x v="2"/>
  </r>
  <r>
    <x v="2"/>
    <x v="1"/>
    <d v="2021-01-23T00:00:00"/>
    <s v="South"/>
    <s v="Mississippi"/>
    <x v="35"/>
    <x v="3"/>
    <x v="110"/>
    <x v="252"/>
    <x v="2460"/>
    <x v="3841"/>
    <n v="0.53"/>
    <x v="2"/>
  </r>
  <r>
    <x v="2"/>
    <x v="1"/>
    <d v="2021-01-23T00:00:00"/>
    <s v="South"/>
    <s v="Mississippi"/>
    <x v="35"/>
    <x v="4"/>
    <x v="93"/>
    <x v="60"/>
    <x v="2461"/>
    <x v="3842"/>
    <n v="0.48"/>
    <x v="2"/>
  </r>
  <r>
    <x v="2"/>
    <x v="1"/>
    <d v="2021-01-23T00:00:00"/>
    <s v="South"/>
    <s v="Mississippi"/>
    <x v="35"/>
    <x v="5"/>
    <x v="95"/>
    <x v="185"/>
    <x v="1159"/>
    <x v="3843"/>
    <n v="0.52"/>
    <x v="2"/>
  </r>
  <r>
    <x v="2"/>
    <x v="1"/>
    <d v="2021-02-21T00:00:00"/>
    <s v="South"/>
    <s v="Mississippi"/>
    <x v="35"/>
    <x v="0"/>
    <x v="92"/>
    <x v="133"/>
    <x v="2332"/>
    <x v="3844"/>
    <n v="0.51"/>
    <x v="2"/>
  </r>
  <r>
    <x v="2"/>
    <x v="1"/>
    <d v="2021-02-21T00:00:00"/>
    <s v="South"/>
    <s v="Mississippi"/>
    <x v="35"/>
    <x v="1"/>
    <x v="92"/>
    <x v="193"/>
    <x v="2462"/>
    <x v="2372"/>
    <n v="0.44999999999999996"/>
    <x v="2"/>
  </r>
  <r>
    <x v="2"/>
    <x v="1"/>
    <d v="2021-02-21T00:00:00"/>
    <s v="South"/>
    <s v="Mississippi"/>
    <x v="35"/>
    <x v="2"/>
    <x v="121"/>
    <x v="196"/>
    <x v="2023"/>
    <x v="3845"/>
    <n v="0.5"/>
    <x v="2"/>
  </r>
  <r>
    <x v="1"/>
    <x v="1"/>
    <d v="2021-02-21T00:00:00"/>
    <s v="South"/>
    <s v="Arkansas"/>
    <x v="36"/>
    <x v="3"/>
    <x v="109"/>
    <x v="227"/>
    <x v="2068"/>
    <x v="3846"/>
    <n v="0.5"/>
    <x v="2"/>
  </r>
  <r>
    <x v="1"/>
    <x v="1"/>
    <d v="2021-02-21T00:00:00"/>
    <s v="South"/>
    <s v="Arkansas"/>
    <x v="36"/>
    <x v="4"/>
    <x v="93"/>
    <x v="230"/>
    <x v="2165"/>
    <x v="3847"/>
    <n v="0.44999999999999996"/>
    <x v="2"/>
  </r>
  <r>
    <x v="1"/>
    <x v="1"/>
    <d v="2021-02-21T00:00:00"/>
    <s v="South"/>
    <s v="Arkansas"/>
    <x v="36"/>
    <x v="5"/>
    <x v="110"/>
    <x v="202"/>
    <x v="2024"/>
    <x v="3848"/>
    <n v="0.54"/>
    <x v="2"/>
  </r>
  <r>
    <x v="1"/>
    <x v="1"/>
    <d v="2021-03-19T00:00:00"/>
    <s v="South"/>
    <s v="Arkansas"/>
    <x v="36"/>
    <x v="0"/>
    <x v="109"/>
    <x v="141"/>
    <x v="2463"/>
    <x v="3849"/>
    <n v="0.53"/>
    <x v="2"/>
  </r>
  <r>
    <x v="1"/>
    <x v="1"/>
    <d v="2021-03-19T00:00:00"/>
    <s v="South"/>
    <s v="Arkansas"/>
    <x v="36"/>
    <x v="1"/>
    <x v="16"/>
    <x v="230"/>
    <x v="2464"/>
    <x v="3850"/>
    <n v="0.44999999999999996"/>
    <x v="2"/>
  </r>
  <r>
    <x v="1"/>
    <x v="1"/>
    <d v="2021-03-19T00:00:00"/>
    <s v="South"/>
    <s v="Arkansas"/>
    <x v="36"/>
    <x v="2"/>
    <x v="133"/>
    <x v="246"/>
    <x v="1006"/>
    <x v="3851"/>
    <n v="0.54"/>
    <x v="2"/>
  </r>
  <r>
    <x v="1"/>
    <x v="1"/>
    <d v="2021-03-19T00:00:00"/>
    <s v="South"/>
    <s v="Arkansas"/>
    <x v="36"/>
    <x v="3"/>
    <x v="110"/>
    <x v="180"/>
    <x v="2465"/>
    <x v="3852"/>
    <n v="0.52"/>
    <x v="2"/>
  </r>
  <r>
    <x v="1"/>
    <x v="1"/>
    <d v="2021-03-19T00:00:00"/>
    <s v="South"/>
    <s v="Arkansas"/>
    <x v="36"/>
    <x v="4"/>
    <x v="96"/>
    <x v="188"/>
    <x v="1413"/>
    <x v="3853"/>
    <n v="0.45999999999999996"/>
    <x v="2"/>
  </r>
  <r>
    <x v="1"/>
    <x v="1"/>
    <d v="2021-03-19T00:00:00"/>
    <s v="South"/>
    <s v="Arkansas"/>
    <x v="36"/>
    <x v="5"/>
    <x v="92"/>
    <x v="240"/>
    <x v="2134"/>
    <x v="3854"/>
    <n v="0.51"/>
    <x v="2"/>
  </r>
  <r>
    <x v="1"/>
    <x v="1"/>
    <d v="2021-04-20T00:00:00"/>
    <s v="South"/>
    <s v="Arkansas"/>
    <x v="36"/>
    <x v="0"/>
    <x v="95"/>
    <x v="132"/>
    <x v="1261"/>
    <x v="3406"/>
    <n v="0.54"/>
    <x v="2"/>
  </r>
  <r>
    <x v="1"/>
    <x v="1"/>
    <d v="2021-04-20T00:00:00"/>
    <s v="South"/>
    <s v="Arkansas"/>
    <x v="36"/>
    <x v="1"/>
    <x v="92"/>
    <x v="194"/>
    <x v="1121"/>
    <x v="2141"/>
    <n v="0.49"/>
    <x v="2"/>
  </r>
  <r>
    <x v="1"/>
    <x v="1"/>
    <d v="2021-04-20T00:00:00"/>
    <s v="South"/>
    <s v="Arkansas"/>
    <x v="36"/>
    <x v="2"/>
    <x v="121"/>
    <x v="41"/>
    <x v="2041"/>
    <x v="3855"/>
    <n v="0.52"/>
    <x v="2"/>
  </r>
  <r>
    <x v="1"/>
    <x v="1"/>
    <d v="2021-04-20T00:00:00"/>
    <s v="South"/>
    <s v="Arkansas"/>
    <x v="36"/>
    <x v="3"/>
    <x v="16"/>
    <x v="184"/>
    <x v="2068"/>
    <x v="3074"/>
    <n v="0.53"/>
    <x v="2"/>
  </r>
  <r>
    <x v="1"/>
    <x v="1"/>
    <d v="2021-04-20T00:00:00"/>
    <s v="South"/>
    <s v="Arkansas"/>
    <x v="36"/>
    <x v="4"/>
    <x v="99"/>
    <x v="201"/>
    <x v="1446"/>
    <x v="3856"/>
    <n v="0.48"/>
    <x v="2"/>
  </r>
  <r>
    <x v="1"/>
    <x v="1"/>
    <d v="2021-04-20T00:00:00"/>
    <s v="South"/>
    <s v="Arkansas"/>
    <x v="36"/>
    <x v="5"/>
    <x v="108"/>
    <x v="210"/>
    <x v="1973"/>
    <x v="3321"/>
    <n v="0.51"/>
    <x v="2"/>
  </r>
  <r>
    <x v="1"/>
    <x v="1"/>
    <d v="2021-05-19T00:00:00"/>
    <s v="South"/>
    <s v="Arkansas"/>
    <x v="36"/>
    <x v="0"/>
    <x v="78"/>
    <x v="141"/>
    <x v="2466"/>
    <x v="3857"/>
    <n v="0.54"/>
    <x v="2"/>
  </r>
  <r>
    <x v="1"/>
    <x v="1"/>
    <d v="2021-05-19T00:00:00"/>
    <s v="South"/>
    <s v="Arkansas"/>
    <x v="36"/>
    <x v="1"/>
    <x v="97"/>
    <x v="161"/>
    <x v="2206"/>
    <x v="3858"/>
    <n v="0.5"/>
    <x v="2"/>
  </r>
  <r>
    <x v="1"/>
    <x v="1"/>
    <d v="2021-05-19T00:00:00"/>
    <s v="South"/>
    <s v="Arkansas"/>
    <x v="36"/>
    <x v="2"/>
    <x v="93"/>
    <x v="250"/>
    <x v="2467"/>
    <x v="3859"/>
    <n v="0.55000000000000004"/>
    <x v="2"/>
  </r>
  <r>
    <x v="1"/>
    <x v="1"/>
    <d v="2021-05-19T00:00:00"/>
    <s v="South"/>
    <s v="Arkansas"/>
    <x v="36"/>
    <x v="3"/>
    <x v="93"/>
    <x v="252"/>
    <x v="2468"/>
    <x v="3860"/>
    <n v="0.53"/>
    <x v="2"/>
  </r>
  <r>
    <x v="1"/>
    <x v="1"/>
    <d v="2021-05-19T00:00:00"/>
    <s v="South"/>
    <s v="Arkansas"/>
    <x v="36"/>
    <x v="4"/>
    <x v="101"/>
    <x v="211"/>
    <x v="2469"/>
    <x v="3861"/>
    <n v="0.47"/>
    <x v="2"/>
  </r>
  <r>
    <x v="1"/>
    <x v="1"/>
    <d v="2021-05-19T00:00:00"/>
    <s v="South"/>
    <s v="Arkansas"/>
    <x v="36"/>
    <x v="5"/>
    <x v="75"/>
    <x v="215"/>
    <x v="1118"/>
    <x v="2200"/>
    <n v="0.55000000000000004"/>
    <x v="2"/>
  </r>
  <r>
    <x v="1"/>
    <x v="1"/>
    <d v="2021-06-21T00:00:00"/>
    <s v="South"/>
    <s v="Arkansas"/>
    <x v="36"/>
    <x v="0"/>
    <x v="71"/>
    <x v="126"/>
    <x v="1205"/>
    <x v="3862"/>
    <n v="0.5"/>
    <x v="2"/>
  </r>
  <r>
    <x v="1"/>
    <x v="1"/>
    <d v="2021-06-21T00:00:00"/>
    <s v="South"/>
    <s v="Arkansas"/>
    <x v="36"/>
    <x v="1"/>
    <x v="96"/>
    <x v="162"/>
    <x v="1723"/>
    <x v="3863"/>
    <n v="0.49"/>
    <x v="2"/>
  </r>
  <r>
    <x v="1"/>
    <x v="1"/>
    <d v="2021-06-21T00:00:00"/>
    <s v="South"/>
    <s v="Arkansas"/>
    <x v="36"/>
    <x v="2"/>
    <x v="97"/>
    <x v="233"/>
    <x v="2470"/>
    <x v="3864"/>
    <n v="0.54"/>
    <x v="2"/>
  </r>
  <r>
    <x v="1"/>
    <x v="1"/>
    <d v="2021-06-21T00:00:00"/>
    <s v="South"/>
    <s v="Arkansas"/>
    <x v="36"/>
    <x v="3"/>
    <x v="99"/>
    <x v="230"/>
    <x v="2260"/>
    <x v="3758"/>
    <n v="0.52"/>
    <x v="2"/>
  </r>
  <r>
    <x v="1"/>
    <x v="1"/>
    <d v="2021-06-21T00:00:00"/>
    <s v="South"/>
    <s v="Arkansas"/>
    <x v="36"/>
    <x v="4"/>
    <x v="83"/>
    <x v="230"/>
    <x v="1442"/>
    <x v="2962"/>
    <n v="0.48"/>
    <x v="2"/>
  </r>
  <r>
    <x v="1"/>
    <x v="1"/>
    <d v="2021-06-21T00:00:00"/>
    <s v="South"/>
    <s v="Arkansas"/>
    <x v="36"/>
    <x v="5"/>
    <x v="83"/>
    <x v="160"/>
    <x v="1143"/>
    <x v="3865"/>
    <n v="0.54"/>
    <x v="2"/>
  </r>
  <r>
    <x v="1"/>
    <x v="1"/>
    <d v="2021-07-19T00:00:00"/>
    <s v="South"/>
    <s v="Arkansas"/>
    <x v="36"/>
    <x v="0"/>
    <x v="0"/>
    <x v="148"/>
    <x v="2471"/>
    <x v="3866"/>
    <n v="0.5"/>
    <x v="2"/>
  </r>
  <r>
    <x v="1"/>
    <x v="1"/>
    <d v="2021-07-19T00:00:00"/>
    <s v="South"/>
    <s v="Arkansas"/>
    <x v="36"/>
    <x v="1"/>
    <x v="70"/>
    <x v="135"/>
    <x v="1094"/>
    <x v="3867"/>
    <n v="0.44999999999999996"/>
    <x v="2"/>
  </r>
  <r>
    <x v="1"/>
    <x v="1"/>
    <d v="2021-07-19T00:00:00"/>
    <s v="South"/>
    <s v="Arkansas"/>
    <x v="36"/>
    <x v="2"/>
    <x v="79"/>
    <x v="214"/>
    <x v="2472"/>
    <x v="3868"/>
    <n v="0.51"/>
    <x v="2"/>
  </r>
  <r>
    <x v="1"/>
    <x v="1"/>
    <d v="2021-07-19T00:00:00"/>
    <s v="South"/>
    <s v="Arkansas"/>
    <x v="36"/>
    <x v="3"/>
    <x v="72"/>
    <x v="210"/>
    <x v="1192"/>
    <x v="3869"/>
    <n v="0.54"/>
    <x v="2"/>
  </r>
  <r>
    <x v="1"/>
    <x v="1"/>
    <d v="2021-07-19T00:00:00"/>
    <s v="South"/>
    <s v="Arkansas"/>
    <x v="36"/>
    <x v="4"/>
    <x v="73"/>
    <x v="164"/>
    <x v="2473"/>
    <x v="3870"/>
    <n v="0.49"/>
    <x v="2"/>
  </r>
  <r>
    <x v="1"/>
    <x v="1"/>
    <d v="2021-07-19T00:00:00"/>
    <s v="South"/>
    <s v="Arkansas"/>
    <x v="36"/>
    <x v="5"/>
    <x v="103"/>
    <x v="42"/>
    <x v="1366"/>
    <x v="3871"/>
    <n v="0.54"/>
    <x v="2"/>
  </r>
  <r>
    <x v="1"/>
    <x v="1"/>
    <d v="2021-08-20T00:00:00"/>
    <s v="South"/>
    <s v="Arkansas"/>
    <x v="36"/>
    <x v="0"/>
    <x v="73"/>
    <x v="124"/>
    <x v="1885"/>
    <x v="3872"/>
    <n v="0.54"/>
    <x v="2"/>
  </r>
  <r>
    <x v="1"/>
    <x v="1"/>
    <d v="2021-08-20T00:00:00"/>
    <s v="South"/>
    <s v="Arkansas"/>
    <x v="36"/>
    <x v="1"/>
    <x v="0"/>
    <x v="152"/>
    <x v="2474"/>
    <x v="3873"/>
    <n v="0.48"/>
    <x v="2"/>
  </r>
  <r>
    <x v="1"/>
    <x v="1"/>
    <d v="2021-08-20T00:00:00"/>
    <s v="South"/>
    <s v="Arkansas"/>
    <x v="36"/>
    <x v="2"/>
    <x v="70"/>
    <x v="214"/>
    <x v="1911"/>
    <x v="3874"/>
    <n v="0.52"/>
    <x v="2"/>
  </r>
  <r>
    <x v="1"/>
    <x v="1"/>
    <d v="2021-08-20T00:00:00"/>
    <s v="South"/>
    <s v="Arkansas"/>
    <x v="36"/>
    <x v="3"/>
    <x v="78"/>
    <x v="233"/>
    <x v="1519"/>
    <x v="2250"/>
    <n v="0.5"/>
    <x v="2"/>
  </r>
  <r>
    <x v="1"/>
    <x v="1"/>
    <d v="2021-08-20T00:00:00"/>
    <s v="South"/>
    <s v="Arkansas"/>
    <x v="36"/>
    <x v="4"/>
    <x v="77"/>
    <x v="161"/>
    <x v="2475"/>
    <x v="3875"/>
    <n v="0.49"/>
    <x v="2"/>
  </r>
  <r>
    <x v="1"/>
    <x v="1"/>
    <d v="2021-08-20T00:00:00"/>
    <s v="South"/>
    <s v="Arkansas"/>
    <x v="36"/>
    <x v="5"/>
    <x v="0"/>
    <x v="231"/>
    <x v="1516"/>
    <x v="1548"/>
    <n v="0.52"/>
    <x v="2"/>
  </r>
  <r>
    <x v="1"/>
    <x v="1"/>
    <d v="2021-09-19T00:00:00"/>
    <s v="South"/>
    <s v="Arkansas"/>
    <x v="36"/>
    <x v="0"/>
    <x v="77"/>
    <x v="131"/>
    <x v="2321"/>
    <x v="1866"/>
    <n v="0.52"/>
    <x v="2"/>
  </r>
  <r>
    <x v="1"/>
    <x v="1"/>
    <d v="2021-09-19T00:00:00"/>
    <s v="South"/>
    <s v="Arkansas"/>
    <x v="36"/>
    <x v="1"/>
    <x v="78"/>
    <x v="214"/>
    <x v="1502"/>
    <x v="3876"/>
    <n v="0.48"/>
    <x v="2"/>
  </r>
  <r>
    <x v="1"/>
    <x v="1"/>
    <d v="2021-09-19T00:00:00"/>
    <s v="South"/>
    <s v="Arkansas"/>
    <x v="36"/>
    <x v="2"/>
    <x v="121"/>
    <x v="246"/>
    <x v="2476"/>
    <x v="3877"/>
    <n v="0.52"/>
    <x v="2"/>
  </r>
  <r>
    <x v="1"/>
    <x v="1"/>
    <d v="2021-09-19T00:00:00"/>
    <s v="South"/>
    <s v="Arkansas"/>
    <x v="36"/>
    <x v="3"/>
    <x v="121"/>
    <x v="246"/>
    <x v="2476"/>
    <x v="3877"/>
    <n v="0.52"/>
    <x v="2"/>
  </r>
  <r>
    <x v="1"/>
    <x v="1"/>
    <d v="2021-09-19T00:00:00"/>
    <s v="South"/>
    <s v="Arkansas"/>
    <x v="36"/>
    <x v="4"/>
    <x v="95"/>
    <x v="198"/>
    <x v="2477"/>
    <x v="3878"/>
    <n v="0.5"/>
    <x v="2"/>
  </r>
  <r>
    <x v="1"/>
    <x v="1"/>
    <d v="2021-09-19T00:00:00"/>
    <s v="South"/>
    <s v="Arkansas"/>
    <x v="36"/>
    <x v="5"/>
    <x v="98"/>
    <x v="164"/>
    <x v="2203"/>
    <x v="3879"/>
    <n v="0.54"/>
    <x v="2"/>
  </r>
  <r>
    <x v="1"/>
    <x v="1"/>
    <d v="2021-10-21T00:00:00"/>
    <s v="South"/>
    <s v="Arkansas"/>
    <x v="36"/>
    <x v="0"/>
    <x v="100"/>
    <x v="42"/>
    <x v="1156"/>
    <x v="3880"/>
    <n v="0.5"/>
    <x v="2"/>
  </r>
  <r>
    <x v="1"/>
    <x v="1"/>
    <d v="2021-10-21T00:00:00"/>
    <s v="South"/>
    <s v="Arkansas"/>
    <x v="36"/>
    <x v="1"/>
    <x v="110"/>
    <x v="162"/>
    <x v="2377"/>
    <x v="3881"/>
    <n v="0.44999999999999996"/>
    <x v="2"/>
  </r>
  <r>
    <x v="1"/>
    <x v="1"/>
    <d v="2021-10-21T00:00:00"/>
    <s v="South"/>
    <s v="Arkansas"/>
    <x v="36"/>
    <x v="2"/>
    <x v="110"/>
    <x v="252"/>
    <x v="2460"/>
    <x v="3794"/>
    <n v="0.5"/>
    <x v="2"/>
  </r>
  <r>
    <x v="1"/>
    <x v="1"/>
    <d v="2021-10-21T00:00:00"/>
    <s v="South"/>
    <s v="Arkansas"/>
    <x v="36"/>
    <x v="3"/>
    <x v="110"/>
    <x v="249"/>
    <x v="1457"/>
    <x v="3882"/>
    <n v="0.53"/>
    <x v="2"/>
  </r>
  <r>
    <x v="1"/>
    <x v="1"/>
    <d v="2021-10-21T00:00:00"/>
    <s v="South"/>
    <s v="Arkansas"/>
    <x v="36"/>
    <x v="4"/>
    <x v="100"/>
    <x v="170"/>
    <x v="2478"/>
    <x v="3883"/>
    <n v="0.47"/>
    <x v="2"/>
  </r>
  <r>
    <x v="3"/>
    <x v="1"/>
    <d v="2021-10-21T00:00:00"/>
    <s v="South"/>
    <s v="Arkansas"/>
    <x v="36"/>
    <x v="5"/>
    <x v="98"/>
    <x v="233"/>
    <x v="2479"/>
    <x v="3884"/>
    <n v="0.53"/>
    <x v="2"/>
  </r>
  <r>
    <x v="3"/>
    <x v="1"/>
    <d v="2021-11-20T00:00:00"/>
    <s v="South"/>
    <s v="Arkansas"/>
    <x v="36"/>
    <x v="0"/>
    <x v="92"/>
    <x v="231"/>
    <x v="1944"/>
    <x v="3885"/>
    <n v="0.5"/>
    <x v="2"/>
  </r>
  <r>
    <x v="3"/>
    <x v="1"/>
    <d v="2021-11-20T00:00:00"/>
    <s v="South"/>
    <s v="Arkansas"/>
    <x v="36"/>
    <x v="1"/>
    <x v="121"/>
    <x v="198"/>
    <x v="2480"/>
    <x v="3886"/>
    <n v="0.5"/>
    <x v="2"/>
  </r>
  <r>
    <x v="3"/>
    <x v="1"/>
    <d v="2021-11-20T00:00:00"/>
    <s v="South"/>
    <s v="Arkansas"/>
    <x v="36"/>
    <x v="2"/>
    <x v="95"/>
    <x v="228"/>
    <x v="1669"/>
    <x v="3887"/>
    <n v="0.51"/>
    <x v="2"/>
  </r>
  <r>
    <x v="3"/>
    <x v="1"/>
    <d v="2021-11-20T00:00:00"/>
    <s v="South"/>
    <s v="Arkansas"/>
    <x v="36"/>
    <x v="3"/>
    <x v="91"/>
    <x v="245"/>
    <x v="2481"/>
    <x v="3888"/>
    <n v="0.5"/>
    <x v="2"/>
  </r>
  <r>
    <x v="3"/>
    <x v="1"/>
    <d v="2021-11-20T00:00:00"/>
    <s v="South"/>
    <s v="Arkansas"/>
    <x v="36"/>
    <x v="4"/>
    <x v="104"/>
    <x v="250"/>
    <x v="2482"/>
    <x v="3889"/>
    <n v="0.47"/>
    <x v="2"/>
  </r>
  <r>
    <x v="3"/>
    <x v="1"/>
    <d v="2021-11-20T00:00:00"/>
    <s v="South"/>
    <s v="Arkansas"/>
    <x v="36"/>
    <x v="5"/>
    <x v="113"/>
    <x v="236"/>
    <x v="2483"/>
    <x v="3890"/>
    <n v="0.53"/>
    <x v="2"/>
  </r>
  <r>
    <x v="3"/>
    <x v="1"/>
    <d v="2021-12-19T00:00:00"/>
    <s v="South"/>
    <s v="Arkansas"/>
    <x v="36"/>
    <x v="0"/>
    <x v="106"/>
    <x v="126"/>
    <x v="2484"/>
    <x v="3891"/>
    <n v="0.55000000000000004"/>
    <x v="2"/>
  </r>
  <r>
    <x v="3"/>
    <x v="1"/>
    <d v="2021-12-19T00:00:00"/>
    <s v="South"/>
    <s v="Arkansas"/>
    <x v="36"/>
    <x v="1"/>
    <x v="83"/>
    <x v="150"/>
    <x v="832"/>
    <x v="3892"/>
    <n v="0.47"/>
    <x v="2"/>
  </r>
  <r>
    <x v="3"/>
    <x v="1"/>
    <d v="2021-12-19T00:00:00"/>
    <s v="South"/>
    <s v="Arkansas"/>
    <x v="36"/>
    <x v="2"/>
    <x v="73"/>
    <x v="214"/>
    <x v="799"/>
    <x v="3893"/>
    <n v="0.54"/>
    <x v="2"/>
  </r>
  <r>
    <x v="3"/>
    <x v="1"/>
    <d v="2021-12-19T00:00:00"/>
    <s v="South"/>
    <s v="Arkansas"/>
    <x v="36"/>
    <x v="3"/>
    <x v="107"/>
    <x v="196"/>
    <x v="2485"/>
    <x v="3894"/>
    <n v="0.51"/>
    <x v="2"/>
  </r>
  <r>
    <x v="3"/>
    <x v="1"/>
    <d v="2021-12-19T00:00:00"/>
    <s v="South"/>
    <s v="Arkansas"/>
    <x v="36"/>
    <x v="4"/>
    <x v="84"/>
    <x v="205"/>
    <x v="2486"/>
    <x v="3895"/>
    <n v="0.49"/>
    <x v="2"/>
  </r>
  <r>
    <x v="3"/>
    <x v="1"/>
    <d v="2021-12-19T00:00:00"/>
    <s v="South"/>
    <s v="Arkansas"/>
    <x v="36"/>
    <x v="5"/>
    <x v="6"/>
    <x v="42"/>
    <x v="922"/>
    <x v="2424"/>
    <n v="0.51"/>
    <x v="2"/>
  </r>
  <r>
    <x v="3"/>
    <x v="1"/>
    <d v="2021-01-23T00:00:00"/>
    <s v="South"/>
    <s v="Arkansas"/>
    <x v="36"/>
    <x v="0"/>
    <x v="92"/>
    <x v="212"/>
    <x v="2369"/>
    <x v="3896"/>
    <n v="0.53"/>
    <x v="2"/>
  </r>
  <r>
    <x v="3"/>
    <x v="1"/>
    <d v="2021-01-23T00:00:00"/>
    <s v="South"/>
    <s v="Arkansas"/>
    <x v="36"/>
    <x v="1"/>
    <x v="7"/>
    <x v="245"/>
    <x v="2487"/>
    <x v="3897"/>
    <n v="0.44999999999999996"/>
    <x v="2"/>
  </r>
  <r>
    <x v="3"/>
    <x v="1"/>
    <d v="2021-01-23T00:00:00"/>
    <s v="South"/>
    <s v="Arkansas"/>
    <x v="36"/>
    <x v="2"/>
    <x v="123"/>
    <x v="230"/>
    <x v="2488"/>
    <x v="3898"/>
    <n v="0.55000000000000004"/>
    <x v="2"/>
  </r>
  <r>
    <x v="3"/>
    <x v="1"/>
    <d v="2021-01-23T00:00:00"/>
    <s v="South"/>
    <s v="Arkansas"/>
    <x v="36"/>
    <x v="3"/>
    <x v="109"/>
    <x v="188"/>
    <x v="2489"/>
    <x v="3899"/>
    <n v="0.55000000000000004"/>
    <x v="2"/>
  </r>
  <r>
    <x v="3"/>
    <x v="1"/>
    <d v="2021-01-23T00:00:00"/>
    <s v="South"/>
    <s v="Arkansas"/>
    <x v="36"/>
    <x v="4"/>
    <x v="94"/>
    <x v="232"/>
    <x v="2490"/>
    <x v="3900"/>
    <n v="0.5"/>
    <x v="2"/>
  </r>
  <r>
    <x v="3"/>
    <x v="1"/>
    <d v="2021-01-23T00:00:00"/>
    <s v="South"/>
    <s v="Arkansas"/>
    <x v="36"/>
    <x v="5"/>
    <x v="95"/>
    <x v="253"/>
    <x v="2431"/>
    <x v="3901"/>
    <n v="0.52"/>
    <x v="2"/>
  </r>
  <r>
    <x v="3"/>
    <x v="1"/>
    <d v="2021-02-21T00:00:00"/>
    <s v="South"/>
    <s v="Arkansas"/>
    <x v="36"/>
    <x v="0"/>
    <x v="92"/>
    <x v="138"/>
    <x v="1519"/>
    <x v="3902"/>
    <n v="0.52"/>
    <x v="2"/>
  </r>
  <r>
    <x v="3"/>
    <x v="1"/>
    <d v="2021-02-21T00:00:00"/>
    <s v="South"/>
    <s v="Arkansas"/>
    <x v="36"/>
    <x v="1"/>
    <x v="95"/>
    <x v="232"/>
    <x v="2049"/>
    <x v="3903"/>
    <n v="0.45999999999999996"/>
    <x v="2"/>
  </r>
  <r>
    <x v="3"/>
    <x v="1"/>
    <d v="2021-02-21T00:00:00"/>
    <s v="South"/>
    <s v="Arkansas"/>
    <x v="36"/>
    <x v="2"/>
    <x v="123"/>
    <x v="250"/>
    <x v="2491"/>
    <x v="3904"/>
    <n v="0.5"/>
    <x v="2"/>
  </r>
  <r>
    <x v="3"/>
    <x v="1"/>
    <d v="2021-02-21T00:00:00"/>
    <s v="South"/>
    <s v="Oklahoma"/>
    <x v="37"/>
    <x v="3"/>
    <x v="110"/>
    <x v="200"/>
    <x v="2492"/>
    <x v="3905"/>
    <n v="0.51"/>
    <x v="2"/>
  </r>
  <r>
    <x v="3"/>
    <x v="1"/>
    <d v="2021-02-21T00:00:00"/>
    <s v="South"/>
    <s v="Oklahoma"/>
    <x v="37"/>
    <x v="4"/>
    <x v="93"/>
    <x v="41"/>
    <x v="2493"/>
    <x v="3906"/>
    <n v="0.47"/>
    <x v="2"/>
  </r>
  <r>
    <x v="3"/>
    <x v="1"/>
    <d v="2021-02-21T00:00:00"/>
    <s v="South"/>
    <s v="Oklahoma"/>
    <x v="37"/>
    <x v="5"/>
    <x v="109"/>
    <x v="230"/>
    <x v="1444"/>
    <x v="3907"/>
    <n v="0.51"/>
    <x v="2"/>
  </r>
  <r>
    <x v="3"/>
    <x v="1"/>
    <d v="2021-03-19T00:00:00"/>
    <s v="South"/>
    <s v="Oklahoma"/>
    <x v="37"/>
    <x v="0"/>
    <x v="110"/>
    <x v="125"/>
    <x v="2204"/>
    <x v="3908"/>
    <n v="0.5"/>
    <x v="2"/>
  </r>
  <r>
    <x v="3"/>
    <x v="1"/>
    <d v="2021-03-19T00:00:00"/>
    <s v="South"/>
    <s v="Oklahoma"/>
    <x v="37"/>
    <x v="1"/>
    <x v="110"/>
    <x v="201"/>
    <x v="2494"/>
    <x v="3909"/>
    <n v="0.48"/>
    <x v="2"/>
  </r>
  <r>
    <x v="3"/>
    <x v="1"/>
    <d v="2021-03-19T00:00:00"/>
    <s v="South"/>
    <s v="Oklahoma"/>
    <x v="37"/>
    <x v="2"/>
    <x v="122"/>
    <x v="232"/>
    <x v="2495"/>
    <x v="3910"/>
    <n v="0.5"/>
    <x v="2"/>
  </r>
  <r>
    <x v="3"/>
    <x v="1"/>
    <d v="2021-03-19T00:00:00"/>
    <s v="South"/>
    <s v="Oklahoma"/>
    <x v="37"/>
    <x v="3"/>
    <x v="16"/>
    <x v="171"/>
    <x v="2496"/>
    <x v="3911"/>
    <n v="0.5"/>
    <x v="2"/>
  </r>
  <r>
    <x v="3"/>
    <x v="1"/>
    <d v="2021-03-19T00:00:00"/>
    <s v="South"/>
    <s v="Oklahoma"/>
    <x v="37"/>
    <x v="4"/>
    <x v="93"/>
    <x v="200"/>
    <x v="1627"/>
    <x v="3912"/>
    <n v="0.47"/>
    <x v="2"/>
  </r>
  <r>
    <x v="3"/>
    <x v="1"/>
    <d v="2021-03-19T00:00:00"/>
    <s v="South"/>
    <s v="Oklahoma"/>
    <x v="37"/>
    <x v="5"/>
    <x v="95"/>
    <x v="173"/>
    <x v="2497"/>
    <x v="3913"/>
    <n v="0.54"/>
    <x v="2"/>
  </r>
  <r>
    <x v="3"/>
    <x v="1"/>
    <d v="2021-04-20T00:00:00"/>
    <s v="South"/>
    <s v="Oklahoma"/>
    <x v="37"/>
    <x v="0"/>
    <x v="92"/>
    <x v="152"/>
    <x v="2498"/>
    <x v="3914"/>
    <n v="0.53"/>
    <x v="2"/>
  </r>
  <r>
    <x v="3"/>
    <x v="1"/>
    <d v="2021-04-20T00:00:00"/>
    <s v="South"/>
    <s v="Oklahoma"/>
    <x v="37"/>
    <x v="1"/>
    <x v="95"/>
    <x v="188"/>
    <x v="2499"/>
    <x v="3915"/>
    <n v="0.48"/>
    <x v="2"/>
  </r>
  <r>
    <x v="3"/>
    <x v="1"/>
    <d v="2021-04-20T00:00:00"/>
    <s v="South"/>
    <s v="Oklahoma"/>
    <x v="37"/>
    <x v="2"/>
    <x v="121"/>
    <x v="181"/>
    <x v="1664"/>
    <x v="3916"/>
    <n v="0.53"/>
    <x v="2"/>
  </r>
  <r>
    <x v="3"/>
    <x v="1"/>
    <d v="2021-04-20T00:00:00"/>
    <s v="South"/>
    <s v="Oklahoma"/>
    <x v="37"/>
    <x v="3"/>
    <x v="109"/>
    <x v="222"/>
    <x v="2500"/>
    <x v="3917"/>
    <n v="0.53"/>
    <x v="2"/>
  </r>
  <r>
    <x v="3"/>
    <x v="1"/>
    <d v="2021-04-20T00:00:00"/>
    <s v="South"/>
    <s v="Oklahoma"/>
    <x v="37"/>
    <x v="4"/>
    <x v="97"/>
    <x v="206"/>
    <x v="2377"/>
    <x v="3918"/>
    <n v="0.5"/>
    <x v="2"/>
  </r>
  <r>
    <x v="3"/>
    <x v="1"/>
    <d v="2021-04-20T00:00:00"/>
    <s v="South"/>
    <s v="Oklahoma"/>
    <x v="37"/>
    <x v="5"/>
    <x v="108"/>
    <x v="198"/>
    <x v="1023"/>
    <x v="3919"/>
    <n v="0.55000000000000004"/>
    <x v="2"/>
  </r>
  <r>
    <x v="3"/>
    <x v="1"/>
    <d v="2021-05-19T00:00:00"/>
    <s v="South"/>
    <s v="Oklahoma"/>
    <x v="37"/>
    <x v="0"/>
    <x v="71"/>
    <x v="212"/>
    <x v="2194"/>
    <x v="3920"/>
    <n v="0.54"/>
    <x v="2"/>
  </r>
  <r>
    <x v="3"/>
    <x v="1"/>
    <d v="2021-05-19T00:00:00"/>
    <s v="South"/>
    <s v="Oklahoma"/>
    <x v="37"/>
    <x v="1"/>
    <x v="78"/>
    <x v="237"/>
    <x v="2093"/>
    <x v="3127"/>
    <n v="0.44999999999999996"/>
    <x v="2"/>
  </r>
  <r>
    <x v="3"/>
    <x v="1"/>
    <d v="2021-05-19T00:00:00"/>
    <s v="South"/>
    <s v="Oklahoma"/>
    <x v="37"/>
    <x v="2"/>
    <x v="93"/>
    <x v="249"/>
    <x v="2134"/>
    <x v="3921"/>
    <n v="0.52"/>
    <x v="2"/>
  </r>
  <r>
    <x v="3"/>
    <x v="1"/>
    <d v="2021-05-19T00:00:00"/>
    <s v="South"/>
    <s v="Oklahoma"/>
    <x v="37"/>
    <x v="3"/>
    <x v="93"/>
    <x v="229"/>
    <x v="2501"/>
    <x v="3922"/>
    <n v="0.55000000000000004"/>
    <x v="2"/>
  </r>
  <r>
    <x v="3"/>
    <x v="1"/>
    <d v="2021-05-19T00:00:00"/>
    <s v="South"/>
    <s v="Oklahoma"/>
    <x v="37"/>
    <x v="4"/>
    <x v="79"/>
    <x v="41"/>
    <x v="2502"/>
    <x v="3923"/>
    <n v="0.44999999999999996"/>
    <x v="2"/>
  </r>
  <r>
    <x v="3"/>
    <x v="1"/>
    <d v="2021-05-19T00:00:00"/>
    <s v="South"/>
    <s v="Oklahoma"/>
    <x v="37"/>
    <x v="5"/>
    <x v="101"/>
    <x v="230"/>
    <x v="1728"/>
    <x v="3924"/>
    <n v="0.52"/>
    <x v="2"/>
  </r>
  <r>
    <x v="3"/>
    <x v="1"/>
    <d v="2021-06-21T00:00:00"/>
    <s v="South"/>
    <s v="Oklahoma"/>
    <x v="37"/>
    <x v="0"/>
    <x v="97"/>
    <x v="163"/>
    <x v="1903"/>
    <x v="3925"/>
    <n v="0.51"/>
    <x v="2"/>
  </r>
  <r>
    <x v="3"/>
    <x v="1"/>
    <d v="2021-06-21T00:00:00"/>
    <s v="South"/>
    <s v="Oklahoma"/>
    <x v="37"/>
    <x v="1"/>
    <x v="94"/>
    <x v="246"/>
    <x v="2503"/>
    <x v="3926"/>
    <n v="0.44999999999999996"/>
    <x v="2"/>
  </r>
  <r>
    <x v="3"/>
    <x v="1"/>
    <d v="2021-06-21T00:00:00"/>
    <s v="South"/>
    <s v="Oklahoma"/>
    <x v="37"/>
    <x v="2"/>
    <x v="71"/>
    <x v="246"/>
    <x v="2094"/>
    <x v="3927"/>
    <n v="0.52"/>
    <x v="2"/>
  </r>
  <r>
    <x v="3"/>
    <x v="1"/>
    <d v="2021-06-21T00:00:00"/>
    <s v="South"/>
    <s v="Oklahoma"/>
    <x v="37"/>
    <x v="3"/>
    <x v="97"/>
    <x v="237"/>
    <x v="2504"/>
    <x v="3928"/>
    <n v="0.5"/>
    <x v="2"/>
  </r>
  <r>
    <x v="3"/>
    <x v="1"/>
    <d v="2021-06-21T00:00:00"/>
    <s v="South"/>
    <s v="Oklahoma"/>
    <x v="37"/>
    <x v="4"/>
    <x v="91"/>
    <x v="237"/>
    <x v="2505"/>
    <x v="3929"/>
    <n v="0.47"/>
    <x v="2"/>
  </r>
  <r>
    <x v="3"/>
    <x v="1"/>
    <d v="2021-06-21T00:00:00"/>
    <s v="South"/>
    <s v="Oklahoma"/>
    <x v="37"/>
    <x v="5"/>
    <x v="73"/>
    <x v="168"/>
    <x v="2506"/>
    <x v="3930"/>
    <n v="0.51"/>
    <x v="2"/>
  </r>
  <r>
    <x v="3"/>
    <x v="1"/>
    <d v="2021-07-19T00:00:00"/>
    <s v="South"/>
    <s v="Oklahoma"/>
    <x v="37"/>
    <x v="0"/>
    <x v="0"/>
    <x v="131"/>
    <x v="916"/>
    <x v="3931"/>
    <n v="0.52"/>
    <x v="2"/>
  </r>
  <r>
    <x v="3"/>
    <x v="1"/>
    <d v="2021-07-19T00:00:00"/>
    <s v="South"/>
    <s v="Oklahoma"/>
    <x v="37"/>
    <x v="1"/>
    <x v="2"/>
    <x v="236"/>
    <x v="1148"/>
    <x v="3932"/>
    <n v="0.5"/>
    <x v="2"/>
  </r>
  <r>
    <x v="3"/>
    <x v="1"/>
    <d v="2021-07-19T00:00:00"/>
    <s v="South"/>
    <s v="Oklahoma"/>
    <x v="37"/>
    <x v="2"/>
    <x v="75"/>
    <x v="198"/>
    <x v="1771"/>
    <x v="3933"/>
    <n v="0.54"/>
    <x v="2"/>
  </r>
  <r>
    <x v="3"/>
    <x v="1"/>
    <d v="2021-07-19T00:00:00"/>
    <s v="South"/>
    <s v="Oklahoma"/>
    <x v="37"/>
    <x v="3"/>
    <x v="72"/>
    <x v="211"/>
    <x v="2507"/>
    <x v="3934"/>
    <n v="0.53"/>
    <x v="2"/>
  </r>
  <r>
    <x v="3"/>
    <x v="1"/>
    <d v="2021-07-19T00:00:00"/>
    <s v="South"/>
    <s v="Oklahoma"/>
    <x v="37"/>
    <x v="4"/>
    <x v="80"/>
    <x v="230"/>
    <x v="1260"/>
    <x v="3935"/>
    <n v="0.45999999999999996"/>
    <x v="2"/>
  </r>
  <r>
    <x v="3"/>
    <x v="1"/>
    <d v="2021-07-19T00:00:00"/>
    <s v="South"/>
    <s v="Oklahoma"/>
    <x v="37"/>
    <x v="5"/>
    <x v="86"/>
    <x v="213"/>
    <x v="2508"/>
    <x v="3936"/>
    <n v="0.54"/>
    <x v="2"/>
  </r>
  <r>
    <x v="3"/>
    <x v="1"/>
    <d v="2021-08-20T00:00:00"/>
    <s v="South"/>
    <s v="Oklahoma"/>
    <x v="37"/>
    <x v="0"/>
    <x v="81"/>
    <x v="133"/>
    <x v="1208"/>
    <x v="3937"/>
    <n v="0.51"/>
    <x v="2"/>
  </r>
  <r>
    <x v="3"/>
    <x v="1"/>
    <d v="2021-08-20T00:00:00"/>
    <s v="South"/>
    <s v="Oklahoma"/>
    <x v="37"/>
    <x v="1"/>
    <x v="91"/>
    <x v="161"/>
    <x v="1511"/>
    <x v="3938"/>
    <n v="0.47"/>
    <x v="2"/>
  </r>
  <r>
    <x v="3"/>
    <x v="1"/>
    <d v="2021-08-20T00:00:00"/>
    <s v="South"/>
    <s v="Oklahoma"/>
    <x v="37"/>
    <x v="2"/>
    <x v="70"/>
    <x v="161"/>
    <x v="2509"/>
    <x v="3939"/>
    <n v="0.53"/>
    <x v="2"/>
  </r>
  <r>
    <x v="3"/>
    <x v="1"/>
    <d v="2021-08-20T00:00:00"/>
    <s v="South"/>
    <s v="Oklahoma"/>
    <x v="37"/>
    <x v="3"/>
    <x v="99"/>
    <x v="246"/>
    <x v="1190"/>
    <x v="3940"/>
    <n v="0.52"/>
    <x v="2"/>
  </r>
  <r>
    <x v="3"/>
    <x v="1"/>
    <d v="2021-08-20T00:00:00"/>
    <s v="South"/>
    <s v="Oklahoma"/>
    <x v="37"/>
    <x v="4"/>
    <x v="70"/>
    <x v="194"/>
    <x v="2510"/>
    <x v="3941"/>
    <n v="0.44999999999999996"/>
    <x v="2"/>
  </r>
  <r>
    <x v="3"/>
    <x v="1"/>
    <d v="2021-08-20T00:00:00"/>
    <s v="South"/>
    <s v="Oklahoma"/>
    <x v="37"/>
    <x v="5"/>
    <x v="0"/>
    <x v="168"/>
    <x v="1461"/>
    <x v="3942"/>
    <n v="0.52"/>
    <x v="2"/>
  </r>
  <r>
    <x v="3"/>
    <x v="1"/>
    <d v="2021-09-19T00:00:00"/>
    <s v="South"/>
    <s v="Oklahoma"/>
    <x v="37"/>
    <x v="0"/>
    <x v="82"/>
    <x v="42"/>
    <x v="1691"/>
    <x v="2231"/>
    <n v="0.54"/>
    <x v="2"/>
  </r>
  <r>
    <x v="3"/>
    <x v="1"/>
    <d v="2021-09-19T00:00:00"/>
    <s v="South"/>
    <s v="Oklahoma"/>
    <x v="37"/>
    <x v="1"/>
    <x v="97"/>
    <x v="230"/>
    <x v="1555"/>
    <x v="3943"/>
    <n v="0.44999999999999996"/>
    <x v="2"/>
  </r>
  <r>
    <x v="3"/>
    <x v="1"/>
    <d v="2021-09-19T00:00:00"/>
    <s v="South"/>
    <s v="Oklahoma"/>
    <x v="37"/>
    <x v="2"/>
    <x v="121"/>
    <x v="173"/>
    <x v="2511"/>
    <x v="3944"/>
    <n v="0.51"/>
    <x v="2"/>
  </r>
  <r>
    <x v="3"/>
    <x v="1"/>
    <d v="2021-09-19T00:00:00"/>
    <s v="South"/>
    <s v="Oklahoma"/>
    <x v="37"/>
    <x v="3"/>
    <x v="121"/>
    <x v="184"/>
    <x v="2512"/>
    <x v="3945"/>
    <n v="0.51"/>
    <x v="2"/>
  </r>
  <r>
    <x v="3"/>
    <x v="1"/>
    <d v="2021-09-19T00:00:00"/>
    <s v="South"/>
    <s v="Oklahoma"/>
    <x v="37"/>
    <x v="4"/>
    <x v="95"/>
    <x v="181"/>
    <x v="1125"/>
    <x v="3946"/>
    <n v="0.44999999999999996"/>
    <x v="2"/>
  </r>
  <r>
    <x v="3"/>
    <x v="1"/>
    <d v="2021-09-19T00:00:00"/>
    <s v="South"/>
    <s v="Oklahoma"/>
    <x v="37"/>
    <x v="5"/>
    <x v="108"/>
    <x v="250"/>
    <x v="2119"/>
    <x v="3947"/>
    <n v="0.52"/>
    <x v="2"/>
  </r>
  <r>
    <x v="3"/>
    <x v="1"/>
    <d v="2021-10-21T00:00:00"/>
    <s v="South"/>
    <s v="Oklahoma"/>
    <x v="37"/>
    <x v="0"/>
    <x v="98"/>
    <x v="251"/>
    <x v="2513"/>
    <x v="3948"/>
    <n v="0.54"/>
    <x v="2"/>
  </r>
  <r>
    <x v="3"/>
    <x v="1"/>
    <d v="2021-10-21T00:00:00"/>
    <s v="South"/>
    <s v="Oklahoma"/>
    <x v="37"/>
    <x v="1"/>
    <x v="110"/>
    <x v="246"/>
    <x v="1608"/>
    <x v="3949"/>
    <n v="0.45999999999999996"/>
    <x v="2"/>
  </r>
  <r>
    <x v="3"/>
    <x v="1"/>
    <d v="2021-10-21T00:00:00"/>
    <s v="South"/>
    <s v="Oklahoma"/>
    <x v="37"/>
    <x v="2"/>
    <x v="16"/>
    <x v="195"/>
    <x v="2514"/>
    <x v="3950"/>
    <n v="0.51"/>
    <x v="2"/>
  </r>
  <r>
    <x v="3"/>
    <x v="1"/>
    <d v="2021-10-21T00:00:00"/>
    <s v="South"/>
    <s v="Oklahoma"/>
    <x v="37"/>
    <x v="3"/>
    <x v="109"/>
    <x v="239"/>
    <x v="2515"/>
    <x v="3951"/>
    <n v="0.52"/>
    <x v="2"/>
  </r>
  <r>
    <x v="3"/>
    <x v="1"/>
    <d v="2021-10-21T00:00:00"/>
    <s v="South"/>
    <s v="Oklahoma"/>
    <x v="37"/>
    <x v="4"/>
    <x v="98"/>
    <x v="50"/>
    <x v="2516"/>
    <x v="3952"/>
    <n v="0.48"/>
    <x v="2"/>
  </r>
  <r>
    <x v="4"/>
    <x v="1"/>
    <d v="2021-10-21T00:00:00"/>
    <s v="South"/>
    <s v="Oklahoma"/>
    <x v="37"/>
    <x v="5"/>
    <x v="98"/>
    <x v="250"/>
    <x v="1938"/>
    <x v="3953"/>
    <n v="0.55000000000000004"/>
    <x v="2"/>
  </r>
  <r>
    <x v="4"/>
    <x v="1"/>
    <d v="2021-11-20T00:00:00"/>
    <s v="South"/>
    <s v="Oklahoma"/>
    <x v="37"/>
    <x v="0"/>
    <x v="95"/>
    <x v="247"/>
    <x v="2053"/>
    <x v="3954"/>
    <n v="0.54"/>
    <x v="2"/>
  </r>
  <r>
    <x v="4"/>
    <x v="1"/>
    <d v="2021-11-20T00:00:00"/>
    <s v="South"/>
    <s v="Oklahoma"/>
    <x v="37"/>
    <x v="1"/>
    <x v="121"/>
    <x v="252"/>
    <x v="994"/>
    <x v="3955"/>
    <n v="0.47"/>
    <x v="2"/>
  </r>
  <r>
    <x v="4"/>
    <x v="1"/>
    <d v="2021-11-20T00:00:00"/>
    <s v="South"/>
    <s v="Oklahoma"/>
    <x v="37"/>
    <x v="2"/>
    <x v="95"/>
    <x v="238"/>
    <x v="1629"/>
    <x v="3956"/>
    <n v="0.54"/>
    <x v="2"/>
  </r>
  <r>
    <x v="4"/>
    <x v="1"/>
    <d v="2021-11-20T00:00:00"/>
    <s v="South"/>
    <s v="Oklahoma"/>
    <x v="37"/>
    <x v="3"/>
    <x v="89"/>
    <x v="41"/>
    <x v="1042"/>
    <x v="3957"/>
    <n v="0.53"/>
    <x v="2"/>
  </r>
  <r>
    <x v="4"/>
    <x v="1"/>
    <d v="2021-11-20T00:00:00"/>
    <s v="South"/>
    <s v="Oklahoma"/>
    <x v="37"/>
    <x v="4"/>
    <x v="111"/>
    <x v="169"/>
    <x v="2517"/>
    <x v="3958"/>
    <n v="0.49"/>
    <x v="2"/>
  </r>
  <r>
    <x v="4"/>
    <x v="1"/>
    <d v="2021-11-20T00:00:00"/>
    <s v="South"/>
    <s v="Oklahoma"/>
    <x v="37"/>
    <x v="5"/>
    <x v="102"/>
    <x v="193"/>
    <x v="832"/>
    <x v="3959"/>
    <n v="0.5"/>
    <x v="2"/>
  </r>
  <r>
    <x v="4"/>
    <x v="1"/>
    <d v="2021-12-19T00:00:00"/>
    <s v="South"/>
    <s v="Oklahoma"/>
    <x v="37"/>
    <x v="0"/>
    <x v="84"/>
    <x v="138"/>
    <x v="2518"/>
    <x v="3960"/>
    <n v="0.55000000000000004"/>
    <x v="2"/>
  </r>
  <r>
    <x v="4"/>
    <x v="1"/>
    <d v="2021-12-19T00:00:00"/>
    <s v="South"/>
    <s v="Oklahoma"/>
    <x v="37"/>
    <x v="1"/>
    <x v="76"/>
    <x v="164"/>
    <x v="802"/>
    <x v="3961"/>
    <n v="0.44999999999999996"/>
    <x v="2"/>
  </r>
  <r>
    <x v="4"/>
    <x v="1"/>
    <d v="2021-12-19T00:00:00"/>
    <s v="South"/>
    <s v="Oklahoma"/>
    <x v="37"/>
    <x v="2"/>
    <x v="73"/>
    <x v="253"/>
    <x v="1483"/>
    <x v="3962"/>
    <n v="0.5"/>
    <x v="2"/>
  </r>
  <r>
    <x v="4"/>
    <x v="1"/>
    <d v="2021-12-19T00:00:00"/>
    <s v="South"/>
    <s v="Oklahoma"/>
    <x v="37"/>
    <x v="3"/>
    <x v="83"/>
    <x v="198"/>
    <x v="1197"/>
    <x v="3963"/>
    <n v="0.53"/>
    <x v="2"/>
  </r>
  <r>
    <x v="4"/>
    <x v="1"/>
    <d v="2021-12-19T00:00:00"/>
    <s v="South"/>
    <s v="Oklahoma"/>
    <x v="37"/>
    <x v="4"/>
    <x v="104"/>
    <x v="194"/>
    <x v="2519"/>
    <x v="3964"/>
    <n v="0.48"/>
    <x v="2"/>
  </r>
  <r>
    <x v="4"/>
    <x v="1"/>
    <d v="2021-12-19T00:00:00"/>
    <s v="South"/>
    <s v="Oklahoma"/>
    <x v="37"/>
    <x v="5"/>
    <x v="88"/>
    <x v="248"/>
    <x v="1759"/>
    <x v="3965"/>
    <n v="0.5"/>
    <x v="2"/>
  </r>
  <r>
    <x v="4"/>
    <x v="1"/>
    <d v="2021-01-16T00:00:00"/>
    <s v="South"/>
    <s v="Oklahoma"/>
    <x v="37"/>
    <x v="0"/>
    <x v="95"/>
    <x v="197"/>
    <x v="1985"/>
    <x v="3966"/>
    <n v="0.49"/>
    <x v="2"/>
  </r>
  <r>
    <x v="4"/>
    <x v="1"/>
    <d v="2021-01-16T00:00:00"/>
    <s v="South"/>
    <s v="Oklahoma"/>
    <x v="37"/>
    <x v="1"/>
    <x v="95"/>
    <x v="250"/>
    <x v="2035"/>
    <x v="3967"/>
    <n v="0.49"/>
    <x v="2"/>
  </r>
  <r>
    <x v="4"/>
    <x v="1"/>
    <d v="2021-01-16T00:00:00"/>
    <s v="South"/>
    <s v="Oklahoma"/>
    <x v="37"/>
    <x v="2"/>
    <x v="121"/>
    <x v="246"/>
    <x v="2476"/>
    <x v="3968"/>
    <n v="0.48"/>
    <x v="2"/>
  </r>
  <r>
    <x v="4"/>
    <x v="1"/>
    <d v="2021-01-16T00:00:00"/>
    <s v="South"/>
    <s v="Oklahoma"/>
    <x v="37"/>
    <x v="3"/>
    <x v="110"/>
    <x v="195"/>
    <x v="1423"/>
    <x v="3969"/>
    <n v="0.49"/>
    <x v="2"/>
  </r>
  <r>
    <x v="4"/>
    <x v="1"/>
    <d v="2021-01-16T00:00:00"/>
    <s v="South"/>
    <s v="Oklahoma"/>
    <x v="37"/>
    <x v="4"/>
    <x v="94"/>
    <x v="188"/>
    <x v="1410"/>
    <x v="3970"/>
    <n v="0.48"/>
    <x v="2"/>
  </r>
  <r>
    <x v="4"/>
    <x v="1"/>
    <d v="2021-01-16T00:00:00"/>
    <s v="South"/>
    <s v="Oklahoma"/>
    <x v="37"/>
    <x v="5"/>
    <x v="95"/>
    <x v="240"/>
    <x v="1017"/>
    <x v="1645"/>
    <n v="0.5"/>
    <x v="2"/>
  </r>
  <r>
    <x v="4"/>
    <x v="1"/>
    <d v="2021-02-14T00:00:00"/>
    <s v="South"/>
    <s v="Oklahoma"/>
    <x v="37"/>
    <x v="0"/>
    <x v="95"/>
    <x v="244"/>
    <x v="2520"/>
    <x v="3971"/>
    <n v="0.47"/>
    <x v="2"/>
  </r>
  <r>
    <x v="4"/>
    <x v="1"/>
    <d v="2021-02-14T00:00:00"/>
    <s v="South"/>
    <s v="Oklahoma"/>
    <x v="37"/>
    <x v="1"/>
    <x v="95"/>
    <x v="188"/>
    <x v="2499"/>
    <x v="3972"/>
    <n v="0.5"/>
    <x v="2"/>
  </r>
  <r>
    <x v="4"/>
    <x v="1"/>
    <d v="2021-02-14T00:00:00"/>
    <s v="South"/>
    <s v="Oklahoma"/>
    <x v="37"/>
    <x v="2"/>
    <x v="121"/>
    <x v="41"/>
    <x v="2041"/>
    <x v="3034"/>
    <n v="0.49"/>
    <x v="2"/>
  </r>
  <r>
    <x v="4"/>
    <x v="1"/>
    <d v="2021-02-14T00:00:00"/>
    <s v="Midwest"/>
    <s v="Kansas"/>
    <x v="38"/>
    <x v="3"/>
    <x v="16"/>
    <x v="186"/>
    <x v="1136"/>
    <x v="3973"/>
    <n v="0.44999999999999996"/>
    <x v="2"/>
  </r>
  <r>
    <x v="4"/>
    <x v="1"/>
    <d v="2021-02-14T00:00:00"/>
    <s v="Midwest"/>
    <s v="Kansas"/>
    <x v="38"/>
    <x v="4"/>
    <x v="96"/>
    <x v="181"/>
    <x v="1569"/>
    <x v="3974"/>
    <n v="0.48"/>
    <x v="2"/>
  </r>
  <r>
    <x v="4"/>
    <x v="1"/>
    <d v="2021-02-14T00:00:00"/>
    <s v="Midwest"/>
    <s v="Kansas"/>
    <x v="38"/>
    <x v="5"/>
    <x v="109"/>
    <x v="230"/>
    <x v="1444"/>
    <x v="3975"/>
    <n v="0.49"/>
    <x v="2"/>
  </r>
  <r>
    <x v="4"/>
    <x v="1"/>
    <d v="2021-03-12T00:00:00"/>
    <s v="Midwest"/>
    <s v="Kansas"/>
    <x v="38"/>
    <x v="0"/>
    <x v="16"/>
    <x v="269"/>
    <x v="2167"/>
    <x v="3847"/>
    <n v="0.49"/>
    <x v="2"/>
  </r>
  <r>
    <x v="4"/>
    <x v="1"/>
    <d v="2021-03-12T00:00:00"/>
    <s v="Midwest"/>
    <s v="Kansas"/>
    <x v="38"/>
    <x v="1"/>
    <x v="110"/>
    <x v="229"/>
    <x v="2521"/>
    <x v="3976"/>
    <n v="0.47"/>
    <x v="2"/>
  </r>
  <r>
    <x v="4"/>
    <x v="1"/>
    <d v="2021-03-12T00:00:00"/>
    <s v="Midwest"/>
    <s v="Kansas"/>
    <x v="38"/>
    <x v="2"/>
    <x v="122"/>
    <x v="41"/>
    <x v="2522"/>
    <x v="3977"/>
    <n v="0.45999999999999996"/>
    <x v="2"/>
  </r>
  <r>
    <x v="4"/>
    <x v="1"/>
    <d v="2021-03-12T00:00:00"/>
    <s v="Midwest"/>
    <s v="Kansas"/>
    <x v="38"/>
    <x v="3"/>
    <x v="16"/>
    <x v="259"/>
    <x v="2523"/>
    <x v="3978"/>
    <n v="0.48"/>
    <x v="2"/>
  </r>
  <r>
    <x v="4"/>
    <x v="1"/>
    <d v="2021-03-12T00:00:00"/>
    <s v="Midwest"/>
    <s v="Kansas"/>
    <x v="38"/>
    <x v="4"/>
    <x v="96"/>
    <x v="207"/>
    <x v="2524"/>
    <x v="3979"/>
    <n v="0.45999999999999996"/>
    <x v="2"/>
  </r>
  <r>
    <x v="4"/>
    <x v="1"/>
    <d v="2021-03-12T00:00:00"/>
    <s v="Midwest"/>
    <s v="Kansas"/>
    <x v="38"/>
    <x v="5"/>
    <x v="95"/>
    <x v="188"/>
    <x v="2499"/>
    <x v="3972"/>
    <n v="0.5"/>
    <x v="2"/>
  </r>
  <r>
    <x v="4"/>
    <x v="1"/>
    <d v="2021-04-13T00:00:00"/>
    <s v="Midwest"/>
    <s v="Kansas"/>
    <x v="38"/>
    <x v="0"/>
    <x v="92"/>
    <x v="42"/>
    <x v="1104"/>
    <x v="1740"/>
    <n v="0.44999999999999996"/>
    <x v="2"/>
  </r>
  <r>
    <x v="4"/>
    <x v="1"/>
    <d v="2021-04-13T00:00:00"/>
    <s v="Midwest"/>
    <s v="Kansas"/>
    <x v="38"/>
    <x v="1"/>
    <x v="7"/>
    <x v="208"/>
    <x v="2516"/>
    <x v="3952"/>
    <n v="0.48"/>
    <x v="2"/>
  </r>
  <r>
    <x v="4"/>
    <x v="1"/>
    <d v="2021-04-13T00:00:00"/>
    <s v="Midwest"/>
    <s v="Kansas"/>
    <x v="38"/>
    <x v="2"/>
    <x v="121"/>
    <x v="180"/>
    <x v="1136"/>
    <x v="3980"/>
    <n v="0.5"/>
    <x v="2"/>
  </r>
  <r>
    <x v="4"/>
    <x v="1"/>
    <d v="2021-04-13T00:00:00"/>
    <s v="Midwest"/>
    <s v="Kansas"/>
    <x v="38"/>
    <x v="3"/>
    <x v="110"/>
    <x v="191"/>
    <x v="2525"/>
    <x v="3981"/>
    <n v="0.44999999999999996"/>
    <x v="2"/>
  </r>
  <r>
    <x v="4"/>
    <x v="1"/>
    <d v="2021-04-13T00:00:00"/>
    <s v="Midwest"/>
    <s v="Kansas"/>
    <x v="38"/>
    <x v="4"/>
    <x v="78"/>
    <x v="183"/>
    <x v="2460"/>
    <x v="3982"/>
    <n v="0.49"/>
    <x v="2"/>
  </r>
  <r>
    <x v="4"/>
    <x v="1"/>
    <d v="2021-04-13T00:00:00"/>
    <s v="Midwest"/>
    <s v="Kansas"/>
    <x v="38"/>
    <x v="5"/>
    <x v="98"/>
    <x v="194"/>
    <x v="2526"/>
    <x v="3983"/>
    <n v="0.49"/>
    <x v="2"/>
  </r>
  <r>
    <x v="4"/>
    <x v="1"/>
    <d v="2021-05-12T00:00:00"/>
    <s v="Midwest"/>
    <s v="Kansas"/>
    <x v="38"/>
    <x v="0"/>
    <x v="71"/>
    <x v="231"/>
    <x v="1182"/>
    <x v="3984"/>
    <n v="0.44999999999999996"/>
    <x v="2"/>
  </r>
  <r>
    <x v="4"/>
    <x v="1"/>
    <d v="2021-05-12T00:00:00"/>
    <s v="Midwest"/>
    <s v="Kansas"/>
    <x v="38"/>
    <x v="1"/>
    <x v="78"/>
    <x v="169"/>
    <x v="2527"/>
    <x v="3985"/>
    <n v="0.48"/>
    <x v="2"/>
  </r>
  <r>
    <x v="4"/>
    <x v="1"/>
    <d v="2021-05-12T00:00:00"/>
    <s v="Midwest"/>
    <s v="Kansas"/>
    <x v="38"/>
    <x v="2"/>
    <x v="96"/>
    <x v="188"/>
    <x v="1413"/>
    <x v="3986"/>
    <n v="0.49"/>
    <x v="2"/>
  </r>
  <r>
    <x v="4"/>
    <x v="1"/>
    <d v="2021-05-12T00:00:00"/>
    <s v="Midwest"/>
    <s v="Kansas"/>
    <x v="38"/>
    <x v="3"/>
    <x v="96"/>
    <x v="208"/>
    <x v="2528"/>
    <x v="3987"/>
    <n v="0.5"/>
    <x v="2"/>
  </r>
  <r>
    <x v="4"/>
    <x v="1"/>
    <d v="2021-05-12T00:00:00"/>
    <s v="Midwest"/>
    <s v="Kansas"/>
    <x v="38"/>
    <x v="4"/>
    <x v="79"/>
    <x v="195"/>
    <x v="1768"/>
    <x v="3988"/>
    <n v="0.5"/>
    <x v="2"/>
  </r>
  <r>
    <x v="4"/>
    <x v="1"/>
    <d v="2021-05-12T00:00:00"/>
    <s v="Midwest"/>
    <s v="Kansas"/>
    <x v="38"/>
    <x v="5"/>
    <x v="101"/>
    <x v="198"/>
    <x v="2529"/>
    <x v="3989"/>
    <n v="0.44999999999999996"/>
    <x v="2"/>
  </r>
  <r>
    <x v="4"/>
    <x v="1"/>
    <d v="2021-06-14T00:00:00"/>
    <s v="Midwest"/>
    <s v="Kansas"/>
    <x v="38"/>
    <x v="0"/>
    <x v="99"/>
    <x v="179"/>
    <x v="1656"/>
    <x v="3990"/>
    <n v="0.5"/>
    <x v="2"/>
  </r>
  <r>
    <x v="4"/>
    <x v="1"/>
    <d v="2021-06-14T00:00:00"/>
    <s v="Midwest"/>
    <s v="Kansas"/>
    <x v="38"/>
    <x v="1"/>
    <x v="96"/>
    <x v="198"/>
    <x v="2530"/>
    <x v="3991"/>
    <n v="0.48"/>
    <x v="2"/>
  </r>
  <r>
    <x v="4"/>
    <x v="1"/>
    <d v="2021-06-14T00:00:00"/>
    <s v="Midwest"/>
    <s v="Kansas"/>
    <x v="38"/>
    <x v="2"/>
    <x v="99"/>
    <x v="194"/>
    <x v="1592"/>
    <x v="3992"/>
    <n v="0.45999999999999996"/>
    <x v="2"/>
  </r>
  <r>
    <x v="4"/>
    <x v="1"/>
    <d v="2021-06-14T00:00:00"/>
    <s v="Midwest"/>
    <s v="Kansas"/>
    <x v="38"/>
    <x v="3"/>
    <x v="97"/>
    <x v="232"/>
    <x v="2531"/>
    <x v="3993"/>
    <n v="0.44999999999999996"/>
    <x v="2"/>
  </r>
  <r>
    <x v="4"/>
    <x v="1"/>
    <d v="2021-06-14T00:00:00"/>
    <s v="Midwest"/>
    <s v="Kansas"/>
    <x v="38"/>
    <x v="4"/>
    <x v="83"/>
    <x v="170"/>
    <x v="2097"/>
    <x v="3994"/>
    <n v="0.48"/>
    <x v="2"/>
  </r>
  <r>
    <x v="4"/>
    <x v="1"/>
    <d v="2021-06-14T00:00:00"/>
    <s v="Midwest"/>
    <s v="Kansas"/>
    <x v="38"/>
    <x v="5"/>
    <x v="76"/>
    <x v="236"/>
    <x v="2532"/>
    <x v="3995"/>
    <n v="0.49"/>
    <x v="2"/>
  </r>
  <r>
    <x v="4"/>
    <x v="1"/>
    <d v="2021-07-12T00:00:00"/>
    <s v="Midwest"/>
    <s v="Kansas"/>
    <x v="38"/>
    <x v="0"/>
    <x v="91"/>
    <x v="131"/>
    <x v="824"/>
    <x v="3996"/>
    <n v="0.5"/>
    <x v="2"/>
  </r>
  <r>
    <x v="4"/>
    <x v="1"/>
    <d v="2021-07-12T00:00:00"/>
    <s v="Midwest"/>
    <s v="Kansas"/>
    <x v="38"/>
    <x v="1"/>
    <x v="82"/>
    <x v="164"/>
    <x v="950"/>
    <x v="3997"/>
    <n v="0.5"/>
    <x v="2"/>
  </r>
  <r>
    <x v="4"/>
    <x v="1"/>
    <d v="2021-07-12T00:00:00"/>
    <s v="Midwest"/>
    <s v="Kansas"/>
    <x v="38"/>
    <x v="2"/>
    <x v="101"/>
    <x v="240"/>
    <x v="2533"/>
    <x v="3998"/>
    <n v="0.45999999999999996"/>
    <x v="2"/>
  </r>
  <r>
    <x v="4"/>
    <x v="1"/>
    <d v="2021-07-12T00:00:00"/>
    <s v="Midwest"/>
    <s v="Kansas"/>
    <x v="38"/>
    <x v="3"/>
    <x v="79"/>
    <x v="41"/>
    <x v="2502"/>
    <x v="3999"/>
    <n v="0.49"/>
    <x v="2"/>
  </r>
  <r>
    <x v="4"/>
    <x v="1"/>
    <d v="2021-07-12T00:00:00"/>
    <s v="Midwest"/>
    <s v="Kansas"/>
    <x v="38"/>
    <x v="4"/>
    <x v="81"/>
    <x v="250"/>
    <x v="2072"/>
    <x v="4000"/>
    <n v="0.45999999999999996"/>
    <x v="2"/>
  </r>
  <r>
    <x v="4"/>
    <x v="1"/>
    <d v="2021-07-12T00:00:00"/>
    <s v="Midwest"/>
    <s v="Kansas"/>
    <x v="38"/>
    <x v="5"/>
    <x v="3"/>
    <x v="150"/>
    <x v="865"/>
    <x v="1765"/>
    <n v="0.49"/>
    <x v="2"/>
  </r>
  <r>
    <x v="4"/>
    <x v="1"/>
    <d v="2021-08-13T00:00:00"/>
    <s v="Midwest"/>
    <s v="Kansas"/>
    <x v="38"/>
    <x v="0"/>
    <x v="81"/>
    <x v="133"/>
    <x v="1208"/>
    <x v="4001"/>
    <n v="0.5"/>
    <x v="2"/>
  </r>
  <r>
    <x v="4"/>
    <x v="1"/>
    <d v="2021-08-13T00:00:00"/>
    <s v="Midwest"/>
    <s v="Kansas"/>
    <x v="38"/>
    <x v="1"/>
    <x v="91"/>
    <x v="215"/>
    <x v="2534"/>
    <x v="4002"/>
    <n v="0.44999999999999996"/>
    <x v="2"/>
  </r>
  <r>
    <x v="4"/>
    <x v="1"/>
    <d v="2021-08-13T00:00:00"/>
    <s v="Midwest"/>
    <s v="Kansas"/>
    <x v="38"/>
    <x v="2"/>
    <x v="70"/>
    <x v="240"/>
    <x v="2535"/>
    <x v="4003"/>
    <n v="0.5"/>
    <x v="2"/>
  </r>
  <r>
    <x v="4"/>
    <x v="1"/>
    <d v="2021-08-13T00:00:00"/>
    <s v="Midwest"/>
    <s v="Kansas"/>
    <x v="38"/>
    <x v="3"/>
    <x v="99"/>
    <x v="228"/>
    <x v="1824"/>
    <x v="4004"/>
    <n v="0.49"/>
    <x v="2"/>
  </r>
  <r>
    <x v="4"/>
    <x v="1"/>
    <d v="2021-08-13T00:00:00"/>
    <s v="Midwest"/>
    <s v="Kansas"/>
    <x v="38"/>
    <x v="4"/>
    <x v="70"/>
    <x v="173"/>
    <x v="1954"/>
    <x v="2876"/>
    <n v="0.5"/>
    <x v="2"/>
  </r>
  <r>
    <x v="4"/>
    <x v="1"/>
    <d v="2021-08-13T00:00:00"/>
    <s v="Midwest"/>
    <s v="Kansas"/>
    <x v="38"/>
    <x v="5"/>
    <x v="89"/>
    <x v="161"/>
    <x v="1970"/>
    <x v="4005"/>
    <n v="0.5"/>
    <x v="2"/>
  </r>
  <r>
    <x v="4"/>
    <x v="1"/>
    <d v="2021-09-12T00:00:00"/>
    <s v="Midwest"/>
    <s v="Kansas"/>
    <x v="38"/>
    <x v="0"/>
    <x v="70"/>
    <x v="241"/>
    <x v="2536"/>
    <x v="4006"/>
    <n v="0.5"/>
    <x v="2"/>
  </r>
  <r>
    <x v="4"/>
    <x v="1"/>
    <d v="2021-09-12T00:00:00"/>
    <s v="Midwest"/>
    <s v="Kansas"/>
    <x v="38"/>
    <x v="1"/>
    <x v="97"/>
    <x v="250"/>
    <x v="2164"/>
    <x v="4007"/>
    <n v="0.44999999999999996"/>
    <x v="2"/>
  </r>
  <r>
    <x v="4"/>
    <x v="1"/>
    <d v="2021-09-12T00:00:00"/>
    <s v="Midwest"/>
    <s v="Kansas"/>
    <x v="38"/>
    <x v="2"/>
    <x v="123"/>
    <x v="41"/>
    <x v="2537"/>
    <x v="4008"/>
    <n v="0.47"/>
    <x v="2"/>
  </r>
  <r>
    <x v="4"/>
    <x v="1"/>
    <d v="2021-09-12T00:00:00"/>
    <s v="Midwest"/>
    <s v="Kansas"/>
    <x v="38"/>
    <x v="3"/>
    <x v="121"/>
    <x v="188"/>
    <x v="2538"/>
    <x v="4009"/>
    <n v="0.47"/>
    <x v="2"/>
  </r>
  <r>
    <x v="4"/>
    <x v="1"/>
    <d v="2021-09-12T00:00:00"/>
    <s v="Midwest"/>
    <s v="Kansas"/>
    <x v="38"/>
    <x v="4"/>
    <x v="92"/>
    <x v="176"/>
    <x v="2539"/>
    <x v="4010"/>
    <n v="0.49"/>
    <x v="2"/>
  </r>
  <r>
    <x v="4"/>
    <x v="1"/>
    <d v="2021-09-12T00:00:00"/>
    <s v="Midwest"/>
    <s v="Kansas"/>
    <x v="38"/>
    <x v="5"/>
    <x v="98"/>
    <x v="198"/>
    <x v="2540"/>
    <x v="4011"/>
    <n v="0.49"/>
    <x v="2"/>
  </r>
  <r>
    <x v="4"/>
    <x v="1"/>
    <d v="2021-10-14T00:00:00"/>
    <s v="Midwest"/>
    <s v="Kansas"/>
    <x v="38"/>
    <x v="0"/>
    <x v="98"/>
    <x v="57"/>
    <x v="2258"/>
    <x v="4012"/>
    <n v="0.45999999999999996"/>
    <x v="2"/>
  </r>
  <r>
    <x v="4"/>
    <x v="1"/>
    <d v="2021-10-14T00:00:00"/>
    <s v="Midwest"/>
    <s v="Kansas"/>
    <x v="38"/>
    <x v="1"/>
    <x v="110"/>
    <x v="211"/>
    <x v="2541"/>
    <x v="4013"/>
    <n v="0.45999999999999996"/>
    <x v="2"/>
  </r>
  <r>
    <x v="4"/>
    <x v="1"/>
    <d v="2021-10-14T00:00:00"/>
    <s v="Midwest"/>
    <s v="Kansas"/>
    <x v="38"/>
    <x v="2"/>
    <x v="110"/>
    <x v="180"/>
    <x v="2465"/>
    <x v="2591"/>
    <n v="0.47"/>
    <x v="2"/>
  </r>
  <r>
    <x v="4"/>
    <x v="1"/>
    <d v="2021-10-14T00:00:00"/>
    <s v="Midwest"/>
    <s v="Kansas"/>
    <x v="38"/>
    <x v="3"/>
    <x v="110"/>
    <x v="172"/>
    <x v="1422"/>
    <x v="4014"/>
    <n v="0.48"/>
    <x v="2"/>
  </r>
  <r>
    <x v="4"/>
    <x v="1"/>
    <d v="2021-10-14T00:00:00"/>
    <s v="Midwest"/>
    <s v="Kansas"/>
    <x v="38"/>
    <x v="4"/>
    <x v="98"/>
    <x v="219"/>
    <x v="2542"/>
    <x v="4015"/>
    <n v="0.49"/>
    <x v="2"/>
  </r>
  <r>
    <x v="0"/>
    <x v="1"/>
    <d v="2021-10-14T00:00:00"/>
    <s v="Midwest"/>
    <s v="Kansas"/>
    <x v="38"/>
    <x v="5"/>
    <x v="108"/>
    <x v="228"/>
    <x v="2462"/>
    <x v="4016"/>
    <n v="0.48"/>
    <x v="2"/>
  </r>
  <r>
    <x v="0"/>
    <x v="1"/>
    <d v="2021-11-13T00:00:00"/>
    <s v="Midwest"/>
    <s v="Kansas"/>
    <x v="38"/>
    <x v="0"/>
    <x v="95"/>
    <x v="185"/>
    <x v="1159"/>
    <x v="4017"/>
    <n v="0.47"/>
    <x v="2"/>
  </r>
  <r>
    <x v="0"/>
    <x v="1"/>
    <d v="2021-11-13T00:00:00"/>
    <s v="Midwest"/>
    <s v="Kansas"/>
    <x v="38"/>
    <x v="1"/>
    <x v="121"/>
    <x v="249"/>
    <x v="2543"/>
    <x v="4018"/>
    <n v="0.5"/>
    <x v="2"/>
  </r>
  <r>
    <x v="0"/>
    <x v="1"/>
    <d v="2021-11-13T00:00:00"/>
    <s v="Midwest"/>
    <s v="Kansas"/>
    <x v="38"/>
    <x v="2"/>
    <x v="95"/>
    <x v="235"/>
    <x v="2544"/>
    <x v="4019"/>
    <n v="0.5"/>
    <x v="2"/>
  </r>
  <r>
    <x v="0"/>
    <x v="1"/>
    <d v="2021-11-13T00:00:00"/>
    <s v="Midwest"/>
    <s v="Kansas"/>
    <x v="38"/>
    <x v="3"/>
    <x v="83"/>
    <x v="170"/>
    <x v="2097"/>
    <x v="3994"/>
    <n v="0.48"/>
    <x v="2"/>
  </r>
  <r>
    <x v="0"/>
    <x v="1"/>
    <d v="2021-11-13T00:00:00"/>
    <s v="Midwest"/>
    <s v="Kansas"/>
    <x v="38"/>
    <x v="4"/>
    <x v="88"/>
    <x v="227"/>
    <x v="1686"/>
    <x v="4020"/>
    <n v="0.45999999999999996"/>
    <x v="2"/>
  </r>
  <r>
    <x v="0"/>
    <x v="1"/>
    <d v="2021-11-13T00:00:00"/>
    <s v="Midwest"/>
    <s v="Kansas"/>
    <x v="38"/>
    <x v="5"/>
    <x v="113"/>
    <x v="246"/>
    <x v="2545"/>
    <x v="4021"/>
    <n v="0.45999999999999996"/>
    <x v="2"/>
  </r>
  <r>
    <x v="0"/>
    <x v="1"/>
    <d v="2021-12-12T00:00:00"/>
    <s v="Midwest"/>
    <s v="Kansas"/>
    <x v="38"/>
    <x v="0"/>
    <x v="90"/>
    <x v="42"/>
    <x v="2546"/>
    <x v="4022"/>
    <n v="0.5"/>
    <x v="2"/>
  </r>
  <r>
    <x v="0"/>
    <x v="1"/>
    <d v="2021-12-12T00:00:00"/>
    <s v="Midwest"/>
    <s v="Kansas"/>
    <x v="38"/>
    <x v="1"/>
    <x v="80"/>
    <x v="196"/>
    <x v="2547"/>
    <x v="4023"/>
    <n v="0.5"/>
    <x v="2"/>
  </r>
  <r>
    <x v="0"/>
    <x v="1"/>
    <d v="2021-12-12T00:00:00"/>
    <s v="Midwest"/>
    <s v="Kansas"/>
    <x v="38"/>
    <x v="2"/>
    <x v="76"/>
    <x v="60"/>
    <x v="1645"/>
    <x v="4024"/>
    <n v="0.45999999999999996"/>
    <x v="2"/>
  </r>
  <r>
    <x v="0"/>
    <x v="1"/>
    <d v="2021-12-12T00:00:00"/>
    <s v="Midwest"/>
    <s v="Kansas"/>
    <x v="38"/>
    <x v="3"/>
    <x v="80"/>
    <x v="228"/>
    <x v="1319"/>
    <x v="4025"/>
    <n v="0.44999999999999996"/>
    <x v="2"/>
  </r>
  <r>
    <x v="0"/>
    <x v="1"/>
    <d v="2021-12-12T00:00:00"/>
    <s v="Midwest"/>
    <s v="Kansas"/>
    <x v="38"/>
    <x v="4"/>
    <x v="84"/>
    <x v="194"/>
    <x v="1052"/>
    <x v="3495"/>
    <n v="0.5"/>
    <x v="2"/>
  </r>
  <r>
    <x v="0"/>
    <x v="1"/>
    <d v="2021-12-12T00:00:00"/>
    <s v="Midwest"/>
    <s v="Kansas"/>
    <x v="38"/>
    <x v="5"/>
    <x v="88"/>
    <x v="205"/>
    <x v="2074"/>
    <x v="4026"/>
    <n v="0.45999999999999996"/>
    <x v="2"/>
  </r>
  <r>
    <x v="0"/>
    <x v="0"/>
    <d v="2021-01-12T00:00:00"/>
    <s v="Midwest"/>
    <s v="Kansas"/>
    <x v="38"/>
    <x v="0"/>
    <x v="97"/>
    <x v="216"/>
    <x v="2404"/>
    <x v="4027"/>
    <n v="0.49"/>
    <x v="2"/>
  </r>
  <r>
    <x v="0"/>
    <x v="0"/>
    <d v="2021-01-12T00:00:00"/>
    <s v="Midwest"/>
    <s v="Kansas"/>
    <x v="38"/>
    <x v="1"/>
    <x v="99"/>
    <x v="232"/>
    <x v="2548"/>
    <x v="4028"/>
    <n v="0.4"/>
    <x v="2"/>
  </r>
  <r>
    <x v="0"/>
    <x v="0"/>
    <d v="2021-01-12T00:00:00"/>
    <s v="Midwest"/>
    <s v="Kansas"/>
    <x v="38"/>
    <x v="2"/>
    <x v="100"/>
    <x v="170"/>
    <x v="2478"/>
    <x v="4029"/>
    <n v="0.44"/>
    <x v="2"/>
  </r>
  <r>
    <x v="0"/>
    <x v="0"/>
    <d v="2021-01-12T00:00:00"/>
    <s v="Midwest"/>
    <s v="Kansas"/>
    <x v="38"/>
    <x v="3"/>
    <x v="93"/>
    <x v="218"/>
    <x v="2549"/>
    <x v="4030"/>
    <n v="0.4"/>
    <x v="2"/>
  </r>
  <r>
    <x v="0"/>
    <x v="0"/>
    <d v="2021-01-12T00:00:00"/>
    <s v="Midwest"/>
    <s v="Kansas"/>
    <x v="38"/>
    <x v="4"/>
    <x v="77"/>
    <x v="178"/>
    <x v="1004"/>
    <x v="4031"/>
    <n v="0.47"/>
    <x v="2"/>
  </r>
  <r>
    <x v="0"/>
    <x v="0"/>
    <d v="2021-01-12T00:00:00"/>
    <s v="Midwest"/>
    <s v="Kansas"/>
    <x v="38"/>
    <x v="5"/>
    <x v="99"/>
    <x v="249"/>
    <x v="2550"/>
    <x v="2660"/>
    <n v="0.55000000000000004"/>
    <x v="2"/>
  </r>
  <r>
    <x v="0"/>
    <x v="0"/>
    <d v="2021-02-12T00:00:00"/>
    <s v="Midwest"/>
    <s v="Kansas"/>
    <x v="38"/>
    <x v="0"/>
    <x v="99"/>
    <x v="174"/>
    <x v="2341"/>
    <x v="4032"/>
    <n v="0.5"/>
    <x v="2"/>
  </r>
  <r>
    <x v="0"/>
    <x v="0"/>
    <d v="2021-02-12T00:00:00"/>
    <s v="Midwest"/>
    <s v="Kansas"/>
    <x v="38"/>
    <x v="1"/>
    <x v="78"/>
    <x v="172"/>
    <x v="2551"/>
    <x v="4033"/>
    <n v="0.44"/>
    <x v="2"/>
  </r>
  <r>
    <x v="0"/>
    <x v="0"/>
    <d v="2021-02-12T00:00:00"/>
    <s v="Midwest"/>
    <s v="Kansas"/>
    <x v="38"/>
    <x v="2"/>
    <x v="98"/>
    <x v="229"/>
    <x v="2552"/>
    <x v="4034"/>
    <n v="0.43"/>
    <x v="2"/>
  </r>
  <r>
    <x v="0"/>
    <x v="0"/>
    <d v="2021-02-12T00:00:00"/>
    <s v="Midwest"/>
    <s v="South Dakota"/>
    <x v="39"/>
    <x v="3"/>
    <x v="94"/>
    <x v="52"/>
    <x v="2553"/>
    <x v="4035"/>
    <n v="0.44"/>
    <x v="2"/>
  </r>
  <r>
    <x v="0"/>
    <x v="0"/>
    <d v="2021-02-12T00:00:00"/>
    <s v="Midwest"/>
    <s v="South Dakota"/>
    <x v="39"/>
    <x v="4"/>
    <x v="77"/>
    <x v="219"/>
    <x v="2554"/>
    <x v="3111"/>
    <n v="0.44999999999999996"/>
    <x v="2"/>
  </r>
  <r>
    <x v="0"/>
    <x v="0"/>
    <d v="2021-02-12T00:00:00"/>
    <s v="Midwest"/>
    <s v="South Dakota"/>
    <x v="39"/>
    <x v="5"/>
    <x v="96"/>
    <x v="232"/>
    <x v="2555"/>
    <x v="4036"/>
    <n v="0.55000000000000004"/>
    <x v="2"/>
  </r>
  <r>
    <x v="0"/>
    <x v="0"/>
    <d v="2021-03-11T00:00:00"/>
    <s v="Midwest"/>
    <s v="South Dakota"/>
    <x v="39"/>
    <x v="0"/>
    <x v="78"/>
    <x v="168"/>
    <x v="2556"/>
    <x v="4037"/>
    <n v="0.49"/>
    <x v="2"/>
  </r>
  <r>
    <x v="0"/>
    <x v="0"/>
    <d v="2021-03-11T00:00:00"/>
    <s v="Midwest"/>
    <s v="South Dakota"/>
    <x v="39"/>
    <x v="1"/>
    <x v="99"/>
    <x v="50"/>
    <x v="2557"/>
    <x v="4038"/>
    <n v="0.42"/>
    <x v="2"/>
  </r>
  <r>
    <x v="0"/>
    <x v="0"/>
    <d v="2021-03-11T00:00:00"/>
    <s v="Midwest"/>
    <s v="South Dakota"/>
    <x v="39"/>
    <x v="2"/>
    <x v="100"/>
    <x v="229"/>
    <x v="2558"/>
    <x v="4039"/>
    <n v="0.42"/>
    <x v="2"/>
  </r>
  <r>
    <x v="0"/>
    <x v="0"/>
    <d v="2021-03-11T00:00:00"/>
    <s v="Midwest"/>
    <s v="South Dakota"/>
    <x v="39"/>
    <x v="3"/>
    <x v="94"/>
    <x v="264"/>
    <x v="2559"/>
    <x v="4040"/>
    <n v="0.44"/>
    <x v="2"/>
  </r>
  <r>
    <x v="0"/>
    <x v="0"/>
    <d v="2021-03-11T00:00:00"/>
    <s v="Midwest"/>
    <s v="South Dakota"/>
    <x v="39"/>
    <x v="4"/>
    <x v="70"/>
    <x v="226"/>
    <x v="2560"/>
    <x v="4041"/>
    <n v="0.5"/>
    <x v="2"/>
  </r>
  <r>
    <x v="0"/>
    <x v="0"/>
    <d v="2021-03-11T00:00:00"/>
    <s v="Midwest"/>
    <s v="South Dakota"/>
    <x v="39"/>
    <x v="5"/>
    <x v="99"/>
    <x v="229"/>
    <x v="2561"/>
    <x v="4042"/>
    <n v="0.53"/>
    <x v="2"/>
  </r>
  <r>
    <x v="0"/>
    <x v="0"/>
    <d v="2021-04-12T00:00:00"/>
    <s v="Midwest"/>
    <s v="South Dakota"/>
    <x v="39"/>
    <x v="0"/>
    <x v="97"/>
    <x v="161"/>
    <x v="2206"/>
    <x v="4043"/>
    <n v="0.45999999999999996"/>
    <x v="2"/>
  </r>
  <r>
    <x v="0"/>
    <x v="0"/>
    <d v="2021-04-12T00:00:00"/>
    <s v="Midwest"/>
    <s v="South Dakota"/>
    <x v="39"/>
    <x v="1"/>
    <x v="78"/>
    <x v="186"/>
    <x v="2459"/>
    <x v="4044"/>
    <n v="0.41"/>
    <x v="2"/>
  </r>
  <r>
    <x v="0"/>
    <x v="0"/>
    <d v="2021-04-12T00:00:00"/>
    <s v="Midwest"/>
    <s v="South Dakota"/>
    <x v="39"/>
    <x v="2"/>
    <x v="98"/>
    <x v="222"/>
    <x v="2562"/>
    <x v="4045"/>
    <n v="0.4"/>
    <x v="2"/>
  </r>
  <r>
    <x v="0"/>
    <x v="0"/>
    <d v="2021-04-12T00:00:00"/>
    <s v="Midwest"/>
    <s v="South Dakota"/>
    <x v="39"/>
    <x v="3"/>
    <x v="93"/>
    <x v="187"/>
    <x v="2496"/>
    <x v="4046"/>
    <n v="0.43"/>
    <x v="2"/>
  </r>
  <r>
    <x v="0"/>
    <x v="0"/>
    <d v="2021-04-12T00:00:00"/>
    <s v="Midwest"/>
    <s v="South Dakota"/>
    <x v="39"/>
    <x v="4"/>
    <x v="81"/>
    <x v="225"/>
    <x v="2563"/>
    <x v="4047"/>
    <n v="0.45999999999999996"/>
    <x v="2"/>
  </r>
  <r>
    <x v="0"/>
    <x v="0"/>
    <d v="2021-04-12T00:00:00"/>
    <s v="Midwest"/>
    <s v="South Dakota"/>
    <x v="39"/>
    <x v="5"/>
    <x v="77"/>
    <x v="176"/>
    <x v="2564"/>
    <x v="4048"/>
    <n v="0.53"/>
    <x v="2"/>
  </r>
  <r>
    <x v="0"/>
    <x v="0"/>
    <d v="2021-05-13T00:00:00"/>
    <s v="Midwest"/>
    <s v="South Dakota"/>
    <x v="39"/>
    <x v="0"/>
    <x v="76"/>
    <x v="284"/>
    <x v="2565"/>
    <x v="4049"/>
    <n v="0.47"/>
    <x v="2"/>
  </r>
  <r>
    <x v="0"/>
    <x v="0"/>
    <d v="2021-05-13T00:00:00"/>
    <s v="Midwest"/>
    <s v="South Dakota"/>
    <x v="39"/>
    <x v="1"/>
    <x v="2"/>
    <x v="180"/>
    <x v="1147"/>
    <x v="4050"/>
    <n v="0.44999999999999996"/>
    <x v="2"/>
  </r>
  <r>
    <x v="0"/>
    <x v="0"/>
    <d v="2021-05-13T00:00:00"/>
    <s v="Midwest"/>
    <s v="South Dakota"/>
    <x v="39"/>
    <x v="2"/>
    <x v="79"/>
    <x v="219"/>
    <x v="2566"/>
    <x v="4051"/>
    <n v="0.42"/>
    <x v="2"/>
  </r>
  <r>
    <x v="0"/>
    <x v="0"/>
    <d v="2021-05-13T00:00:00"/>
    <s v="Midwest"/>
    <s v="South Dakota"/>
    <x v="39"/>
    <x v="3"/>
    <x v="79"/>
    <x v="259"/>
    <x v="2567"/>
    <x v="4052"/>
    <n v="0.44999999999999996"/>
    <x v="2"/>
  </r>
  <r>
    <x v="0"/>
    <x v="0"/>
    <d v="2021-05-13T00:00:00"/>
    <s v="Midwest"/>
    <s v="South Dakota"/>
    <x v="39"/>
    <x v="4"/>
    <x v="91"/>
    <x v="183"/>
    <x v="1440"/>
    <x v="4053"/>
    <n v="0.5"/>
    <x v="2"/>
  </r>
  <r>
    <x v="0"/>
    <x v="0"/>
    <d v="2021-05-13T00:00:00"/>
    <s v="Midwest"/>
    <s v="South Dakota"/>
    <x v="39"/>
    <x v="5"/>
    <x v="76"/>
    <x v="181"/>
    <x v="2568"/>
    <x v="4054"/>
    <n v="0.51"/>
    <x v="2"/>
  </r>
  <r>
    <x v="0"/>
    <x v="0"/>
    <d v="2021-06-12T00:00:00"/>
    <s v="Midwest"/>
    <s v="South Dakota"/>
    <x v="39"/>
    <x v="0"/>
    <x v="72"/>
    <x v="192"/>
    <x v="1820"/>
    <x v="4055"/>
    <n v="0.45999999999999996"/>
    <x v="2"/>
  </r>
  <r>
    <x v="0"/>
    <x v="0"/>
    <d v="2021-06-12T00:00:00"/>
    <s v="Midwest"/>
    <s v="South Dakota"/>
    <x v="39"/>
    <x v="1"/>
    <x v="78"/>
    <x v="227"/>
    <x v="2171"/>
    <x v="2564"/>
    <n v="0.4"/>
    <x v="2"/>
  </r>
  <r>
    <x v="0"/>
    <x v="0"/>
    <d v="2021-06-12T00:00:00"/>
    <s v="Midwest"/>
    <s v="South Dakota"/>
    <x v="39"/>
    <x v="2"/>
    <x v="96"/>
    <x v="190"/>
    <x v="2100"/>
    <x v="4056"/>
    <n v="0.43"/>
    <x v="2"/>
  </r>
  <r>
    <x v="0"/>
    <x v="0"/>
    <d v="2021-06-12T00:00:00"/>
    <s v="Midwest"/>
    <s v="South Dakota"/>
    <x v="39"/>
    <x v="3"/>
    <x v="96"/>
    <x v="200"/>
    <x v="2415"/>
    <x v="4057"/>
    <n v="0.44999999999999996"/>
    <x v="2"/>
  </r>
  <r>
    <x v="0"/>
    <x v="0"/>
    <d v="2021-06-12T00:00:00"/>
    <s v="Midwest"/>
    <s v="South Dakota"/>
    <x v="39"/>
    <x v="4"/>
    <x v="72"/>
    <x v="175"/>
    <x v="1588"/>
    <x v="4058"/>
    <n v="0.44999999999999996"/>
    <x v="2"/>
  </r>
  <r>
    <x v="0"/>
    <x v="0"/>
    <d v="2021-06-12T00:00:00"/>
    <s v="Midwest"/>
    <s v="South Dakota"/>
    <x v="39"/>
    <x v="5"/>
    <x v="0"/>
    <x v="198"/>
    <x v="1030"/>
    <x v="4059"/>
    <n v="0.53"/>
    <x v="2"/>
  </r>
  <r>
    <x v="0"/>
    <x v="0"/>
    <d v="2021-07-11T00:00:00"/>
    <s v="Midwest"/>
    <s v="South Dakota"/>
    <x v="39"/>
    <x v="0"/>
    <x v="70"/>
    <x v="125"/>
    <x v="2569"/>
    <x v="4060"/>
    <n v="0.45999999999999996"/>
    <x v="2"/>
  </r>
  <r>
    <x v="0"/>
    <x v="0"/>
    <d v="2021-07-11T00:00:00"/>
    <s v="Midwest"/>
    <s v="South Dakota"/>
    <x v="39"/>
    <x v="1"/>
    <x v="75"/>
    <x v="194"/>
    <x v="1471"/>
    <x v="4061"/>
    <n v="0.44999999999999996"/>
    <x v="2"/>
  </r>
  <r>
    <x v="0"/>
    <x v="0"/>
    <d v="2021-07-11T00:00:00"/>
    <s v="Midwest"/>
    <s v="South Dakota"/>
    <x v="39"/>
    <x v="2"/>
    <x v="99"/>
    <x v="176"/>
    <x v="2570"/>
    <x v="4062"/>
    <n v="0.42"/>
    <x v="2"/>
  </r>
  <r>
    <x v="0"/>
    <x v="0"/>
    <d v="2021-07-11T00:00:00"/>
    <s v="Midwest"/>
    <s v="South Dakota"/>
    <x v="39"/>
    <x v="3"/>
    <x v="97"/>
    <x v="178"/>
    <x v="1608"/>
    <x v="4063"/>
    <n v="0.43"/>
    <x v="2"/>
  </r>
  <r>
    <x v="0"/>
    <x v="0"/>
    <d v="2021-07-11T00:00:00"/>
    <s v="Midwest"/>
    <s v="South Dakota"/>
    <x v="39"/>
    <x v="4"/>
    <x v="82"/>
    <x v="239"/>
    <x v="2119"/>
    <x v="3169"/>
    <n v="0.45999999999999996"/>
    <x v="2"/>
  </r>
  <r>
    <x v="0"/>
    <x v="0"/>
    <d v="2021-07-11T00:00:00"/>
    <s v="Midwest"/>
    <s v="South Dakota"/>
    <x v="39"/>
    <x v="5"/>
    <x v="85"/>
    <x v="198"/>
    <x v="1914"/>
    <x v="4064"/>
    <n v="0.53"/>
    <x v="2"/>
  </r>
  <r>
    <x v="0"/>
    <x v="0"/>
    <d v="2021-08-12T00:00:00"/>
    <s v="Midwest"/>
    <s v="South Dakota"/>
    <x v="39"/>
    <x v="0"/>
    <x v="82"/>
    <x v="165"/>
    <x v="1079"/>
    <x v="4065"/>
    <n v="0.48"/>
    <x v="2"/>
  </r>
  <r>
    <x v="0"/>
    <x v="0"/>
    <d v="2021-08-12T00:00:00"/>
    <s v="Midwest"/>
    <s v="South Dakota"/>
    <x v="39"/>
    <x v="1"/>
    <x v="101"/>
    <x v="252"/>
    <x v="1070"/>
    <x v="1700"/>
    <n v="0.44999999999999996"/>
    <x v="2"/>
  </r>
  <r>
    <x v="0"/>
    <x v="0"/>
    <d v="2021-08-12T00:00:00"/>
    <s v="Midwest"/>
    <s v="South Dakota"/>
    <x v="39"/>
    <x v="2"/>
    <x v="71"/>
    <x v="188"/>
    <x v="1021"/>
    <x v="4066"/>
    <n v="0.4"/>
    <x v="2"/>
  </r>
  <r>
    <x v="0"/>
    <x v="0"/>
    <d v="2021-08-12T00:00:00"/>
    <s v="Midwest"/>
    <s v="South Dakota"/>
    <x v="39"/>
    <x v="3"/>
    <x v="97"/>
    <x v="208"/>
    <x v="1945"/>
    <x v="4067"/>
    <n v="0.43"/>
    <x v="2"/>
  </r>
  <r>
    <x v="0"/>
    <x v="0"/>
    <d v="2021-08-12T00:00:00"/>
    <s v="Midwest"/>
    <s v="South Dakota"/>
    <x v="39"/>
    <x v="4"/>
    <x v="70"/>
    <x v="219"/>
    <x v="2477"/>
    <x v="4068"/>
    <n v="0.45999999999999996"/>
    <x v="2"/>
  </r>
  <r>
    <x v="0"/>
    <x v="0"/>
    <d v="2021-08-12T00:00:00"/>
    <s v="Midwest"/>
    <s v="South Dakota"/>
    <x v="39"/>
    <x v="5"/>
    <x v="85"/>
    <x v="246"/>
    <x v="1432"/>
    <x v="4069"/>
    <n v="0.5"/>
    <x v="2"/>
  </r>
  <r>
    <x v="0"/>
    <x v="0"/>
    <d v="2021-09-13T00:00:00"/>
    <s v="Midwest"/>
    <s v="South Dakota"/>
    <x v="39"/>
    <x v="0"/>
    <x v="101"/>
    <x v="216"/>
    <x v="1865"/>
    <x v="4070"/>
    <n v="0.44999999999999996"/>
    <x v="2"/>
  </r>
  <r>
    <x v="0"/>
    <x v="0"/>
    <d v="2021-09-13T00:00:00"/>
    <s v="Midwest"/>
    <s v="South Dakota"/>
    <x v="39"/>
    <x v="1"/>
    <x v="78"/>
    <x v="232"/>
    <x v="1320"/>
    <x v="4071"/>
    <n v="0.4"/>
    <x v="2"/>
  </r>
  <r>
    <x v="0"/>
    <x v="0"/>
    <d v="2021-09-13T00:00:00"/>
    <s v="Midwest"/>
    <s v="South Dakota"/>
    <x v="39"/>
    <x v="2"/>
    <x v="96"/>
    <x v="206"/>
    <x v="2571"/>
    <x v="4072"/>
    <n v="0.4"/>
    <x v="2"/>
  </r>
  <r>
    <x v="0"/>
    <x v="0"/>
    <d v="2021-09-13T00:00:00"/>
    <s v="Midwest"/>
    <s v="South Dakota"/>
    <x v="39"/>
    <x v="3"/>
    <x v="93"/>
    <x v="203"/>
    <x v="1583"/>
    <x v="4073"/>
    <n v="0.4"/>
    <x v="2"/>
  </r>
  <r>
    <x v="0"/>
    <x v="0"/>
    <d v="2021-09-13T00:00:00"/>
    <s v="Midwest"/>
    <s v="South Dakota"/>
    <x v="39"/>
    <x v="4"/>
    <x v="72"/>
    <x v="186"/>
    <x v="2425"/>
    <x v="4074"/>
    <n v="0.5"/>
    <x v="2"/>
  </r>
  <r>
    <x v="0"/>
    <x v="0"/>
    <d v="2021-09-13T00:00:00"/>
    <s v="Midwest"/>
    <s v="South Dakota"/>
    <x v="39"/>
    <x v="5"/>
    <x v="74"/>
    <x v="188"/>
    <x v="1044"/>
    <x v="4075"/>
    <n v="0.5"/>
    <x v="2"/>
  </r>
  <r>
    <x v="0"/>
    <x v="0"/>
    <d v="2021-10-12T00:00:00"/>
    <s v="Midwest"/>
    <s v="South Dakota"/>
    <x v="39"/>
    <x v="0"/>
    <x v="83"/>
    <x v="233"/>
    <x v="797"/>
    <x v="4076"/>
    <n v="0.45999999999999996"/>
    <x v="2"/>
  </r>
  <r>
    <x v="0"/>
    <x v="0"/>
    <d v="2021-10-12T00:00:00"/>
    <s v="Midwest"/>
    <s v="South Dakota"/>
    <x v="39"/>
    <x v="1"/>
    <x v="72"/>
    <x v="41"/>
    <x v="1491"/>
    <x v="3141"/>
    <n v="0.42"/>
    <x v="2"/>
  </r>
  <r>
    <x v="0"/>
    <x v="0"/>
    <d v="2021-10-12T00:00:00"/>
    <s v="Midwest"/>
    <s v="South Dakota"/>
    <x v="39"/>
    <x v="2"/>
    <x v="79"/>
    <x v="186"/>
    <x v="2572"/>
    <x v="4077"/>
    <n v="0.4"/>
    <x v="2"/>
  </r>
  <r>
    <x v="0"/>
    <x v="0"/>
    <d v="2021-10-12T00:00:00"/>
    <s v="Midwest"/>
    <s v="South Dakota"/>
    <x v="39"/>
    <x v="3"/>
    <x v="79"/>
    <x v="218"/>
    <x v="2573"/>
    <x v="4078"/>
    <n v="0.44999999999999996"/>
    <x v="2"/>
  </r>
  <r>
    <x v="0"/>
    <x v="0"/>
    <d v="2021-10-12T00:00:00"/>
    <s v="Midwest"/>
    <s v="South Dakota"/>
    <x v="39"/>
    <x v="4"/>
    <x v="83"/>
    <x v="183"/>
    <x v="1940"/>
    <x v="2854"/>
    <n v="0.47"/>
    <x v="2"/>
  </r>
  <r>
    <x v="2"/>
    <x v="0"/>
    <d v="2021-10-12T00:00:00"/>
    <s v="Midwest"/>
    <s v="South Dakota"/>
    <x v="39"/>
    <x v="5"/>
    <x v="73"/>
    <x v="227"/>
    <x v="2574"/>
    <x v="4079"/>
    <n v="0.55000000000000004"/>
    <x v="2"/>
  </r>
  <r>
    <x v="2"/>
    <x v="0"/>
    <d v="2021-11-12T00:00:00"/>
    <s v="Midwest"/>
    <s v="South Dakota"/>
    <x v="39"/>
    <x v="0"/>
    <x v="85"/>
    <x v="233"/>
    <x v="1499"/>
    <x v="4080"/>
    <n v="0.49"/>
    <x v="2"/>
  </r>
  <r>
    <x v="2"/>
    <x v="0"/>
    <d v="2021-11-12T00:00:00"/>
    <s v="Midwest"/>
    <s v="South Dakota"/>
    <x v="39"/>
    <x v="1"/>
    <x v="72"/>
    <x v="184"/>
    <x v="2099"/>
    <x v="4081"/>
    <n v="0.41"/>
    <x v="2"/>
  </r>
  <r>
    <x v="2"/>
    <x v="0"/>
    <d v="2021-11-12T00:00:00"/>
    <s v="Midwest"/>
    <s v="South Dakota"/>
    <x v="39"/>
    <x v="2"/>
    <x v="79"/>
    <x v="282"/>
    <x v="2575"/>
    <x v="4082"/>
    <n v="0.44"/>
    <x v="2"/>
  </r>
  <r>
    <x v="2"/>
    <x v="0"/>
    <d v="2021-11-12T00:00:00"/>
    <s v="Midwest"/>
    <s v="South Dakota"/>
    <x v="39"/>
    <x v="3"/>
    <x v="79"/>
    <x v="178"/>
    <x v="1688"/>
    <x v="4083"/>
    <n v="0.44"/>
    <x v="2"/>
  </r>
  <r>
    <x v="2"/>
    <x v="0"/>
    <d v="2021-11-12T00:00:00"/>
    <s v="Midwest"/>
    <s v="South Dakota"/>
    <x v="39"/>
    <x v="4"/>
    <x v="80"/>
    <x v="222"/>
    <x v="2576"/>
    <x v="4084"/>
    <n v="0.45999999999999996"/>
    <x v="2"/>
  </r>
  <r>
    <x v="2"/>
    <x v="0"/>
    <d v="2021-11-12T00:00:00"/>
    <s v="Midwest"/>
    <s v="South Dakota"/>
    <x v="39"/>
    <x v="5"/>
    <x v="86"/>
    <x v="188"/>
    <x v="1048"/>
    <x v="4085"/>
    <n v="0.5"/>
    <x v="2"/>
  </r>
  <r>
    <x v="2"/>
    <x v="0"/>
    <d v="2021-12-11T00:00:00"/>
    <s v="Midwest"/>
    <s v="South Dakota"/>
    <x v="39"/>
    <x v="0"/>
    <x v="76"/>
    <x v="150"/>
    <x v="1850"/>
    <x v="4086"/>
    <n v="0.45999999999999996"/>
    <x v="2"/>
  </r>
  <r>
    <x v="2"/>
    <x v="0"/>
    <d v="2021-12-11T00:00:00"/>
    <s v="Midwest"/>
    <s v="South Dakota"/>
    <x v="39"/>
    <x v="1"/>
    <x v="2"/>
    <x v="41"/>
    <x v="2577"/>
    <x v="4087"/>
    <n v="0.43"/>
    <x v="2"/>
  </r>
  <r>
    <x v="2"/>
    <x v="0"/>
    <d v="2021-12-11T00:00:00"/>
    <s v="Midwest"/>
    <s v="South Dakota"/>
    <x v="39"/>
    <x v="2"/>
    <x v="2"/>
    <x v="201"/>
    <x v="2578"/>
    <x v="4088"/>
    <n v="0.42"/>
    <x v="2"/>
  </r>
  <r>
    <x v="2"/>
    <x v="0"/>
    <d v="2021-12-11T00:00:00"/>
    <s v="Midwest"/>
    <s v="South Dakota"/>
    <x v="39"/>
    <x v="3"/>
    <x v="2"/>
    <x v="50"/>
    <x v="2579"/>
    <x v="4089"/>
    <n v="0.44999999999999996"/>
    <x v="2"/>
  </r>
  <r>
    <x v="2"/>
    <x v="0"/>
    <d v="2021-12-11T00:00:00"/>
    <s v="Midwest"/>
    <s v="South Dakota"/>
    <x v="39"/>
    <x v="4"/>
    <x v="81"/>
    <x v="50"/>
    <x v="1752"/>
    <x v="4090"/>
    <n v="0.44999999999999996"/>
    <x v="2"/>
  </r>
  <r>
    <x v="2"/>
    <x v="0"/>
    <d v="2021-12-11T00:00:00"/>
    <s v="Midwest"/>
    <s v="South Dakota"/>
    <x v="39"/>
    <x v="5"/>
    <x v="84"/>
    <x v="41"/>
    <x v="1287"/>
    <x v="4091"/>
    <n v="0.52"/>
    <x v="2"/>
  </r>
  <r>
    <x v="2"/>
    <x v="0"/>
    <d v="2021-01-09T00:00:00"/>
    <s v="Midwest"/>
    <s v="South Dakota"/>
    <x v="39"/>
    <x v="0"/>
    <x v="94"/>
    <x v="209"/>
    <x v="1529"/>
    <x v="4092"/>
    <n v="0.44999999999999996"/>
    <x v="2"/>
  </r>
  <r>
    <x v="2"/>
    <x v="0"/>
    <d v="2021-01-09T00:00:00"/>
    <s v="Midwest"/>
    <s v="South Dakota"/>
    <x v="39"/>
    <x v="1"/>
    <x v="96"/>
    <x v="238"/>
    <x v="2580"/>
    <x v="4093"/>
    <n v="0.44"/>
    <x v="2"/>
  </r>
  <r>
    <x v="2"/>
    <x v="0"/>
    <d v="2021-01-09T00:00:00"/>
    <s v="Midwest"/>
    <s v="South Dakota"/>
    <x v="39"/>
    <x v="2"/>
    <x v="7"/>
    <x v="238"/>
    <x v="2557"/>
    <x v="4094"/>
    <n v="0.4"/>
    <x v="2"/>
  </r>
  <r>
    <x v="2"/>
    <x v="0"/>
    <d v="2021-01-09T00:00:00"/>
    <s v="Midwest"/>
    <s v="South Dakota"/>
    <x v="39"/>
    <x v="3"/>
    <x v="108"/>
    <x v="204"/>
    <x v="2581"/>
    <x v="4095"/>
    <n v="0.44999999999999996"/>
    <x v="2"/>
  </r>
  <r>
    <x v="2"/>
    <x v="0"/>
    <d v="2021-01-09T00:00:00"/>
    <s v="Midwest"/>
    <s v="South Dakota"/>
    <x v="39"/>
    <x v="4"/>
    <x v="79"/>
    <x v="200"/>
    <x v="2582"/>
    <x v="4096"/>
    <n v="0.49"/>
    <x v="2"/>
  </r>
  <r>
    <x v="2"/>
    <x v="0"/>
    <d v="2021-01-09T00:00:00"/>
    <s v="Midwest"/>
    <s v="South Dakota"/>
    <x v="39"/>
    <x v="5"/>
    <x v="94"/>
    <x v="249"/>
    <x v="1463"/>
    <x v="4097"/>
    <n v="0.51"/>
    <x v="2"/>
  </r>
  <r>
    <x v="2"/>
    <x v="0"/>
    <d v="2021-02-09T00:00:00"/>
    <s v="Midwest"/>
    <s v="South Dakota"/>
    <x v="39"/>
    <x v="0"/>
    <x v="93"/>
    <x v="152"/>
    <x v="1056"/>
    <x v="4098"/>
    <n v="0.44999999999999996"/>
    <x v="2"/>
  </r>
  <r>
    <x v="2"/>
    <x v="0"/>
    <d v="2021-02-09T00:00:00"/>
    <s v="Midwest"/>
    <s v="South Dakota"/>
    <x v="39"/>
    <x v="1"/>
    <x v="93"/>
    <x v="175"/>
    <x v="2583"/>
    <x v="4099"/>
    <n v="0.43"/>
    <x v="2"/>
  </r>
  <r>
    <x v="2"/>
    <x v="0"/>
    <d v="2021-02-09T00:00:00"/>
    <s v="Midwest"/>
    <s v="South Dakota"/>
    <x v="39"/>
    <x v="2"/>
    <x v="92"/>
    <x v="181"/>
    <x v="1168"/>
    <x v="4100"/>
    <n v="0.42"/>
    <x v="2"/>
  </r>
  <r>
    <x v="2"/>
    <x v="0"/>
    <d v="2021-02-09T00:00:00"/>
    <s v="Midwest"/>
    <s v="North Dakota"/>
    <x v="40"/>
    <x v="3"/>
    <x v="98"/>
    <x v="267"/>
    <x v="2584"/>
    <x v="4101"/>
    <n v="0.44999999999999996"/>
    <x v="2"/>
  </r>
  <r>
    <x v="2"/>
    <x v="0"/>
    <d v="2021-02-09T00:00:00"/>
    <s v="Midwest"/>
    <s v="North Dakota"/>
    <x v="40"/>
    <x v="4"/>
    <x v="101"/>
    <x v="175"/>
    <x v="1593"/>
    <x v="4102"/>
    <n v="0.49"/>
    <x v="2"/>
  </r>
  <r>
    <x v="2"/>
    <x v="0"/>
    <d v="2021-02-09T00:00:00"/>
    <s v="Midwest"/>
    <s v="North Dakota"/>
    <x v="40"/>
    <x v="5"/>
    <x v="95"/>
    <x v="173"/>
    <x v="2497"/>
    <x v="4103"/>
    <n v="0.51"/>
    <x v="2"/>
  </r>
  <r>
    <x v="2"/>
    <x v="0"/>
    <d v="2021-03-08T00:00:00"/>
    <s v="Midwest"/>
    <s v="North Dakota"/>
    <x v="40"/>
    <x v="0"/>
    <x v="98"/>
    <x v="189"/>
    <x v="2585"/>
    <x v="4104"/>
    <n v="0.47"/>
    <x v="2"/>
  </r>
  <r>
    <x v="2"/>
    <x v="0"/>
    <d v="2021-03-08T00:00:00"/>
    <s v="Midwest"/>
    <s v="North Dakota"/>
    <x v="40"/>
    <x v="1"/>
    <x v="100"/>
    <x v="208"/>
    <x v="2586"/>
    <x v="4105"/>
    <n v="0.42"/>
    <x v="2"/>
  </r>
  <r>
    <x v="2"/>
    <x v="0"/>
    <d v="2021-03-08T00:00:00"/>
    <s v="Midwest"/>
    <s v="North Dakota"/>
    <x v="40"/>
    <x v="2"/>
    <x v="110"/>
    <x v="195"/>
    <x v="1423"/>
    <x v="2124"/>
    <n v="0.42"/>
    <x v="2"/>
  </r>
  <r>
    <x v="2"/>
    <x v="0"/>
    <d v="2021-03-08T00:00:00"/>
    <s v="Midwest"/>
    <s v="North Dakota"/>
    <x v="40"/>
    <x v="3"/>
    <x v="7"/>
    <x v="223"/>
    <x v="2587"/>
    <x v="4106"/>
    <n v="0.42"/>
    <x v="2"/>
  </r>
  <r>
    <x v="2"/>
    <x v="0"/>
    <d v="2021-03-08T00:00:00"/>
    <s v="Midwest"/>
    <s v="North Dakota"/>
    <x v="40"/>
    <x v="4"/>
    <x v="71"/>
    <x v="218"/>
    <x v="1612"/>
    <x v="4107"/>
    <n v="0.5"/>
    <x v="2"/>
  </r>
  <r>
    <x v="2"/>
    <x v="0"/>
    <d v="2021-03-08T00:00:00"/>
    <s v="Midwest"/>
    <s v="North Dakota"/>
    <x v="40"/>
    <x v="5"/>
    <x v="108"/>
    <x v="184"/>
    <x v="1444"/>
    <x v="2450"/>
    <n v="0.52"/>
    <x v="2"/>
  </r>
  <r>
    <x v="2"/>
    <x v="0"/>
    <d v="2021-04-09T00:00:00"/>
    <s v="Midwest"/>
    <s v="North Dakota"/>
    <x v="40"/>
    <x v="0"/>
    <x v="108"/>
    <x v="161"/>
    <x v="2172"/>
    <x v="3264"/>
    <n v="0.49"/>
    <x v="2"/>
  </r>
  <r>
    <x v="2"/>
    <x v="0"/>
    <d v="2021-04-09T00:00:00"/>
    <s v="Midwest"/>
    <s v="North Dakota"/>
    <x v="40"/>
    <x v="1"/>
    <x v="108"/>
    <x v="178"/>
    <x v="2476"/>
    <x v="4108"/>
    <n v="0.43"/>
    <x v="2"/>
  </r>
  <r>
    <x v="2"/>
    <x v="0"/>
    <d v="2021-04-09T00:00:00"/>
    <s v="Midwest"/>
    <s v="North Dakota"/>
    <x v="40"/>
    <x v="2"/>
    <x v="110"/>
    <x v="207"/>
    <x v="1000"/>
    <x v="2161"/>
    <n v="0.42"/>
    <x v="2"/>
  </r>
  <r>
    <x v="2"/>
    <x v="0"/>
    <d v="2021-04-09T00:00:00"/>
    <s v="Midwest"/>
    <s v="North Dakota"/>
    <x v="40"/>
    <x v="3"/>
    <x v="92"/>
    <x v="223"/>
    <x v="2588"/>
    <x v="4109"/>
    <n v="0.43"/>
    <x v="2"/>
  </r>
  <r>
    <x v="2"/>
    <x v="0"/>
    <d v="2021-04-09T00:00:00"/>
    <s v="Midwest"/>
    <s v="North Dakota"/>
    <x v="40"/>
    <x v="4"/>
    <x v="76"/>
    <x v="267"/>
    <x v="1667"/>
    <x v="4110"/>
    <n v="0.48"/>
    <x v="2"/>
  </r>
  <r>
    <x v="2"/>
    <x v="0"/>
    <d v="2021-04-09T00:00:00"/>
    <s v="Midwest"/>
    <s v="North Dakota"/>
    <x v="40"/>
    <x v="5"/>
    <x v="82"/>
    <x v="181"/>
    <x v="2165"/>
    <x v="3771"/>
    <n v="0.53"/>
    <x v="2"/>
  </r>
  <r>
    <x v="2"/>
    <x v="0"/>
    <d v="2021-05-10T00:00:00"/>
    <s v="Midwest"/>
    <s v="North Dakota"/>
    <x v="40"/>
    <x v="0"/>
    <x v="73"/>
    <x v="285"/>
    <x v="1544"/>
    <x v="4111"/>
    <n v="0.48"/>
    <x v="2"/>
  </r>
  <r>
    <x v="2"/>
    <x v="0"/>
    <d v="2021-05-10T00:00:00"/>
    <s v="Midwest"/>
    <s v="North Dakota"/>
    <x v="40"/>
    <x v="1"/>
    <x v="72"/>
    <x v="190"/>
    <x v="1693"/>
    <x v="2172"/>
    <n v="0.44"/>
    <x v="2"/>
  </r>
  <r>
    <x v="2"/>
    <x v="0"/>
    <d v="2021-05-10T00:00:00"/>
    <s v="Midwest"/>
    <s v="North Dakota"/>
    <x v="40"/>
    <x v="2"/>
    <x v="99"/>
    <x v="175"/>
    <x v="2589"/>
    <x v="4112"/>
    <n v="0.43"/>
    <x v="2"/>
  </r>
  <r>
    <x v="2"/>
    <x v="0"/>
    <d v="2021-05-10T00:00:00"/>
    <s v="Midwest"/>
    <s v="North Dakota"/>
    <x v="40"/>
    <x v="3"/>
    <x v="71"/>
    <x v="259"/>
    <x v="2515"/>
    <x v="4113"/>
    <n v="0.44"/>
    <x v="2"/>
  </r>
  <r>
    <x v="2"/>
    <x v="0"/>
    <d v="2021-05-10T00:00:00"/>
    <s v="Midwest"/>
    <s v="North Dakota"/>
    <x v="40"/>
    <x v="4"/>
    <x v="74"/>
    <x v="226"/>
    <x v="2590"/>
    <x v="4114"/>
    <n v="0.48"/>
    <x v="2"/>
  </r>
  <r>
    <x v="2"/>
    <x v="0"/>
    <d v="2021-05-10T00:00:00"/>
    <s v="Midwest"/>
    <s v="North Dakota"/>
    <x v="40"/>
    <x v="5"/>
    <x v="89"/>
    <x v="41"/>
    <x v="1042"/>
    <x v="4115"/>
    <n v="0.51"/>
    <x v="2"/>
  </r>
  <r>
    <x v="2"/>
    <x v="0"/>
    <d v="2021-06-09T00:00:00"/>
    <s v="Midwest"/>
    <s v="North Dakota"/>
    <x v="40"/>
    <x v="0"/>
    <x v="71"/>
    <x v="35"/>
    <x v="1720"/>
    <x v="4116"/>
    <n v="0.44999999999999996"/>
    <x v="2"/>
  </r>
  <r>
    <x v="2"/>
    <x v="0"/>
    <d v="2021-06-09T00:00:00"/>
    <s v="Midwest"/>
    <s v="North Dakota"/>
    <x v="40"/>
    <x v="1"/>
    <x v="96"/>
    <x v="188"/>
    <x v="1413"/>
    <x v="4117"/>
    <n v="0.43"/>
    <x v="2"/>
  </r>
  <r>
    <x v="2"/>
    <x v="0"/>
    <d v="2021-06-09T00:00:00"/>
    <s v="Midwest"/>
    <s v="North Dakota"/>
    <x v="40"/>
    <x v="2"/>
    <x v="100"/>
    <x v="180"/>
    <x v="2591"/>
    <x v="4107"/>
    <n v="0.4"/>
    <x v="2"/>
  </r>
  <r>
    <x v="2"/>
    <x v="0"/>
    <d v="2021-06-09T00:00:00"/>
    <s v="Midwest"/>
    <s v="North Dakota"/>
    <x v="40"/>
    <x v="3"/>
    <x v="98"/>
    <x v="175"/>
    <x v="1141"/>
    <x v="4118"/>
    <n v="0.42"/>
    <x v="2"/>
  </r>
  <r>
    <x v="2"/>
    <x v="0"/>
    <d v="2021-06-09T00:00:00"/>
    <s v="Midwest"/>
    <s v="North Dakota"/>
    <x v="40"/>
    <x v="4"/>
    <x v="97"/>
    <x v="172"/>
    <x v="1016"/>
    <x v="4119"/>
    <n v="0.45999999999999996"/>
    <x v="2"/>
  </r>
  <r>
    <x v="2"/>
    <x v="0"/>
    <d v="2021-06-09T00:00:00"/>
    <s v="Midwest"/>
    <s v="North Dakota"/>
    <x v="40"/>
    <x v="5"/>
    <x v="91"/>
    <x v="250"/>
    <x v="1510"/>
    <x v="4120"/>
    <n v="0.54"/>
    <x v="2"/>
  </r>
  <r>
    <x v="2"/>
    <x v="0"/>
    <d v="2021-07-08T00:00:00"/>
    <s v="Midwest"/>
    <s v="North Dakota"/>
    <x v="40"/>
    <x v="0"/>
    <x v="77"/>
    <x v="160"/>
    <x v="1363"/>
    <x v="4121"/>
    <n v="0.49"/>
    <x v="2"/>
  </r>
  <r>
    <x v="2"/>
    <x v="0"/>
    <d v="2021-07-08T00:00:00"/>
    <s v="Midwest"/>
    <s v="North Dakota"/>
    <x v="40"/>
    <x v="1"/>
    <x v="75"/>
    <x v="199"/>
    <x v="1683"/>
    <x v="4122"/>
    <n v="0.43"/>
    <x v="2"/>
  </r>
  <r>
    <x v="2"/>
    <x v="0"/>
    <d v="2021-07-08T00:00:00"/>
    <s v="Midwest"/>
    <s v="North Dakota"/>
    <x v="40"/>
    <x v="2"/>
    <x v="99"/>
    <x v="229"/>
    <x v="2561"/>
    <x v="4123"/>
    <n v="0.4"/>
    <x v="2"/>
  </r>
  <r>
    <x v="2"/>
    <x v="0"/>
    <d v="2021-07-08T00:00:00"/>
    <s v="Midwest"/>
    <s v="North Dakota"/>
    <x v="40"/>
    <x v="3"/>
    <x v="97"/>
    <x v="206"/>
    <x v="2377"/>
    <x v="4124"/>
    <n v="0.43"/>
    <x v="2"/>
  </r>
  <r>
    <x v="2"/>
    <x v="0"/>
    <d v="2021-07-08T00:00:00"/>
    <s v="Midwest"/>
    <s v="North Dakota"/>
    <x v="40"/>
    <x v="4"/>
    <x v="82"/>
    <x v="180"/>
    <x v="1454"/>
    <x v="4125"/>
    <n v="0.45999999999999996"/>
    <x v="2"/>
  </r>
  <r>
    <x v="2"/>
    <x v="0"/>
    <d v="2021-07-08T00:00:00"/>
    <s v="Midwest"/>
    <s v="North Dakota"/>
    <x v="40"/>
    <x v="5"/>
    <x v="83"/>
    <x v="230"/>
    <x v="1442"/>
    <x v="4126"/>
    <n v="0.54"/>
    <x v="2"/>
  </r>
  <r>
    <x v="2"/>
    <x v="0"/>
    <d v="2021-08-09T00:00:00"/>
    <s v="Midwest"/>
    <s v="North Dakota"/>
    <x v="40"/>
    <x v="0"/>
    <x v="74"/>
    <x v="135"/>
    <x v="2224"/>
    <x v="4127"/>
    <n v="0.49"/>
    <x v="2"/>
  </r>
  <r>
    <x v="2"/>
    <x v="0"/>
    <d v="2021-08-09T00:00:00"/>
    <s v="Midwest"/>
    <s v="North Dakota"/>
    <x v="40"/>
    <x v="1"/>
    <x v="101"/>
    <x v="228"/>
    <x v="1053"/>
    <x v="1682"/>
    <n v="0.4"/>
    <x v="2"/>
  </r>
  <r>
    <x v="2"/>
    <x v="0"/>
    <d v="2021-08-09T00:00:00"/>
    <s v="Midwest"/>
    <s v="North Dakota"/>
    <x v="40"/>
    <x v="2"/>
    <x v="99"/>
    <x v="184"/>
    <x v="1028"/>
    <x v="4128"/>
    <n v="0.41"/>
    <x v="2"/>
  </r>
  <r>
    <x v="2"/>
    <x v="0"/>
    <d v="2021-08-09T00:00:00"/>
    <s v="Midwest"/>
    <s v="North Dakota"/>
    <x v="40"/>
    <x v="3"/>
    <x v="97"/>
    <x v="239"/>
    <x v="1456"/>
    <x v="4129"/>
    <n v="0.41"/>
    <x v="2"/>
  </r>
  <r>
    <x v="2"/>
    <x v="0"/>
    <d v="2021-08-09T00:00:00"/>
    <s v="Midwest"/>
    <s v="North Dakota"/>
    <x v="40"/>
    <x v="4"/>
    <x v="74"/>
    <x v="178"/>
    <x v="2048"/>
    <x v="4130"/>
    <n v="0.45999999999999996"/>
    <x v="2"/>
  </r>
  <r>
    <x v="2"/>
    <x v="0"/>
    <d v="2021-08-09T00:00:00"/>
    <s v="Midwest"/>
    <s v="North Dakota"/>
    <x v="40"/>
    <x v="5"/>
    <x v="83"/>
    <x v="60"/>
    <x v="1206"/>
    <x v="4131"/>
    <n v="0.53"/>
    <x v="2"/>
  </r>
  <r>
    <x v="2"/>
    <x v="0"/>
    <d v="2021-09-10T00:00:00"/>
    <s v="Midwest"/>
    <s v="North Dakota"/>
    <x v="40"/>
    <x v="0"/>
    <x v="71"/>
    <x v="247"/>
    <x v="2257"/>
    <x v="4132"/>
    <n v="0.5"/>
    <x v="2"/>
  </r>
  <r>
    <x v="2"/>
    <x v="0"/>
    <d v="2021-09-10T00:00:00"/>
    <s v="Midwest"/>
    <s v="North Dakota"/>
    <x v="40"/>
    <x v="1"/>
    <x v="93"/>
    <x v="249"/>
    <x v="2134"/>
    <x v="3272"/>
    <n v="0.43"/>
    <x v="2"/>
  </r>
  <r>
    <x v="2"/>
    <x v="0"/>
    <d v="2021-09-10T00:00:00"/>
    <s v="Midwest"/>
    <s v="North Dakota"/>
    <x v="40"/>
    <x v="2"/>
    <x v="100"/>
    <x v="175"/>
    <x v="2592"/>
    <x v="4133"/>
    <n v="0.44"/>
    <x v="2"/>
  </r>
  <r>
    <x v="2"/>
    <x v="0"/>
    <d v="2021-09-10T00:00:00"/>
    <s v="Midwest"/>
    <s v="North Dakota"/>
    <x v="40"/>
    <x v="3"/>
    <x v="108"/>
    <x v="178"/>
    <x v="2476"/>
    <x v="4134"/>
    <n v="0.41"/>
    <x v="2"/>
  </r>
  <r>
    <x v="2"/>
    <x v="0"/>
    <d v="2021-09-10T00:00:00"/>
    <s v="Midwest"/>
    <s v="North Dakota"/>
    <x v="40"/>
    <x v="4"/>
    <x v="71"/>
    <x v="186"/>
    <x v="1005"/>
    <x v="4135"/>
    <n v="0.49"/>
    <x v="2"/>
  </r>
  <r>
    <x v="2"/>
    <x v="0"/>
    <d v="2021-09-10T00:00:00"/>
    <s v="Midwest"/>
    <s v="North Dakota"/>
    <x v="40"/>
    <x v="5"/>
    <x v="75"/>
    <x v="184"/>
    <x v="1262"/>
    <x v="4136"/>
    <n v="0.55000000000000004"/>
    <x v="2"/>
  </r>
  <r>
    <x v="2"/>
    <x v="0"/>
    <d v="2021-10-09T00:00:00"/>
    <s v="Midwest"/>
    <s v="North Dakota"/>
    <x v="40"/>
    <x v="0"/>
    <x v="82"/>
    <x v="210"/>
    <x v="1343"/>
    <x v="4137"/>
    <n v="0.47"/>
    <x v="2"/>
  </r>
  <r>
    <x v="2"/>
    <x v="0"/>
    <d v="2021-10-09T00:00:00"/>
    <s v="Midwest"/>
    <s v="North Dakota"/>
    <x v="40"/>
    <x v="1"/>
    <x v="71"/>
    <x v="201"/>
    <x v="2593"/>
    <x v="4138"/>
    <n v="0.41"/>
    <x v="2"/>
  </r>
  <r>
    <x v="2"/>
    <x v="0"/>
    <d v="2021-10-09T00:00:00"/>
    <s v="Midwest"/>
    <s v="North Dakota"/>
    <x v="40"/>
    <x v="2"/>
    <x v="78"/>
    <x v="203"/>
    <x v="2594"/>
    <x v="4139"/>
    <n v="0.44"/>
    <x v="2"/>
  </r>
  <r>
    <x v="2"/>
    <x v="0"/>
    <d v="2021-10-09T00:00:00"/>
    <s v="Midwest"/>
    <s v="North Dakota"/>
    <x v="40"/>
    <x v="3"/>
    <x v="97"/>
    <x v="204"/>
    <x v="1570"/>
    <x v="4140"/>
    <n v="0.4"/>
    <x v="2"/>
  </r>
  <r>
    <x v="2"/>
    <x v="0"/>
    <d v="2021-10-09T00:00:00"/>
    <s v="Midwest"/>
    <s v="North Dakota"/>
    <x v="40"/>
    <x v="4"/>
    <x v="2"/>
    <x v="171"/>
    <x v="1948"/>
    <x v="4141"/>
    <n v="0.47"/>
    <x v="2"/>
  </r>
  <r>
    <x v="0"/>
    <x v="0"/>
    <d v="2021-10-09T00:00:00"/>
    <s v="Midwest"/>
    <s v="North Dakota"/>
    <x v="40"/>
    <x v="5"/>
    <x v="85"/>
    <x v="201"/>
    <x v="1036"/>
    <x v="4142"/>
    <n v="0.53"/>
    <x v="2"/>
  </r>
  <r>
    <x v="0"/>
    <x v="0"/>
    <d v="2021-11-09T00:00:00"/>
    <s v="Midwest"/>
    <s v="North Dakota"/>
    <x v="40"/>
    <x v="0"/>
    <x v="82"/>
    <x v="196"/>
    <x v="1129"/>
    <x v="4143"/>
    <n v="0.5"/>
    <x v="2"/>
  </r>
  <r>
    <x v="0"/>
    <x v="0"/>
    <d v="2021-11-09T00:00:00"/>
    <s v="Midwest"/>
    <s v="North Dakota"/>
    <x v="40"/>
    <x v="1"/>
    <x v="71"/>
    <x v="201"/>
    <x v="2593"/>
    <x v="4144"/>
    <n v="0.44999999999999996"/>
    <x v="2"/>
  </r>
  <r>
    <x v="0"/>
    <x v="0"/>
    <d v="2021-11-09T00:00:00"/>
    <s v="Midwest"/>
    <s v="North Dakota"/>
    <x v="40"/>
    <x v="2"/>
    <x v="78"/>
    <x v="206"/>
    <x v="2595"/>
    <x v="4145"/>
    <n v="0.44"/>
    <x v="2"/>
  </r>
  <r>
    <x v="0"/>
    <x v="0"/>
    <d v="2021-11-09T00:00:00"/>
    <s v="Midwest"/>
    <s v="North Dakota"/>
    <x v="40"/>
    <x v="3"/>
    <x v="78"/>
    <x v="172"/>
    <x v="2551"/>
    <x v="4146"/>
    <n v="0.43"/>
    <x v="2"/>
  </r>
  <r>
    <x v="0"/>
    <x v="0"/>
    <d v="2021-11-09T00:00:00"/>
    <s v="Midwest"/>
    <s v="North Dakota"/>
    <x v="40"/>
    <x v="4"/>
    <x v="73"/>
    <x v="178"/>
    <x v="2596"/>
    <x v="4147"/>
    <n v="0.44999999999999996"/>
    <x v="2"/>
  </r>
  <r>
    <x v="0"/>
    <x v="0"/>
    <d v="2021-11-09T00:00:00"/>
    <s v="Midwest"/>
    <s v="North Dakota"/>
    <x v="40"/>
    <x v="5"/>
    <x v="3"/>
    <x v="188"/>
    <x v="1042"/>
    <x v="4115"/>
    <n v="0.51"/>
    <x v="2"/>
  </r>
  <r>
    <x v="0"/>
    <x v="0"/>
    <d v="2021-12-08T00:00:00"/>
    <s v="Midwest"/>
    <s v="North Dakota"/>
    <x v="40"/>
    <x v="0"/>
    <x v="73"/>
    <x v="42"/>
    <x v="1289"/>
    <x v="4148"/>
    <n v="0.45999999999999996"/>
    <x v="2"/>
  </r>
  <r>
    <x v="0"/>
    <x v="0"/>
    <d v="2021-12-08T00:00:00"/>
    <s v="Midwest"/>
    <s v="North Dakota"/>
    <x v="40"/>
    <x v="1"/>
    <x v="74"/>
    <x v="41"/>
    <x v="1049"/>
    <x v="4149"/>
    <n v="0.44999999999999996"/>
    <x v="2"/>
  </r>
  <r>
    <x v="0"/>
    <x v="0"/>
    <d v="2021-12-08T00:00:00"/>
    <s v="Midwest"/>
    <s v="North Dakota"/>
    <x v="40"/>
    <x v="2"/>
    <x v="77"/>
    <x v="201"/>
    <x v="1781"/>
    <x v="4150"/>
    <n v="0.44999999999999996"/>
    <x v="2"/>
  </r>
  <r>
    <x v="0"/>
    <x v="0"/>
    <d v="2021-12-08T00:00:00"/>
    <s v="Midwest"/>
    <s v="North Dakota"/>
    <x v="40"/>
    <x v="3"/>
    <x v="70"/>
    <x v="190"/>
    <x v="2597"/>
    <x v="4151"/>
    <n v="0.41"/>
    <x v="2"/>
  </r>
  <r>
    <x v="0"/>
    <x v="0"/>
    <d v="2021-12-08T00:00:00"/>
    <s v="Midwest"/>
    <s v="North Dakota"/>
    <x v="40"/>
    <x v="4"/>
    <x v="76"/>
    <x v="190"/>
    <x v="2451"/>
    <x v="4152"/>
    <n v="0.44999999999999996"/>
    <x v="2"/>
  </r>
  <r>
    <x v="0"/>
    <x v="0"/>
    <d v="2021-12-08T00:00:00"/>
    <s v="Midwest"/>
    <s v="North Dakota"/>
    <x v="40"/>
    <x v="5"/>
    <x v="103"/>
    <x v="252"/>
    <x v="1502"/>
    <x v="4153"/>
    <n v="0.53"/>
    <x v="2"/>
  </r>
  <r>
    <x v="0"/>
    <x v="0"/>
    <d v="2021-01-06T00:00:00"/>
    <s v="Midwest"/>
    <s v="North Dakota"/>
    <x v="40"/>
    <x v="0"/>
    <x v="100"/>
    <x v="161"/>
    <x v="1943"/>
    <x v="4154"/>
    <n v="0.44999999999999996"/>
    <x v="2"/>
  </r>
  <r>
    <x v="0"/>
    <x v="0"/>
    <d v="2021-01-06T00:00:00"/>
    <s v="Midwest"/>
    <s v="North Dakota"/>
    <x v="40"/>
    <x v="1"/>
    <x v="98"/>
    <x v="227"/>
    <x v="2598"/>
    <x v="4155"/>
    <n v="0.45999999999999996"/>
    <x v="2"/>
  </r>
  <r>
    <x v="0"/>
    <x v="0"/>
    <d v="2021-01-06T00:00:00"/>
    <s v="Midwest"/>
    <s v="North Dakota"/>
    <x v="40"/>
    <x v="2"/>
    <x v="110"/>
    <x v="181"/>
    <x v="1414"/>
    <x v="2112"/>
    <n v="0.44999999999999996"/>
    <x v="2"/>
  </r>
  <r>
    <x v="0"/>
    <x v="0"/>
    <d v="2021-01-06T00:00:00"/>
    <s v="Midwest"/>
    <s v="North Dakota"/>
    <x v="40"/>
    <x v="3"/>
    <x v="92"/>
    <x v="259"/>
    <x v="2599"/>
    <x v="4156"/>
    <n v="0.44999999999999996"/>
    <x v="2"/>
  </r>
  <r>
    <x v="0"/>
    <x v="0"/>
    <d v="2021-01-06T00:00:00"/>
    <s v="Midwest"/>
    <s v="North Dakota"/>
    <x v="40"/>
    <x v="4"/>
    <x v="97"/>
    <x v="186"/>
    <x v="1946"/>
    <x v="4157"/>
    <n v="0.63"/>
    <x v="2"/>
  </r>
  <r>
    <x v="0"/>
    <x v="0"/>
    <d v="2021-01-06T00:00:00"/>
    <s v="Midwest"/>
    <s v="North Dakota"/>
    <x v="40"/>
    <x v="5"/>
    <x v="108"/>
    <x v="41"/>
    <x v="2402"/>
    <x v="2564"/>
    <n v="0.52"/>
    <x v="2"/>
  </r>
  <r>
    <x v="0"/>
    <x v="0"/>
    <d v="2021-02-06T00:00:00"/>
    <s v="Midwest"/>
    <s v="North Dakota"/>
    <x v="40"/>
    <x v="0"/>
    <x v="108"/>
    <x v="57"/>
    <x v="1066"/>
    <x v="4158"/>
    <n v="0.44"/>
    <x v="2"/>
  </r>
  <r>
    <x v="0"/>
    <x v="0"/>
    <d v="2021-02-06T00:00:00"/>
    <s v="Midwest"/>
    <s v="North Dakota"/>
    <x v="40"/>
    <x v="1"/>
    <x v="108"/>
    <x v="222"/>
    <x v="2068"/>
    <x v="4159"/>
    <n v="0.45999999999999996"/>
    <x v="2"/>
  </r>
  <r>
    <x v="0"/>
    <x v="0"/>
    <d v="2021-02-06T00:00:00"/>
    <s v="Midwest"/>
    <s v="North Dakota"/>
    <x v="40"/>
    <x v="2"/>
    <x v="110"/>
    <x v="195"/>
    <x v="1423"/>
    <x v="4160"/>
    <n v="0.41"/>
    <x v="2"/>
  </r>
  <r>
    <x v="0"/>
    <x v="0"/>
    <d v="2021-02-06T00:00:00"/>
    <s v="Midwest"/>
    <s v="Iowa"/>
    <x v="41"/>
    <x v="3"/>
    <x v="7"/>
    <x v="264"/>
    <x v="2600"/>
    <x v="4161"/>
    <n v="0.44"/>
    <x v="2"/>
  </r>
  <r>
    <x v="0"/>
    <x v="0"/>
    <d v="2021-02-06T00:00:00"/>
    <s v="Midwest"/>
    <s v="Iowa"/>
    <x v="41"/>
    <x v="4"/>
    <x v="97"/>
    <x v="183"/>
    <x v="1135"/>
    <x v="4162"/>
    <n v="0.65"/>
    <x v="2"/>
  </r>
  <r>
    <x v="0"/>
    <x v="0"/>
    <d v="2021-02-06T00:00:00"/>
    <s v="Midwest"/>
    <s v="Iowa"/>
    <x v="41"/>
    <x v="5"/>
    <x v="121"/>
    <x v="181"/>
    <x v="1664"/>
    <x v="4163"/>
    <n v="0.54"/>
    <x v="2"/>
  </r>
  <r>
    <x v="0"/>
    <x v="0"/>
    <d v="2021-03-05T00:00:00"/>
    <s v="Midwest"/>
    <s v="Iowa"/>
    <x v="41"/>
    <x v="0"/>
    <x v="110"/>
    <x v="224"/>
    <x v="1621"/>
    <x v="4164"/>
    <n v="0.4"/>
    <x v="2"/>
  </r>
  <r>
    <x v="0"/>
    <x v="0"/>
    <d v="2021-03-05T00:00:00"/>
    <s v="Midwest"/>
    <s v="Iowa"/>
    <x v="41"/>
    <x v="1"/>
    <x v="110"/>
    <x v="172"/>
    <x v="1422"/>
    <x v="4165"/>
    <n v="0.44999999999999996"/>
    <x v="2"/>
  </r>
  <r>
    <x v="0"/>
    <x v="0"/>
    <d v="2021-03-05T00:00:00"/>
    <s v="Midwest"/>
    <s v="Iowa"/>
    <x v="41"/>
    <x v="2"/>
    <x v="122"/>
    <x v="188"/>
    <x v="1578"/>
    <x v="4166"/>
    <n v="0.4"/>
    <x v="2"/>
  </r>
  <r>
    <x v="0"/>
    <x v="0"/>
    <d v="2021-03-05T00:00:00"/>
    <s v="Midwest"/>
    <s v="Iowa"/>
    <x v="41"/>
    <x v="3"/>
    <x v="121"/>
    <x v="177"/>
    <x v="2601"/>
    <x v="4167"/>
    <n v="0.42"/>
    <x v="2"/>
  </r>
  <r>
    <x v="0"/>
    <x v="0"/>
    <d v="2021-03-05T00:00:00"/>
    <s v="Midwest"/>
    <s v="Iowa"/>
    <x v="41"/>
    <x v="4"/>
    <x v="108"/>
    <x v="203"/>
    <x v="994"/>
    <x v="4168"/>
    <n v="0.64"/>
    <x v="2"/>
  </r>
  <r>
    <x v="0"/>
    <x v="0"/>
    <d v="2021-03-05T00:00:00"/>
    <s v="Midwest"/>
    <s v="Iowa"/>
    <x v="41"/>
    <x v="5"/>
    <x v="16"/>
    <x v="181"/>
    <x v="2602"/>
    <x v="4169"/>
    <n v="0.53"/>
    <x v="2"/>
  </r>
  <r>
    <x v="0"/>
    <x v="0"/>
    <d v="2021-04-06T00:00:00"/>
    <s v="Midwest"/>
    <s v="Iowa"/>
    <x v="41"/>
    <x v="0"/>
    <x v="16"/>
    <x v="168"/>
    <x v="2373"/>
    <x v="4170"/>
    <n v="0.44999999999999996"/>
    <x v="2"/>
  </r>
  <r>
    <x v="0"/>
    <x v="0"/>
    <d v="2021-04-06T00:00:00"/>
    <s v="Midwest"/>
    <s v="Iowa"/>
    <x v="41"/>
    <x v="1"/>
    <x v="109"/>
    <x v="200"/>
    <x v="2512"/>
    <x v="4171"/>
    <n v="0.49"/>
    <x v="2"/>
  </r>
  <r>
    <x v="0"/>
    <x v="0"/>
    <d v="2021-04-06T00:00:00"/>
    <s v="Midwest"/>
    <s v="Iowa"/>
    <x v="41"/>
    <x v="2"/>
    <x v="133"/>
    <x v="206"/>
    <x v="2603"/>
    <x v="4172"/>
    <n v="0.44"/>
    <x v="2"/>
  </r>
  <r>
    <x v="0"/>
    <x v="0"/>
    <d v="2021-04-06T00:00:00"/>
    <s v="Midwest"/>
    <s v="Iowa"/>
    <x v="41"/>
    <x v="3"/>
    <x v="123"/>
    <x v="177"/>
    <x v="2604"/>
    <x v="4173"/>
    <n v="0.44999999999999996"/>
    <x v="2"/>
  </r>
  <r>
    <x v="0"/>
    <x v="0"/>
    <d v="2021-04-06T00:00:00"/>
    <s v="Midwest"/>
    <s v="Iowa"/>
    <x v="41"/>
    <x v="4"/>
    <x v="73"/>
    <x v="171"/>
    <x v="2605"/>
    <x v="4174"/>
    <n v="0.61"/>
    <x v="2"/>
  </r>
  <r>
    <x v="0"/>
    <x v="0"/>
    <d v="2021-04-06T00:00:00"/>
    <s v="Midwest"/>
    <s v="Iowa"/>
    <x v="41"/>
    <x v="5"/>
    <x v="74"/>
    <x v="184"/>
    <x v="2606"/>
    <x v="4175"/>
    <n v="0.52"/>
    <x v="2"/>
  </r>
  <r>
    <x v="0"/>
    <x v="0"/>
    <d v="2021-05-07T00:00:00"/>
    <s v="Midwest"/>
    <s v="Iowa"/>
    <x v="41"/>
    <x v="0"/>
    <x v="107"/>
    <x v="272"/>
    <x v="2607"/>
    <x v="4176"/>
    <n v="0.42"/>
    <x v="2"/>
  </r>
  <r>
    <x v="0"/>
    <x v="0"/>
    <d v="2021-05-07T00:00:00"/>
    <s v="Midwest"/>
    <s v="Iowa"/>
    <x v="41"/>
    <x v="1"/>
    <x v="99"/>
    <x v="184"/>
    <x v="1028"/>
    <x v="4177"/>
    <n v="0.45999999999999996"/>
    <x v="2"/>
  </r>
  <r>
    <x v="0"/>
    <x v="0"/>
    <d v="2021-05-07T00:00:00"/>
    <s v="Midwest"/>
    <s v="Iowa"/>
    <x v="41"/>
    <x v="2"/>
    <x v="94"/>
    <x v="190"/>
    <x v="2608"/>
    <x v="4178"/>
    <n v="0.41"/>
    <x v="2"/>
  </r>
  <r>
    <x v="0"/>
    <x v="0"/>
    <d v="2021-05-07T00:00:00"/>
    <s v="Midwest"/>
    <s v="Iowa"/>
    <x v="41"/>
    <x v="3"/>
    <x v="94"/>
    <x v="171"/>
    <x v="2609"/>
    <x v="4179"/>
    <n v="0.44"/>
    <x v="2"/>
  </r>
  <r>
    <x v="0"/>
    <x v="0"/>
    <d v="2021-05-07T00:00:00"/>
    <s v="Midwest"/>
    <s v="Iowa"/>
    <x v="41"/>
    <x v="4"/>
    <x v="79"/>
    <x v="186"/>
    <x v="2572"/>
    <x v="4180"/>
    <n v="0.65"/>
    <x v="2"/>
  </r>
  <r>
    <x v="0"/>
    <x v="0"/>
    <d v="2021-05-07T00:00:00"/>
    <s v="Midwest"/>
    <s v="Iowa"/>
    <x v="41"/>
    <x v="5"/>
    <x v="74"/>
    <x v="173"/>
    <x v="1312"/>
    <x v="4181"/>
    <n v="0.52"/>
    <x v="2"/>
  </r>
  <r>
    <x v="0"/>
    <x v="0"/>
    <d v="2021-06-06T00:00:00"/>
    <s v="Midwest"/>
    <s v="Iowa"/>
    <x v="41"/>
    <x v="0"/>
    <x v="96"/>
    <x v="251"/>
    <x v="2610"/>
    <x v="4182"/>
    <n v="0.42"/>
    <x v="2"/>
  </r>
  <r>
    <x v="0"/>
    <x v="0"/>
    <d v="2021-06-06T00:00:00"/>
    <s v="Midwest"/>
    <s v="Iowa"/>
    <x v="41"/>
    <x v="1"/>
    <x v="108"/>
    <x v="169"/>
    <x v="1009"/>
    <x v="4183"/>
    <n v="0.48"/>
    <x v="2"/>
  </r>
  <r>
    <x v="0"/>
    <x v="0"/>
    <d v="2021-06-06T00:00:00"/>
    <s v="Midwest"/>
    <s v="Iowa"/>
    <x v="41"/>
    <x v="2"/>
    <x v="95"/>
    <x v="50"/>
    <x v="2611"/>
    <x v="4184"/>
    <n v="0.44999999999999996"/>
    <x v="2"/>
  </r>
  <r>
    <x v="0"/>
    <x v="0"/>
    <d v="2021-06-06T00:00:00"/>
    <s v="Midwest"/>
    <s v="Iowa"/>
    <x v="41"/>
    <x v="3"/>
    <x v="92"/>
    <x v="178"/>
    <x v="2612"/>
    <x v="4185"/>
    <n v="0.44"/>
    <x v="2"/>
  </r>
  <r>
    <x v="0"/>
    <x v="0"/>
    <d v="2021-06-06T00:00:00"/>
    <s v="Midwest"/>
    <s v="Iowa"/>
    <x v="41"/>
    <x v="4"/>
    <x v="93"/>
    <x v="178"/>
    <x v="2613"/>
    <x v="4186"/>
    <n v="0.64"/>
    <x v="2"/>
  </r>
  <r>
    <x v="0"/>
    <x v="0"/>
    <d v="2021-06-06T00:00:00"/>
    <s v="Midwest"/>
    <s v="Iowa"/>
    <x v="41"/>
    <x v="5"/>
    <x v="91"/>
    <x v="211"/>
    <x v="2614"/>
    <x v="4187"/>
    <n v="0.53"/>
    <x v="2"/>
  </r>
  <r>
    <x v="0"/>
    <x v="0"/>
    <d v="2021-07-05T00:00:00"/>
    <s v="Midwest"/>
    <s v="Iowa"/>
    <x v="41"/>
    <x v="0"/>
    <x v="82"/>
    <x v="216"/>
    <x v="2224"/>
    <x v="4188"/>
    <n v="0.44"/>
    <x v="2"/>
  </r>
  <r>
    <x v="0"/>
    <x v="0"/>
    <d v="2021-07-05T00:00:00"/>
    <s v="Midwest"/>
    <s v="Iowa"/>
    <x v="41"/>
    <x v="1"/>
    <x v="75"/>
    <x v="237"/>
    <x v="2174"/>
    <x v="2606"/>
    <n v="0.49"/>
    <x v="2"/>
  </r>
  <r>
    <x v="0"/>
    <x v="0"/>
    <d v="2021-07-05T00:00:00"/>
    <s v="Midwest"/>
    <s v="Iowa"/>
    <x v="41"/>
    <x v="2"/>
    <x v="71"/>
    <x v="181"/>
    <x v="2134"/>
    <x v="4189"/>
    <n v="0.44"/>
    <x v="2"/>
  </r>
  <r>
    <x v="0"/>
    <x v="0"/>
    <d v="2021-07-05T00:00:00"/>
    <s v="Midwest"/>
    <s v="Iowa"/>
    <x v="41"/>
    <x v="3"/>
    <x v="99"/>
    <x v="172"/>
    <x v="2615"/>
    <x v="4190"/>
    <n v="0.41"/>
    <x v="2"/>
  </r>
  <r>
    <x v="0"/>
    <x v="0"/>
    <d v="2021-07-05T00:00:00"/>
    <s v="Midwest"/>
    <s v="Iowa"/>
    <x v="41"/>
    <x v="4"/>
    <x v="74"/>
    <x v="180"/>
    <x v="998"/>
    <x v="1677"/>
    <n v="0.6"/>
    <x v="2"/>
  </r>
  <r>
    <x v="0"/>
    <x v="0"/>
    <d v="2021-07-05T00:00:00"/>
    <s v="Midwest"/>
    <s v="Iowa"/>
    <x v="41"/>
    <x v="5"/>
    <x v="91"/>
    <x v="198"/>
    <x v="2535"/>
    <x v="4003"/>
    <n v="0.5"/>
    <x v="2"/>
  </r>
  <r>
    <x v="0"/>
    <x v="0"/>
    <d v="2021-08-06T00:00:00"/>
    <s v="Midwest"/>
    <s v="Iowa"/>
    <x v="41"/>
    <x v="0"/>
    <x v="82"/>
    <x v="165"/>
    <x v="1079"/>
    <x v="4191"/>
    <n v="0.42"/>
    <x v="2"/>
  </r>
  <r>
    <x v="0"/>
    <x v="0"/>
    <d v="2021-08-06T00:00:00"/>
    <s v="Midwest"/>
    <s v="Iowa"/>
    <x v="41"/>
    <x v="1"/>
    <x v="101"/>
    <x v="252"/>
    <x v="1070"/>
    <x v="4192"/>
    <n v="0.45999999999999996"/>
    <x v="2"/>
  </r>
  <r>
    <x v="0"/>
    <x v="0"/>
    <d v="2021-08-06T00:00:00"/>
    <s v="Midwest"/>
    <s v="Iowa"/>
    <x v="41"/>
    <x v="2"/>
    <x v="78"/>
    <x v="176"/>
    <x v="2616"/>
    <x v="4193"/>
    <n v="0.43"/>
    <x v="2"/>
  </r>
  <r>
    <x v="0"/>
    <x v="0"/>
    <d v="2021-08-06T00:00:00"/>
    <s v="Midwest"/>
    <s v="Iowa"/>
    <x v="41"/>
    <x v="3"/>
    <x v="99"/>
    <x v="190"/>
    <x v="2617"/>
    <x v="2494"/>
    <n v="0.41"/>
    <x v="2"/>
  </r>
  <r>
    <x v="0"/>
    <x v="0"/>
    <d v="2021-08-06T00:00:00"/>
    <s v="Midwest"/>
    <s v="Iowa"/>
    <x v="41"/>
    <x v="4"/>
    <x v="77"/>
    <x v="175"/>
    <x v="2134"/>
    <x v="3199"/>
    <n v="0.6"/>
    <x v="2"/>
  </r>
  <r>
    <x v="0"/>
    <x v="0"/>
    <d v="2021-08-06T00:00:00"/>
    <s v="Midwest"/>
    <s v="Iowa"/>
    <x v="41"/>
    <x v="5"/>
    <x v="85"/>
    <x v="230"/>
    <x v="2618"/>
    <x v="4194"/>
    <n v="0.55000000000000004"/>
    <x v="2"/>
  </r>
  <r>
    <x v="0"/>
    <x v="0"/>
    <d v="2021-09-07T00:00:00"/>
    <s v="Midwest"/>
    <s v="Iowa"/>
    <x v="41"/>
    <x v="0"/>
    <x v="93"/>
    <x v="247"/>
    <x v="2619"/>
    <x v="4195"/>
    <n v="0.4"/>
    <x v="2"/>
  </r>
  <r>
    <x v="0"/>
    <x v="0"/>
    <d v="2021-09-07T00:00:00"/>
    <s v="Midwest"/>
    <s v="Iowa"/>
    <x v="41"/>
    <x v="1"/>
    <x v="100"/>
    <x v="169"/>
    <x v="2620"/>
    <x v="4196"/>
    <n v="0.47"/>
    <x v="2"/>
  </r>
  <r>
    <x v="0"/>
    <x v="0"/>
    <d v="2021-09-07T00:00:00"/>
    <s v="Midwest"/>
    <s v="Iowa"/>
    <x v="41"/>
    <x v="2"/>
    <x v="92"/>
    <x v="200"/>
    <x v="2621"/>
    <x v="4197"/>
    <n v="0.4"/>
    <x v="2"/>
  </r>
  <r>
    <x v="0"/>
    <x v="0"/>
    <d v="2021-09-07T00:00:00"/>
    <s v="Midwest"/>
    <s v="Iowa"/>
    <x v="41"/>
    <x v="3"/>
    <x v="95"/>
    <x v="183"/>
    <x v="2622"/>
    <x v="4198"/>
    <n v="0.44999999999999996"/>
    <x v="2"/>
  </r>
  <r>
    <x v="0"/>
    <x v="0"/>
    <d v="2021-09-07T00:00:00"/>
    <s v="Midwest"/>
    <s v="Iowa"/>
    <x v="41"/>
    <x v="4"/>
    <x v="93"/>
    <x v="222"/>
    <x v="1948"/>
    <x v="4199"/>
    <n v="0.61"/>
    <x v="2"/>
  </r>
  <r>
    <x v="0"/>
    <x v="0"/>
    <d v="2021-09-07T00:00:00"/>
    <s v="Midwest"/>
    <s v="Iowa"/>
    <x v="41"/>
    <x v="5"/>
    <x v="71"/>
    <x v="176"/>
    <x v="2623"/>
    <x v="4200"/>
    <n v="0.5"/>
    <x v="2"/>
  </r>
  <r>
    <x v="0"/>
    <x v="0"/>
    <d v="2021-10-06T00:00:00"/>
    <s v="Midwest"/>
    <s v="Iowa"/>
    <x v="41"/>
    <x v="0"/>
    <x v="79"/>
    <x v="205"/>
    <x v="2129"/>
    <x v="4201"/>
    <n v="0.41"/>
    <x v="2"/>
  </r>
  <r>
    <x v="0"/>
    <x v="0"/>
    <d v="2021-10-06T00:00:00"/>
    <s v="Midwest"/>
    <s v="Iowa"/>
    <x v="41"/>
    <x v="1"/>
    <x v="96"/>
    <x v="41"/>
    <x v="2436"/>
    <x v="4202"/>
    <n v="0.45999999999999996"/>
    <x v="2"/>
  </r>
  <r>
    <x v="0"/>
    <x v="0"/>
    <d v="2021-10-06T00:00:00"/>
    <s v="Midwest"/>
    <s v="Iowa"/>
    <x v="41"/>
    <x v="2"/>
    <x v="93"/>
    <x v="203"/>
    <x v="1583"/>
    <x v="4203"/>
    <n v="0.41"/>
    <x v="2"/>
  </r>
  <r>
    <x v="0"/>
    <x v="0"/>
    <d v="2021-10-06T00:00:00"/>
    <s v="Midwest"/>
    <s v="Iowa"/>
    <x v="41"/>
    <x v="3"/>
    <x v="93"/>
    <x v="226"/>
    <x v="2624"/>
    <x v="4204"/>
    <n v="0.42"/>
    <x v="2"/>
  </r>
  <r>
    <x v="0"/>
    <x v="0"/>
    <d v="2021-10-06T00:00:00"/>
    <s v="Midwest"/>
    <s v="Iowa"/>
    <x v="41"/>
    <x v="4"/>
    <x v="101"/>
    <x v="183"/>
    <x v="1946"/>
    <x v="4205"/>
    <n v="0.64"/>
    <x v="2"/>
  </r>
  <r>
    <x v="3"/>
    <x v="0"/>
    <d v="2021-10-06T00:00:00"/>
    <s v="Midwest"/>
    <s v="Iowa"/>
    <x v="41"/>
    <x v="5"/>
    <x v="82"/>
    <x v="201"/>
    <x v="2625"/>
    <x v="4206"/>
    <n v="0.53"/>
    <x v="2"/>
  </r>
  <r>
    <x v="3"/>
    <x v="0"/>
    <d v="2021-11-06T00:00:00"/>
    <s v="Midwest"/>
    <s v="Iowa"/>
    <x v="41"/>
    <x v="0"/>
    <x v="72"/>
    <x v="205"/>
    <x v="2626"/>
    <x v="4207"/>
    <n v="0.44"/>
    <x v="2"/>
  </r>
  <r>
    <x v="3"/>
    <x v="0"/>
    <d v="2021-11-06T00:00:00"/>
    <s v="Midwest"/>
    <s v="Iowa"/>
    <x v="41"/>
    <x v="1"/>
    <x v="96"/>
    <x v="249"/>
    <x v="2627"/>
    <x v="4208"/>
    <n v="0.49"/>
    <x v="2"/>
  </r>
  <r>
    <x v="3"/>
    <x v="0"/>
    <d v="2021-11-06T00:00:00"/>
    <s v="Midwest"/>
    <s v="Iowa"/>
    <x v="41"/>
    <x v="2"/>
    <x v="96"/>
    <x v="282"/>
    <x v="2628"/>
    <x v="4209"/>
    <n v="0.44"/>
    <x v="2"/>
  </r>
  <r>
    <x v="3"/>
    <x v="0"/>
    <d v="2021-11-06T00:00:00"/>
    <s v="Midwest"/>
    <s v="Iowa"/>
    <x v="41"/>
    <x v="3"/>
    <x v="93"/>
    <x v="239"/>
    <x v="1459"/>
    <x v="4210"/>
    <n v="0.41"/>
    <x v="2"/>
  </r>
  <r>
    <x v="3"/>
    <x v="0"/>
    <d v="2021-11-06T00:00:00"/>
    <s v="Midwest"/>
    <s v="Iowa"/>
    <x v="41"/>
    <x v="4"/>
    <x v="73"/>
    <x v="200"/>
    <x v="2629"/>
    <x v="4211"/>
    <n v="0.6"/>
    <x v="2"/>
  </r>
  <r>
    <x v="3"/>
    <x v="0"/>
    <d v="2021-11-06T00:00:00"/>
    <s v="Midwest"/>
    <s v="Iowa"/>
    <x v="41"/>
    <x v="5"/>
    <x v="80"/>
    <x v="249"/>
    <x v="2630"/>
    <x v="4212"/>
    <n v="0.52"/>
    <x v="2"/>
  </r>
  <r>
    <x v="3"/>
    <x v="0"/>
    <d v="2021-12-05T00:00:00"/>
    <s v="Midwest"/>
    <s v="Iowa"/>
    <x v="41"/>
    <x v="0"/>
    <x v="83"/>
    <x v="135"/>
    <x v="1898"/>
    <x v="4213"/>
    <n v="0.42"/>
    <x v="2"/>
  </r>
  <r>
    <x v="3"/>
    <x v="0"/>
    <d v="2021-12-05T00:00:00"/>
    <s v="Midwest"/>
    <s v="Iowa"/>
    <x v="41"/>
    <x v="1"/>
    <x v="70"/>
    <x v="250"/>
    <x v="2269"/>
    <x v="4214"/>
    <n v="0.47"/>
    <x v="2"/>
  </r>
  <r>
    <x v="3"/>
    <x v="0"/>
    <d v="2021-12-05T00:00:00"/>
    <s v="Midwest"/>
    <s v="Iowa"/>
    <x v="41"/>
    <x v="2"/>
    <x v="70"/>
    <x v="170"/>
    <x v="2631"/>
    <x v="4215"/>
    <n v="0.42"/>
    <x v="2"/>
  </r>
  <r>
    <x v="3"/>
    <x v="0"/>
    <d v="2021-12-05T00:00:00"/>
    <s v="Midwest"/>
    <s v="Iowa"/>
    <x v="41"/>
    <x v="3"/>
    <x v="82"/>
    <x v="176"/>
    <x v="2632"/>
    <x v="4216"/>
    <n v="0.43"/>
    <x v="2"/>
  </r>
  <r>
    <x v="3"/>
    <x v="0"/>
    <d v="2021-12-05T00:00:00"/>
    <s v="Midwest"/>
    <s v="Iowa"/>
    <x v="41"/>
    <x v="4"/>
    <x v="80"/>
    <x v="229"/>
    <x v="2633"/>
    <x v="4217"/>
    <n v="0.61"/>
    <x v="2"/>
  </r>
  <r>
    <x v="3"/>
    <x v="0"/>
    <d v="2021-12-05T00:00:00"/>
    <s v="Midwest"/>
    <s v="Iowa"/>
    <x v="41"/>
    <x v="5"/>
    <x v="80"/>
    <x v="246"/>
    <x v="1584"/>
    <x v="4218"/>
    <n v="0.55000000000000004"/>
    <x v="2"/>
  </r>
  <r>
    <x v="3"/>
    <x v="0"/>
    <d v="2021-01-03T00:00:00"/>
    <s v="Midwest"/>
    <s v="Iowa"/>
    <x v="41"/>
    <x v="0"/>
    <x v="108"/>
    <x v="214"/>
    <x v="2634"/>
    <x v="4219"/>
    <n v="0.44999999999999996"/>
    <x v="2"/>
  </r>
  <r>
    <x v="3"/>
    <x v="0"/>
    <d v="2021-01-03T00:00:00"/>
    <s v="Midwest"/>
    <s v="Iowa"/>
    <x v="41"/>
    <x v="1"/>
    <x v="98"/>
    <x v="227"/>
    <x v="2598"/>
    <x v="4155"/>
    <n v="0.45999999999999996"/>
    <x v="2"/>
  </r>
  <r>
    <x v="3"/>
    <x v="0"/>
    <d v="2021-01-03T00:00:00"/>
    <s v="Midwest"/>
    <s v="Iowa"/>
    <x v="41"/>
    <x v="2"/>
    <x v="109"/>
    <x v="188"/>
    <x v="2489"/>
    <x v="4220"/>
    <n v="0.41"/>
    <x v="2"/>
  </r>
  <r>
    <x v="3"/>
    <x v="0"/>
    <d v="2021-01-03T00:00:00"/>
    <s v="Midwest"/>
    <s v="Iowa"/>
    <x v="41"/>
    <x v="3"/>
    <x v="95"/>
    <x v="225"/>
    <x v="2635"/>
    <x v="4221"/>
    <n v="0.44999999999999996"/>
    <x v="2"/>
  </r>
  <r>
    <x v="3"/>
    <x v="0"/>
    <d v="2021-01-03T00:00:00"/>
    <s v="Midwest"/>
    <s v="Iowa"/>
    <x v="41"/>
    <x v="4"/>
    <x v="97"/>
    <x v="222"/>
    <x v="1458"/>
    <x v="4222"/>
    <n v="0.62"/>
    <x v="2"/>
  </r>
  <r>
    <x v="3"/>
    <x v="0"/>
    <d v="2021-01-03T00:00:00"/>
    <s v="Midwest"/>
    <s v="Iowa"/>
    <x v="41"/>
    <x v="5"/>
    <x v="108"/>
    <x v="201"/>
    <x v="2636"/>
    <x v="4223"/>
    <n v="0.55000000000000004"/>
    <x v="2"/>
  </r>
  <r>
    <x v="3"/>
    <x v="0"/>
    <d v="2021-02-03T00:00:00"/>
    <s v="Midwest"/>
    <s v="Iowa"/>
    <x v="41"/>
    <x v="0"/>
    <x v="98"/>
    <x v="150"/>
    <x v="1066"/>
    <x v="4224"/>
    <n v="0.41"/>
    <x v="2"/>
  </r>
  <r>
    <x v="3"/>
    <x v="0"/>
    <d v="2021-02-03T00:00:00"/>
    <s v="Midwest"/>
    <s v="Iowa"/>
    <x v="41"/>
    <x v="1"/>
    <x v="98"/>
    <x v="203"/>
    <x v="1577"/>
    <x v="4225"/>
    <n v="0.49"/>
    <x v="2"/>
  </r>
  <r>
    <x v="3"/>
    <x v="0"/>
    <d v="2021-02-03T00:00:00"/>
    <s v="Midwest"/>
    <s v="Iowa"/>
    <x v="41"/>
    <x v="2"/>
    <x v="16"/>
    <x v="180"/>
    <x v="2637"/>
    <x v="4226"/>
    <n v="0.43"/>
    <x v="2"/>
  </r>
  <r>
    <x v="3"/>
    <x v="0"/>
    <d v="2021-02-03T00:00:00"/>
    <s v="Midwest"/>
    <s v="Wisconsin"/>
    <x v="42"/>
    <x v="3"/>
    <x v="95"/>
    <x v="187"/>
    <x v="2638"/>
    <x v="4227"/>
    <n v="0.43"/>
    <x v="2"/>
  </r>
  <r>
    <x v="3"/>
    <x v="0"/>
    <d v="2021-02-03T00:00:00"/>
    <s v="Midwest"/>
    <s v="Wisconsin"/>
    <x v="42"/>
    <x v="4"/>
    <x v="97"/>
    <x v="183"/>
    <x v="1135"/>
    <x v="4228"/>
    <n v="0.61"/>
    <x v="2"/>
  </r>
  <r>
    <x v="3"/>
    <x v="0"/>
    <d v="2021-02-03T00:00:00"/>
    <s v="Midwest"/>
    <s v="Wisconsin"/>
    <x v="42"/>
    <x v="5"/>
    <x v="121"/>
    <x v="188"/>
    <x v="2538"/>
    <x v="4229"/>
    <n v="0.51"/>
    <x v="2"/>
  </r>
  <r>
    <x v="3"/>
    <x v="0"/>
    <d v="2021-03-02T00:00:00"/>
    <s v="Midwest"/>
    <s v="Wisconsin"/>
    <x v="42"/>
    <x v="0"/>
    <x v="110"/>
    <x v="286"/>
    <x v="2639"/>
    <x v="4230"/>
    <n v="0.41"/>
    <x v="2"/>
  </r>
  <r>
    <x v="3"/>
    <x v="0"/>
    <d v="2021-03-02T00:00:00"/>
    <s v="Midwest"/>
    <s v="Wisconsin"/>
    <x v="42"/>
    <x v="1"/>
    <x v="110"/>
    <x v="178"/>
    <x v="2640"/>
    <x v="4231"/>
    <n v="0.5"/>
    <x v="2"/>
  </r>
  <r>
    <x v="3"/>
    <x v="0"/>
    <d v="2021-03-02T00:00:00"/>
    <s v="Midwest"/>
    <s v="Wisconsin"/>
    <x v="42"/>
    <x v="2"/>
    <x v="122"/>
    <x v="229"/>
    <x v="2641"/>
    <x v="4232"/>
    <n v="0.44"/>
    <x v="2"/>
  </r>
  <r>
    <x v="3"/>
    <x v="0"/>
    <d v="2021-03-02T00:00:00"/>
    <s v="Midwest"/>
    <s v="Wisconsin"/>
    <x v="42"/>
    <x v="3"/>
    <x v="121"/>
    <x v="187"/>
    <x v="2642"/>
    <x v="4233"/>
    <n v="0.41"/>
    <x v="2"/>
  </r>
  <r>
    <x v="3"/>
    <x v="0"/>
    <d v="2021-03-02T00:00:00"/>
    <s v="Midwest"/>
    <s v="Wisconsin"/>
    <x v="42"/>
    <x v="4"/>
    <x v="98"/>
    <x v="171"/>
    <x v="2643"/>
    <x v="4234"/>
    <n v="0.61"/>
    <x v="2"/>
  </r>
  <r>
    <x v="3"/>
    <x v="0"/>
    <d v="2021-03-02T00:00:00"/>
    <s v="Midwest"/>
    <s v="Wisconsin"/>
    <x v="42"/>
    <x v="5"/>
    <x v="109"/>
    <x v="184"/>
    <x v="2644"/>
    <x v="4235"/>
    <n v="0.54"/>
    <x v="2"/>
  </r>
  <r>
    <x v="3"/>
    <x v="0"/>
    <d v="2021-04-03T00:00:00"/>
    <s v="Midwest"/>
    <s v="Wisconsin"/>
    <x v="42"/>
    <x v="0"/>
    <x v="109"/>
    <x v="185"/>
    <x v="2623"/>
    <x v="4236"/>
    <n v="0.41"/>
    <x v="2"/>
  </r>
  <r>
    <x v="3"/>
    <x v="0"/>
    <d v="2021-04-03T00:00:00"/>
    <s v="Midwest"/>
    <s v="Wisconsin"/>
    <x v="42"/>
    <x v="1"/>
    <x v="16"/>
    <x v="203"/>
    <x v="2645"/>
    <x v="4237"/>
    <n v="0.45999999999999996"/>
    <x v="2"/>
  </r>
  <r>
    <x v="3"/>
    <x v="0"/>
    <d v="2021-04-03T00:00:00"/>
    <s v="Midwest"/>
    <s v="Wisconsin"/>
    <x v="42"/>
    <x v="2"/>
    <x v="122"/>
    <x v="207"/>
    <x v="2646"/>
    <x v="4238"/>
    <n v="0.43"/>
    <x v="2"/>
  </r>
  <r>
    <x v="3"/>
    <x v="0"/>
    <d v="2021-04-03T00:00:00"/>
    <s v="Midwest"/>
    <s v="Wisconsin"/>
    <x v="42"/>
    <x v="3"/>
    <x v="123"/>
    <x v="223"/>
    <x v="2647"/>
    <x v="4239"/>
    <n v="0.41"/>
    <x v="2"/>
  </r>
  <r>
    <x v="3"/>
    <x v="0"/>
    <d v="2021-04-03T00:00:00"/>
    <s v="Midwest"/>
    <s v="Wisconsin"/>
    <x v="42"/>
    <x v="4"/>
    <x v="73"/>
    <x v="259"/>
    <x v="2648"/>
    <x v="4240"/>
    <n v="0.62"/>
    <x v="2"/>
  </r>
  <r>
    <x v="3"/>
    <x v="0"/>
    <d v="2021-04-03T00:00:00"/>
    <s v="Midwest"/>
    <s v="Wisconsin"/>
    <x v="42"/>
    <x v="5"/>
    <x v="82"/>
    <x v="176"/>
    <x v="2632"/>
    <x v="4241"/>
    <n v="0.55000000000000004"/>
    <x v="2"/>
  </r>
  <r>
    <x v="3"/>
    <x v="0"/>
    <d v="2021-05-04T00:00:00"/>
    <s v="Midwest"/>
    <s v="Wisconsin"/>
    <x v="42"/>
    <x v="0"/>
    <x v="76"/>
    <x v="189"/>
    <x v="819"/>
    <x v="4242"/>
    <n v="0.41"/>
    <x v="2"/>
  </r>
  <r>
    <x v="3"/>
    <x v="0"/>
    <d v="2021-05-04T00:00:00"/>
    <s v="Midwest"/>
    <s v="Wisconsin"/>
    <x v="42"/>
    <x v="1"/>
    <x v="78"/>
    <x v="50"/>
    <x v="1022"/>
    <x v="4243"/>
    <n v="0.49"/>
    <x v="2"/>
  </r>
  <r>
    <x v="3"/>
    <x v="0"/>
    <d v="2021-05-04T00:00:00"/>
    <s v="Midwest"/>
    <s v="Wisconsin"/>
    <x v="42"/>
    <x v="2"/>
    <x v="94"/>
    <x v="200"/>
    <x v="2649"/>
    <x v="4244"/>
    <n v="0.44999999999999996"/>
    <x v="2"/>
  </r>
  <r>
    <x v="3"/>
    <x v="0"/>
    <d v="2021-05-04T00:00:00"/>
    <s v="Midwest"/>
    <s v="Wisconsin"/>
    <x v="42"/>
    <x v="3"/>
    <x v="96"/>
    <x v="183"/>
    <x v="2650"/>
    <x v="4245"/>
    <n v="0.44"/>
    <x v="2"/>
  </r>
  <r>
    <x v="3"/>
    <x v="0"/>
    <d v="2021-05-04T00:00:00"/>
    <s v="Midwest"/>
    <s v="Wisconsin"/>
    <x v="42"/>
    <x v="4"/>
    <x v="75"/>
    <x v="206"/>
    <x v="2651"/>
    <x v="4246"/>
    <n v="0.61"/>
    <x v="2"/>
  </r>
  <r>
    <x v="3"/>
    <x v="0"/>
    <d v="2021-05-04T00:00:00"/>
    <s v="Midwest"/>
    <s v="Wisconsin"/>
    <x v="42"/>
    <x v="5"/>
    <x v="70"/>
    <x v="228"/>
    <x v="2652"/>
    <x v="4247"/>
    <n v="0.51"/>
    <x v="2"/>
  </r>
  <r>
    <x v="3"/>
    <x v="0"/>
    <d v="2021-06-03T00:00:00"/>
    <s v="Midwest"/>
    <s v="Wisconsin"/>
    <x v="42"/>
    <x v="0"/>
    <x v="96"/>
    <x v="160"/>
    <x v="2653"/>
    <x v="4248"/>
    <n v="0.44"/>
    <x v="2"/>
  </r>
  <r>
    <x v="3"/>
    <x v="0"/>
    <d v="2021-06-03T00:00:00"/>
    <s v="Midwest"/>
    <s v="Wisconsin"/>
    <x v="42"/>
    <x v="1"/>
    <x v="100"/>
    <x v="228"/>
    <x v="1972"/>
    <x v="2899"/>
    <n v="0.49"/>
    <x v="2"/>
  </r>
  <r>
    <x v="3"/>
    <x v="0"/>
    <d v="2021-06-03T00:00:00"/>
    <s v="Midwest"/>
    <s v="Wisconsin"/>
    <x v="42"/>
    <x v="2"/>
    <x v="92"/>
    <x v="239"/>
    <x v="2654"/>
    <x v="4249"/>
    <n v="0.44"/>
    <x v="2"/>
  </r>
  <r>
    <x v="3"/>
    <x v="0"/>
    <d v="2021-06-03T00:00:00"/>
    <s v="Midwest"/>
    <s v="Wisconsin"/>
    <x v="42"/>
    <x v="3"/>
    <x v="92"/>
    <x v="172"/>
    <x v="2655"/>
    <x v="4250"/>
    <n v="0.41"/>
    <x v="2"/>
  </r>
  <r>
    <x v="3"/>
    <x v="0"/>
    <d v="2021-06-03T00:00:00"/>
    <s v="Midwest"/>
    <s v="Wisconsin"/>
    <x v="42"/>
    <x v="4"/>
    <x v="93"/>
    <x v="219"/>
    <x v="1125"/>
    <x v="4251"/>
    <n v="0.6"/>
    <x v="2"/>
  </r>
  <r>
    <x v="3"/>
    <x v="0"/>
    <d v="2021-06-03T00:00:00"/>
    <s v="Midwest"/>
    <s v="Wisconsin"/>
    <x v="42"/>
    <x v="5"/>
    <x v="91"/>
    <x v="230"/>
    <x v="1123"/>
    <x v="4252"/>
    <n v="0.55000000000000004"/>
    <x v="2"/>
  </r>
  <r>
    <x v="3"/>
    <x v="0"/>
    <d v="2021-07-02T00:00:00"/>
    <s v="Midwest"/>
    <s v="Wisconsin"/>
    <x v="42"/>
    <x v="0"/>
    <x v="2"/>
    <x v="197"/>
    <x v="2656"/>
    <x v="4253"/>
    <n v="0.42"/>
    <x v="2"/>
  </r>
  <r>
    <x v="3"/>
    <x v="0"/>
    <d v="2021-07-02T00:00:00"/>
    <s v="Midwest"/>
    <s v="Wisconsin"/>
    <x v="42"/>
    <x v="1"/>
    <x v="101"/>
    <x v="237"/>
    <x v="2175"/>
    <x v="3137"/>
    <n v="0.49"/>
    <x v="2"/>
  </r>
  <r>
    <x v="3"/>
    <x v="0"/>
    <d v="2021-07-02T00:00:00"/>
    <s v="Midwest"/>
    <s v="Wisconsin"/>
    <x v="42"/>
    <x v="2"/>
    <x v="97"/>
    <x v="176"/>
    <x v="2657"/>
    <x v="4254"/>
    <n v="0.43"/>
    <x v="2"/>
  </r>
  <r>
    <x v="3"/>
    <x v="0"/>
    <d v="2021-07-02T00:00:00"/>
    <s v="Midwest"/>
    <s v="Wisconsin"/>
    <x v="42"/>
    <x v="3"/>
    <x v="97"/>
    <x v="175"/>
    <x v="1440"/>
    <x v="4255"/>
    <n v="0.42"/>
    <x v="2"/>
  </r>
  <r>
    <x v="3"/>
    <x v="0"/>
    <d v="2021-07-02T00:00:00"/>
    <s v="Midwest"/>
    <s v="Wisconsin"/>
    <x v="42"/>
    <x v="4"/>
    <x v="77"/>
    <x v="50"/>
    <x v="2436"/>
    <x v="2565"/>
    <n v="0.62"/>
    <x v="2"/>
  </r>
  <r>
    <x v="3"/>
    <x v="0"/>
    <d v="2021-07-02T00:00:00"/>
    <s v="Midwest"/>
    <s v="Wisconsin"/>
    <x v="42"/>
    <x v="5"/>
    <x v="89"/>
    <x v="198"/>
    <x v="2658"/>
    <x v="1398"/>
    <n v="0.54"/>
    <x v="2"/>
  </r>
  <r>
    <x v="3"/>
    <x v="0"/>
    <d v="2021-08-03T00:00:00"/>
    <s v="Midwest"/>
    <s v="Wisconsin"/>
    <x v="42"/>
    <x v="0"/>
    <x v="74"/>
    <x v="174"/>
    <x v="2659"/>
    <x v="4256"/>
    <n v="0.42"/>
    <x v="2"/>
  </r>
  <r>
    <x v="3"/>
    <x v="0"/>
    <d v="2021-08-03T00:00:00"/>
    <s v="Midwest"/>
    <s v="Wisconsin"/>
    <x v="42"/>
    <x v="1"/>
    <x v="79"/>
    <x v="199"/>
    <x v="2660"/>
    <x v="4257"/>
    <n v="0.47"/>
    <x v="2"/>
  </r>
  <r>
    <x v="3"/>
    <x v="0"/>
    <d v="2021-08-03T00:00:00"/>
    <s v="Midwest"/>
    <s v="Wisconsin"/>
    <x v="42"/>
    <x v="2"/>
    <x v="78"/>
    <x v="195"/>
    <x v="1140"/>
    <x v="2996"/>
    <n v="0.4"/>
    <x v="2"/>
  </r>
  <r>
    <x v="3"/>
    <x v="0"/>
    <d v="2021-08-03T00:00:00"/>
    <s v="Midwest"/>
    <s v="Wisconsin"/>
    <x v="42"/>
    <x v="3"/>
    <x v="78"/>
    <x v="50"/>
    <x v="1022"/>
    <x v="4258"/>
    <n v="0.44999999999999996"/>
    <x v="2"/>
  </r>
  <r>
    <x v="3"/>
    <x v="0"/>
    <d v="2021-08-03T00:00:00"/>
    <s v="Midwest"/>
    <s v="Wisconsin"/>
    <x v="42"/>
    <x v="4"/>
    <x v="77"/>
    <x v="219"/>
    <x v="2554"/>
    <x v="4259"/>
    <n v="0.65"/>
    <x v="2"/>
  </r>
  <r>
    <x v="3"/>
    <x v="0"/>
    <d v="2021-08-03T00:00:00"/>
    <s v="Midwest"/>
    <s v="Wisconsin"/>
    <x v="42"/>
    <x v="5"/>
    <x v="89"/>
    <x v="240"/>
    <x v="1721"/>
    <x v="4260"/>
    <n v="0.51"/>
    <x v="2"/>
  </r>
  <r>
    <x v="3"/>
    <x v="0"/>
    <d v="2021-09-04T00:00:00"/>
    <s v="Midwest"/>
    <s v="Wisconsin"/>
    <x v="42"/>
    <x v="0"/>
    <x v="94"/>
    <x v="231"/>
    <x v="1770"/>
    <x v="4261"/>
    <n v="0.41"/>
    <x v="2"/>
  </r>
  <r>
    <x v="3"/>
    <x v="0"/>
    <d v="2021-09-04T00:00:00"/>
    <s v="Midwest"/>
    <s v="Wisconsin"/>
    <x v="42"/>
    <x v="1"/>
    <x v="98"/>
    <x v="188"/>
    <x v="2031"/>
    <x v="4262"/>
    <n v="0.44999999999999996"/>
    <x v="2"/>
  </r>
  <r>
    <x v="3"/>
    <x v="0"/>
    <d v="2021-09-04T00:00:00"/>
    <s v="Midwest"/>
    <s v="Wisconsin"/>
    <x v="42"/>
    <x v="2"/>
    <x v="92"/>
    <x v="178"/>
    <x v="2612"/>
    <x v="4263"/>
    <n v="0.44999999999999996"/>
    <x v="2"/>
  </r>
  <r>
    <x v="3"/>
    <x v="0"/>
    <d v="2021-09-04T00:00:00"/>
    <s v="Midwest"/>
    <s v="Wisconsin"/>
    <x v="42"/>
    <x v="3"/>
    <x v="95"/>
    <x v="171"/>
    <x v="2661"/>
    <x v="4264"/>
    <n v="0.44999999999999996"/>
    <x v="2"/>
  </r>
  <r>
    <x v="3"/>
    <x v="0"/>
    <d v="2021-09-04T00:00:00"/>
    <s v="Midwest"/>
    <s v="Wisconsin"/>
    <x v="42"/>
    <x v="4"/>
    <x v="94"/>
    <x v="204"/>
    <x v="2662"/>
    <x v="4265"/>
    <n v="0.65"/>
    <x v="2"/>
  </r>
  <r>
    <x v="3"/>
    <x v="0"/>
    <d v="2021-09-04T00:00:00"/>
    <s v="Midwest"/>
    <s v="Wisconsin"/>
    <x v="42"/>
    <x v="5"/>
    <x v="97"/>
    <x v="239"/>
    <x v="1456"/>
    <x v="4266"/>
    <n v="0.5"/>
    <x v="2"/>
  </r>
  <r>
    <x v="3"/>
    <x v="0"/>
    <d v="2021-10-03T00:00:00"/>
    <s v="Midwest"/>
    <s v="Wisconsin"/>
    <x v="42"/>
    <x v="0"/>
    <x v="79"/>
    <x v="161"/>
    <x v="1445"/>
    <x v="4267"/>
    <n v="0.42"/>
    <x v="2"/>
  </r>
  <r>
    <x v="3"/>
    <x v="0"/>
    <d v="2021-10-03T00:00:00"/>
    <s v="Midwest"/>
    <s v="Wisconsin"/>
    <x v="42"/>
    <x v="1"/>
    <x v="94"/>
    <x v="181"/>
    <x v="1152"/>
    <x v="4268"/>
    <n v="0.48"/>
    <x v="2"/>
  </r>
  <r>
    <x v="3"/>
    <x v="0"/>
    <d v="2021-10-03T00:00:00"/>
    <s v="Midwest"/>
    <s v="Wisconsin"/>
    <x v="42"/>
    <x v="2"/>
    <x v="93"/>
    <x v="204"/>
    <x v="2609"/>
    <x v="4269"/>
    <n v="0.43"/>
    <x v="2"/>
  </r>
  <r>
    <x v="3"/>
    <x v="0"/>
    <d v="2021-10-03T00:00:00"/>
    <s v="Midwest"/>
    <s v="Wisconsin"/>
    <x v="42"/>
    <x v="3"/>
    <x v="96"/>
    <x v="204"/>
    <x v="2612"/>
    <x v="4270"/>
    <n v="0.41"/>
    <x v="2"/>
  </r>
  <r>
    <x v="3"/>
    <x v="0"/>
    <d v="2021-10-03T00:00:00"/>
    <s v="Midwest"/>
    <s v="Wisconsin"/>
    <x v="42"/>
    <x v="4"/>
    <x v="75"/>
    <x v="204"/>
    <x v="2663"/>
    <x v="4271"/>
    <n v="0.63"/>
    <x v="2"/>
  </r>
  <r>
    <x v="3"/>
    <x v="0"/>
    <d v="2021-10-03T00:00:00"/>
    <s v="Midwest"/>
    <s v="Wisconsin"/>
    <x v="42"/>
    <x v="5"/>
    <x v="74"/>
    <x v="188"/>
    <x v="1044"/>
    <x v="4272"/>
    <n v="0.51"/>
    <x v="2"/>
  </r>
  <r>
    <x v="3"/>
    <x v="0"/>
    <d v="2021-11-03T00:00:00"/>
    <s v="Midwest"/>
    <s v="Wisconsin"/>
    <x v="42"/>
    <x v="0"/>
    <x v="72"/>
    <x v="233"/>
    <x v="2230"/>
    <x v="4273"/>
    <n v="0.43"/>
    <x v="2"/>
  </r>
  <r>
    <x v="3"/>
    <x v="0"/>
    <d v="2021-11-03T00:00:00"/>
    <s v="Midwest"/>
    <s v="Wisconsin"/>
    <x v="42"/>
    <x v="1"/>
    <x v="96"/>
    <x v="252"/>
    <x v="2664"/>
    <x v="4274"/>
    <n v="0.47"/>
    <x v="2"/>
  </r>
  <r>
    <x v="3"/>
    <x v="0"/>
    <d v="2021-11-03T00:00:00"/>
    <s v="Midwest"/>
    <s v="Wisconsin"/>
    <x v="42"/>
    <x v="2"/>
    <x v="94"/>
    <x v="173"/>
    <x v="2665"/>
    <x v="4275"/>
    <n v="0.42"/>
    <x v="2"/>
  </r>
  <r>
    <x v="3"/>
    <x v="0"/>
    <d v="2021-11-03T00:00:00"/>
    <s v="Midwest"/>
    <s v="Wisconsin"/>
    <x v="42"/>
    <x v="3"/>
    <x v="94"/>
    <x v="188"/>
    <x v="1410"/>
    <x v="4276"/>
    <n v="0.44999999999999996"/>
    <x v="2"/>
  </r>
  <r>
    <x v="3"/>
    <x v="0"/>
    <d v="2021-11-03T00:00:00"/>
    <s v="Midwest"/>
    <s v="Wisconsin"/>
    <x v="42"/>
    <x v="4"/>
    <x v="76"/>
    <x v="195"/>
    <x v="1973"/>
    <x v="4277"/>
    <n v="0.62"/>
    <x v="2"/>
  </r>
  <r>
    <x v="3"/>
    <x v="0"/>
    <d v="2021-11-03T00:00:00"/>
    <s v="Midwest"/>
    <s v="Wisconsin"/>
    <x v="42"/>
    <x v="5"/>
    <x v="86"/>
    <x v="41"/>
    <x v="2666"/>
    <x v="4278"/>
    <n v="0.51"/>
    <x v="2"/>
  </r>
  <r>
    <x v="3"/>
    <x v="0"/>
    <d v="2021-12-02T00:00:00"/>
    <s v="Midwest"/>
    <s v="Wisconsin"/>
    <x v="42"/>
    <x v="0"/>
    <x v="76"/>
    <x v="216"/>
    <x v="2667"/>
    <x v="4279"/>
    <n v="0.41"/>
    <x v="2"/>
  </r>
  <r>
    <x v="3"/>
    <x v="0"/>
    <d v="2021-12-02T00:00:00"/>
    <s v="Midwest"/>
    <s v="Wisconsin"/>
    <x v="42"/>
    <x v="1"/>
    <x v="82"/>
    <x v="240"/>
    <x v="1123"/>
    <x v="4280"/>
    <n v="0.47"/>
    <x v="2"/>
  </r>
  <r>
    <x v="3"/>
    <x v="0"/>
    <d v="2021-12-02T00:00:00"/>
    <s v="Midwest"/>
    <s v="Wisconsin"/>
    <x v="42"/>
    <x v="2"/>
    <x v="2"/>
    <x v="237"/>
    <x v="2668"/>
    <x v="4281"/>
    <n v="0.44"/>
    <x v="2"/>
  </r>
  <r>
    <x v="3"/>
    <x v="0"/>
    <d v="2021-12-02T00:00:00"/>
    <s v="Midwest"/>
    <s v="Wisconsin"/>
    <x v="42"/>
    <x v="3"/>
    <x v="77"/>
    <x v="201"/>
    <x v="1781"/>
    <x v="4150"/>
    <n v="0.44999999999999996"/>
    <x v="2"/>
  </r>
  <r>
    <x v="3"/>
    <x v="0"/>
    <d v="2021-12-02T00:00:00"/>
    <s v="Midwest"/>
    <s v="Wisconsin"/>
    <x v="42"/>
    <x v="4"/>
    <x v="107"/>
    <x v="201"/>
    <x v="2669"/>
    <x v="4282"/>
    <n v="0.6"/>
    <x v="2"/>
  </r>
  <r>
    <x v="3"/>
    <x v="0"/>
    <d v="2021-12-02T00:00:00"/>
    <s v="Midwest"/>
    <s v="Wisconsin"/>
    <x v="42"/>
    <x v="5"/>
    <x v="80"/>
    <x v="246"/>
    <x v="1584"/>
    <x v="4283"/>
    <n v="0.52"/>
    <x v="2"/>
  </r>
  <r>
    <x v="3"/>
    <x v="0"/>
    <d v="2021-01-10T00:00:00"/>
    <s v="Midwest"/>
    <s v="Wisconsin"/>
    <x v="42"/>
    <x v="0"/>
    <x v="96"/>
    <x v="150"/>
    <x v="1063"/>
    <x v="4284"/>
    <n v="0.52"/>
    <x v="2"/>
  </r>
  <r>
    <x v="3"/>
    <x v="0"/>
    <d v="2021-01-10T00:00:00"/>
    <s v="Midwest"/>
    <s v="Wisconsin"/>
    <x v="42"/>
    <x v="1"/>
    <x v="96"/>
    <x v="252"/>
    <x v="2664"/>
    <x v="3921"/>
    <n v="0.51"/>
    <x v="2"/>
  </r>
  <r>
    <x v="3"/>
    <x v="0"/>
    <d v="2021-01-10T00:00:00"/>
    <s v="Midwest"/>
    <s v="Wisconsin"/>
    <x v="42"/>
    <x v="2"/>
    <x v="92"/>
    <x v="237"/>
    <x v="2670"/>
    <x v="4285"/>
    <n v="0.44999999999999996"/>
    <x v="2"/>
  </r>
  <r>
    <x v="3"/>
    <x v="0"/>
    <d v="2021-01-10T00:00:00"/>
    <s v="Midwest"/>
    <s v="Wisconsin"/>
    <x v="42"/>
    <x v="3"/>
    <x v="108"/>
    <x v="178"/>
    <x v="2476"/>
    <x v="3968"/>
    <n v="0.48"/>
    <x v="2"/>
  </r>
  <r>
    <x v="3"/>
    <x v="0"/>
    <d v="2021-01-10T00:00:00"/>
    <s v="Midwest"/>
    <s v="Wisconsin"/>
    <x v="42"/>
    <x v="4"/>
    <x v="72"/>
    <x v="208"/>
    <x v="2671"/>
    <x v="4286"/>
    <n v="0.44"/>
    <x v="2"/>
  </r>
  <r>
    <x v="3"/>
    <x v="0"/>
    <d v="2021-01-10T00:00:00"/>
    <s v="Midwest"/>
    <s v="Wisconsin"/>
    <x v="42"/>
    <x v="5"/>
    <x v="96"/>
    <x v="199"/>
    <x v="1174"/>
    <x v="3475"/>
    <n v="0.5"/>
    <x v="2"/>
  </r>
  <r>
    <x v="3"/>
    <x v="0"/>
    <d v="2021-02-10T00:00:00"/>
    <s v="Midwest"/>
    <s v="Wisconsin"/>
    <x v="42"/>
    <x v="0"/>
    <x v="93"/>
    <x v="160"/>
    <x v="1311"/>
    <x v="4287"/>
    <n v="0.55000000000000004"/>
    <x v="2"/>
  </r>
  <r>
    <x v="3"/>
    <x v="0"/>
    <d v="2021-02-10T00:00:00"/>
    <s v="Midwest"/>
    <s v="Wisconsin"/>
    <x v="42"/>
    <x v="1"/>
    <x v="93"/>
    <x v="239"/>
    <x v="1459"/>
    <x v="4288"/>
    <n v="0.51"/>
    <x v="2"/>
  </r>
  <r>
    <x v="3"/>
    <x v="0"/>
    <d v="2021-02-10T00:00:00"/>
    <s v="Midwest"/>
    <s v="Wisconsin"/>
    <x v="42"/>
    <x v="2"/>
    <x v="92"/>
    <x v="201"/>
    <x v="2672"/>
    <x v="4289"/>
    <n v="0.5"/>
    <x v="2"/>
  </r>
  <r>
    <x v="3"/>
    <x v="0"/>
    <d v="2021-02-10T00:00:00"/>
    <s v="Midwest"/>
    <s v="Indiana"/>
    <x v="43"/>
    <x v="3"/>
    <x v="98"/>
    <x v="218"/>
    <x v="2673"/>
    <x v="4290"/>
    <n v="0.47"/>
    <x v="2"/>
  </r>
  <r>
    <x v="3"/>
    <x v="0"/>
    <d v="2021-02-10T00:00:00"/>
    <s v="Midwest"/>
    <s v="Indiana"/>
    <x v="43"/>
    <x v="4"/>
    <x v="72"/>
    <x v="208"/>
    <x v="2671"/>
    <x v="4286"/>
    <n v="0.44"/>
    <x v="2"/>
  </r>
  <r>
    <x v="3"/>
    <x v="0"/>
    <d v="2021-02-10T00:00:00"/>
    <s v="Midwest"/>
    <s v="Indiana"/>
    <x v="43"/>
    <x v="5"/>
    <x v="110"/>
    <x v="41"/>
    <x v="2441"/>
    <x v="4291"/>
    <n v="0.51"/>
    <x v="2"/>
  </r>
  <r>
    <x v="3"/>
    <x v="0"/>
    <d v="2021-03-09T00:00:00"/>
    <s v="Midwest"/>
    <s v="Indiana"/>
    <x v="43"/>
    <x v="0"/>
    <x v="95"/>
    <x v="287"/>
    <x v="2674"/>
    <x v="4292"/>
    <n v="0.51"/>
    <x v="2"/>
  </r>
  <r>
    <x v="3"/>
    <x v="0"/>
    <d v="2021-03-09T00:00:00"/>
    <s v="Midwest"/>
    <s v="Indiana"/>
    <x v="43"/>
    <x v="1"/>
    <x v="95"/>
    <x v="176"/>
    <x v="2675"/>
    <x v="4293"/>
    <n v="0.55000000000000004"/>
    <x v="2"/>
  </r>
  <r>
    <x v="3"/>
    <x v="0"/>
    <d v="2021-03-09T00:00:00"/>
    <s v="Midwest"/>
    <s v="Indiana"/>
    <x v="43"/>
    <x v="2"/>
    <x v="121"/>
    <x v="249"/>
    <x v="2543"/>
    <x v="4018"/>
    <n v="0.5"/>
    <x v="2"/>
  </r>
  <r>
    <x v="3"/>
    <x v="0"/>
    <d v="2021-03-09T00:00:00"/>
    <s v="Midwest"/>
    <s v="Indiana"/>
    <x v="43"/>
    <x v="3"/>
    <x v="110"/>
    <x v="226"/>
    <x v="2676"/>
    <x v="4294"/>
    <n v="0.44999999999999996"/>
    <x v="2"/>
  </r>
  <r>
    <x v="3"/>
    <x v="0"/>
    <d v="2021-03-09T00:00:00"/>
    <s v="Midwest"/>
    <s v="Indiana"/>
    <x v="43"/>
    <x v="4"/>
    <x v="96"/>
    <x v="178"/>
    <x v="2677"/>
    <x v="4295"/>
    <n v="0.43"/>
    <x v="2"/>
  </r>
  <r>
    <x v="3"/>
    <x v="0"/>
    <d v="2021-03-09T00:00:00"/>
    <s v="Midwest"/>
    <s v="Indiana"/>
    <x v="43"/>
    <x v="5"/>
    <x v="92"/>
    <x v="238"/>
    <x v="2678"/>
    <x v="4296"/>
    <n v="0.52"/>
    <x v="2"/>
  </r>
  <r>
    <x v="3"/>
    <x v="0"/>
    <d v="2021-04-10T00:00:00"/>
    <s v="Midwest"/>
    <s v="Indiana"/>
    <x v="43"/>
    <x v="0"/>
    <x v="95"/>
    <x v="35"/>
    <x v="2679"/>
    <x v="4297"/>
    <n v="0.55000000000000004"/>
    <x v="2"/>
  </r>
  <r>
    <x v="3"/>
    <x v="0"/>
    <d v="2021-04-10T00:00:00"/>
    <s v="Midwest"/>
    <s v="Indiana"/>
    <x v="43"/>
    <x v="1"/>
    <x v="95"/>
    <x v="190"/>
    <x v="1589"/>
    <x v="4298"/>
    <n v="0.52"/>
    <x v="2"/>
  </r>
  <r>
    <x v="3"/>
    <x v="0"/>
    <d v="2021-04-10T00:00:00"/>
    <s v="Midwest"/>
    <s v="Indiana"/>
    <x v="43"/>
    <x v="2"/>
    <x v="121"/>
    <x v="239"/>
    <x v="2680"/>
    <x v="4299"/>
    <n v="0.5"/>
    <x v="2"/>
  </r>
  <r>
    <x v="3"/>
    <x v="0"/>
    <d v="2021-04-10T00:00:00"/>
    <s v="Midwest"/>
    <s v="Indiana"/>
    <x v="43"/>
    <x v="3"/>
    <x v="110"/>
    <x v="218"/>
    <x v="2681"/>
    <x v="4300"/>
    <n v="0.48"/>
    <x v="2"/>
  </r>
  <r>
    <x v="3"/>
    <x v="0"/>
    <d v="2021-04-10T00:00:00"/>
    <s v="Midwest"/>
    <s v="Indiana"/>
    <x v="43"/>
    <x v="4"/>
    <x v="86"/>
    <x v="222"/>
    <x v="2682"/>
    <x v="4301"/>
    <n v="0.44"/>
    <x v="2"/>
  </r>
  <r>
    <x v="3"/>
    <x v="0"/>
    <d v="2021-04-10T00:00:00"/>
    <s v="Midwest"/>
    <s v="Indiana"/>
    <x v="43"/>
    <x v="5"/>
    <x v="70"/>
    <x v="249"/>
    <x v="1604"/>
    <x v="4302"/>
    <n v="0.55000000000000004"/>
    <x v="2"/>
  </r>
  <r>
    <x v="3"/>
    <x v="0"/>
    <d v="2021-05-11T00:00:00"/>
    <s v="Midwest"/>
    <s v="Indiana"/>
    <x v="43"/>
    <x v="0"/>
    <x v="83"/>
    <x v="288"/>
    <x v="2683"/>
    <x v="4303"/>
    <n v="0.5"/>
    <x v="2"/>
  </r>
  <r>
    <x v="3"/>
    <x v="0"/>
    <d v="2021-05-11T00:00:00"/>
    <s v="Midwest"/>
    <s v="Indiana"/>
    <x v="43"/>
    <x v="1"/>
    <x v="99"/>
    <x v="201"/>
    <x v="1446"/>
    <x v="4304"/>
    <n v="0.55000000000000004"/>
    <x v="2"/>
  </r>
  <r>
    <x v="3"/>
    <x v="0"/>
    <d v="2021-05-11T00:00:00"/>
    <s v="Midwest"/>
    <s v="Indiana"/>
    <x v="43"/>
    <x v="2"/>
    <x v="93"/>
    <x v="195"/>
    <x v="2684"/>
    <x v="4305"/>
    <n v="0.47"/>
    <x v="2"/>
  </r>
  <r>
    <x v="3"/>
    <x v="0"/>
    <d v="2021-05-11T00:00:00"/>
    <s v="Midwest"/>
    <s v="Indiana"/>
    <x v="43"/>
    <x v="3"/>
    <x v="93"/>
    <x v="200"/>
    <x v="1627"/>
    <x v="4306"/>
    <n v="0.49"/>
    <x v="2"/>
  </r>
  <r>
    <x v="3"/>
    <x v="0"/>
    <d v="2021-05-11T00:00:00"/>
    <s v="Midwest"/>
    <s v="Indiana"/>
    <x v="43"/>
    <x v="4"/>
    <x v="75"/>
    <x v="208"/>
    <x v="2685"/>
    <x v="4307"/>
    <n v="0.44999999999999996"/>
    <x v="2"/>
  </r>
  <r>
    <x v="3"/>
    <x v="0"/>
    <d v="2021-05-11T00:00:00"/>
    <s v="Midwest"/>
    <s v="Indiana"/>
    <x v="43"/>
    <x v="5"/>
    <x v="85"/>
    <x v="250"/>
    <x v="2686"/>
    <x v="4308"/>
    <n v="0.52"/>
    <x v="2"/>
  </r>
  <r>
    <x v="3"/>
    <x v="0"/>
    <d v="2021-06-10T00:00:00"/>
    <s v="Midwest"/>
    <s v="Indiana"/>
    <x v="43"/>
    <x v="0"/>
    <x v="71"/>
    <x v="155"/>
    <x v="1761"/>
    <x v="4309"/>
    <n v="0.55000000000000004"/>
    <x v="2"/>
  </r>
  <r>
    <x v="3"/>
    <x v="0"/>
    <d v="2021-06-10T00:00:00"/>
    <s v="Midwest"/>
    <s v="Indiana"/>
    <x v="43"/>
    <x v="1"/>
    <x v="96"/>
    <x v="198"/>
    <x v="2530"/>
    <x v="4310"/>
    <n v="0.53"/>
    <x v="2"/>
  </r>
  <r>
    <x v="3"/>
    <x v="0"/>
    <d v="2021-06-10T00:00:00"/>
    <s v="Midwest"/>
    <s v="Indiana"/>
    <x v="43"/>
    <x v="2"/>
    <x v="100"/>
    <x v="50"/>
    <x v="2687"/>
    <x v="4311"/>
    <n v="0.44999999999999996"/>
    <x v="2"/>
  </r>
  <r>
    <x v="3"/>
    <x v="0"/>
    <d v="2021-06-10T00:00:00"/>
    <s v="Midwest"/>
    <s v="Indiana"/>
    <x v="43"/>
    <x v="3"/>
    <x v="98"/>
    <x v="219"/>
    <x v="2542"/>
    <x v="4312"/>
    <n v="0.47"/>
    <x v="2"/>
  </r>
  <r>
    <x v="3"/>
    <x v="0"/>
    <d v="2021-06-10T00:00:00"/>
    <s v="Midwest"/>
    <s v="Indiana"/>
    <x v="43"/>
    <x v="4"/>
    <x v="71"/>
    <x v="206"/>
    <x v="1425"/>
    <x v="4313"/>
    <n v="0.44999999999999996"/>
    <x v="2"/>
  </r>
  <r>
    <x v="3"/>
    <x v="0"/>
    <d v="2021-06-10T00:00:00"/>
    <s v="Midwest"/>
    <s v="Indiana"/>
    <x v="43"/>
    <x v="5"/>
    <x v="81"/>
    <x v="250"/>
    <x v="2072"/>
    <x v="3082"/>
    <n v="0.51"/>
    <x v="2"/>
  </r>
  <r>
    <x v="3"/>
    <x v="0"/>
    <d v="2021-07-09T00:00:00"/>
    <s v="Midwest"/>
    <s v="Indiana"/>
    <x v="43"/>
    <x v="0"/>
    <x v="91"/>
    <x v="197"/>
    <x v="2688"/>
    <x v="4314"/>
    <n v="0.53"/>
    <x v="2"/>
  </r>
  <r>
    <x v="3"/>
    <x v="0"/>
    <d v="2021-07-09T00:00:00"/>
    <s v="Midwest"/>
    <s v="Indiana"/>
    <x v="43"/>
    <x v="1"/>
    <x v="82"/>
    <x v="199"/>
    <x v="1728"/>
    <x v="4315"/>
    <n v="0.5"/>
    <x v="2"/>
  </r>
  <r>
    <x v="3"/>
    <x v="0"/>
    <d v="2021-07-09T00:00:00"/>
    <s v="Midwest"/>
    <s v="Indiana"/>
    <x v="43"/>
    <x v="2"/>
    <x v="101"/>
    <x v="181"/>
    <x v="2062"/>
    <x v="4316"/>
    <n v="0.44999999999999996"/>
    <x v="2"/>
  </r>
  <r>
    <x v="3"/>
    <x v="0"/>
    <d v="2021-07-09T00:00:00"/>
    <s v="Midwest"/>
    <s v="Indiana"/>
    <x v="43"/>
    <x v="3"/>
    <x v="101"/>
    <x v="200"/>
    <x v="2689"/>
    <x v="4317"/>
    <n v="0.47"/>
    <x v="2"/>
  </r>
  <r>
    <x v="3"/>
    <x v="0"/>
    <d v="2021-07-09T00:00:00"/>
    <s v="Midwest"/>
    <s v="Indiana"/>
    <x v="43"/>
    <x v="4"/>
    <x v="91"/>
    <x v="50"/>
    <x v="2493"/>
    <x v="4318"/>
    <n v="0.42"/>
    <x v="2"/>
  </r>
  <r>
    <x v="3"/>
    <x v="0"/>
    <d v="2021-07-09T00:00:00"/>
    <s v="Midwest"/>
    <s v="Indiana"/>
    <x v="43"/>
    <x v="5"/>
    <x v="83"/>
    <x v="253"/>
    <x v="1828"/>
    <x v="4319"/>
    <n v="0.51"/>
    <x v="2"/>
  </r>
  <r>
    <x v="3"/>
    <x v="0"/>
    <d v="2021-08-10T00:00:00"/>
    <s v="Midwest"/>
    <s v="Indiana"/>
    <x v="43"/>
    <x v="0"/>
    <x v="70"/>
    <x v="152"/>
    <x v="2690"/>
    <x v="4320"/>
    <n v="0.55000000000000004"/>
    <x v="2"/>
  </r>
  <r>
    <x v="3"/>
    <x v="0"/>
    <d v="2021-08-10T00:00:00"/>
    <s v="Midwest"/>
    <s v="Indiana"/>
    <x v="43"/>
    <x v="1"/>
    <x v="72"/>
    <x v="237"/>
    <x v="2020"/>
    <x v="4321"/>
    <n v="0.54"/>
    <x v="2"/>
  </r>
  <r>
    <x v="3"/>
    <x v="0"/>
    <d v="2021-08-10T00:00:00"/>
    <s v="Midwest"/>
    <s v="Indiana"/>
    <x v="43"/>
    <x v="2"/>
    <x v="99"/>
    <x v="195"/>
    <x v="2691"/>
    <x v="4322"/>
    <n v="0.47"/>
    <x v="2"/>
  </r>
  <r>
    <x v="3"/>
    <x v="0"/>
    <d v="2021-08-10T00:00:00"/>
    <s v="Midwest"/>
    <s v="Indiana"/>
    <x v="43"/>
    <x v="3"/>
    <x v="97"/>
    <x v="180"/>
    <x v="2692"/>
    <x v="4323"/>
    <n v="0.47"/>
    <x v="2"/>
  </r>
  <r>
    <x v="3"/>
    <x v="0"/>
    <d v="2021-08-10T00:00:00"/>
    <s v="Midwest"/>
    <s v="Indiana"/>
    <x v="43"/>
    <x v="4"/>
    <x v="70"/>
    <x v="206"/>
    <x v="989"/>
    <x v="4324"/>
    <n v="0.44999999999999996"/>
    <x v="2"/>
  </r>
  <r>
    <x v="3"/>
    <x v="0"/>
    <d v="2021-08-10T00:00:00"/>
    <s v="Midwest"/>
    <s v="Indiana"/>
    <x v="43"/>
    <x v="5"/>
    <x v="83"/>
    <x v="250"/>
    <x v="1502"/>
    <x v="4153"/>
    <n v="0.53"/>
    <x v="2"/>
  </r>
  <r>
    <x v="3"/>
    <x v="0"/>
    <d v="2021-09-11T00:00:00"/>
    <s v="Midwest"/>
    <s v="Indiana"/>
    <x v="43"/>
    <x v="0"/>
    <x v="94"/>
    <x v="247"/>
    <x v="2166"/>
    <x v="4325"/>
    <n v="0.54"/>
    <x v="2"/>
  </r>
  <r>
    <x v="3"/>
    <x v="0"/>
    <d v="2021-09-11T00:00:00"/>
    <s v="Midwest"/>
    <s v="Indiana"/>
    <x v="43"/>
    <x v="1"/>
    <x v="98"/>
    <x v="238"/>
    <x v="2693"/>
    <x v="4326"/>
    <n v="0.5"/>
    <x v="2"/>
  </r>
  <r>
    <x v="3"/>
    <x v="0"/>
    <d v="2021-09-11T00:00:00"/>
    <s v="Midwest"/>
    <s v="Indiana"/>
    <x v="43"/>
    <x v="2"/>
    <x v="95"/>
    <x v="200"/>
    <x v="2694"/>
    <x v="4327"/>
    <n v="0.47"/>
    <x v="2"/>
  </r>
  <r>
    <x v="3"/>
    <x v="0"/>
    <d v="2021-09-11T00:00:00"/>
    <s v="Midwest"/>
    <s v="Indiana"/>
    <x v="43"/>
    <x v="3"/>
    <x v="92"/>
    <x v="207"/>
    <x v="1447"/>
    <x v="4250"/>
    <n v="0.47"/>
    <x v="2"/>
  </r>
  <r>
    <x v="3"/>
    <x v="0"/>
    <d v="2021-09-11T00:00:00"/>
    <s v="Midwest"/>
    <s v="Indiana"/>
    <x v="43"/>
    <x v="4"/>
    <x v="94"/>
    <x v="186"/>
    <x v="2695"/>
    <x v="4328"/>
    <n v="0.4"/>
    <x v="2"/>
  </r>
  <r>
    <x v="3"/>
    <x v="0"/>
    <d v="2021-09-11T00:00:00"/>
    <s v="Midwest"/>
    <s v="Indiana"/>
    <x v="43"/>
    <x v="5"/>
    <x v="71"/>
    <x v="181"/>
    <x v="2134"/>
    <x v="3921"/>
    <n v="0.52"/>
    <x v="2"/>
  </r>
  <r>
    <x v="3"/>
    <x v="0"/>
    <d v="2021-10-10T00:00:00"/>
    <s v="Midwest"/>
    <s v="Indiana"/>
    <x v="43"/>
    <x v="0"/>
    <x v="72"/>
    <x v="210"/>
    <x v="1192"/>
    <x v="4329"/>
    <n v="0.53"/>
    <x v="2"/>
  </r>
  <r>
    <x v="3"/>
    <x v="0"/>
    <d v="2021-10-10T00:00:00"/>
    <s v="Midwest"/>
    <s v="Indiana"/>
    <x v="43"/>
    <x v="1"/>
    <x v="96"/>
    <x v="188"/>
    <x v="1413"/>
    <x v="1785"/>
    <n v="0.55000000000000004"/>
    <x v="2"/>
  </r>
  <r>
    <x v="3"/>
    <x v="0"/>
    <d v="2021-10-10T00:00:00"/>
    <s v="Midwest"/>
    <s v="Indiana"/>
    <x v="43"/>
    <x v="2"/>
    <x v="96"/>
    <x v="183"/>
    <x v="2650"/>
    <x v="4330"/>
    <n v="0.47"/>
    <x v="2"/>
  </r>
  <r>
    <x v="3"/>
    <x v="0"/>
    <d v="2021-10-10T00:00:00"/>
    <s v="Midwest"/>
    <s v="Indiana"/>
    <x v="43"/>
    <x v="3"/>
    <x v="94"/>
    <x v="178"/>
    <x v="2663"/>
    <x v="4331"/>
    <n v="0.45999999999999996"/>
    <x v="2"/>
  </r>
  <r>
    <x v="3"/>
    <x v="0"/>
    <d v="2021-10-10T00:00:00"/>
    <s v="Midwest"/>
    <s v="Indiana"/>
    <x v="43"/>
    <x v="4"/>
    <x v="72"/>
    <x v="183"/>
    <x v="1696"/>
    <x v="4332"/>
    <n v="0.44"/>
    <x v="2"/>
  </r>
  <r>
    <x v="3"/>
    <x v="0"/>
    <d v="2021-10-10T00:00:00"/>
    <s v="Midwest"/>
    <s v="Indiana"/>
    <x v="43"/>
    <x v="5"/>
    <x v="77"/>
    <x v="170"/>
    <x v="2696"/>
    <x v="4333"/>
    <n v="0.53"/>
    <x v="2"/>
  </r>
  <r>
    <x v="3"/>
    <x v="0"/>
    <d v="2021-11-10T00:00:00"/>
    <s v="Midwest"/>
    <s v="Indiana"/>
    <x v="43"/>
    <x v="0"/>
    <x v="72"/>
    <x v="248"/>
    <x v="2697"/>
    <x v="4334"/>
    <n v="0.51"/>
    <x v="2"/>
  </r>
  <r>
    <x v="3"/>
    <x v="0"/>
    <d v="2021-11-10T00:00:00"/>
    <s v="Midwest"/>
    <s v="Indiana"/>
    <x v="43"/>
    <x v="1"/>
    <x v="94"/>
    <x v="230"/>
    <x v="1462"/>
    <x v="4335"/>
    <n v="0.55000000000000004"/>
    <x v="2"/>
  </r>
  <r>
    <x v="3"/>
    <x v="0"/>
    <d v="2021-11-10T00:00:00"/>
    <s v="Midwest"/>
    <s v="Indiana"/>
    <x v="43"/>
    <x v="2"/>
    <x v="96"/>
    <x v="194"/>
    <x v="1138"/>
    <x v="4336"/>
    <n v="0.48"/>
    <x v="2"/>
  </r>
  <r>
    <x v="3"/>
    <x v="0"/>
    <d v="2021-11-10T00:00:00"/>
    <s v="Midwest"/>
    <s v="Indiana"/>
    <x v="43"/>
    <x v="3"/>
    <x v="93"/>
    <x v="170"/>
    <x v="2698"/>
    <x v="4337"/>
    <n v="0.5"/>
    <x v="2"/>
  </r>
  <r>
    <x v="3"/>
    <x v="0"/>
    <d v="2021-11-10T00:00:00"/>
    <s v="Midwest"/>
    <s v="Indiana"/>
    <x v="43"/>
    <x v="4"/>
    <x v="73"/>
    <x v="41"/>
    <x v="1518"/>
    <x v="4338"/>
    <n v="0.4"/>
    <x v="2"/>
  </r>
  <r>
    <x v="3"/>
    <x v="0"/>
    <d v="2021-11-10T00:00:00"/>
    <s v="Midwest"/>
    <s v="Indiana"/>
    <x v="43"/>
    <x v="5"/>
    <x v="86"/>
    <x v="250"/>
    <x v="1741"/>
    <x v="4339"/>
    <n v="0.54"/>
    <x v="2"/>
  </r>
  <r>
    <x v="3"/>
    <x v="0"/>
    <d v="2021-12-09T00:00:00"/>
    <s v="Midwest"/>
    <s v="Indiana"/>
    <x v="43"/>
    <x v="0"/>
    <x v="76"/>
    <x v="42"/>
    <x v="1149"/>
    <x v="4340"/>
    <n v="0.51"/>
    <x v="2"/>
  </r>
  <r>
    <x v="3"/>
    <x v="0"/>
    <d v="2021-12-09T00:00:00"/>
    <s v="Midwest"/>
    <s v="Indiana"/>
    <x v="43"/>
    <x v="1"/>
    <x v="82"/>
    <x v="243"/>
    <x v="1442"/>
    <x v="2144"/>
    <n v="0.55000000000000004"/>
    <x v="2"/>
  </r>
  <r>
    <x v="3"/>
    <x v="0"/>
    <d v="2021-12-09T00:00:00"/>
    <s v="Midwest"/>
    <s v="Indiana"/>
    <x v="43"/>
    <x v="2"/>
    <x v="82"/>
    <x v="193"/>
    <x v="2699"/>
    <x v="4341"/>
    <n v="0.45999999999999996"/>
    <x v="2"/>
  </r>
  <r>
    <x v="3"/>
    <x v="0"/>
    <d v="2021-12-09T00:00:00"/>
    <s v="Midwest"/>
    <s v="Indiana"/>
    <x v="43"/>
    <x v="3"/>
    <x v="2"/>
    <x v="237"/>
    <x v="2668"/>
    <x v="4342"/>
    <n v="0.5"/>
    <x v="2"/>
  </r>
  <r>
    <x v="3"/>
    <x v="0"/>
    <d v="2021-12-09T00:00:00"/>
    <s v="Midwest"/>
    <s v="Indiana"/>
    <x v="43"/>
    <x v="4"/>
    <x v="83"/>
    <x v="199"/>
    <x v="2332"/>
    <x v="4343"/>
    <n v="0.43"/>
    <x v="2"/>
  </r>
  <r>
    <x v="3"/>
    <x v="0"/>
    <d v="2021-12-09T00:00:00"/>
    <s v="Midwest"/>
    <s v="Indiana"/>
    <x v="43"/>
    <x v="5"/>
    <x v="87"/>
    <x v="196"/>
    <x v="2700"/>
    <x v="1574"/>
    <n v="0.5"/>
    <x v="2"/>
  </r>
  <r>
    <x v="3"/>
    <x v="0"/>
    <d v="2021-01-17T00:00:00"/>
    <s v="Midwest"/>
    <s v="Indiana"/>
    <x v="43"/>
    <x v="0"/>
    <x v="96"/>
    <x v="35"/>
    <x v="2701"/>
    <x v="4344"/>
    <n v="0.52"/>
    <x v="2"/>
  </r>
  <r>
    <x v="3"/>
    <x v="0"/>
    <d v="2021-01-17T00:00:00"/>
    <s v="Midwest"/>
    <s v="Indiana"/>
    <x v="43"/>
    <x v="1"/>
    <x v="96"/>
    <x v="41"/>
    <x v="2436"/>
    <x v="3900"/>
    <n v="0.55000000000000004"/>
    <x v="2"/>
  </r>
  <r>
    <x v="3"/>
    <x v="0"/>
    <d v="2021-01-17T00:00:00"/>
    <s v="Midwest"/>
    <s v="Indiana"/>
    <x v="43"/>
    <x v="2"/>
    <x v="7"/>
    <x v="237"/>
    <x v="2702"/>
    <x v="4345"/>
    <n v="0.55000000000000004"/>
    <x v="2"/>
  </r>
  <r>
    <x v="3"/>
    <x v="0"/>
    <d v="2021-01-17T00:00:00"/>
    <s v="Midwest"/>
    <s v="Indiana"/>
    <x v="43"/>
    <x v="3"/>
    <x v="98"/>
    <x v="222"/>
    <x v="2562"/>
    <x v="4346"/>
    <n v="0.54"/>
    <x v="2"/>
  </r>
  <r>
    <x v="3"/>
    <x v="0"/>
    <d v="2021-01-17T00:00:00"/>
    <s v="Midwest"/>
    <s v="Indiana"/>
    <x v="43"/>
    <x v="4"/>
    <x v="72"/>
    <x v="190"/>
    <x v="1693"/>
    <x v="4347"/>
    <n v="0.51"/>
    <x v="2"/>
  </r>
  <r>
    <x v="3"/>
    <x v="0"/>
    <d v="2021-01-17T00:00:00"/>
    <s v="Midwest"/>
    <s v="Indiana"/>
    <x v="43"/>
    <x v="5"/>
    <x v="93"/>
    <x v="41"/>
    <x v="2493"/>
    <x v="4348"/>
    <n v="0.5"/>
    <x v="2"/>
  </r>
  <r>
    <x v="3"/>
    <x v="0"/>
    <d v="2021-02-17T00:00:00"/>
    <s v="Midwest"/>
    <s v="Indiana"/>
    <x v="43"/>
    <x v="0"/>
    <x v="94"/>
    <x v="197"/>
    <x v="2703"/>
    <x v="4349"/>
    <n v="0.54"/>
    <x v="2"/>
  </r>
  <r>
    <x v="3"/>
    <x v="0"/>
    <d v="2021-02-17T00:00:00"/>
    <s v="Midwest"/>
    <s v="Indiana"/>
    <x v="43"/>
    <x v="1"/>
    <x v="97"/>
    <x v="50"/>
    <x v="2085"/>
    <x v="3821"/>
    <n v="0.55000000000000004"/>
    <x v="2"/>
  </r>
  <r>
    <x v="3"/>
    <x v="0"/>
    <d v="2021-02-17T00:00:00"/>
    <s v="Midwest"/>
    <s v="Indiana"/>
    <x v="43"/>
    <x v="2"/>
    <x v="100"/>
    <x v="41"/>
    <x v="1134"/>
    <x v="4350"/>
    <n v="0.51"/>
    <x v="2"/>
  </r>
  <r>
    <x v="3"/>
    <x v="0"/>
    <d v="2021-02-17T00:00:00"/>
    <s v="Northeast"/>
    <s v="West Virginia"/>
    <x v="31"/>
    <x v="3"/>
    <x v="93"/>
    <x v="200"/>
    <x v="1627"/>
    <x v="4351"/>
    <n v="0.53"/>
    <x v="2"/>
  </r>
  <r>
    <x v="3"/>
    <x v="0"/>
    <d v="2021-02-17T00:00:00"/>
    <s v="Northeast"/>
    <s v="West Virginia"/>
    <x v="31"/>
    <x v="4"/>
    <x v="77"/>
    <x v="188"/>
    <x v="1320"/>
    <x v="2524"/>
    <n v="0.53"/>
    <x v="2"/>
  </r>
  <r>
    <x v="3"/>
    <x v="0"/>
    <d v="2021-02-17T00:00:00"/>
    <s v="Northeast"/>
    <s v="West Virginia"/>
    <x v="31"/>
    <x v="5"/>
    <x v="92"/>
    <x v="193"/>
    <x v="2462"/>
    <x v="4352"/>
    <n v="0.54"/>
    <x v="2"/>
  </r>
  <r>
    <x v="3"/>
    <x v="0"/>
    <d v="2021-03-16T00:00:00"/>
    <s v="Northeast"/>
    <s v="West Virginia"/>
    <x v="31"/>
    <x v="0"/>
    <x v="108"/>
    <x v="241"/>
    <x v="1506"/>
    <x v="4353"/>
    <n v="0.51"/>
    <x v="2"/>
  </r>
  <r>
    <x v="3"/>
    <x v="0"/>
    <d v="2021-03-16T00:00:00"/>
    <s v="Northeast"/>
    <s v="West Virginia"/>
    <x v="31"/>
    <x v="1"/>
    <x v="100"/>
    <x v="173"/>
    <x v="2704"/>
    <x v="4354"/>
    <n v="0.54"/>
    <x v="2"/>
  </r>
  <r>
    <x v="3"/>
    <x v="0"/>
    <d v="2021-03-16T00:00:00"/>
    <s v="Northeast"/>
    <s v="West Virginia"/>
    <x v="31"/>
    <x v="2"/>
    <x v="110"/>
    <x v="250"/>
    <x v="2705"/>
    <x v="4355"/>
    <n v="0.54"/>
    <x v="2"/>
  </r>
  <r>
    <x v="3"/>
    <x v="0"/>
    <d v="2021-03-16T00:00:00"/>
    <s v="Northeast"/>
    <s v="West Virginia"/>
    <x v="31"/>
    <x v="3"/>
    <x v="95"/>
    <x v="200"/>
    <x v="2694"/>
    <x v="4356"/>
    <n v="0.53"/>
    <x v="2"/>
  </r>
  <r>
    <x v="3"/>
    <x v="0"/>
    <d v="2021-03-16T00:00:00"/>
    <s v="Northeast"/>
    <s v="West Virginia"/>
    <x v="31"/>
    <x v="4"/>
    <x v="99"/>
    <x v="229"/>
    <x v="2561"/>
    <x v="4357"/>
    <n v="0.5"/>
    <x v="2"/>
  </r>
  <r>
    <x v="3"/>
    <x v="0"/>
    <d v="2021-03-16T00:00:00"/>
    <s v="Northeast"/>
    <s v="West Virginia"/>
    <x v="31"/>
    <x v="5"/>
    <x v="98"/>
    <x v="194"/>
    <x v="2526"/>
    <x v="4358"/>
    <n v="0.54"/>
    <x v="2"/>
  </r>
  <r>
    <x v="3"/>
    <x v="0"/>
    <d v="2021-04-17T00:00:00"/>
    <s v="Northeast"/>
    <s v="West Virginia"/>
    <x v="31"/>
    <x v="0"/>
    <x v="100"/>
    <x v="231"/>
    <x v="1988"/>
    <x v="4359"/>
    <n v="0.51"/>
    <x v="2"/>
  </r>
  <r>
    <x v="3"/>
    <x v="0"/>
    <d v="2021-04-17T00:00:00"/>
    <s v="Northeast"/>
    <s v="West Virginia"/>
    <x v="31"/>
    <x v="1"/>
    <x v="108"/>
    <x v="41"/>
    <x v="2402"/>
    <x v="4360"/>
    <n v="0.55000000000000004"/>
    <x v="2"/>
  </r>
  <r>
    <x v="3"/>
    <x v="0"/>
    <d v="2021-04-17T00:00:00"/>
    <s v="Northeast"/>
    <s v="West Virginia"/>
    <x v="31"/>
    <x v="2"/>
    <x v="110"/>
    <x v="181"/>
    <x v="1414"/>
    <x v="4361"/>
    <n v="0.54"/>
    <x v="2"/>
  </r>
  <r>
    <x v="3"/>
    <x v="0"/>
    <d v="2021-04-17T00:00:00"/>
    <s v="Northeast"/>
    <s v="West Virginia"/>
    <x v="31"/>
    <x v="3"/>
    <x v="7"/>
    <x v="172"/>
    <x v="2706"/>
    <x v="4362"/>
    <n v="0.52"/>
    <x v="2"/>
  </r>
  <r>
    <x v="3"/>
    <x v="0"/>
    <d v="2021-04-17T00:00:00"/>
    <s v="Northeast"/>
    <s v="West Virginia"/>
    <x v="31"/>
    <x v="4"/>
    <x v="3"/>
    <x v="195"/>
    <x v="1597"/>
    <x v="4363"/>
    <n v="0.55000000000000004"/>
    <x v="2"/>
  </r>
  <r>
    <x v="3"/>
    <x v="0"/>
    <d v="2021-04-17T00:00:00"/>
    <s v="Northeast"/>
    <s v="West Virginia"/>
    <x v="31"/>
    <x v="5"/>
    <x v="70"/>
    <x v="198"/>
    <x v="2707"/>
    <x v="4364"/>
    <n v="0.51"/>
    <x v="2"/>
  </r>
  <r>
    <x v="3"/>
    <x v="0"/>
    <d v="2021-05-18T00:00:00"/>
    <s v="Northeast"/>
    <s v="West Virginia"/>
    <x v="31"/>
    <x v="0"/>
    <x v="76"/>
    <x v="289"/>
    <x v="2708"/>
    <x v="4365"/>
    <n v="0.52"/>
    <x v="2"/>
  </r>
  <r>
    <x v="3"/>
    <x v="0"/>
    <d v="2021-05-18T00:00:00"/>
    <s v="Northeast"/>
    <s v="West Virginia"/>
    <x v="31"/>
    <x v="1"/>
    <x v="99"/>
    <x v="237"/>
    <x v="2709"/>
    <x v="4366"/>
    <n v="0.51"/>
    <x v="2"/>
  </r>
  <r>
    <x v="3"/>
    <x v="0"/>
    <d v="2021-05-18T00:00:00"/>
    <s v="Northeast"/>
    <s v="West Virginia"/>
    <x v="31"/>
    <x v="2"/>
    <x v="96"/>
    <x v="169"/>
    <x v="1173"/>
    <x v="4367"/>
    <n v="0.55000000000000004"/>
    <x v="2"/>
  </r>
  <r>
    <x v="3"/>
    <x v="0"/>
    <d v="2021-05-18T00:00:00"/>
    <s v="Northeast"/>
    <s v="West Virginia"/>
    <x v="31"/>
    <x v="3"/>
    <x v="94"/>
    <x v="50"/>
    <x v="2710"/>
    <x v="4368"/>
    <n v="0.55000000000000004"/>
    <x v="2"/>
  </r>
  <r>
    <x v="3"/>
    <x v="0"/>
    <d v="2021-05-18T00:00:00"/>
    <s v="Northeast"/>
    <s v="West Virginia"/>
    <x v="31"/>
    <x v="4"/>
    <x v="101"/>
    <x v="181"/>
    <x v="2062"/>
    <x v="3119"/>
    <n v="0.54"/>
    <x v="2"/>
  </r>
  <r>
    <x v="3"/>
    <x v="0"/>
    <d v="2021-05-18T00:00:00"/>
    <s v="Northeast"/>
    <s v="West Virginia"/>
    <x v="31"/>
    <x v="5"/>
    <x v="89"/>
    <x v="60"/>
    <x v="1254"/>
    <x v="4369"/>
    <n v="0.55000000000000004"/>
    <x v="2"/>
  </r>
  <r>
    <x v="3"/>
    <x v="0"/>
    <d v="2021-06-17T00:00:00"/>
    <s v="Northeast"/>
    <s v="West Virginia"/>
    <x v="31"/>
    <x v="0"/>
    <x v="79"/>
    <x v="42"/>
    <x v="1089"/>
    <x v="1547"/>
    <n v="0.52"/>
    <x v="2"/>
  </r>
  <r>
    <x v="3"/>
    <x v="0"/>
    <d v="2021-06-17T00:00:00"/>
    <s v="Northeast"/>
    <s v="West Virginia"/>
    <x v="31"/>
    <x v="1"/>
    <x v="99"/>
    <x v="164"/>
    <x v="2711"/>
    <x v="4370"/>
    <n v="0.5"/>
    <x v="2"/>
  </r>
  <r>
    <x v="3"/>
    <x v="0"/>
    <d v="2021-06-17T00:00:00"/>
    <s v="Northeast"/>
    <s v="West Virginia"/>
    <x v="31"/>
    <x v="2"/>
    <x v="94"/>
    <x v="194"/>
    <x v="2712"/>
    <x v="4371"/>
    <n v="0.54"/>
    <x v="2"/>
  </r>
  <r>
    <x v="3"/>
    <x v="0"/>
    <d v="2021-06-17T00:00:00"/>
    <s v="Northeast"/>
    <s v="West Virginia"/>
    <x v="31"/>
    <x v="3"/>
    <x v="94"/>
    <x v="173"/>
    <x v="2665"/>
    <x v="4372"/>
    <n v="0.52"/>
    <x v="2"/>
  </r>
  <r>
    <x v="3"/>
    <x v="0"/>
    <d v="2021-06-17T00:00:00"/>
    <s v="Northeast"/>
    <s v="West Virginia"/>
    <x v="31"/>
    <x v="4"/>
    <x v="72"/>
    <x v="238"/>
    <x v="2713"/>
    <x v="4373"/>
    <n v="0.55000000000000004"/>
    <x v="2"/>
  </r>
  <r>
    <x v="3"/>
    <x v="0"/>
    <d v="2021-06-17T00:00:00"/>
    <s v="Northeast"/>
    <s v="West Virginia"/>
    <x v="31"/>
    <x v="5"/>
    <x v="80"/>
    <x v="202"/>
    <x v="1827"/>
    <x v="4374"/>
    <n v="0.52"/>
    <x v="2"/>
  </r>
  <r>
    <x v="3"/>
    <x v="0"/>
    <d v="2021-07-16T00:00:00"/>
    <s v="Northeast"/>
    <s v="West Virginia"/>
    <x v="31"/>
    <x v="0"/>
    <x v="73"/>
    <x v="131"/>
    <x v="2714"/>
    <x v="4375"/>
    <n v="0.52"/>
    <x v="2"/>
  </r>
  <r>
    <x v="3"/>
    <x v="0"/>
    <d v="2021-07-16T00:00:00"/>
    <s v="Northeast"/>
    <s v="West Virginia"/>
    <x v="31"/>
    <x v="1"/>
    <x v="0"/>
    <x v="210"/>
    <x v="1826"/>
    <x v="4376"/>
    <n v="0.53"/>
    <x v="2"/>
  </r>
  <r>
    <x v="3"/>
    <x v="0"/>
    <d v="2021-07-16T00:00:00"/>
    <s v="Northeast"/>
    <s v="West Virginia"/>
    <x v="31"/>
    <x v="2"/>
    <x v="82"/>
    <x v="230"/>
    <x v="2715"/>
    <x v="4377"/>
    <n v="0.53"/>
    <x v="2"/>
  </r>
  <r>
    <x v="3"/>
    <x v="0"/>
    <d v="2021-07-16T00:00:00"/>
    <s v="Northeast"/>
    <s v="West Virginia"/>
    <x v="31"/>
    <x v="3"/>
    <x v="77"/>
    <x v="169"/>
    <x v="1683"/>
    <x v="4378"/>
    <n v="0.51"/>
    <x v="2"/>
  </r>
  <r>
    <x v="3"/>
    <x v="0"/>
    <d v="2021-07-16T00:00:00"/>
    <s v="Northeast"/>
    <s v="West Virginia"/>
    <x v="31"/>
    <x v="4"/>
    <x v="83"/>
    <x v="237"/>
    <x v="2234"/>
    <x v="4379"/>
    <n v="0.54"/>
    <x v="2"/>
  </r>
  <r>
    <x v="3"/>
    <x v="0"/>
    <d v="2021-07-16T00:00:00"/>
    <s v="Northeast"/>
    <s v="West Virginia"/>
    <x v="31"/>
    <x v="5"/>
    <x v="103"/>
    <x v="247"/>
    <x v="2716"/>
    <x v="4380"/>
    <n v="0.54"/>
    <x v="2"/>
  </r>
  <r>
    <x v="3"/>
    <x v="0"/>
    <d v="2021-08-17T00:00:00"/>
    <s v="Northeast"/>
    <s v="West Virginia"/>
    <x v="31"/>
    <x v="0"/>
    <x v="74"/>
    <x v="165"/>
    <x v="2717"/>
    <x v="4381"/>
    <n v="0.52"/>
    <x v="2"/>
  </r>
  <r>
    <x v="3"/>
    <x v="0"/>
    <d v="2021-08-17T00:00:00"/>
    <s v="Northeast"/>
    <s v="West Virginia"/>
    <x v="31"/>
    <x v="1"/>
    <x v="101"/>
    <x v="228"/>
    <x v="1053"/>
    <x v="1988"/>
    <n v="0.55000000000000004"/>
    <x v="2"/>
  </r>
  <r>
    <x v="3"/>
    <x v="0"/>
    <d v="2021-08-17T00:00:00"/>
    <s v="Northeast"/>
    <s v="West Virginia"/>
    <x v="31"/>
    <x v="2"/>
    <x v="97"/>
    <x v="237"/>
    <x v="2504"/>
    <x v="4382"/>
    <n v="0.52"/>
    <x v="2"/>
  </r>
  <r>
    <x v="3"/>
    <x v="0"/>
    <d v="2021-08-17T00:00:00"/>
    <s v="Northeast"/>
    <s v="West Virginia"/>
    <x v="31"/>
    <x v="3"/>
    <x v="71"/>
    <x v="249"/>
    <x v="1138"/>
    <x v="4383"/>
    <n v="0.51"/>
    <x v="2"/>
  </r>
  <r>
    <x v="3"/>
    <x v="0"/>
    <d v="2021-08-17T00:00:00"/>
    <s v="Northeast"/>
    <s v="West Virginia"/>
    <x v="31"/>
    <x v="4"/>
    <x v="82"/>
    <x v="181"/>
    <x v="2165"/>
    <x v="4384"/>
    <n v="0.54"/>
    <x v="2"/>
  </r>
  <r>
    <x v="3"/>
    <x v="0"/>
    <d v="2021-08-17T00:00:00"/>
    <s v="Northeast"/>
    <s v="West Virginia"/>
    <x v="31"/>
    <x v="5"/>
    <x v="83"/>
    <x v="202"/>
    <x v="1013"/>
    <x v="4385"/>
    <n v="0.54"/>
    <x v="2"/>
  </r>
  <r>
    <x v="3"/>
    <x v="0"/>
    <d v="2021-09-18T00:00:00"/>
    <s v="Northeast"/>
    <s v="West Virginia"/>
    <x v="31"/>
    <x v="0"/>
    <x v="93"/>
    <x v="125"/>
    <x v="1078"/>
    <x v="2921"/>
    <n v="0.51"/>
    <x v="2"/>
  </r>
  <r>
    <x v="3"/>
    <x v="0"/>
    <d v="2021-09-18T00:00:00"/>
    <s v="Northeast"/>
    <s v="West Virginia"/>
    <x v="31"/>
    <x v="1"/>
    <x v="98"/>
    <x v="250"/>
    <x v="1938"/>
    <x v="4386"/>
    <n v="0.53"/>
    <x v="2"/>
  </r>
  <r>
    <x v="3"/>
    <x v="0"/>
    <d v="2021-09-18T00:00:00"/>
    <s v="Northeast"/>
    <s v="West Virginia"/>
    <x v="31"/>
    <x v="2"/>
    <x v="92"/>
    <x v="181"/>
    <x v="1168"/>
    <x v="4387"/>
    <n v="0.54"/>
    <x v="2"/>
  </r>
  <r>
    <x v="3"/>
    <x v="0"/>
    <d v="2021-09-18T00:00:00"/>
    <s v="Northeast"/>
    <s v="West Virginia"/>
    <x v="31"/>
    <x v="3"/>
    <x v="95"/>
    <x v="229"/>
    <x v="2046"/>
    <x v="3040"/>
    <n v="0.5"/>
    <x v="2"/>
  </r>
  <r>
    <x v="3"/>
    <x v="0"/>
    <d v="2021-09-18T00:00:00"/>
    <s v="Northeast"/>
    <s v="West Virginia"/>
    <x v="31"/>
    <x v="4"/>
    <x v="96"/>
    <x v="176"/>
    <x v="993"/>
    <x v="4388"/>
    <n v="0.52"/>
    <x v="2"/>
  </r>
  <r>
    <x v="3"/>
    <x v="0"/>
    <d v="2021-09-18T00:00:00"/>
    <s v="Northeast"/>
    <s v="West Virginia"/>
    <x v="31"/>
    <x v="5"/>
    <x v="71"/>
    <x v="41"/>
    <x v="1147"/>
    <x v="4389"/>
    <n v="0.51"/>
    <x v="2"/>
  </r>
  <r>
    <x v="3"/>
    <x v="0"/>
    <d v="2021-10-17T00:00:00"/>
    <s v="Northeast"/>
    <s v="West Virginia"/>
    <x v="31"/>
    <x v="0"/>
    <x v="72"/>
    <x v="202"/>
    <x v="1475"/>
    <x v="4390"/>
    <n v="0.54"/>
    <x v="2"/>
  </r>
  <r>
    <x v="3"/>
    <x v="0"/>
    <d v="2021-10-17T00:00:00"/>
    <s v="Northeast"/>
    <s v="West Virginia"/>
    <x v="31"/>
    <x v="1"/>
    <x v="96"/>
    <x v="232"/>
    <x v="2555"/>
    <x v="4391"/>
    <n v="0.52"/>
    <x v="2"/>
  </r>
  <r>
    <x v="3"/>
    <x v="0"/>
    <d v="2021-10-17T00:00:00"/>
    <s v="Northeast"/>
    <s v="West Virginia"/>
    <x v="31"/>
    <x v="2"/>
    <x v="94"/>
    <x v="178"/>
    <x v="2663"/>
    <x v="4392"/>
    <n v="0.53"/>
    <x v="2"/>
  </r>
  <r>
    <x v="3"/>
    <x v="0"/>
    <d v="2021-10-17T00:00:00"/>
    <s v="Northeast"/>
    <s v="West Virginia"/>
    <x v="31"/>
    <x v="3"/>
    <x v="96"/>
    <x v="172"/>
    <x v="2718"/>
    <x v="4393"/>
    <n v="0.53"/>
    <x v="2"/>
  </r>
  <r>
    <x v="3"/>
    <x v="0"/>
    <d v="2021-10-17T00:00:00"/>
    <s v="Northeast"/>
    <s v="West Virginia"/>
    <x v="31"/>
    <x v="4"/>
    <x v="72"/>
    <x v="206"/>
    <x v="1163"/>
    <x v="4394"/>
    <n v="0.55000000000000004"/>
    <x v="2"/>
  </r>
  <r>
    <x v="0"/>
    <x v="0"/>
    <d v="2021-10-17T00:00:00"/>
    <s v="Northeast"/>
    <s v="West Virginia"/>
    <x v="31"/>
    <x v="5"/>
    <x v="70"/>
    <x v="199"/>
    <x v="2529"/>
    <x v="1708"/>
    <n v="0.5"/>
    <x v="2"/>
  </r>
  <r>
    <x v="0"/>
    <x v="0"/>
    <d v="2021-11-17T00:00:00"/>
    <s v="Northeast"/>
    <s v="West Virginia"/>
    <x v="31"/>
    <x v="0"/>
    <x v="75"/>
    <x v="236"/>
    <x v="1182"/>
    <x v="4395"/>
    <n v="0.52"/>
    <x v="2"/>
  </r>
  <r>
    <x v="0"/>
    <x v="0"/>
    <d v="2021-11-17T00:00:00"/>
    <s v="Northeast"/>
    <s v="West Virginia"/>
    <x v="31"/>
    <x v="1"/>
    <x v="94"/>
    <x v="60"/>
    <x v="2719"/>
    <x v="4396"/>
    <n v="0.53"/>
    <x v="2"/>
  </r>
  <r>
    <x v="0"/>
    <x v="0"/>
    <d v="2021-11-17T00:00:00"/>
    <s v="Northeast"/>
    <s v="West Virginia"/>
    <x v="31"/>
    <x v="2"/>
    <x v="96"/>
    <x v="169"/>
    <x v="1173"/>
    <x v="4397"/>
    <n v="0.5"/>
    <x v="2"/>
  </r>
  <r>
    <x v="0"/>
    <x v="0"/>
    <d v="2021-11-17T00:00:00"/>
    <s v="Northeast"/>
    <s v="West Virginia"/>
    <x v="31"/>
    <x v="3"/>
    <x v="97"/>
    <x v="250"/>
    <x v="2164"/>
    <x v="4398"/>
    <n v="0.55000000000000004"/>
    <x v="2"/>
  </r>
  <r>
    <x v="0"/>
    <x v="0"/>
    <d v="2021-11-17T00:00:00"/>
    <s v="Northeast"/>
    <s v="West Virginia"/>
    <x v="31"/>
    <x v="4"/>
    <x v="87"/>
    <x v="252"/>
    <x v="2556"/>
    <x v="4399"/>
    <n v="0.53"/>
    <x v="2"/>
  </r>
  <r>
    <x v="0"/>
    <x v="0"/>
    <d v="2021-11-17T00:00:00"/>
    <s v="Northeast"/>
    <s v="West Virginia"/>
    <x v="31"/>
    <x v="5"/>
    <x v="84"/>
    <x v="38"/>
    <x v="2720"/>
    <x v="3511"/>
    <n v="0.51"/>
    <x v="2"/>
  </r>
  <r>
    <x v="0"/>
    <x v="0"/>
    <d v="2021-12-16T00:00:00"/>
    <s v="Northeast"/>
    <s v="West Virginia"/>
    <x v="31"/>
    <x v="0"/>
    <x v="3"/>
    <x v="129"/>
    <x v="846"/>
    <x v="2060"/>
    <n v="0.52"/>
    <x v="2"/>
  </r>
  <r>
    <x v="0"/>
    <x v="0"/>
    <d v="2021-12-16T00:00:00"/>
    <s v="Northeast"/>
    <s v="West Virginia"/>
    <x v="31"/>
    <x v="1"/>
    <x v="89"/>
    <x v="192"/>
    <x v="2029"/>
    <x v="4400"/>
    <n v="0.52"/>
    <x v="2"/>
  </r>
  <r>
    <x v="3"/>
    <x v="0"/>
    <d v="2021-12-16T00:00:00"/>
    <s v="Northeast"/>
    <s v="West Virginia"/>
    <x v="31"/>
    <x v="2"/>
    <x v="0"/>
    <x v="205"/>
    <x v="2721"/>
    <x v="4401"/>
    <n v="0.53"/>
    <x v="2"/>
  </r>
  <r>
    <x v="0"/>
    <x v="0"/>
    <d v="2021-12-16T00:00:00"/>
    <s v="Northeast"/>
    <s v="West Virginia"/>
    <x v="31"/>
    <x v="3"/>
    <x v="85"/>
    <x v="240"/>
    <x v="1739"/>
    <x v="4402"/>
    <n v="0.51"/>
    <x v="2"/>
  </r>
  <r>
    <x v="0"/>
    <x v="0"/>
    <d v="2021-12-16T00:00:00"/>
    <s v="Northeast"/>
    <s v="West Virginia"/>
    <x v="31"/>
    <x v="4"/>
    <x v="86"/>
    <x v="60"/>
    <x v="2722"/>
    <x v="4403"/>
    <n v="0.5"/>
    <x v="2"/>
  </r>
  <r>
    <x v="0"/>
    <x v="0"/>
    <d v="2021-12-16T00:00:00"/>
    <s v="Northeast"/>
    <s v="West Virginia"/>
    <x v="31"/>
    <x v="5"/>
    <x v="88"/>
    <x v="185"/>
    <x v="2723"/>
    <x v="4404"/>
    <n v="0.55000000000000004"/>
    <x v="2"/>
  </r>
  <r>
    <x v="0"/>
    <x v="0"/>
    <d v="2021-01-24T00:00:00"/>
    <s v="Northeast"/>
    <s v="West Virginia"/>
    <x v="31"/>
    <x v="0"/>
    <x v="94"/>
    <x v="162"/>
    <x v="2724"/>
    <x v="4405"/>
    <n v="0.5"/>
    <x v="2"/>
  </r>
  <r>
    <x v="0"/>
    <x v="0"/>
    <d v="2021-01-24T00:00:00"/>
    <s v="Northeast"/>
    <s v="West Virginia"/>
    <x v="31"/>
    <x v="1"/>
    <x v="93"/>
    <x v="181"/>
    <x v="2725"/>
    <x v="4406"/>
    <n v="0.47"/>
    <x v="2"/>
  </r>
  <r>
    <x v="0"/>
    <x v="0"/>
    <d v="2021-01-24T00:00:00"/>
    <s v="Northeast"/>
    <s v="West Virginia"/>
    <x v="31"/>
    <x v="2"/>
    <x v="92"/>
    <x v="184"/>
    <x v="1005"/>
    <x v="4407"/>
    <n v="0.45999999999999996"/>
    <x v="2"/>
  </r>
  <r>
    <x v="0"/>
    <x v="0"/>
    <d v="2021-01-24T00:00:00"/>
    <s v="Northeast"/>
    <s v="West Virginia"/>
    <x v="31"/>
    <x v="3"/>
    <x v="108"/>
    <x v="187"/>
    <x v="2726"/>
    <x v="4408"/>
    <n v="0.5"/>
    <x v="2"/>
  </r>
  <r>
    <x v="0"/>
    <x v="0"/>
    <d v="2021-01-24T00:00:00"/>
    <s v="Northeast"/>
    <s v="West Virginia"/>
    <x v="31"/>
    <x v="4"/>
    <x v="101"/>
    <x v="204"/>
    <x v="2695"/>
    <x v="4409"/>
    <n v="0.43"/>
    <x v="2"/>
  </r>
  <r>
    <x v="0"/>
    <x v="0"/>
    <d v="2021-01-24T00:00:00"/>
    <s v="Northeast"/>
    <s v="West Virginia"/>
    <x v="31"/>
    <x v="5"/>
    <x v="94"/>
    <x v="229"/>
    <x v="2727"/>
    <x v="4410"/>
    <n v="0.4"/>
    <x v="2"/>
  </r>
  <r>
    <x v="0"/>
    <x v="0"/>
    <d v="2021-02-22T00:00:00"/>
    <s v="Northeast"/>
    <s v="West Virginia"/>
    <x v="31"/>
    <x v="0"/>
    <x v="96"/>
    <x v="216"/>
    <x v="1617"/>
    <x v="4411"/>
    <n v="0.53"/>
    <x v="2"/>
  </r>
  <r>
    <x v="3"/>
    <x v="0"/>
    <d v="2021-02-22T00:00:00"/>
    <s v="Northeast"/>
    <s v="West Virginia"/>
    <x v="31"/>
    <x v="1"/>
    <x v="93"/>
    <x v="183"/>
    <x v="1414"/>
    <x v="4412"/>
    <n v="0.45999999999999996"/>
    <x v="2"/>
  </r>
  <r>
    <x v="3"/>
    <x v="0"/>
    <d v="2021-02-22T00:00:00"/>
    <s v="Northeast"/>
    <s v="West Virginia"/>
    <x v="31"/>
    <x v="2"/>
    <x v="92"/>
    <x v="219"/>
    <x v="2728"/>
    <x v="4413"/>
    <n v="0.47"/>
    <x v="2"/>
  </r>
  <r>
    <x v="3"/>
    <x v="0"/>
    <d v="2021-02-22T00:00:00"/>
    <s v="Northeast"/>
    <s v="Maryland"/>
    <x v="44"/>
    <x v="3"/>
    <x v="108"/>
    <x v="261"/>
    <x v="2601"/>
    <x v="4414"/>
    <n v="0.5"/>
    <x v="2"/>
  </r>
  <r>
    <x v="3"/>
    <x v="0"/>
    <d v="2021-02-22T00:00:00"/>
    <s v="Northeast"/>
    <s v="Maryland"/>
    <x v="44"/>
    <x v="4"/>
    <x v="72"/>
    <x v="226"/>
    <x v="1573"/>
    <x v="4415"/>
    <n v="0.44999999999999996"/>
    <x v="2"/>
  </r>
  <r>
    <x v="3"/>
    <x v="0"/>
    <d v="2021-02-22T00:00:00"/>
    <s v="Northeast"/>
    <s v="Maryland"/>
    <x v="44"/>
    <x v="5"/>
    <x v="93"/>
    <x v="184"/>
    <x v="1593"/>
    <x v="4416"/>
    <n v="0.43"/>
    <x v="2"/>
  </r>
  <r>
    <x v="3"/>
    <x v="0"/>
    <d v="2021-03-20T00:00:00"/>
    <s v="Northeast"/>
    <s v="Maryland"/>
    <x v="44"/>
    <x v="0"/>
    <x v="96"/>
    <x v="35"/>
    <x v="2701"/>
    <x v="4417"/>
    <n v="0.53"/>
    <x v="2"/>
  </r>
  <r>
    <x v="3"/>
    <x v="0"/>
    <d v="2021-03-20T00:00:00"/>
    <s v="Northeast"/>
    <s v="Maryland"/>
    <x v="44"/>
    <x v="1"/>
    <x v="93"/>
    <x v="203"/>
    <x v="1583"/>
    <x v="4418"/>
    <n v="0.47"/>
    <x v="2"/>
  </r>
  <r>
    <x v="3"/>
    <x v="0"/>
    <d v="2021-03-20T00:00:00"/>
    <s v="Northeast"/>
    <s v="Maryland"/>
    <x v="44"/>
    <x v="2"/>
    <x v="92"/>
    <x v="206"/>
    <x v="2729"/>
    <x v="4419"/>
    <n v="0.49"/>
    <x v="2"/>
  </r>
  <r>
    <x v="3"/>
    <x v="0"/>
    <d v="2021-03-20T00:00:00"/>
    <s v="Northeast"/>
    <s v="Maryland"/>
    <x v="44"/>
    <x v="3"/>
    <x v="98"/>
    <x v="260"/>
    <x v="1606"/>
    <x v="4420"/>
    <n v="0.45999999999999996"/>
    <x v="2"/>
  </r>
  <r>
    <x v="3"/>
    <x v="0"/>
    <d v="2021-03-20T00:00:00"/>
    <s v="Northeast"/>
    <s v="Maryland"/>
    <x v="44"/>
    <x v="4"/>
    <x v="79"/>
    <x v="223"/>
    <x v="2730"/>
    <x v="4421"/>
    <n v="0.43"/>
    <x v="2"/>
  </r>
  <r>
    <x v="3"/>
    <x v="0"/>
    <d v="2021-03-20T00:00:00"/>
    <s v="Northeast"/>
    <s v="Maryland"/>
    <x v="44"/>
    <x v="5"/>
    <x v="94"/>
    <x v="200"/>
    <x v="2649"/>
    <x v="4244"/>
    <n v="0.44999999999999996"/>
    <x v="2"/>
  </r>
  <r>
    <x v="3"/>
    <x v="0"/>
    <d v="2021-04-21T00:00:00"/>
    <s v="Northeast"/>
    <s v="Maryland"/>
    <x v="44"/>
    <x v="0"/>
    <x v="94"/>
    <x v="209"/>
    <x v="1529"/>
    <x v="2263"/>
    <n v="0.51"/>
    <x v="2"/>
  </r>
  <r>
    <x v="3"/>
    <x v="0"/>
    <d v="2021-04-21T00:00:00"/>
    <s v="Northeast"/>
    <s v="Maryland"/>
    <x v="44"/>
    <x v="1"/>
    <x v="96"/>
    <x v="226"/>
    <x v="2731"/>
    <x v="4422"/>
    <n v="0.47"/>
    <x v="2"/>
  </r>
  <r>
    <x v="3"/>
    <x v="0"/>
    <d v="2021-04-21T00:00:00"/>
    <s v="Northeast"/>
    <s v="Maryland"/>
    <x v="44"/>
    <x v="2"/>
    <x v="92"/>
    <x v="204"/>
    <x v="2732"/>
    <x v="4423"/>
    <n v="0.49"/>
    <x v="2"/>
  </r>
  <r>
    <x v="3"/>
    <x v="0"/>
    <d v="2021-04-21T00:00:00"/>
    <s v="Northeast"/>
    <s v="Maryland"/>
    <x v="44"/>
    <x v="3"/>
    <x v="100"/>
    <x v="220"/>
    <x v="2733"/>
    <x v="4424"/>
    <n v="0.47"/>
    <x v="2"/>
  </r>
  <r>
    <x v="3"/>
    <x v="0"/>
    <d v="2021-04-21T00:00:00"/>
    <s v="Northeast"/>
    <s v="Maryland"/>
    <x v="44"/>
    <x v="4"/>
    <x v="72"/>
    <x v="290"/>
    <x v="2734"/>
    <x v="4425"/>
    <n v="0.44999999999999996"/>
    <x v="2"/>
  </r>
  <r>
    <x v="3"/>
    <x v="0"/>
    <d v="2021-04-21T00:00:00"/>
    <s v="Northeast"/>
    <s v="Maryland"/>
    <x v="44"/>
    <x v="5"/>
    <x v="96"/>
    <x v="239"/>
    <x v="2735"/>
    <x v="4426"/>
    <n v="0.44"/>
    <x v="2"/>
  </r>
  <r>
    <x v="3"/>
    <x v="0"/>
    <d v="2021-05-20T00:00:00"/>
    <s v="Northeast"/>
    <s v="Maryland"/>
    <x v="44"/>
    <x v="0"/>
    <x v="82"/>
    <x v="266"/>
    <x v="1260"/>
    <x v="4427"/>
    <n v="0.52"/>
    <x v="2"/>
  </r>
  <r>
    <x v="3"/>
    <x v="0"/>
    <d v="2021-05-20T00:00:00"/>
    <s v="Northeast"/>
    <s v="Maryland"/>
    <x v="44"/>
    <x v="1"/>
    <x v="101"/>
    <x v="172"/>
    <x v="1665"/>
    <x v="4428"/>
    <n v="0.45999999999999996"/>
    <x v="2"/>
  </r>
  <r>
    <x v="3"/>
    <x v="0"/>
    <d v="2021-05-20T00:00:00"/>
    <s v="Northeast"/>
    <s v="Maryland"/>
    <x v="44"/>
    <x v="2"/>
    <x v="71"/>
    <x v="183"/>
    <x v="1457"/>
    <x v="4429"/>
    <n v="0.48"/>
    <x v="2"/>
  </r>
  <r>
    <x v="3"/>
    <x v="0"/>
    <d v="2021-05-20T00:00:00"/>
    <s v="Northeast"/>
    <s v="Maryland"/>
    <x v="44"/>
    <x v="3"/>
    <x v="99"/>
    <x v="267"/>
    <x v="2736"/>
    <x v="4430"/>
    <n v="0.48"/>
    <x v="2"/>
  </r>
  <r>
    <x v="3"/>
    <x v="0"/>
    <d v="2021-05-20T00:00:00"/>
    <s v="Northeast"/>
    <s v="Maryland"/>
    <x v="44"/>
    <x v="4"/>
    <x v="82"/>
    <x v="218"/>
    <x v="1444"/>
    <x v="4135"/>
    <n v="0.42"/>
    <x v="2"/>
  </r>
  <r>
    <x v="3"/>
    <x v="0"/>
    <d v="2021-05-20T00:00:00"/>
    <s v="Northeast"/>
    <s v="Maryland"/>
    <x v="44"/>
    <x v="5"/>
    <x v="89"/>
    <x v="184"/>
    <x v="1070"/>
    <x v="4431"/>
    <n v="0.41"/>
    <x v="2"/>
  </r>
  <r>
    <x v="3"/>
    <x v="0"/>
    <d v="2021-06-22T00:00:00"/>
    <s v="Northeast"/>
    <s v="Maryland"/>
    <x v="44"/>
    <x v="0"/>
    <x v="70"/>
    <x v="35"/>
    <x v="2737"/>
    <x v="4432"/>
    <n v="0.5"/>
    <x v="2"/>
  </r>
  <r>
    <x v="3"/>
    <x v="0"/>
    <d v="2021-06-22T00:00:00"/>
    <s v="Northeast"/>
    <s v="Maryland"/>
    <x v="44"/>
    <x v="1"/>
    <x v="72"/>
    <x v="41"/>
    <x v="1491"/>
    <x v="4433"/>
    <n v="0.47"/>
    <x v="2"/>
  </r>
  <r>
    <x v="0"/>
    <x v="0"/>
    <d v="2021-06-22T00:00:00"/>
    <s v="Northeast"/>
    <s v="Maryland"/>
    <x v="44"/>
    <x v="2"/>
    <x v="99"/>
    <x v="172"/>
    <x v="2615"/>
    <x v="4434"/>
    <n v="0.5"/>
    <x v="2"/>
  </r>
  <r>
    <x v="0"/>
    <x v="0"/>
    <d v="2021-06-22T00:00:00"/>
    <s v="Northeast"/>
    <s v="Maryland"/>
    <x v="44"/>
    <x v="3"/>
    <x v="99"/>
    <x v="178"/>
    <x v="1676"/>
    <x v="4435"/>
    <n v="0.5"/>
    <x v="2"/>
  </r>
  <r>
    <x v="0"/>
    <x v="0"/>
    <d v="2021-06-22T00:00:00"/>
    <s v="Northeast"/>
    <s v="Maryland"/>
    <x v="44"/>
    <x v="4"/>
    <x v="82"/>
    <x v="186"/>
    <x v="2689"/>
    <x v="4436"/>
    <n v="0.44"/>
    <x v="2"/>
  </r>
  <r>
    <x v="0"/>
    <x v="0"/>
    <d v="2021-06-22T00:00:00"/>
    <s v="Northeast"/>
    <s v="Maryland"/>
    <x v="44"/>
    <x v="5"/>
    <x v="85"/>
    <x v="199"/>
    <x v="1730"/>
    <x v="4437"/>
    <n v="0.44999999999999996"/>
    <x v="2"/>
  </r>
  <r>
    <x v="0"/>
    <x v="0"/>
    <d v="2021-07-20T00:00:00"/>
    <s v="Northeast"/>
    <s v="Maryland"/>
    <x v="44"/>
    <x v="0"/>
    <x v="82"/>
    <x v="165"/>
    <x v="1079"/>
    <x v="4438"/>
    <n v="0.52"/>
    <x v="2"/>
  </r>
  <r>
    <x v="2"/>
    <x v="0"/>
    <d v="2021-07-20T00:00:00"/>
    <s v="Northeast"/>
    <s v="Maryland"/>
    <x v="44"/>
    <x v="1"/>
    <x v="101"/>
    <x v="249"/>
    <x v="2091"/>
    <x v="4439"/>
    <n v="0.48"/>
    <x v="2"/>
  </r>
  <r>
    <x v="2"/>
    <x v="0"/>
    <d v="2021-07-20T00:00:00"/>
    <s v="Northeast"/>
    <s v="Maryland"/>
    <x v="44"/>
    <x v="2"/>
    <x v="99"/>
    <x v="180"/>
    <x v="2738"/>
    <x v="4440"/>
    <n v="0.49"/>
    <x v="2"/>
  </r>
  <r>
    <x v="2"/>
    <x v="0"/>
    <d v="2021-07-20T00:00:00"/>
    <s v="Northeast"/>
    <s v="Maryland"/>
    <x v="44"/>
    <x v="3"/>
    <x v="71"/>
    <x v="222"/>
    <x v="2591"/>
    <x v="4441"/>
    <n v="0.47"/>
    <x v="2"/>
  </r>
  <r>
    <x v="2"/>
    <x v="0"/>
    <d v="2021-07-20T00:00:00"/>
    <s v="Northeast"/>
    <s v="Maryland"/>
    <x v="44"/>
    <x v="4"/>
    <x v="74"/>
    <x v="175"/>
    <x v="1017"/>
    <x v="4442"/>
    <n v="0.44999999999999996"/>
    <x v="2"/>
  </r>
  <r>
    <x v="2"/>
    <x v="0"/>
    <d v="2021-07-20T00:00:00"/>
    <s v="Northeast"/>
    <s v="Maryland"/>
    <x v="44"/>
    <x v="5"/>
    <x v="83"/>
    <x v="240"/>
    <x v="1745"/>
    <x v="3844"/>
    <n v="0.42"/>
    <x v="2"/>
  </r>
  <r>
    <x v="2"/>
    <x v="0"/>
    <d v="2021-08-21T00:00:00"/>
    <s v="Northeast"/>
    <s v="Maryland"/>
    <x v="44"/>
    <x v="0"/>
    <x v="77"/>
    <x v="192"/>
    <x v="1024"/>
    <x v="4443"/>
    <n v="0.53"/>
    <x v="2"/>
  </r>
  <r>
    <x v="2"/>
    <x v="0"/>
    <d v="2021-08-21T00:00:00"/>
    <s v="Northeast"/>
    <s v="Maryland"/>
    <x v="44"/>
    <x v="1"/>
    <x v="72"/>
    <x v="170"/>
    <x v="2423"/>
    <x v="3760"/>
    <n v="0.5"/>
    <x v="2"/>
  </r>
  <r>
    <x v="2"/>
    <x v="0"/>
    <d v="2021-08-21T00:00:00"/>
    <s v="Northeast"/>
    <s v="Maryland"/>
    <x v="44"/>
    <x v="2"/>
    <x v="78"/>
    <x v="180"/>
    <x v="1021"/>
    <x v="4444"/>
    <n v="0.5"/>
    <x v="2"/>
  </r>
  <r>
    <x v="2"/>
    <x v="0"/>
    <d v="2021-08-21T00:00:00"/>
    <s v="Northeast"/>
    <s v="Maryland"/>
    <x v="44"/>
    <x v="3"/>
    <x v="99"/>
    <x v="178"/>
    <x v="1676"/>
    <x v="4445"/>
    <n v="0.45999999999999996"/>
    <x v="2"/>
  </r>
  <r>
    <x v="2"/>
    <x v="0"/>
    <d v="2021-08-21T00:00:00"/>
    <s v="Northeast"/>
    <s v="Maryland"/>
    <x v="44"/>
    <x v="4"/>
    <x v="70"/>
    <x v="183"/>
    <x v="1016"/>
    <x v="2455"/>
    <n v="0.44999999999999996"/>
    <x v="2"/>
  </r>
  <r>
    <x v="2"/>
    <x v="0"/>
    <d v="2021-08-21T00:00:00"/>
    <s v="Northeast"/>
    <s v="Maryland"/>
    <x v="44"/>
    <x v="5"/>
    <x v="85"/>
    <x v="194"/>
    <x v="1436"/>
    <x v="4446"/>
    <n v="0.43"/>
    <x v="2"/>
  </r>
  <r>
    <x v="2"/>
    <x v="0"/>
    <d v="2021-09-20T00:00:00"/>
    <s v="Northeast"/>
    <s v="Maryland"/>
    <x v="44"/>
    <x v="0"/>
    <x v="82"/>
    <x v="209"/>
    <x v="1154"/>
    <x v="4447"/>
    <n v="0.51"/>
    <x v="2"/>
  </r>
  <r>
    <x v="2"/>
    <x v="0"/>
    <d v="2021-09-20T00:00:00"/>
    <s v="Northeast"/>
    <s v="Maryland"/>
    <x v="44"/>
    <x v="1"/>
    <x v="75"/>
    <x v="184"/>
    <x v="1262"/>
    <x v="4448"/>
    <n v="0.44999999999999996"/>
    <x v="2"/>
  </r>
  <r>
    <x v="2"/>
    <x v="0"/>
    <d v="2021-09-20T00:00:00"/>
    <s v="Northeast"/>
    <s v="Maryland"/>
    <x v="44"/>
    <x v="2"/>
    <x v="97"/>
    <x v="218"/>
    <x v="1457"/>
    <x v="4449"/>
    <n v="0.5"/>
    <x v="2"/>
  </r>
  <r>
    <x v="2"/>
    <x v="0"/>
    <d v="2021-09-20T00:00:00"/>
    <s v="Northeast"/>
    <s v="Maryland"/>
    <x v="44"/>
    <x v="3"/>
    <x v="71"/>
    <x v="52"/>
    <x v="2739"/>
    <x v="4450"/>
    <n v="0.44999999999999996"/>
    <x v="2"/>
  </r>
  <r>
    <x v="2"/>
    <x v="0"/>
    <d v="2021-09-20T00:00:00"/>
    <s v="Northeast"/>
    <s v="Maryland"/>
    <x v="44"/>
    <x v="4"/>
    <x v="77"/>
    <x v="267"/>
    <x v="1434"/>
    <x v="4451"/>
    <n v="0.43"/>
    <x v="2"/>
  </r>
  <r>
    <x v="2"/>
    <x v="0"/>
    <d v="2021-09-20T00:00:00"/>
    <s v="Northeast"/>
    <s v="Maryland"/>
    <x v="44"/>
    <x v="5"/>
    <x v="83"/>
    <x v="50"/>
    <x v="1147"/>
    <x v="4452"/>
    <n v="0.4"/>
    <x v="2"/>
  </r>
  <r>
    <x v="2"/>
    <x v="0"/>
    <d v="2021-10-22T00:00:00"/>
    <s v="Northeast"/>
    <s v="Maryland"/>
    <x v="44"/>
    <x v="0"/>
    <x v="89"/>
    <x v="161"/>
    <x v="1970"/>
    <x v="4453"/>
    <n v="0.54"/>
    <x v="2"/>
  </r>
  <r>
    <x v="2"/>
    <x v="0"/>
    <d v="2021-10-22T00:00:00"/>
    <s v="Northeast"/>
    <s v="Maryland"/>
    <x v="44"/>
    <x v="1"/>
    <x v="77"/>
    <x v="208"/>
    <x v="2740"/>
    <x v="4454"/>
    <n v="0.45999999999999996"/>
    <x v="2"/>
  </r>
  <r>
    <x v="2"/>
    <x v="0"/>
    <d v="2021-10-22T00:00:00"/>
    <s v="Northeast"/>
    <s v="Maryland"/>
    <x v="44"/>
    <x v="2"/>
    <x v="82"/>
    <x v="52"/>
    <x v="2741"/>
    <x v="4455"/>
    <n v="0.45999999999999996"/>
    <x v="2"/>
  </r>
  <r>
    <x v="0"/>
    <x v="0"/>
    <d v="2021-10-22T00:00:00"/>
    <s v="Northeast"/>
    <s v="Maryland"/>
    <x v="44"/>
    <x v="3"/>
    <x v="82"/>
    <x v="262"/>
    <x v="2742"/>
    <x v="3034"/>
    <n v="0.5"/>
    <x v="2"/>
  </r>
  <r>
    <x v="0"/>
    <x v="0"/>
    <d v="2021-10-22T00:00:00"/>
    <s v="Northeast"/>
    <s v="Maryland"/>
    <x v="44"/>
    <x v="4"/>
    <x v="81"/>
    <x v="187"/>
    <x v="2514"/>
    <x v="4456"/>
    <n v="0.4"/>
    <x v="2"/>
  </r>
  <r>
    <x v="0"/>
    <x v="0"/>
    <d v="2021-10-22T00:00:00"/>
    <s v="Northeast"/>
    <s v="Maryland"/>
    <x v="44"/>
    <x v="5"/>
    <x v="3"/>
    <x v="239"/>
    <x v="1320"/>
    <x v="4071"/>
    <n v="0.4"/>
    <x v="2"/>
  </r>
  <r>
    <x v="0"/>
    <x v="0"/>
    <d v="2021-11-21T00:00:00"/>
    <s v="Northeast"/>
    <s v="Maryland"/>
    <x v="44"/>
    <x v="0"/>
    <x v="76"/>
    <x v="246"/>
    <x v="2743"/>
    <x v="4457"/>
    <n v="0.55000000000000004"/>
    <x v="2"/>
  </r>
  <r>
    <x v="0"/>
    <x v="0"/>
    <d v="2021-11-21T00:00:00"/>
    <s v="Northeast"/>
    <s v="Maryland"/>
    <x v="44"/>
    <x v="1"/>
    <x v="2"/>
    <x v="175"/>
    <x v="2744"/>
    <x v="4458"/>
    <n v="0.47"/>
    <x v="2"/>
  </r>
  <r>
    <x v="0"/>
    <x v="0"/>
    <d v="2021-11-21T00:00:00"/>
    <s v="Northeast"/>
    <s v="Maryland"/>
    <x v="44"/>
    <x v="2"/>
    <x v="82"/>
    <x v="291"/>
    <x v="1045"/>
    <x v="4459"/>
    <n v="0.5"/>
    <x v="2"/>
  </r>
  <r>
    <x v="0"/>
    <x v="0"/>
    <d v="2021-11-21T00:00:00"/>
    <s v="Northeast"/>
    <s v="Maryland"/>
    <x v="44"/>
    <x v="3"/>
    <x v="77"/>
    <x v="207"/>
    <x v="2745"/>
    <x v="4460"/>
    <n v="0.45999999999999996"/>
    <x v="2"/>
  </r>
  <r>
    <x v="0"/>
    <x v="0"/>
    <d v="2021-11-21T00:00:00"/>
    <s v="Northeast"/>
    <s v="Maryland"/>
    <x v="44"/>
    <x v="4"/>
    <x v="81"/>
    <x v="226"/>
    <x v="2746"/>
    <x v="4461"/>
    <n v="0.44"/>
    <x v="2"/>
  </r>
  <r>
    <x v="0"/>
    <x v="0"/>
    <d v="2021-11-21T00:00:00"/>
    <s v="Northeast"/>
    <s v="Maryland"/>
    <x v="44"/>
    <x v="5"/>
    <x v="87"/>
    <x v="184"/>
    <x v="2747"/>
    <x v="4462"/>
    <n v="0.43"/>
    <x v="2"/>
  </r>
  <r>
    <x v="0"/>
    <x v="0"/>
    <d v="2021-12-20T00:00:00"/>
    <s v="Northeast"/>
    <s v="Maryland"/>
    <x v="44"/>
    <x v="0"/>
    <x v="107"/>
    <x v="185"/>
    <x v="2748"/>
    <x v="4463"/>
    <n v="0.5"/>
    <x v="2"/>
  </r>
  <r>
    <x v="0"/>
    <x v="0"/>
    <d v="2021-12-20T00:00:00"/>
    <s v="Northeast"/>
    <s v="Maryland"/>
    <x v="44"/>
    <x v="1"/>
    <x v="74"/>
    <x v="188"/>
    <x v="1044"/>
    <x v="4075"/>
    <n v="0.5"/>
    <x v="2"/>
  </r>
  <r>
    <x v="0"/>
    <x v="0"/>
    <d v="2021-12-20T00:00:00"/>
    <s v="Northeast"/>
    <s v="Maryland"/>
    <x v="44"/>
    <x v="2"/>
    <x v="2"/>
    <x v="188"/>
    <x v="2071"/>
    <x v="4464"/>
    <n v="0.47"/>
    <x v="2"/>
  </r>
  <r>
    <x v="0"/>
    <x v="0"/>
    <d v="2021-12-20T00:00:00"/>
    <s v="Northeast"/>
    <s v="Maryland"/>
    <x v="44"/>
    <x v="3"/>
    <x v="82"/>
    <x v="178"/>
    <x v="1009"/>
    <x v="4465"/>
    <n v="0.47"/>
    <x v="2"/>
  </r>
  <r>
    <x v="0"/>
    <x v="0"/>
    <d v="2021-12-20T00:00:00"/>
    <s v="Northeast"/>
    <s v="Maryland"/>
    <x v="44"/>
    <x v="4"/>
    <x v="83"/>
    <x v="175"/>
    <x v="2039"/>
    <x v="4466"/>
    <n v="0.41"/>
    <x v="2"/>
  </r>
  <r>
    <x v="0"/>
    <x v="0"/>
    <d v="2021-12-20T00:00:00"/>
    <s v="Northeast"/>
    <s v="Maryland"/>
    <x v="44"/>
    <x v="5"/>
    <x v="86"/>
    <x v="249"/>
    <x v="2749"/>
    <x v="4467"/>
    <n v="0.42"/>
    <x v="2"/>
  </r>
  <r>
    <x v="0"/>
    <x v="0"/>
    <d v="2021-01-17T00:00:00"/>
    <s v="Northeast"/>
    <s v="Maryland"/>
    <x v="44"/>
    <x v="0"/>
    <x v="71"/>
    <x v="251"/>
    <x v="1822"/>
    <x v="4468"/>
    <n v="0.44999999999999996"/>
    <x v="2"/>
  </r>
  <r>
    <x v="0"/>
    <x v="0"/>
    <d v="2021-01-17T00:00:00"/>
    <s v="Northeast"/>
    <s v="Maryland"/>
    <x v="44"/>
    <x v="1"/>
    <x v="97"/>
    <x v="194"/>
    <x v="1068"/>
    <x v="4469"/>
    <n v="0.5"/>
    <x v="2"/>
  </r>
  <r>
    <x v="0"/>
    <x v="0"/>
    <d v="2021-01-17T00:00:00"/>
    <s v="Northeast"/>
    <s v="Maryland"/>
    <x v="44"/>
    <x v="2"/>
    <x v="98"/>
    <x v="250"/>
    <x v="1938"/>
    <x v="4386"/>
    <n v="0.53"/>
    <x v="2"/>
  </r>
  <r>
    <x v="0"/>
    <x v="0"/>
    <d v="2021-01-17T00:00:00"/>
    <s v="Northeast"/>
    <s v="Maryland"/>
    <x v="44"/>
    <x v="3"/>
    <x v="96"/>
    <x v="172"/>
    <x v="2718"/>
    <x v="4470"/>
    <n v="0.55000000000000004"/>
    <x v="2"/>
  </r>
  <r>
    <x v="0"/>
    <x v="0"/>
    <d v="2021-01-17T00:00:00"/>
    <s v="Northeast"/>
    <s v="Maryland"/>
    <x v="44"/>
    <x v="4"/>
    <x v="82"/>
    <x v="229"/>
    <x v="2750"/>
    <x v="4471"/>
    <n v="0.42"/>
    <x v="2"/>
  </r>
  <r>
    <x v="0"/>
    <x v="0"/>
    <d v="2021-01-17T00:00:00"/>
    <s v="Northeast"/>
    <s v="Maryland"/>
    <x v="44"/>
    <x v="5"/>
    <x v="71"/>
    <x v="194"/>
    <x v="2751"/>
    <x v="4472"/>
    <n v="0.51"/>
    <x v="2"/>
  </r>
  <r>
    <x v="0"/>
    <x v="0"/>
    <d v="2021-02-15T00:00:00"/>
    <s v="Northeast"/>
    <s v="Maryland"/>
    <x v="44"/>
    <x v="0"/>
    <x v="78"/>
    <x v="179"/>
    <x v="797"/>
    <x v="4473"/>
    <n v="0.5"/>
    <x v="2"/>
  </r>
  <r>
    <x v="0"/>
    <x v="0"/>
    <d v="2021-02-15T00:00:00"/>
    <s v="Northeast"/>
    <s v="Maryland"/>
    <x v="44"/>
    <x v="1"/>
    <x v="99"/>
    <x v="176"/>
    <x v="2570"/>
    <x v="4474"/>
    <n v="0.45999999999999996"/>
    <x v="2"/>
  </r>
  <r>
    <x v="0"/>
    <x v="0"/>
    <d v="2021-02-15T00:00:00"/>
    <s v="Northeast"/>
    <s v="Maryland"/>
    <x v="44"/>
    <x v="2"/>
    <x v="100"/>
    <x v="173"/>
    <x v="2704"/>
    <x v="4475"/>
    <n v="0.51"/>
    <x v="2"/>
  </r>
  <r>
    <x v="0"/>
    <x v="0"/>
    <d v="2021-02-15T00:00:00"/>
    <s v="Northeast"/>
    <s v="Delaware"/>
    <x v="45"/>
    <x v="3"/>
    <x v="94"/>
    <x v="222"/>
    <x v="2752"/>
    <x v="4476"/>
    <n v="0.55000000000000004"/>
    <x v="2"/>
  </r>
  <r>
    <x v="0"/>
    <x v="0"/>
    <d v="2021-02-15T00:00:00"/>
    <s v="Northeast"/>
    <s v="Delaware"/>
    <x v="45"/>
    <x v="4"/>
    <x v="2"/>
    <x v="188"/>
    <x v="2071"/>
    <x v="4477"/>
    <n v="0.41"/>
    <x v="2"/>
  </r>
  <r>
    <x v="0"/>
    <x v="0"/>
    <d v="2021-02-15T00:00:00"/>
    <s v="Northeast"/>
    <s v="Delaware"/>
    <x v="45"/>
    <x v="5"/>
    <x v="78"/>
    <x v="230"/>
    <x v="1299"/>
    <x v="4478"/>
    <n v="0.53"/>
    <x v="2"/>
  </r>
  <r>
    <x v="0"/>
    <x v="0"/>
    <d v="2021-03-13T00:00:00"/>
    <s v="Northeast"/>
    <s v="Delaware"/>
    <x v="45"/>
    <x v="0"/>
    <x v="71"/>
    <x v="174"/>
    <x v="2753"/>
    <x v="4479"/>
    <n v="0.45999999999999996"/>
    <x v="2"/>
  </r>
  <r>
    <x v="0"/>
    <x v="0"/>
    <d v="2021-03-13T00:00:00"/>
    <s v="Northeast"/>
    <s v="Delaware"/>
    <x v="45"/>
    <x v="1"/>
    <x v="78"/>
    <x v="181"/>
    <x v="2468"/>
    <x v="4480"/>
    <n v="0.44999999999999996"/>
    <x v="2"/>
  </r>
  <r>
    <x v="0"/>
    <x v="0"/>
    <d v="2021-03-13T00:00:00"/>
    <s v="Northeast"/>
    <s v="Delaware"/>
    <x v="45"/>
    <x v="2"/>
    <x v="98"/>
    <x v="173"/>
    <x v="2754"/>
    <x v="4481"/>
    <n v="0.54"/>
    <x v="2"/>
  </r>
  <r>
    <x v="0"/>
    <x v="0"/>
    <d v="2021-03-13T00:00:00"/>
    <s v="Northeast"/>
    <s v="Delaware"/>
    <x v="45"/>
    <x v="3"/>
    <x v="96"/>
    <x v="226"/>
    <x v="2731"/>
    <x v="4482"/>
    <n v="0.53"/>
    <x v="2"/>
  </r>
  <r>
    <x v="0"/>
    <x v="0"/>
    <d v="2021-03-13T00:00:00"/>
    <s v="Northeast"/>
    <s v="Delaware"/>
    <x v="45"/>
    <x v="4"/>
    <x v="74"/>
    <x v="200"/>
    <x v="1719"/>
    <x v="4483"/>
    <n v="0.41"/>
    <x v="2"/>
  </r>
  <r>
    <x v="0"/>
    <x v="0"/>
    <d v="2021-03-13T00:00:00"/>
    <s v="Northeast"/>
    <s v="Delaware"/>
    <x v="45"/>
    <x v="5"/>
    <x v="78"/>
    <x v="249"/>
    <x v="1482"/>
    <x v="2195"/>
    <n v="0.5"/>
    <x v="2"/>
  </r>
  <r>
    <x v="0"/>
    <x v="0"/>
    <d v="2021-04-14T00:00:00"/>
    <s v="Northeast"/>
    <s v="Delaware"/>
    <x v="45"/>
    <x v="0"/>
    <x v="71"/>
    <x v="165"/>
    <x v="2755"/>
    <x v="4484"/>
    <n v="0.5"/>
    <x v="2"/>
  </r>
  <r>
    <x v="0"/>
    <x v="0"/>
    <d v="2021-04-14T00:00:00"/>
    <s v="Northeast"/>
    <s v="Delaware"/>
    <x v="45"/>
    <x v="1"/>
    <x v="97"/>
    <x v="176"/>
    <x v="2657"/>
    <x v="4485"/>
    <n v="0.47"/>
    <x v="2"/>
  </r>
  <r>
    <x v="0"/>
    <x v="0"/>
    <d v="2021-04-14T00:00:00"/>
    <s v="Northeast"/>
    <s v="Delaware"/>
    <x v="45"/>
    <x v="2"/>
    <x v="100"/>
    <x v="229"/>
    <x v="2558"/>
    <x v="4486"/>
    <n v="0.55000000000000004"/>
    <x v="2"/>
  </r>
  <r>
    <x v="0"/>
    <x v="0"/>
    <d v="2021-04-14T00:00:00"/>
    <s v="Northeast"/>
    <s v="Delaware"/>
    <x v="45"/>
    <x v="3"/>
    <x v="96"/>
    <x v="178"/>
    <x v="2677"/>
    <x v="4487"/>
    <n v="0.51"/>
    <x v="2"/>
  </r>
  <r>
    <x v="0"/>
    <x v="0"/>
    <d v="2021-04-14T00:00:00"/>
    <s v="Northeast"/>
    <s v="Delaware"/>
    <x v="45"/>
    <x v="4"/>
    <x v="70"/>
    <x v="222"/>
    <x v="2756"/>
    <x v="4488"/>
    <n v="0.44999999999999996"/>
    <x v="2"/>
  </r>
  <r>
    <x v="0"/>
    <x v="0"/>
    <d v="2021-04-14T00:00:00"/>
    <s v="Northeast"/>
    <s v="Delaware"/>
    <x v="45"/>
    <x v="5"/>
    <x v="97"/>
    <x v="252"/>
    <x v="2401"/>
    <x v="4489"/>
    <n v="0.54"/>
    <x v="2"/>
  </r>
  <r>
    <x v="0"/>
    <x v="0"/>
    <d v="2021-05-13T00:00:00"/>
    <s v="Northeast"/>
    <s v="Delaware"/>
    <x v="45"/>
    <x v="0"/>
    <x v="91"/>
    <x v="160"/>
    <x v="2757"/>
    <x v="4490"/>
    <n v="0.48"/>
    <x v="2"/>
  </r>
  <r>
    <x v="0"/>
    <x v="0"/>
    <d v="2021-05-13T00:00:00"/>
    <s v="Northeast"/>
    <s v="Delaware"/>
    <x v="45"/>
    <x v="1"/>
    <x v="70"/>
    <x v="173"/>
    <x v="1954"/>
    <x v="4491"/>
    <n v="0.44999999999999996"/>
    <x v="2"/>
  </r>
  <r>
    <x v="0"/>
    <x v="0"/>
    <d v="2021-05-13T00:00:00"/>
    <s v="Northeast"/>
    <s v="Delaware"/>
    <x v="45"/>
    <x v="2"/>
    <x v="72"/>
    <x v="194"/>
    <x v="2758"/>
    <x v="4492"/>
    <n v="0.52"/>
    <x v="2"/>
  </r>
  <r>
    <x v="0"/>
    <x v="0"/>
    <d v="2021-05-13T00:00:00"/>
    <s v="Northeast"/>
    <s v="Delaware"/>
    <x v="45"/>
    <x v="3"/>
    <x v="72"/>
    <x v="188"/>
    <x v="2759"/>
    <x v="4493"/>
    <n v="0.52"/>
    <x v="2"/>
  </r>
  <r>
    <x v="0"/>
    <x v="0"/>
    <d v="2021-05-13T00:00:00"/>
    <s v="Northeast"/>
    <s v="Delaware"/>
    <x v="45"/>
    <x v="4"/>
    <x v="0"/>
    <x v="238"/>
    <x v="2760"/>
    <x v="4494"/>
    <n v="0.42"/>
    <x v="2"/>
  </r>
  <r>
    <x v="0"/>
    <x v="0"/>
    <d v="2021-05-13T00:00:00"/>
    <s v="Northeast"/>
    <s v="Delaware"/>
    <x v="45"/>
    <x v="5"/>
    <x v="83"/>
    <x v="233"/>
    <x v="797"/>
    <x v="4495"/>
    <n v="0.55000000000000004"/>
    <x v="2"/>
  </r>
  <r>
    <x v="0"/>
    <x v="0"/>
    <d v="2021-06-15T00:00:00"/>
    <s v="Northeast"/>
    <s v="Delaware"/>
    <x v="45"/>
    <x v="0"/>
    <x v="91"/>
    <x v="133"/>
    <x v="2761"/>
    <x v="4496"/>
    <n v="0.45999999999999996"/>
    <x v="2"/>
  </r>
  <r>
    <x v="0"/>
    <x v="0"/>
    <d v="2021-06-15T00:00:00"/>
    <s v="Northeast"/>
    <s v="Delaware"/>
    <x v="45"/>
    <x v="1"/>
    <x v="77"/>
    <x v="196"/>
    <x v="2762"/>
    <x v="4497"/>
    <n v="0.44999999999999996"/>
    <x v="2"/>
  </r>
  <r>
    <x v="0"/>
    <x v="0"/>
    <d v="2021-06-15T00:00:00"/>
    <s v="Northeast"/>
    <s v="Delaware"/>
    <x v="45"/>
    <x v="2"/>
    <x v="79"/>
    <x v="211"/>
    <x v="2228"/>
    <x v="4498"/>
    <n v="0.53"/>
    <x v="2"/>
  </r>
  <r>
    <x v="0"/>
    <x v="0"/>
    <d v="2021-06-15T00:00:00"/>
    <s v="Northeast"/>
    <s v="Delaware"/>
    <x v="45"/>
    <x v="3"/>
    <x v="72"/>
    <x v="41"/>
    <x v="1491"/>
    <x v="4499"/>
    <n v="0.55000000000000004"/>
    <x v="2"/>
  </r>
  <r>
    <x v="0"/>
    <x v="0"/>
    <d v="2021-06-15T00:00:00"/>
    <s v="Northeast"/>
    <s v="Delaware"/>
    <x v="45"/>
    <x v="4"/>
    <x v="0"/>
    <x v="41"/>
    <x v="2763"/>
    <x v="4500"/>
    <n v="0.4"/>
    <x v="2"/>
  </r>
  <r>
    <x v="0"/>
    <x v="0"/>
    <d v="2021-06-15T00:00:00"/>
    <s v="Northeast"/>
    <s v="Delaware"/>
    <x v="45"/>
    <x v="5"/>
    <x v="81"/>
    <x v="192"/>
    <x v="832"/>
    <x v="4501"/>
    <n v="0.53"/>
    <x v="2"/>
  </r>
  <r>
    <x v="0"/>
    <x v="0"/>
    <d v="2021-07-13T00:00:00"/>
    <s v="Northeast"/>
    <s v="Delaware"/>
    <x v="45"/>
    <x v="0"/>
    <x v="85"/>
    <x v="131"/>
    <x v="1368"/>
    <x v="4502"/>
    <n v="0.5"/>
    <x v="2"/>
  </r>
  <r>
    <x v="0"/>
    <x v="0"/>
    <d v="2021-07-13T00:00:00"/>
    <s v="Northeast"/>
    <s v="Delaware"/>
    <x v="45"/>
    <x v="1"/>
    <x v="70"/>
    <x v="164"/>
    <x v="2764"/>
    <x v="4503"/>
    <n v="0.44999999999999996"/>
    <x v="2"/>
  </r>
  <r>
    <x v="0"/>
    <x v="0"/>
    <d v="2021-07-13T00:00:00"/>
    <s v="Northeast"/>
    <s v="Delaware"/>
    <x v="45"/>
    <x v="2"/>
    <x v="72"/>
    <x v="240"/>
    <x v="2765"/>
    <x v="4504"/>
    <n v="0.54"/>
    <x v="2"/>
  </r>
  <r>
    <x v="0"/>
    <x v="0"/>
    <d v="2021-07-13T00:00:00"/>
    <s v="Northeast"/>
    <s v="Delaware"/>
    <x v="45"/>
    <x v="3"/>
    <x v="79"/>
    <x v="228"/>
    <x v="2222"/>
    <x v="4505"/>
    <n v="0.53"/>
    <x v="2"/>
  </r>
  <r>
    <x v="0"/>
    <x v="0"/>
    <d v="2021-07-13T00:00:00"/>
    <s v="Northeast"/>
    <s v="Delaware"/>
    <x v="45"/>
    <x v="4"/>
    <x v="91"/>
    <x v="198"/>
    <x v="2535"/>
    <x v="4506"/>
    <n v="0.41"/>
    <x v="2"/>
  </r>
  <r>
    <x v="0"/>
    <x v="0"/>
    <d v="2021-07-13T00:00:00"/>
    <s v="Northeast"/>
    <s v="Delaware"/>
    <x v="45"/>
    <x v="5"/>
    <x v="73"/>
    <x v="57"/>
    <x v="2255"/>
    <x v="4507"/>
    <n v="0.5"/>
    <x v="2"/>
  </r>
  <r>
    <x v="0"/>
    <x v="0"/>
    <d v="2021-08-14T00:00:00"/>
    <s v="Northeast"/>
    <s v="Delaware"/>
    <x v="45"/>
    <x v="0"/>
    <x v="0"/>
    <x v="134"/>
    <x v="1921"/>
    <x v="4508"/>
    <n v="0.49"/>
    <x v="2"/>
  </r>
  <r>
    <x v="0"/>
    <x v="0"/>
    <d v="2021-08-14T00:00:00"/>
    <s v="Northeast"/>
    <s v="Delaware"/>
    <x v="45"/>
    <x v="1"/>
    <x v="70"/>
    <x v="209"/>
    <x v="2766"/>
    <x v="4509"/>
    <n v="0.45999999999999996"/>
    <x v="2"/>
  </r>
  <r>
    <x v="0"/>
    <x v="0"/>
    <d v="2021-08-14T00:00:00"/>
    <s v="Northeast"/>
    <s v="Delaware"/>
    <x v="45"/>
    <x v="2"/>
    <x v="101"/>
    <x v="193"/>
    <x v="1692"/>
    <x v="3348"/>
    <n v="0.5"/>
    <x v="2"/>
  </r>
  <r>
    <x v="0"/>
    <x v="0"/>
    <d v="2021-08-14T00:00:00"/>
    <s v="Northeast"/>
    <s v="Delaware"/>
    <x v="45"/>
    <x v="3"/>
    <x v="72"/>
    <x v="184"/>
    <x v="2099"/>
    <x v="3141"/>
    <n v="0.5"/>
    <x v="2"/>
  </r>
  <r>
    <x v="0"/>
    <x v="0"/>
    <d v="2021-08-14T00:00:00"/>
    <s v="Northeast"/>
    <s v="Delaware"/>
    <x v="45"/>
    <x v="4"/>
    <x v="0"/>
    <x v="184"/>
    <x v="1438"/>
    <x v="2140"/>
    <n v="0.44999999999999996"/>
    <x v="2"/>
  </r>
  <r>
    <x v="0"/>
    <x v="0"/>
    <d v="2021-08-14T00:00:00"/>
    <s v="Northeast"/>
    <s v="Delaware"/>
    <x v="45"/>
    <x v="5"/>
    <x v="80"/>
    <x v="196"/>
    <x v="2547"/>
    <x v="4510"/>
    <n v="0.52"/>
    <x v="2"/>
  </r>
  <r>
    <x v="0"/>
    <x v="0"/>
    <d v="2021-09-13T00:00:00"/>
    <s v="Northeast"/>
    <s v="Delaware"/>
    <x v="45"/>
    <x v="0"/>
    <x v="0"/>
    <x v="213"/>
    <x v="2121"/>
    <x v="4511"/>
    <n v="0.49"/>
    <x v="2"/>
  </r>
  <r>
    <x v="0"/>
    <x v="0"/>
    <d v="2021-09-13T00:00:00"/>
    <s v="Northeast"/>
    <s v="Delaware"/>
    <x v="45"/>
    <x v="1"/>
    <x v="70"/>
    <x v="211"/>
    <x v="2767"/>
    <x v="4512"/>
    <n v="0.44999999999999996"/>
    <x v="2"/>
  </r>
  <r>
    <x v="0"/>
    <x v="0"/>
    <d v="2021-09-13T00:00:00"/>
    <s v="Northeast"/>
    <s v="Delaware"/>
    <x v="45"/>
    <x v="2"/>
    <x v="79"/>
    <x v="176"/>
    <x v="1122"/>
    <x v="4513"/>
    <n v="0.51"/>
    <x v="2"/>
  </r>
  <r>
    <x v="0"/>
    <x v="0"/>
    <d v="2021-09-13T00:00:00"/>
    <s v="Northeast"/>
    <s v="Delaware"/>
    <x v="45"/>
    <x v="3"/>
    <x v="72"/>
    <x v="180"/>
    <x v="1707"/>
    <x v="4514"/>
    <n v="0.51"/>
    <x v="2"/>
  </r>
  <r>
    <x v="0"/>
    <x v="0"/>
    <d v="2021-09-13T00:00:00"/>
    <s v="Northeast"/>
    <s v="Delaware"/>
    <x v="45"/>
    <x v="4"/>
    <x v="0"/>
    <x v="180"/>
    <x v="2434"/>
    <x v="3900"/>
    <n v="0.44"/>
    <x v="2"/>
  </r>
  <r>
    <x v="0"/>
    <x v="0"/>
    <d v="2021-09-13T00:00:00"/>
    <s v="Northeast"/>
    <s v="Delaware"/>
    <x v="45"/>
    <x v="5"/>
    <x v="76"/>
    <x v="199"/>
    <x v="1809"/>
    <x v="4515"/>
    <n v="0.54"/>
    <x v="2"/>
  </r>
  <r>
    <x v="0"/>
    <x v="0"/>
    <d v="2021-10-15T00:00:00"/>
    <s v="Northeast"/>
    <s v="Delaware"/>
    <x v="45"/>
    <x v="0"/>
    <x v="81"/>
    <x v="209"/>
    <x v="2486"/>
    <x v="4516"/>
    <n v="0.44999999999999996"/>
    <x v="2"/>
  </r>
  <r>
    <x v="0"/>
    <x v="0"/>
    <d v="2021-10-15T00:00:00"/>
    <s v="Northeast"/>
    <s v="Delaware"/>
    <x v="45"/>
    <x v="1"/>
    <x v="91"/>
    <x v="228"/>
    <x v="1253"/>
    <x v="4517"/>
    <n v="0.45999999999999996"/>
    <x v="2"/>
  </r>
  <r>
    <x v="0"/>
    <x v="0"/>
    <d v="2021-10-15T00:00:00"/>
    <s v="Northeast"/>
    <s v="Delaware"/>
    <x v="45"/>
    <x v="2"/>
    <x v="0"/>
    <x v="239"/>
    <x v="1711"/>
    <x v="4518"/>
    <n v="0.55000000000000004"/>
    <x v="2"/>
  </r>
  <r>
    <x v="0"/>
    <x v="0"/>
    <d v="2021-10-15T00:00:00"/>
    <s v="Northeast"/>
    <s v="Delaware"/>
    <x v="45"/>
    <x v="3"/>
    <x v="89"/>
    <x v="178"/>
    <x v="1145"/>
    <x v="1785"/>
    <n v="0.5"/>
    <x v="2"/>
  </r>
  <r>
    <x v="0"/>
    <x v="0"/>
    <d v="2021-10-15T00:00:00"/>
    <s v="Northeast"/>
    <s v="Delaware"/>
    <x v="45"/>
    <x v="4"/>
    <x v="87"/>
    <x v="200"/>
    <x v="2768"/>
    <x v="4519"/>
    <n v="0.4"/>
    <x v="2"/>
  </r>
  <r>
    <x v="4"/>
    <x v="0"/>
    <d v="2021-10-15T00:00:00"/>
    <s v="Northeast"/>
    <s v="Delaware"/>
    <x v="45"/>
    <x v="5"/>
    <x v="103"/>
    <x v="252"/>
    <x v="1502"/>
    <x v="4520"/>
    <n v="0.55000000000000004"/>
    <x v="2"/>
  </r>
  <r>
    <x v="4"/>
    <x v="0"/>
    <d v="2021-11-14T00:00:00"/>
    <s v="Northeast"/>
    <s v="Delaware"/>
    <x v="45"/>
    <x v="0"/>
    <x v="3"/>
    <x v="192"/>
    <x v="1851"/>
    <x v="4521"/>
    <n v="0.47"/>
    <x v="2"/>
  </r>
  <r>
    <x v="4"/>
    <x v="0"/>
    <d v="2021-11-14T00:00:00"/>
    <s v="Northeast"/>
    <s v="Delaware"/>
    <x v="45"/>
    <x v="1"/>
    <x v="85"/>
    <x v="211"/>
    <x v="1286"/>
    <x v="1952"/>
    <n v="0.45999999999999996"/>
    <x v="2"/>
  </r>
  <r>
    <x v="4"/>
    <x v="0"/>
    <d v="2021-11-14T00:00:00"/>
    <s v="Northeast"/>
    <s v="Delaware"/>
    <x v="45"/>
    <x v="2"/>
    <x v="89"/>
    <x v="292"/>
    <x v="2769"/>
    <x v="4522"/>
    <n v="0.51"/>
    <x v="2"/>
  </r>
  <r>
    <x v="4"/>
    <x v="0"/>
    <d v="2021-11-14T00:00:00"/>
    <s v="Northeast"/>
    <s v="Delaware"/>
    <x v="45"/>
    <x v="3"/>
    <x v="91"/>
    <x v="199"/>
    <x v="2533"/>
    <x v="4523"/>
    <n v="0.53"/>
    <x v="2"/>
  </r>
  <r>
    <x v="4"/>
    <x v="0"/>
    <d v="2021-11-14T00:00:00"/>
    <s v="Northeast"/>
    <s v="Delaware"/>
    <x v="45"/>
    <x v="4"/>
    <x v="3"/>
    <x v="249"/>
    <x v="1069"/>
    <x v="4524"/>
    <n v="0.4"/>
    <x v="2"/>
  </r>
  <r>
    <x v="4"/>
    <x v="0"/>
    <d v="2021-11-14T00:00:00"/>
    <s v="Northeast"/>
    <s v="Delaware"/>
    <x v="45"/>
    <x v="5"/>
    <x v="84"/>
    <x v="230"/>
    <x v="1154"/>
    <x v="4525"/>
    <n v="0.55000000000000004"/>
    <x v="2"/>
  </r>
  <r>
    <x v="4"/>
    <x v="0"/>
    <d v="2021-12-13T00:00:00"/>
    <s v="Northeast"/>
    <s v="Delaware"/>
    <x v="45"/>
    <x v="0"/>
    <x v="87"/>
    <x v="137"/>
    <x v="1871"/>
    <x v="4526"/>
    <n v="0.47"/>
    <x v="2"/>
  </r>
  <r>
    <x v="4"/>
    <x v="0"/>
    <d v="2021-12-13T00:00:00"/>
    <s v="Northeast"/>
    <s v="Delaware"/>
    <x v="45"/>
    <x v="1"/>
    <x v="0"/>
    <x v="38"/>
    <x v="1503"/>
    <x v="1838"/>
    <n v="0.48"/>
    <x v="2"/>
  </r>
  <r>
    <x v="4"/>
    <x v="0"/>
    <d v="2021-12-13T00:00:00"/>
    <s v="Northeast"/>
    <s v="Delaware"/>
    <x v="45"/>
    <x v="2"/>
    <x v="0"/>
    <x v="245"/>
    <x v="2056"/>
    <x v="4527"/>
    <n v="0.54"/>
    <x v="2"/>
  </r>
  <r>
    <x v="4"/>
    <x v="0"/>
    <d v="2021-12-13T00:00:00"/>
    <s v="Northeast"/>
    <s v="Delaware"/>
    <x v="45"/>
    <x v="3"/>
    <x v="85"/>
    <x v="230"/>
    <x v="2618"/>
    <x v="4528"/>
    <n v="0.54"/>
    <x v="2"/>
  </r>
  <r>
    <x v="4"/>
    <x v="0"/>
    <d v="2021-12-13T00:00:00"/>
    <s v="Northeast"/>
    <s v="Delaware"/>
    <x v="45"/>
    <x v="4"/>
    <x v="86"/>
    <x v="250"/>
    <x v="1741"/>
    <x v="4529"/>
    <n v="0.4"/>
    <x v="2"/>
  </r>
  <r>
    <x v="4"/>
    <x v="0"/>
    <d v="2021-12-13T00:00:00"/>
    <s v="Northeast"/>
    <s v="Delaware"/>
    <x v="45"/>
    <x v="5"/>
    <x v="5"/>
    <x v="248"/>
    <x v="942"/>
    <x v="4530"/>
    <n v="0.5"/>
    <x v="2"/>
  </r>
  <r>
    <x v="4"/>
    <x v="0"/>
    <d v="2021-01-10T00:00:00"/>
    <s v="Northeast"/>
    <s v="Delaware"/>
    <x v="45"/>
    <x v="0"/>
    <x v="96"/>
    <x v="216"/>
    <x v="1617"/>
    <x v="4531"/>
    <n v="0.5"/>
    <x v="2"/>
  </r>
  <r>
    <x v="4"/>
    <x v="0"/>
    <d v="2021-01-10T00:00:00"/>
    <s v="Northeast"/>
    <s v="Delaware"/>
    <x v="45"/>
    <x v="1"/>
    <x v="94"/>
    <x v="169"/>
    <x v="2414"/>
    <x v="4532"/>
    <n v="0.47"/>
    <x v="2"/>
  </r>
  <r>
    <x v="4"/>
    <x v="0"/>
    <d v="2021-01-10T00:00:00"/>
    <s v="Northeast"/>
    <s v="Delaware"/>
    <x v="45"/>
    <x v="2"/>
    <x v="92"/>
    <x v="249"/>
    <x v="2100"/>
    <x v="3756"/>
    <n v="0.51"/>
    <x v="2"/>
  </r>
  <r>
    <x v="4"/>
    <x v="0"/>
    <d v="2021-01-10T00:00:00"/>
    <s v="Northeast"/>
    <s v="Delaware"/>
    <x v="45"/>
    <x v="3"/>
    <x v="100"/>
    <x v="183"/>
    <x v="2770"/>
    <x v="4533"/>
    <n v="0.5"/>
    <x v="2"/>
  </r>
  <r>
    <x v="4"/>
    <x v="0"/>
    <d v="2021-01-10T00:00:00"/>
    <s v="Northeast"/>
    <s v="Delaware"/>
    <x v="45"/>
    <x v="4"/>
    <x v="72"/>
    <x v="172"/>
    <x v="2771"/>
    <x v="4534"/>
    <n v="0.4"/>
    <x v="2"/>
  </r>
  <r>
    <x v="4"/>
    <x v="0"/>
    <d v="2021-01-10T00:00:00"/>
    <s v="Northeast"/>
    <s v="Delaware"/>
    <x v="45"/>
    <x v="5"/>
    <x v="94"/>
    <x v="173"/>
    <x v="2665"/>
    <x v="4535"/>
    <n v="0.55000000000000004"/>
    <x v="2"/>
  </r>
  <r>
    <x v="4"/>
    <x v="0"/>
    <d v="2021-02-08T00:00:00"/>
    <s v="Northeast"/>
    <s v="Delaware"/>
    <x v="45"/>
    <x v="0"/>
    <x v="93"/>
    <x v="135"/>
    <x v="1123"/>
    <x v="4536"/>
    <n v="0.48"/>
    <x v="2"/>
  </r>
  <r>
    <x v="4"/>
    <x v="0"/>
    <d v="2021-02-08T00:00:00"/>
    <s v="Northeast"/>
    <s v="Delaware"/>
    <x v="45"/>
    <x v="1"/>
    <x v="96"/>
    <x v="206"/>
    <x v="2571"/>
    <x v="4537"/>
    <n v="0.5"/>
    <x v="2"/>
  </r>
  <r>
    <x v="4"/>
    <x v="0"/>
    <d v="2021-02-08T00:00:00"/>
    <s v="Northeast"/>
    <s v="Delaware"/>
    <x v="45"/>
    <x v="2"/>
    <x v="92"/>
    <x v="184"/>
    <x v="1005"/>
    <x v="3002"/>
    <n v="0.51"/>
    <x v="2"/>
  </r>
  <r>
    <x v="4"/>
    <x v="0"/>
    <d v="2021-02-08T00:00:00"/>
    <s v="Northeast"/>
    <s v="New Jersey"/>
    <x v="46"/>
    <x v="3"/>
    <x v="98"/>
    <x v="267"/>
    <x v="2584"/>
    <x v="4538"/>
    <n v="0.53"/>
    <x v="2"/>
  </r>
  <r>
    <x v="4"/>
    <x v="0"/>
    <d v="2021-02-08T00:00:00"/>
    <s v="Northeast"/>
    <s v="New Jersey"/>
    <x v="46"/>
    <x v="4"/>
    <x v="72"/>
    <x v="172"/>
    <x v="2771"/>
    <x v="4534"/>
    <n v="0.4"/>
    <x v="2"/>
  </r>
  <r>
    <x v="4"/>
    <x v="0"/>
    <d v="2021-02-08T00:00:00"/>
    <s v="Northeast"/>
    <s v="New Jersey"/>
    <x v="46"/>
    <x v="5"/>
    <x v="96"/>
    <x v="238"/>
    <x v="2580"/>
    <x v="4539"/>
    <n v="0.53"/>
    <x v="2"/>
  </r>
  <r>
    <x v="4"/>
    <x v="0"/>
    <d v="2021-03-06T00:00:00"/>
    <s v="Northeast"/>
    <s v="New Jersey"/>
    <x v="46"/>
    <x v="0"/>
    <x v="96"/>
    <x v="179"/>
    <x v="2040"/>
    <x v="3058"/>
    <n v="0.45999999999999996"/>
    <x v="2"/>
  </r>
  <r>
    <x v="4"/>
    <x v="0"/>
    <d v="2021-03-06T00:00:00"/>
    <s v="Northeast"/>
    <s v="New Jersey"/>
    <x v="46"/>
    <x v="1"/>
    <x v="96"/>
    <x v="208"/>
    <x v="2528"/>
    <x v="4540"/>
    <n v="0.49"/>
    <x v="2"/>
  </r>
  <r>
    <x v="4"/>
    <x v="0"/>
    <d v="2021-03-06T00:00:00"/>
    <s v="Northeast"/>
    <s v="New Jersey"/>
    <x v="46"/>
    <x v="2"/>
    <x v="92"/>
    <x v="229"/>
    <x v="2772"/>
    <x v="4541"/>
    <n v="0.53"/>
    <x v="2"/>
  </r>
  <r>
    <x v="4"/>
    <x v="0"/>
    <d v="2021-03-06T00:00:00"/>
    <s v="Northeast"/>
    <s v="New Jersey"/>
    <x v="46"/>
    <x v="3"/>
    <x v="100"/>
    <x v="223"/>
    <x v="2773"/>
    <x v="4542"/>
    <n v="0.52"/>
    <x v="2"/>
  </r>
  <r>
    <x v="4"/>
    <x v="0"/>
    <d v="2021-03-06T00:00:00"/>
    <s v="Northeast"/>
    <s v="New Jersey"/>
    <x v="46"/>
    <x v="4"/>
    <x v="79"/>
    <x v="171"/>
    <x v="2774"/>
    <x v="4543"/>
    <n v="0.44999999999999996"/>
    <x v="2"/>
  </r>
  <r>
    <x v="4"/>
    <x v="0"/>
    <d v="2021-03-06T00:00:00"/>
    <s v="Northeast"/>
    <s v="New Jersey"/>
    <x v="46"/>
    <x v="5"/>
    <x v="96"/>
    <x v="176"/>
    <x v="993"/>
    <x v="4544"/>
    <n v="0.5"/>
    <x v="2"/>
  </r>
  <r>
    <x v="4"/>
    <x v="0"/>
    <d v="2021-04-07T00:00:00"/>
    <s v="Northeast"/>
    <s v="New Jersey"/>
    <x v="46"/>
    <x v="0"/>
    <x v="93"/>
    <x v="247"/>
    <x v="2619"/>
    <x v="4545"/>
    <n v="0.5"/>
    <x v="2"/>
  </r>
  <r>
    <x v="4"/>
    <x v="0"/>
    <d v="2021-04-07T00:00:00"/>
    <s v="Northeast"/>
    <s v="New Jersey"/>
    <x v="46"/>
    <x v="1"/>
    <x v="94"/>
    <x v="175"/>
    <x v="2775"/>
    <x v="4546"/>
    <n v="0.45999999999999996"/>
    <x v="2"/>
  </r>
  <r>
    <x v="4"/>
    <x v="0"/>
    <d v="2021-04-07T00:00:00"/>
    <s v="Northeast"/>
    <s v="New Jersey"/>
    <x v="46"/>
    <x v="2"/>
    <x v="92"/>
    <x v="175"/>
    <x v="2549"/>
    <x v="4547"/>
    <n v="0.5"/>
    <x v="2"/>
  </r>
  <r>
    <x v="4"/>
    <x v="0"/>
    <d v="2021-04-07T00:00:00"/>
    <s v="Northeast"/>
    <s v="New Jersey"/>
    <x v="46"/>
    <x v="3"/>
    <x v="100"/>
    <x v="234"/>
    <x v="2776"/>
    <x v="4548"/>
    <n v="0.51"/>
    <x v="2"/>
  </r>
  <r>
    <x v="4"/>
    <x v="0"/>
    <d v="2021-04-07T00:00:00"/>
    <s v="Northeast"/>
    <s v="New Jersey"/>
    <x v="46"/>
    <x v="4"/>
    <x v="75"/>
    <x v="234"/>
    <x v="1677"/>
    <x v="4549"/>
    <n v="0.44"/>
    <x v="2"/>
  </r>
  <r>
    <x v="4"/>
    <x v="0"/>
    <d v="2021-04-07T00:00:00"/>
    <s v="Northeast"/>
    <s v="New Jersey"/>
    <x v="46"/>
    <x v="5"/>
    <x v="94"/>
    <x v="181"/>
    <x v="1152"/>
    <x v="4097"/>
    <n v="0.54"/>
    <x v="2"/>
  </r>
  <r>
    <x v="4"/>
    <x v="0"/>
    <d v="2021-05-06T00:00:00"/>
    <s v="Northeast"/>
    <s v="New Jersey"/>
    <x v="46"/>
    <x v="0"/>
    <x v="77"/>
    <x v="242"/>
    <x v="1204"/>
    <x v="3641"/>
    <n v="0.47"/>
    <x v="2"/>
  </r>
  <r>
    <x v="4"/>
    <x v="0"/>
    <d v="2021-05-06T00:00:00"/>
    <s v="Northeast"/>
    <s v="New Jersey"/>
    <x v="46"/>
    <x v="1"/>
    <x v="72"/>
    <x v="181"/>
    <x v="1119"/>
    <x v="2492"/>
    <n v="0.5"/>
    <x v="2"/>
  </r>
  <r>
    <x v="4"/>
    <x v="0"/>
    <d v="2021-05-06T00:00:00"/>
    <s v="Northeast"/>
    <s v="New Jersey"/>
    <x v="46"/>
    <x v="2"/>
    <x v="97"/>
    <x v="41"/>
    <x v="1027"/>
    <x v="3069"/>
    <n v="0.5"/>
    <x v="2"/>
  </r>
  <r>
    <x v="4"/>
    <x v="0"/>
    <d v="2021-05-06T00:00:00"/>
    <s v="Northeast"/>
    <s v="New Jersey"/>
    <x v="46"/>
    <x v="3"/>
    <x v="97"/>
    <x v="195"/>
    <x v="1001"/>
    <x v="4550"/>
    <n v="0.5"/>
    <x v="2"/>
  </r>
  <r>
    <x v="4"/>
    <x v="0"/>
    <d v="2021-05-06T00:00:00"/>
    <s v="Northeast"/>
    <s v="New Jersey"/>
    <x v="46"/>
    <x v="4"/>
    <x v="70"/>
    <x v="181"/>
    <x v="2209"/>
    <x v="1754"/>
    <n v="0.41"/>
    <x v="2"/>
  </r>
  <r>
    <x v="4"/>
    <x v="0"/>
    <d v="2021-05-06T00:00:00"/>
    <s v="Northeast"/>
    <s v="New Jersey"/>
    <x v="46"/>
    <x v="5"/>
    <x v="91"/>
    <x v="240"/>
    <x v="1285"/>
    <x v="4260"/>
    <n v="0.52"/>
    <x v="2"/>
  </r>
  <r>
    <x v="4"/>
    <x v="0"/>
    <d v="2021-06-08T00:00:00"/>
    <s v="Northeast"/>
    <s v="New Jersey"/>
    <x v="46"/>
    <x v="0"/>
    <x v="2"/>
    <x v="163"/>
    <x v="2029"/>
    <x v="4551"/>
    <n v="0.45999999999999996"/>
    <x v="2"/>
  </r>
  <r>
    <x v="4"/>
    <x v="0"/>
    <d v="2021-06-08T00:00:00"/>
    <s v="Northeast"/>
    <s v="New Jersey"/>
    <x v="46"/>
    <x v="1"/>
    <x v="75"/>
    <x v="193"/>
    <x v="1506"/>
    <x v="2379"/>
    <n v="0.45999999999999996"/>
    <x v="2"/>
  </r>
  <r>
    <x v="4"/>
    <x v="0"/>
    <d v="2021-06-08T00:00:00"/>
    <s v="Northeast"/>
    <s v="New Jersey"/>
    <x v="46"/>
    <x v="2"/>
    <x v="97"/>
    <x v="173"/>
    <x v="2420"/>
    <x v="4552"/>
    <n v="0.53"/>
    <x v="2"/>
  </r>
  <r>
    <x v="4"/>
    <x v="0"/>
    <d v="2021-06-08T00:00:00"/>
    <s v="Northeast"/>
    <s v="New Jersey"/>
    <x v="46"/>
    <x v="3"/>
    <x v="78"/>
    <x v="188"/>
    <x v="2777"/>
    <x v="4553"/>
    <n v="0.54"/>
    <x v="2"/>
  </r>
  <r>
    <x v="4"/>
    <x v="0"/>
    <d v="2021-06-08T00:00:00"/>
    <s v="Northeast"/>
    <s v="New Jersey"/>
    <x v="46"/>
    <x v="4"/>
    <x v="74"/>
    <x v="188"/>
    <x v="1044"/>
    <x v="4554"/>
    <n v="0.44999999999999996"/>
    <x v="2"/>
  </r>
  <r>
    <x v="4"/>
    <x v="0"/>
    <d v="2021-06-08T00:00:00"/>
    <s v="Northeast"/>
    <s v="New Jersey"/>
    <x v="46"/>
    <x v="5"/>
    <x v="0"/>
    <x v="196"/>
    <x v="1194"/>
    <x v="605"/>
    <n v="0.5"/>
    <x v="2"/>
  </r>
  <r>
    <x v="4"/>
    <x v="0"/>
    <d v="2021-07-06T00:00:00"/>
    <s v="Northeast"/>
    <s v="New Jersey"/>
    <x v="46"/>
    <x v="0"/>
    <x v="70"/>
    <x v="143"/>
    <x v="1373"/>
    <x v="4555"/>
    <n v="0.47"/>
    <x v="2"/>
  </r>
  <r>
    <x v="4"/>
    <x v="0"/>
    <d v="2021-07-06T00:00:00"/>
    <s v="Northeast"/>
    <s v="New Jersey"/>
    <x v="46"/>
    <x v="1"/>
    <x v="101"/>
    <x v="230"/>
    <x v="1728"/>
    <x v="4315"/>
    <n v="0.5"/>
    <x v="2"/>
  </r>
  <r>
    <x v="4"/>
    <x v="0"/>
    <d v="2021-07-06T00:00:00"/>
    <s v="Northeast"/>
    <s v="New Jersey"/>
    <x v="46"/>
    <x v="2"/>
    <x v="99"/>
    <x v="194"/>
    <x v="1592"/>
    <x v="4556"/>
    <n v="0.52"/>
    <x v="2"/>
  </r>
  <r>
    <x v="4"/>
    <x v="0"/>
    <d v="2021-07-06T00:00:00"/>
    <s v="Northeast"/>
    <s v="New Jersey"/>
    <x v="46"/>
    <x v="3"/>
    <x v="71"/>
    <x v="184"/>
    <x v="1439"/>
    <x v="4557"/>
    <n v="0.54"/>
    <x v="2"/>
  </r>
  <r>
    <x v="4"/>
    <x v="0"/>
    <d v="2021-07-06T00:00:00"/>
    <s v="Northeast"/>
    <s v="New Jersey"/>
    <x v="46"/>
    <x v="4"/>
    <x v="77"/>
    <x v="238"/>
    <x v="2778"/>
    <x v="4558"/>
    <n v="0.43"/>
    <x v="2"/>
  </r>
  <r>
    <x v="4"/>
    <x v="0"/>
    <d v="2021-07-06T00:00:00"/>
    <s v="Northeast"/>
    <s v="New Jersey"/>
    <x v="46"/>
    <x v="5"/>
    <x v="83"/>
    <x v="165"/>
    <x v="1725"/>
    <x v="4559"/>
    <n v="0.53"/>
    <x v="2"/>
  </r>
  <r>
    <x v="4"/>
    <x v="0"/>
    <d v="2021-08-07T00:00:00"/>
    <s v="Northeast"/>
    <s v="New Jersey"/>
    <x v="46"/>
    <x v="0"/>
    <x v="70"/>
    <x v="263"/>
    <x v="2302"/>
    <x v="4560"/>
    <n v="0.48"/>
    <x v="2"/>
  </r>
  <r>
    <x v="4"/>
    <x v="0"/>
    <d v="2021-08-07T00:00:00"/>
    <s v="Northeast"/>
    <s v="New Jersey"/>
    <x v="46"/>
    <x v="1"/>
    <x v="101"/>
    <x v="253"/>
    <x v="2378"/>
    <x v="3670"/>
    <n v="0.47"/>
    <x v="2"/>
  </r>
  <r>
    <x v="4"/>
    <x v="0"/>
    <d v="2021-08-07T00:00:00"/>
    <s v="Northeast"/>
    <s v="New Jersey"/>
    <x v="46"/>
    <x v="2"/>
    <x v="99"/>
    <x v="41"/>
    <x v="2173"/>
    <x v="4561"/>
    <n v="0.54"/>
    <x v="2"/>
  </r>
  <r>
    <x v="4"/>
    <x v="0"/>
    <d v="2021-08-07T00:00:00"/>
    <s v="Northeast"/>
    <s v="New Jersey"/>
    <x v="46"/>
    <x v="3"/>
    <x v="71"/>
    <x v="239"/>
    <x v="1039"/>
    <x v="4562"/>
    <n v="0.51"/>
    <x v="2"/>
  </r>
  <r>
    <x v="4"/>
    <x v="0"/>
    <d v="2021-08-07T00:00:00"/>
    <s v="Northeast"/>
    <s v="New Jersey"/>
    <x v="46"/>
    <x v="4"/>
    <x v="74"/>
    <x v="219"/>
    <x v="1769"/>
    <x v="4563"/>
    <n v="0.43"/>
    <x v="2"/>
  </r>
  <r>
    <x v="4"/>
    <x v="0"/>
    <d v="2021-08-07T00:00:00"/>
    <s v="Northeast"/>
    <s v="New Jersey"/>
    <x v="46"/>
    <x v="5"/>
    <x v="89"/>
    <x v="193"/>
    <x v="1780"/>
    <x v="4564"/>
    <n v="0.53"/>
    <x v="2"/>
  </r>
  <r>
    <x v="4"/>
    <x v="0"/>
    <d v="2021-09-06T00:00:00"/>
    <s v="Northeast"/>
    <s v="New Jersey"/>
    <x v="46"/>
    <x v="0"/>
    <x v="74"/>
    <x v="168"/>
    <x v="2779"/>
    <x v="4565"/>
    <n v="0.49"/>
    <x v="2"/>
  </r>
  <r>
    <x v="4"/>
    <x v="0"/>
    <d v="2021-09-06T00:00:00"/>
    <s v="Northeast"/>
    <s v="New Jersey"/>
    <x v="46"/>
    <x v="1"/>
    <x v="72"/>
    <x v="249"/>
    <x v="2438"/>
    <x v="3391"/>
    <n v="0.5"/>
    <x v="2"/>
  </r>
  <r>
    <x v="4"/>
    <x v="0"/>
    <d v="2021-09-06T00:00:00"/>
    <s v="Northeast"/>
    <s v="New Jersey"/>
    <x v="46"/>
    <x v="2"/>
    <x v="78"/>
    <x v="175"/>
    <x v="2265"/>
    <x v="4566"/>
    <n v="0.53"/>
    <x v="2"/>
  </r>
  <r>
    <x v="4"/>
    <x v="0"/>
    <d v="2021-09-06T00:00:00"/>
    <s v="Northeast"/>
    <s v="New Jersey"/>
    <x v="46"/>
    <x v="3"/>
    <x v="99"/>
    <x v="183"/>
    <x v="1428"/>
    <x v="4567"/>
    <n v="0.53"/>
    <x v="2"/>
  </r>
  <r>
    <x v="4"/>
    <x v="0"/>
    <d v="2021-09-06T00:00:00"/>
    <s v="Northeast"/>
    <s v="New Jersey"/>
    <x v="46"/>
    <x v="4"/>
    <x v="70"/>
    <x v="207"/>
    <x v="2771"/>
    <x v="4568"/>
    <n v="0.41"/>
    <x v="2"/>
  </r>
  <r>
    <x v="4"/>
    <x v="0"/>
    <d v="2021-09-06T00:00:00"/>
    <s v="Northeast"/>
    <s v="New Jersey"/>
    <x v="46"/>
    <x v="5"/>
    <x v="0"/>
    <x v="201"/>
    <x v="2780"/>
    <x v="4569"/>
    <n v="0.53"/>
    <x v="2"/>
  </r>
  <r>
    <x v="4"/>
    <x v="0"/>
    <d v="2021-10-08T00:00:00"/>
    <s v="Northeast"/>
    <s v="New Jersey"/>
    <x v="46"/>
    <x v="0"/>
    <x v="85"/>
    <x v="164"/>
    <x v="2781"/>
    <x v="4570"/>
    <n v="0.45999999999999996"/>
    <x v="2"/>
  </r>
  <r>
    <x v="4"/>
    <x v="0"/>
    <d v="2021-10-08T00:00:00"/>
    <s v="Northeast"/>
    <s v="New Jersey"/>
    <x v="46"/>
    <x v="1"/>
    <x v="77"/>
    <x v="184"/>
    <x v="2091"/>
    <x v="1682"/>
    <n v="0.5"/>
    <x v="2"/>
  </r>
  <r>
    <x v="4"/>
    <x v="0"/>
    <d v="2021-10-08T00:00:00"/>
    <s v="Northeast"/>
    <s v="New Jersey"/>
    <x v="46"/>
    <x v="2"/>
    <x v="74"/>
    <x v="186"/>
    <x v="2411"/>
    <x v="4571"/>
    <n v="0.5"/>
    <x v="2"/>
  </r>
  <r>
    <x v="4"/>
    <x v="0"/>
    <d v="2021-10-08T00:00:00"/>
    <s v="Northeast"/>
    <s v="New Jersey"/>
    <x v="46"/>
    <x v="3"/>
    <x v="77"/>
    <x v="226"/>
    <x v="2782"/>
    <x v="4572"/>
    <n v="0.52"/>
    <x v="2"/>
  </r>
  <r>
    <x v="4"/>
    <x v="0"/>
    <d v="2021-10-08T00:00:00"/>
    <s v="Northeast"/>
    <s v="New Jersey"/>
    <x v="46"/>
    <x v="4"/>
    <x v="76"/>
    <x v="183"/>
    <x v="1945"/>
    <x v="4573"/>
    <n v="0.41"/>
    <x v="2"/>
  </r>
  <r>
    <x v="2"/>
    <x v="0"/>
    <d v="2021-10-08T00:00:00"/>
    <s v="Northeast"/>
    <s v="New Jersey"/>
    <x v="46"/>
    <x v="5"/>
    <x v="87"/>
    <x v="181"/>
    <x v="2783"/>
    <x v="4574"/>
    <n v="0.53"/>
    <x v="2"/>
  </r>
  <r>
    <x v="2"/>
    <x v="0"/>
    <d v="2021-11-07T00:00:00"/>
    <s v="Northeast"/>
    <s v="New Jersey"/>
    <x v="46"/>
    <x v="0"/>
    <x v="80"/>
    <x v="243"/>
    <x v="1488"/>
    <x v="4575"/>
    <n v="0.48"/>
    <x v="2"/>
  </r>
  <r>
    <x v="2"/>
    <x v="0"/>
    <d v="2021-11-07T00:00:00"/>
    <s v="Northeast"/>
    <s v="New Jersey"/>
    <x v="46"/>
    <x v="1"/>
    <x v="74"/>
    <x v="232"/>
    <x v="2784"/>
    <x v="4576"/>
    <n v="0.49"/>
    <x v="2"/>
  </r>
  <r>
    <x v="2"/>
    <x v="0"/>
    <d v="2021-11-07T00:00:00"/>
    <s v="Northeast"/>
    <s v="New Jersey"/>
    <x v="46"/>
    <x v="2"/>
    <x v="77"/>
    <x v="181"/>
    <x v="2785"/>
    <x v="4577"/>
    <n v="0.51"/>
    <x v="2"/>
  </r>
  <r>
    <x v="2"/>
    <x v="0"/>
    <d v="2021-11-07T00:00:00"/>
    <s v="Northeast"/>
    <s v="New Jersey"/>
    <x v="46"/>
    <x v="3"/>
    <x v="82"/>
    <x v="188"/>
    <x v="1007"/>
    <x v="4578"/>
    <n v="0.55000000000000004"/>
    <x v="2"/>
  </r>
  <r>
    <x v="2"/>
    <x v="0"/>
    <d v="2021-11-07T00:00:00"/>
    <s v="Northeast"/>
    <s v="New Jersey"/>
    <x v="46"/>
    <x v="4"/>
    <x v="73"/>
    <x v="229"/>
    <x v="2786"/>
    <x v="4579"/>
    <n v="0.44"/>
    <x v="2"/>
  </r>
  <r>
    <x v="2"/>
    <x v="0"/>
    <d v="2021-11-07T00:00:00"/>
    <s v="Northeast"/>
    <s v="New Jersey"/>
    <x v="46"/>
    <x v="5"/>
    <x v="80"/>
    <x v="250"/>
    <x v="2787"/>
    <x v="4580"/>
    <n v="0.53"/>
    <x v="2"/>
  </r>
  <r>
    <x v="2"/>
    <x v="0"/>
    <d v="2021-12-06T00:00:00"/>
    <s v="Northeast"/>
    <s v="New Jersey"/>
    <x v="46"/>
    <x v="0"/>
    <x v="73"/>
    <x v="197"/>
    <x v="2788"/>
    <x v="4581"/>
    <n v="0.48"/>
    <x v="2"/>
  </r>
  <r>
    <x v="2"/>
    <x v="0"/>
    <d v="2021-12-06T00:00:00"/>
    <s v="Northeast"/>
    <s v="New Jersey"/>
    <x v="46"/>
    <x v="1"/>
    <x v="82"/>
    <x v="193"/>
    <x v="2699"/>
    <x v="3253"/>
    <n v="0.48"/>
    <x v="2"/>
  </r>
  <r>
    <x v="2"/>
    <x v="0"/>
    <d v="2021-12-06T00:00:00"/>
    <s v="Northeast"/>
    <s v="New Jersey"/>
    <x v="46"/>
    <x v="2"/>
    <x v="82"/>
    <x v="250"/>
    <x v="1595"/>
    <x v="3335"/>
    <n v="0.5"/>
    <x v="2"/>
  </r>
  <r>
    <x v="2"/>
    <x v="0"/>
    <d v="2021-12-06T00:00:00"/>
    <s v="Northeast"/>
    <s v="New Jersey"/>
    <x v="46"/>
    <x v="3"/>
    <x v="70"/>
    <x v="170"/>
    <x v="2631"/>
    <x v="4582"/>
    <n v="0.51"/>
    <x v="2"/>
  </r>
  <r>
    <x v="2"/>
    <x v="0"/>
    <d v="2021-12-06T00:00:00"/>
    <s v="Northeast"/>
    <s v="New Jersey"/>
    <x v="46"/>
    <x v="4"/>
    <x v="73"/>
    <x v="170"/>
    <x v="2789"/>
    <x v="4583"/>
    <n v="0.44999999999999996"/>
    <x v="2"/>
  </r>
  <r>
    <x v="2"/>
    <x v="0"/>
    <d v="2021-12-06T00:00:00"/>
    <s v="Northeast"/>
    <s v="New Jersey"/>
    <x v="46"/>
    <x v="5"/>
    <x v="80"/>
    <x v="253"/>
    <x v="2790"/>
    <x v="4584"/>
    <n v="0.54"/>
    <x v="2"/>
  </r>
  <r>
    <x v="2"/>
    <x v="0"/>
    <d v="2021-01-07T00:00:00"/>
    <s v="Northeast"/>
    <s v="New Jersey"/>
    <x v="46"/>
    <x v="0"/>
    <x v="97"/>
    <x v="35"/>
    <x v="806"/>
    <x v="4585"/>
    <n v="0.51"/>
    <x v="2"/>
  </r>
  <r>
    <x v="2"/>
    <x v="0"/>
    <d v="2021-01-07T00:00:00"/>
    <s v="Northeast"/>
    <s v="New Jersey"/>
    <x v="46"/>
    <x v="1"/>
    <x v="99"/>
    <x v="237"/>
    <x v="2709"/>
    <x v="4586"/>
    <n v="0.52"/>
    <x v="2"/>
  </r>
  <r>
    <x v="2"/>
    <x v="0"/>
    <d v="2021-01-07T00:00:00"/>
    <s v="Northeast"/>
    <s v="New Jersey"/>
    <x v="46"/>
    <x v="2"/>
    <x v="108"/>
    <x v="228"/>
    <x v="2462"/>
    <x v="3067"/>
    <n v="0.4"/>
    <x v="2"/>
  </r>
  <r>
    <x v="2"/>
    <x v="0"/>
    <d v="2021-01-07T00:00:00"/>
    <s v="Northeast"/>
    <s v="New Jersey"/>
    <x v="46"/>
    <x v="3"/>
    <x v="94"/>
    <x v="186"/>
    <x v="2695"/>
    <x v="4587"/>
    <n v="0.44"/>
    <x v="2"/>
  </r>
  <r>
    <x v="2"/>
    <x v="0"/>
    <d v="2021-01-07T00:00:00"/>
    <s v="Northeast"/>
    <s v="New Jersey"/>
    <x v="46"/>
    <x v="4"/>
    <x v="82"/>
    <x v="180"/>
    <x v="1454"/>
    <x v="4588"/>
    <n v="0.41"/>
    <x v="2"/>
  </r>
  <r>
    <x v="2"/>
    <x v="0"/>
    <d v="2021-01-07T00:00:00"/>
    <s v="Northeast"/>
    <s v="New Jersey"/>
    <x v="46"/>
    <x v="5"/>
    <x v="99"/>
    <x v="194"/>
    <x v="1592"/>
    <x v="4561"/>
    <n v="0.5"/>
    <x v="2"/>
  </r>
  <r>
    <x v="2"/>
    <x v="0"/>
    <d v="2021-02-05T00:00:00"/>
    <s v="Northeast"/>
    <s v="New Jersey"/>
    <x v="46"/>
    <x v="0"/>
    <x v="78"/>
    <x v="197"/>
    <x v="2791"/>
    <x v="4589"/>
    <n v="0.5"/>
    <x v="2"/>
  </r>
  <r>
    <x v="2"/>
    <x v="0"/>
    <d v="2021-02-05T00:00:00"/>
    <s v="Northeast"/>
    <s v="New Jersey"/>
    <x v="46"/>
    <x v="1"/>
    <x v="99"/>
    <x v="190"/>
    <x v="2617"/>
    <x v="4590"/>
    <n v="0.5"/>
    <x v="2"/>
  </r>
  <r>
    <x v="2"/>
    <x v="0"/>
    <d v="2021-02-05T00:00:00"/>
    <s v="Northeast"/>
    <s v="New Jersey"/>
    <x v="46"/>
    <x v="2"/>
    <x v="98"/>
    <x v="188"/>
    <x v="2031"/>
    <x v="4262"/>
    <n v="0.44999999999999996"/>
    <x v="2"/>
  </r>
  <r>
    <x v="2"/>
    <x v="0"/>
    <d v="2021-02-05T00:00:00"/>
    <s v="Northeast"/>
    <s v="Connecticut"/>
    <x v="47"/>
    <x v="3"/>
    <x v="96"/>
    <x v="171"/>
    <x v="1449"/>
    <x v="2155"/>
    <n v="0.44"/>
    <x v="2"/>
  </r>
  <r>
    <x v="2"/>
    <x v="0"/>
    <d v="2021-02-05T00:00:00"/>
    <s v="Northeast"/>
    <s v="Connecticut"/>
    <x v="47"/>
    <x v="4"/>
    <x v="82"/>
    <x v="180"/>
    <x v="1454"/>
    <x v="4591"/>
    <n v="0.44"/>
    <x v="2"/>
  </r>
  <r>
    <x v="2"/>
    <x v="0"/>
    <d v="2021-02-05T00:00:00"/>
    <s v="Northeast"/>
    <s v="Connecticut"/>
    <x v="47"/>
    <x v="5"/>
    <x v="78"/>
    <x v="199"/>
    <x v="1070"/>
    <x v="1700"/>
    <n v="0.44999999999999996"/>
    <x v="2"/>
  </r>
  <r>
    <x v="2"/>
    <x v="0"/>
    <d v="2021-03-03T00:00:00"/>
    <s v="Northeast"/>
    <s v="Connecticut"/>
    <x v="47"/>
    <x v="0"/>
    <x v="78"/>
    <x v="242"/>
    <x v="2792"/>
    <x v="4592"/>
    <n v="0.5"/>
    <x v="2"/>
  </r>
  <r>
    <x v="2"/>
    <x v="0"/>
    <d v="2021-03-03T00:00:00"/>
    <s v="Northeast"/>
    <s v="Connecticut"/>
    <x v="47"/>
    <x v="1"/>
    <x v="97"/>
    <x v="195"/>
    <x v="1001"/>
    <x v="4593"/>
    <n v="0.54"/>
    <x v="2"/>
  </r>
  <r>
    <x v="2"/>
    <x v="0"/>
    <d v="2021-03-03T00:00:00"/>
    <s v="Northeast"/>
    <s v="Connecticut"/>
    <x v="47"/>
    <x v="2"/>
    <x v="98"/>
    <x v="181"/>
    <x v="1451"/>
    <x v="4594"/>
    <n v="0.44999999999999996"/>
    <x v="2"/>
  </r>
  <r>
    <x v="2"/>
    <x v="0"/>
    <d v="2021-03-03T00:00:00"/>
    <s v="Northeast"/>
    <s v="Connecticut"/>
    <x v="47"/>
    <x v="3"/>
    <x v="96"/>
    <x v="267"/>
    <x v="1585"/>
    <x v="4595"/>
    <n v="0.42"/>
    <x v="2"/>
  </r>
  <r>
    <x v="2"/>
    <x v="0"/>
    <d v="2021-03-03T00:00:00"/>
    <s v="Northeast"/>
    <s v="Connecticut"/>
    <x v="47"/>
    <x v="4"/>
    <x v="77"/>
    <x v="203"/>
    <x v="1039"/>
    <x v="4596"/>
    <n v="0.4"/>
    <x v="2"/>
  </r>
  <r>
    <x v="2"/>
    <x v="0"/>
    <d v="2021-03-03T00:00:00"/>
    <s v="Northeast"/>
    <s v="Connecticut"/>
    <x v="47"/>
    <x v="5"/>
    <x v="97"/>
    <x v="201"/>
    <x v="2793"/>
    <x v="4597"/>
    <n v="0.49"/>
    <x v="2"/>
  </r>
  <r>
    <x v="2"/>
    <x v="0"/>
    <d v="2021-04-04T00:00:00"/>
    <s v="Northeast"/>
    <s v="Connecticut"/>
    <x v="47"/>
    <x v="0"/>
    <x v="71"/>
    <x v="42"/>
    <x v="1996"/>
    <x v="2941"/>
    <n v="0.5"/>
    <x v="2"/>
  </r>
  <r>
    <x v="2"/>
    <x v="0"/>
    <d v="2021-04-04T00:00:00"/>
    <s v="Northeast"/>
    <s v="Connecticut"/>
    <x v="47"/>
    <x v="1"/>
    <x v="97"/>
    <x v="208"/>
    <x v="1945"/>
    <x v="4598"/>
    <n v="0.55000000000000004"/>
    <x v="2"/>
  </r>
  <r>
    <x v="2"/>
    <x v="0"/>
    <d v="2021-04-04T00:00:00"/>
    <s v="Northeast"/>
    <s v="Connecticut"/>
    <x v="47"/>
    <x v="2"/>
    <x v="98"/>
    <x v="195"/>
    <x v="2563"/>
    <x v="4599"/>
    <n v="0.43"/>
    <x v="2"/>
  </r>
  <r>
    <x v="2"/>
    <x v="0"/>
    <d v="2021-04-04T00:00:00"/>
    <s v="Northeast"/>
    <s v="Connecticut"/>
    <x v="47"/>
    <x v="3"/>
    <x v="96"/>
    <x v="183"/>
    <x v="2650"/>
    <x v="4600"/>
    <n v="0.44999999999999996"/>
    <x v="2"/>
  </r>
  <r>
    <x v="2"/>
    <x v="0"/>
    <d v="2021-04-04T00:00:00"/>
    <s v="Northeast"/>
    <s v="Connecticut"/>
    <x v="47"/>
    <x v="4"/>
    <x v="74"/>
    <x v="191"/>
    <x v="2058"/>
    <x v="3061"/>
    <n v="0.44999999999999996"/>
    <x v="2"/>
  </r>
  <r>
    <x v="2"/>
    <x v="0"/>
    <d v="2021-04-04T00:00:00"/>
    <s v="Northeast"/>
    <s v="Connecticut"/>
    <x v="47"/>
    <x v="5"/>
    <x v="71"/>
    <x v="173"/>
    <x v="1706"/>
    <x v="1787"/>
    <n v="0.5"/>
    <x v="2"/>
  </r>
  <r>
    <x v="2"/>
    <x v="0"/>
    <d v="2021-05-03T00:00:00"/>
    <s v="Northeast"/>
    <s v="Connecticut"/>
    <x v="47"/>
    <x v="0"/>
    <x v="83"/>
    <x v="213"/>
    <x v="2794"/>
    <x v="4601"/>
    <n v="0.51"/>
    <x v="2"/>
  </r>
  <r>
    <x v="2"/>
    <x v="0"/>
    <d v="2021-05-03T00:00:00"/>
    <s v="Northeast"/>
    <s v="Connecticut"/>
    <x v="47"/>
    <x v="1"/>
    <x v="77"/>
    <x v="201"/>
    <x v="1781"/>
    <x v="4602"/>
    <n v="0.53"/>
    <x v="2"/>
  </r>
  <r>
    <x v="2"/>
    <x v="0"/>
    <d v="2021-05-03T00:00:00"/>
    <s v="Northeast"/>
    <s v="Connecticut"/>
    <x v="47"/>
    <x v="2"/>
    <x v="79"/>
    <x v="238"/>
    <x v="2229"/>
    <x v="4603"/>
    <n v="0.4"/>
    <x v="2"/>
  </r>
  <r>
    <x v="2"/>
    <x v="0"/>
    <d v="2021-05-03T00:00:00"/>
    <s v="Northeast"/>
    <s v="Connecticut"/>
    <x v="47"/>
    <x v="3"/>
    <x v="75"/>
    <x v="184"/>
    <x v="1262"/>
    <x v="4604"/>
    <n v="0.41"/>
    <x v="2"/>
  </r>
  <r>
    <x v="2"/>
    <x v="0"/>
    <d v="2021-05-03T00:00:00"/>
    <s v="Northeast"/>
    <s v="Connecticut"/>
    <x v="47"/>
    <x v="4"/>
    <x v="0"/>
    <x v="227"/>
    <x v="2795"/>
    <x v="4605"/>
    <n v="0.44"/>
    <x v="2"/>
  </r>
  <r>
    <x v="2"/>
    <x v="0"/>
    <d v="2021-05-03T00:00:00"/>
    <s v="Northeast"/>
    <s v="Connecticut"/>
    <x v="47"/>
    <x v="5"/>
    <x v="73"/>
    <x v="161"/>
    <x v="2796"/>
    <x v="4606"/>
    <n v="0.49"/>
    <x v="2"/>
  </r>
  <r>
    <x v="2"/>
    <x v="0"/>
    <d v="2021-06-05T00:00:00"/>
    <s v="Northeast"/>
    <s v="Connecticut"/>
    <x v="47"/>
    <x v="0"/>
    <x v="0"/>
    <x v="36"/>
    <x v="308"/>
    <x v="4607"/>
    <n v="0.55000000000000004"/>
    <x v="2"/>
  </r>
  <r>
    <x v="2"/>
    <x v="0"/>
    <d v="2021-06-05T00:00:00"/>
    <s v="Northeast"/>
    <s v="Connecticut"/>
    <x v="47"/>
    <x v="1"/>
    <x v="77"/>
    <x v="198"/>
    <x v="2797"/>
    <x v="3277"/>
    <n v="0.5"/>
    <x v="2"/>
  </r>
  <r>
    <x v="2"/>
    <x v="0"/>
    <d v="2021-06-05T00:00:00"/>
    <s v="Northeast"/>
    <s v="Connecticut"/>
    <x v="47"/>
    <x v="2"/>
    <x v="101"/>
    <x v="237"/>
    <x v="2175"/>
    <x v="4608"/>
    <n v="0.44999999999999996"/>
    <x v="2"/>
  </r>
  <r>
    <x v="2"/>
    <x v="0"/>
    <d v="2021-06-05T00:00:00"/>
    <s v="Northeast"/>
    <s v="Connecticut"/>
    <x v="47"/>
    <x v="3"/>
    <x v="101"/>
    <x v="232"/>
    <x v="1597"/>
    <x v="4609"/>
    <n v="0.42"/>
    <x v="2"/>
  </r>
  <r>
    <x v="2"/>
    <x v="0"/>
    <d v="2021-06-05T00:00:00"/>
    <s v="Northeast"/>
    <s v="Connecticut"/>
    <x v="47"/>
    <x v="4"/>
    <x v="85"/>
    <x v="238"/>
    <x v="1710"/>
    <x v="4610"/>
    <n v="0.44"/>
    <x v="2"/>
  </r>
  <r>
    <x v="2"/>
    <x v="0"/>
    <d v="2021-06-05T00:00:00"/>
    <s v="Northeast"/>
    <s v="Connecticut"/>
    <x v="47"/>
    <x v="5"/>
    <x v="81"/>
    <x v="248"/>
    <x v="2798"/>
    <x v="4611"/>
    <n v="0.49"/>
    <x v="2"/>
  </r>
  <r>
    <x v="2"/>
    <x v="0"/>
    <d v="2021-07-03T00:00:00"/>
    <s v="Northeast"/>
    <s v="Connecticut"/>
    <x v="47"/>
    <x v="0"/>
    <x v="83"/>
    <x v="133"/>
    <x v="1263"/>
    <x v="4612"/>
    <n v="0.54"/>
    <x v="2"/>
  </r>
  <r>
    <x v="2"/>
    <x v="0"/>
    <d v="2021-07-03T00:00:00"/>
    <s v="Northeast"/>
    <s v="Connecticut"/>
    <x v="47"/>
    <x v="1"/>
    <x v="77"/>
    <x v="205"/>
    <x v="1251"/>
    <x v="4613"/>
    <n v="0.53"/>
    <x v="2"/>
  </r>
  <r>
    <x v="2"/>
    <x v="0"/>
    <d v="2021-07-03T00:00:00"/>
    <s v="Northeast"/>
    <s v="Connecticut"/>
    <x v="47"/>
    <x v="2"/>
    <x v="75"/>
    <x v="194"/>
    <x v="1471"/>
    <x v="4614"/>
    <n v="0.44"/>
    <x v="2"/>
  </r>
  <r>
    <x v="2"/>
    <x v="0"/>
    <d v="2021-07-03T00:00:00"/>
    <s v="Northeast"/>
    <s v="Connecticut"/>
    <x v="47"/>
    <x v="3"/>
    <x v="101"/>
    <x v="232"/>
    <x v="1597"/>
    <x v="4615"/>
    <n v="0.44"/>
    <x v="2"/>
  </r>
  <r>
    <x v="2"/>
    <x v="0"/>
    <d v="2021-07-03T00:00:00"/>
    <s v="Northeast"/>
    <s v="Connecticut"/>
    <x v="47"/>
    <x v="4"/>
    <x v="85"/>
    <x v="194"/>
    <x v="1436"/>
    <x v="4616"/>
    <n v="0.44"/>
    <x v="2"/>
  </r>
  <r>
    <x v="2"/>
    <x v="0"/>
    <d v="2021-07-03T00:00:00"/>
    <s v="Northeast"/>
    <s v="Connecticut"/>
    <x v="47"/>
    <x v="5"/>
    <x v="81"/>
    <x v="231"/>
    <x v="2354"/>
    <x v="4617"/>
    <n v="0.48"/>
    <x v="2"/>
  </r>
  <r>
    <x v="2"/>
    <x v="0"/>
    <d v="2021-08-04T00:00:00"/>
    <s v="Northeast"/>
    <s v="Connecticut"/>
    <x v="47"/>
    <x v="0"/>
    <x v="91"/>
    <x v="134"/>
    <x v="2799"/>
    <x v="4618"/>
    <n v="0.55000000000000004"/>
    <x v="2"/>
  </r>
  <r>
    <x v="2"/>
    <x v="0"/>
    <d v="2021-08-04T00:00:00"/>
    <s v="Northeast"/>
    <s v="Connecticut"/>
    <x v="47"/>
    <x v="1"/>
    <x v="77"/>
    <x v="243"/>
    <x v="1052"/>
    <x v="3767"/>
    <n v="0.55000000000000004"/>
    <x v="2"/>
  </r>
  <r>
    <x v="2"/>
    <x v="0"/>
    <d v="2021-08-04T00:00:00"/>
    <s v="Northeast"/>
    <s v="Connecticut"/>
    <x v="47"/>
    <x v="2"/>
    <x v="72"/>
    <x v="211"/>
    <x v="2507"/>
    <x v="4619"/>
    <n v="0.42"/>
    <x v="2"/>
  </r>
  <r>
    <x v="2"/>
    <x v="0"/>
    <d v="2021-08-04T00:00:00"/>
    <s v="Northeast"/>
    <s v="Connecticut"/>
    <x v="47"/>
    <x v="3"/>
    <x v="72"/>
    <x v="181"/>
    <x v="1119"/>
    <x v="4620"/>
    <n v="0.41"/>
    <x v="2"/>
  </r>
  <r>
    <x v="2"/>
    <x v="0"/>
    <d v="2021-08-04T00:00:00"/>
    <s v="Northeast"/>
    <s v="Connecticut"/>
    <x v="47"/>
    <x v="4"/>
    <x v="91"/>
    <x v="239"/>
    <x v="2468"/>
    <x v="4621"/>
    <n v="0.44"/>
    <x v="2"/>
  </r>
  <r>
    <x v="2"/>
    <x v="0"/>
    <d v="2021-08-04T00:00:00"/>
    <s v="Northeast"/>
    <s v="Connecticut"/>
    <x v="47"/>
    <x v="5"/>
    <x v="73"/>
    <x v="193"/>
    <x v="2141"/>
    <x v="3211"/>
    <n v="0.5"/>
    <x v="2"/>
  </r>
  <r>
    <x v="2"/>
    <x v="0"/>
    <d v="2021-09-03T00:00:00"/>
    <s v="Northeast"/>
    <s v="Connecticut"/>
    <x v="47"/>
    <x v="0"/>
    <x v="89"/>
    <x v="35"/>
    <x v="2800"/>
    <x v="4622"/>
    <n v="0.54"/>
    <x v="2"/>
  </r>
  <r>
    <x v="2"/>
    <x v="0"/>
    <d v="2021-09-03T00:00:00"/>
    <s v="Northeast"/>
    <s v="Connecticut"/>
    <x v="47"/>
    <x v="1"/>
    <x v="70"/>
    <x v="41"/>
    <x v="2801"/>
    <x v="4623"/>
    <n v="0.52"/>
    <x v="2"/>
  </r>
  <r>
    <x v="2"/>
    <x v="0"/>
    <d v="2021-09-03T00:00:00"/>
    <s v="Northeast"/>
    <s v="Connecticut"/>
    <x v="47"/>
    <x v="2"/>
    <x v="72"/>
    <x v="180"/>
    <x v="1707"/>
    <x v="4624"/>
    <n v="0.44"/>
    <x v="2"/>
  </r>
  <r>
    <x v="2"/>
    <x v="0"/>
    <d v="2021-09-03T00:00:00"/>
    <s v="Northeast"/>
    <s v="Connecticut"/>
    <x v="47"/>
    <x v="3"/>
    <x v="72"/>
    <x v="219"/>
    <x v="2802"/>
    <x v="4625"/>
    <n v="0.44999999999999996"/>
    <x v="2"/>
  </r>
  <r>
    <x v="2"/>
    <x v="0"/>
    <d v="2021-09-03T00:00:00"/>
    <s v="Northeast"/>
    <s v="Connecticut"/>
    <x v="47"/>
    <x v="4"/>
    <x v="0"/>
    <x v="175"/>
    <x v="2493"/>
    <x v="4318"/>
    <n v="0.42"/>
    <x v="2"/>
  </r>
  <r>
    <x v="2"/>
    <x v="0"/>
    <d v="2021-09-03T00:00:00"/>
    <s v="Northeast"/>
    <s v="Connecticut"/>
    <x v="47"/>
    <x v="5"/>
    <x v="83"/>
    <x v="170"/>
    <x v="2097"/>
    <x v="3139"/>
    <n v="0.49"/>
    <x v="2"/>
  </r>
  <r>
    <x v="2"/>
    <x v="0"/>
    <d v="2021-10-05T00:00:00"/>
    <s v="Northeast"/>
    <s v="Connecticut"/>
    <x v="47"/>
    <x v="0"/>
    <x v="80"/>
    <x v="161"/>
    <x v="2803"/>
    <x v="4626"/>
    <n v="0.55000000000000004"/>
    <x v="2"/>
  </r>
  <r>
    <x v="2"/>
    <x v="0"/>
    <d v="2021-10-05T00:00:00"/>
    <s v="Northeast"/>
    <s v="Connecticut"/>
    <x v="47"/>
    <x v="1"/>
    <x v="89"/>
    <x v="249"/>
    <x v="1618"/>
    <x v="4627"/>
    <n v="0.5"/>
    <x v="2"/>
  </r>
  <r>
    <x v="2"/>
    <x v="0"/>
    <d v="2021-10-05T00:00:00"/>
    <s v="Northeast"/>
    <s v="Connecticut"/>
    <x v="47"/>
    <x v="2"/>
    <x v="85"/>
    <x v="200"/>
    <x v="2804"/>
    <x v="4628"/>
    <n v="0.43"/>
    <x v="2"/>
  </r>
  <r>
    <x v="2"/>
    <x v="0"/>
    <d v="2021-10-05T00:00:00"/>
    <s v="Northeast"/>
    <s v="Connecticut"/>
    <x v="47"/>
    <x v="3"/>
    <x v="0"/>
    <x v="183"/>
    <x v="2085"/>
    <x v="4629"/>
    <n v="0.4"/>
    <x v="2"/>
  </r>
  <r>
    <x v="2"/>
    <x v="0"/>
    <d v="2021-10-05T00:00:00"/>
    <s v="Northeast"/>
    <s v="Connecticut"/>
    <x v="47"/>
    <x v="4"/>
    <x v="84"/>
    <x v="186"/>
    <x v="1174"/>
    <x v="4208"/>
    <n v="0.42"/>
    <x v="2"/>
  </r>
  <r>
    <x v="0"/>
    <x v="0"/>
    <d v="2021-10-05T00:00:00"/>
    <s v="Northeast"/>
    <s v="Connecticut"/>
    <x v="47"/>
    <x v="5"/>
    <x v="103"/>
    <x v="238"/>
    <x v="2805"/>
    <x v="4630"/>
    <n v="0.5"/>
    <x v="2"/>
  </r>
  <r>
    <x v="0"/>
    <x v="0"/>
    <d v="2021-11-04T00:00:00"/>
    <s v="Northeast"/>
    <s v="Connecticut"/>
    <x v="47"/>
    <x v="0"/>
    <x v="3"/>
    <x v="215"/>
    <x v="2806"/>
    <x v="4631"/>
    <n v="0.5"/>
    <x v="2"/>
  </r>
  <r>
    <x v="0"/>
    <x v="0"/>
    <d v="2021-11-04T00:00:00"/>
    <s v="Northeast"/>
    <s v="Connecticut"/>
    <x v="47"/>
    <x v="1"/>
    <x v="91"/>
    <x v="199"/>
    <x v="2533"/>
    <x v="4632"/>
    <n v="0.52"/>
    <x v="2"/>
  </r>
  <r>
    <x v="0"/>
    <x v="0"/>
    <d v="2021-11-04T00:00:00"/>
    <s v="Northeast"/>
    <s v="Connecticut"/>
    <x v="47"/>
    <x v="2"/>
    <x v="91"/>
    <x v="232"/>
    <x v="2807"/>
    <x v="4633"/>
    <n v="0.44999999999999996"/>
    <x v="2"/>
  </r>
  <r>
    <x v="0"/>
    <x v="0"/>
    <d v="2021-11-04T00:00:00"/>
    <s v="Northeast"/>
    <s v="Connecticut"/>
    <x v="47"/>
    <x v="3"/>
    <x v="0"/>
    <x v="232"/>
    <x v="2701"/>
    <x v="4634"/>
    <n v="0.42"/>
    <x v="2"/>
  </r>
  <r>
    <x v="0"/>
    <x v="0"/>
    <d v="2021-11-04T00:00:00"/>
    <s v="Northeast"/>
    <s v="Connecticut"/>
    <x v="47"/>
    <x v="4"/>
    <x v="3"/>
    <x v="181"/>
    <x v="2807"/>
    <x v="4635"/>
    <n v="0.44"/>
    <x v="2"/>
  </r>
  <r>
    <x v="0"/>
    <x v="0"/>
    <d v="2021-11-04T00:00:00"/>
    <s v="Northeast"/>
    <s v="Connecticut"/>
    <x v="47"/>
    <x v="5"/>
    <x v="106"/>
    <x v="60"/>
    <x v="2808"/>
    <x v="4636"/>
    <n v="0.47"/>
    <x v="2"/>
  </r>
  <r>
    <x v="0"/>
    <x v="0"/>
    <d v="2021-12-03T00:00:00"/>
    <s v="Northeast"/>
    <s v="Connecticut"/>
    <x v="47"/>
    <x v="0"/>
    <x v="80"/>
    <x v="42"/>
    <x v="1896"/>
    <x v="4637"/>
    <n v="0.51"/>
    <x v="2"/>
  </r>
  <r>
    <x v="0"/>
    <x v="0"/>
    <d v="2021-12-03T00:00:00"/>
    <s v="Northeast"/>
    <s v="Connecticut"/>
    <x v="47"/>
    <x v="1"/>
    <x v="91"/>
    <x v="253"/>
    <x v="2135"/>
    <x v="4638"/>
    <n v="0.51"/>
    <x v="2"/>
  </r>
  <r>
    <x v="0"/>
    <x v="0"/>
    <d v="2021-12-03T00:00:00"/>
    <s v="Northeast"/>
    <s v="Connecticut"/>
    <x v="47"/>
    <x v="2"/>
    <x v="0"/>
    <x v="246"/>
    <x v="1953"/>
    <x v="4639"/>
    <n v="0.44999999999999996"/>
    <x v="2"/>
  </r>
  <r>
    <x v="0"/>
    <x v="0"/>
    <d v="2021-12-03T00:00:00"/>
    <s v="Northeast"/>
    <s v="Connecticut"/>
    <x v="47"/>
    <x v="3"/>
    <x v="85"/>
    <x v="237"/>
    <x v="1976"/>
    <x v="4640"/>
    <n v="0.42"/>
    <x v="2"/>
  </r>
  <r>
    <x v="0"/>
    <x v="0"/>
    <d v="2021-12-03T00:00:00"/>
    <s v="Northeast"/>
    <s v="Connecticut"/>
    <x v="47"/>
    <x v="4"/>
    <x v="3"/>
    <x v="252"/>
    <x v="2809"/>
    <x v="2987"/>
    <n v="0.44999999999999996"/>
    <x v="2"/>
  </r>
  <r>
    <x v="0"/>
    <x v="0"/>
    <d v="2021-12-03T00:00:00"/>
    <s v="Northeast"/>
    <s v="Connecticut"/>
    <x v="47"/>
    <x v="5"/>
    <x v="106"/>
    <x v="205"/>
    <x v="1338"/>
    <x v="4641"/>
    <n v="0.45999999999999996"/>
    <x v="2"/>
  </r>
  <r>
    <x v="0"/>
    <x v="0"/>
    <d v="2021-01-10T00:00:00"/>
    <s v="Northeast"/>
    <s v="Connecticut"/>
    <x v="47"/>
    <x v="0"/>
    <x v="93"/>
    <x v="202"/>
    <x v="2810"/>
    <x v="4642"/>
    <n v="0.45999999999999996"/>
    <x v="2"/>
  </r>
  <r>
    <x v="0"/>
    <x v="0"/>
    <d v="2021-01-10T00:00:00"/>
    <s v="Northeast"/>
    <s v="Connecticut"/>
    <x v="47"/>
    <x v="1"/>
    <x v="93"/>
    <x v="184"/>
    <x v="1593"/>
    <x v="2346"/>
    <n v="0.44999999999999996"/>
    <x v="2"/>
  </r>
  <r>
    <x v="0"/>
    <x v="0"/>
    <d v="2021-01-10T00:00:00"/>
    <s v="Northeast"/>
    <s v="Connecticut"/>
    <x v="47"/>
    <x v="2"/>
    <x v="92"/>
    <x v="184"/>
    <x v="1005"/>
    <x v="4643"/>
    <n v="0.55000000000000004"/>
    <x v="2"/>
  </r>
  <r>
    <x v="0"/>
    <x v="0"/>
    <d v="2021-01-10T00:00:00"/>
    <s v="Northeast"/>
    <s v="Connecticut"/>
    <x v="47"/>
    <x v="3"/>
    <x v="98"/>
    <x v="187"/>
    <x v="2811"/>
    <x v="4644"/>
    <n v="0.53"/>
    <x v="2"/>
  </r>
  <r>
    <x v="0"/>
    <x v="0"/>
    <d v="2021-01-10T00:00:00"/>
    <s v="Northeast"/>
    <s v="Connecticut"/>
    <x v="47"/>
    <x v="4"/>
    <x v="75"/>
    <x v="204"/>
    <x v="2663"/>
    <x v="4645"/>
    <n v="0.4"/>
    <x v="2"/>
  </r>
  <r>
    <x v="0"/>
    <x v="0"/>
    <d v="2021-01-10T00:00:00"/>
    <s v="Northeast"/>
    <s v="Connecticut"/>
    <x v="47"/>
    <x v="5"/>
    <x v="94"/>
    <x v="184"/>
    <x v="2620"/>
    <x v="4646"/>
    <n v="0.54"/>
    <x v="2"/>
  </r>
  <r>
    <x v="0"/>
    <x v="0"/>
    <d v="2021-02-08T00:00:00"/>
    <s v="Northeast"/>
    <s v="Connecticut"/>
    <x v="47"/>
    <x v="0"/>
    <x v="93"/>
    <x v="164"/>
    <x v="1061"/>
    <x v="4647"/>
    <n v="0.49"/>
    <x v="2"/>
  </r>
  <r>
    <x v="0"/>
    <x v="0"/>
    <d v="2021-02-08T00:00:00"/>
    <s v="Northeast"/>
    <s v="Connecticut"/>
    <x v="47"/>
    <x v="1"/>
    <x v="93"/>
    <x v="218"/>
    <x v="2549"/>
    <x v="4648"/>
    <n v="0.47"/>
    <x v="2"/>
  </r>
  <r>
    <x v="0"/>
    <x v="0"/>
    <d v="2021-02-08T00:00:00"/>
    <s v="Northeast"/>
    <s v="Connecticut"/>
    <x v="47"/>
    <x v="2"/>
    <x v="92"/>
    <x v="200"/>
    <x v="2621"/>
    <x v="2113"/>
    <n v="0.5"/>
    <x v="2"/>
  </r>
  <r>
    <x v="0"/>
    <x v="0"/>
    <d v="2021-02-08T00:00:00"/>
    <s v="Northeast"/>
    <s v="Rhode Island"/>
    <x v="48"/>
    <x v="3"/>
    <x v="98"/>
    <x v="220"/>
    <x v="2812"/>
    <x v="4649"/>
    <n v="0.54"/>
    <x v="2"/>
  </r>
  <r>
    <x v="0"/>
    <x v="0"/>
    <d v="2021-02-08T00:00:00"/>
    <s v="Northeast"/>
    <s v="Rhode Island"/>
    <x v="48"/>
    <x v="4"/>
    <x v="72"/>
    <x v="191"/>
    <x v="2813"/>
    <x v="4650"/>
    <n v="0.41"/>
    <x v="2"/>
  </r>
  <r>
    <x v="0"/>
    <x v="0"/>
    <d v="2021-02-08T00:00:00"/>
    <s v="Northeast"/>
    <s v="Rhode Island"/>
    <x v="48"/>
    <x v="5"/>
    <x v="94"/>
    <x v="188"/>
    <x v="1410"/>
    <x v="3755"/>
    <n v="0.53"/>
    <x v="2"/>
  </r>
  <r>
    <x v="0"/>
    <x v="0"/>
    <d v="2021-03-06T00:00:00"/>
    <s v="Northeast"/>
    <s v="Rhode Island"/>
    <x v="48"/>
    <x v="0"/>
    <x v="93"/>
    <x v="215"/>
    <x v="2429"/>
    <x v="4651"/>
    <n v="0.5"/>
    <x v="2"/>
  </r>
  <r>
    <x v="0"/>
    <x v="0"/>
    <d v="2021-03-06T00:00:00"/>
    <s v="Northeast"/>
    <s v="Rhode Island"/>
    <x v="48"/>
    <x v="1"/>
    <x v="93"/>
    <x v="178"/>
    <x v="2613"/>
    <x v="4652"/>
    <n v="0.44999999999999996"/>
    <x v="2"/>
  </r>
  <r>
    <x v="0"/>
    <x v="0"/>
    <d v="2021-03-06T00:00:00"/>
    <s v="Northeast"/>
    <s v="Rhode Island"/>
    <x v="48"/>
    <x v="2"/>
    <x v="95"/>
    <x v="175"/>
    <x v="2814"/>
    <x v="4653"/>
    <n v="0.52"/>
    <x v="2"/>
  </r>
  <r>
    <x v="0"/>
    <x v="0"/>
    <d v="2021-03-06T00:00:00"/>
    <s v="Northeast"/>
    <s v="Rhode Island"/>
    <x v="48"/>
    <x v="3"/>
    <x v="98"/>
    <x v="221"/>
    <x v="2815"/>
    <x v="4654"/>
    <n v="0.5"/>
    <x v="2"/>
  </r>
  <r>
    <x v="0"/>
    <x v="0"/>
    <d v="2021-03-06T00:00:00"/>
    <s v="Northeast"/>
    <s v="Rhode Island"/>
    <x v="48"/>
    <x v="4"/>
    <x v="75"/>
    <x v="187"/>
    <x v="1006"/>
    <x v="4655"/>
    <n v="0.44999999999999996"/>
    <x v="2"/>
  </r>
  <r>
    <x v="0"/>
    <x v="0"/>
    <d v="2021-03-06T00:00:00"/>
    <s v="Northeast"/>
    <s v="Rhode Island"/>
    <x v="48"/>
    <x v="5"/>
    <x v="96"/>
    <x v="175"/>
    <x v="1168"/>
    <x v="4387"/>
    <n v="0.54"/>
    <x v="2"/>
  </r>
  <r>
    <x v="0"/>
    <x v="0"/>
    <d v="2021-04-07T00:00:00"/>
    <s v="Northeast"/>
    <s v="Rhode Island"/>
    <x v="48"/>
    <x v="0"/>
    <x v="96"/>
    <x v="215"/>
    <x v="2778"/>
    <x v="4656"/>
    <n v="0.49"/>
    <x v="2"/>
  </r>
  <r>
    <x v="0"/>
    <x v="0"/>
    <d v="2021-04-07T00:00:00"/>
    <s v="Northeast"/>
    <s v="Rhode Island"/>
    <x v="48"/>
    <x v="1"/>
    <x v="96"/>
    <x v="204"/>
    <x v="2612"/>
    <x v="4657"/>
    <n v="0.5"/>
    <x v="2"/>
  </r>
  <r>
    <x v="0"/>
    <x v="0"/>
    <d v="2021-04-07T00:00:00"/>
    <s v="Northeast"/>
    <s v="Rhode Island"/>
    <x v="48"/>
    <x v="2"/>
    <x v="92"/>
    <x v="218"/>
    <x v="2816"/>
    <x v="4658"/>
    <n v="0.52"/>
    <x v="2"/>
  </r>
  <r>
    <x v="0"/>
    <x v="0"/>
    <d v="2021-04-07T00:00:00"/>
    <s v="Northeast"/>
    <s v="Rhode Island"/>
    <x v="48"/>
    <x v="3"/>
    <x v="98"/>
    <x v="220"/>
    <x v="2812"/>
    <x v="4659"/>
    <n v="0.53"/>
    <x v="2"/>
  </r>
  <r>
    <x v="0"/>
    <x v="0"/>
    <d v="2021-04-07T00:00:00"/>
    <s v="Northeast"/>
    <s v="Rhode Island"/>
    <x v="48"/>
    <x v="4"/>
    <x v="75"/>
    <x v="290"/>
    <x v="2817"/>
    <x v="4660"/>
    <n v="0.4"/>
    <x v="2"/>
  </r>
  <r>
    <x v="0"/>
    <x v="0"/>
    <d v="2021-04-07T00:00:00"/>
    <s v="Northeast"/>
    <s v="Rhode Island"/>
    <x v="48"/>
    <x v="5"/>
    <x v="94"/>
    <x v="50"/>
    <x v="2710"/>
    <x v="2106"/>
    <n v="0.52"/>
    <x v="2"/>
  </r>
  <r>
    <x v="0"/>
    <x v="0"/>
    <d v="2021-05-06T00:00:00"/>
    <s v="Northeast"/>
    <s v="Rhode Island"/>
    <x v="48"/>
    <x v="0"/>
    <x v="82"/>
    <x v="185"/>
    <x v="2818"/>
    <x v="4661"/>
    <n v="0.5"/>
    <x v="2"/>
  </r>
  <r>
    <x v="0"/>
    <x v="0"/>
    <d v="2021-05-06T00:00:00"/>
    <s v="Northeast"/>
    <s v="Rhode Island"/>
    <x v="48"/>
    <x v="1"/>
    <x v="79"/>
    <x v="200"/>
    <x v="2582"/>
    <x v="4662"/>
    <n v="0.44999999999999996"/>
    <x v="2"/>
  </r>
  <r>
    <x v="0"/>
    <x v="0"/>
    <d v="2021-05-06T00:00:00"/>
    <s v="Northeast"/>
    <s v="Rhode Island"/>
    <x v="48"/>
    <x v="2"/>
    <x v="78"/>
    <x v="180"/>
    <x v="1021"/>
    <x v="4663"/>
    <n v="0.54"/>
    <x v="2"/>
  </r>
  <r>
    <x v="0"/>
    <x v="0"/>
    <d v="2021-05-06T00:00:00"/>
    <s v="Northeast"/>
    <s v="Rhode Island"/>
    <x v="48"/>
    <x v="3"/>
    <x v="78"/>
    <x v="178"/>
    <x v="2819"/>
    <x v="4664"/>
    <n v="0.52"/>
    <x v="2"/>
  </r>
  <r>
    <x v="0"/>
    <x v="0"/>
    <d v="2021-05-06T00:00:00"/>
    <s v="Northeast"/>
    <s v="Rhode Island"/>
    <x v="48"/>
    <x v="4"/>
    <x v="82"/>
    <x v="219"/>
    <x v="1719"/>
    <x v="3044"/>
    <n v="0.4"/>
    <x v="2"/>
  </r>
  <r>
    <x v="0"/>
    <x v="0"/>
    <d v="2021-05-06T00:00:00"/>
    <s v="Northeast"/>
    <s v="Rhode Island"/>
    <x v="48"/>
    <x v="5"/>
    <x v="89"/>
    <x v="194"/>
    <x v="1297"/>
    <x v="4665"/>
    <n v="0.53"/>
    <x v="2"/>
  </r>
  <r>
    <x v="0"/>
    <x v="0"/>
    <d v="2021-06-08T00:00:00"/>
    <s v="Northeast"/>
    <s v="Rhode Island"/>
    <x v="48"/>
    <x v="0"/>
    <x v="70"/>
    <x v="216"/>
    <x v="1344"/>
    <x v="3504"/>
    <n v="0.44999999999999996"/>
    <x v="2"/>
  </r>
  <r>
    <x v="0"/>
    <x v="0"/>
    <d v="2021-06-08T00:00:00"/>
    <s v="Northeast"/>
    <s v="Rhode Island"/>
    <x v="48"/>
    <x v="1"/>
    <x v="72"/>
    <x v="228"/>
    <x v="2820"/>
    <x v="4666"/>
    <n v="0.49"/>
    <x v="2"/>
  </r>
  <r>
    <x v="0"/>
    <x v="0"/>
    <d v="2021-06-08T00:00:00"/>
    <s v="Northeast"/>
    <s v="Rhode Island"/>
    <x v="48"/>
    <x v="2"/>
    <x v="78"/>
    <x v="188"/>
    <x v="2777"/>
    <x v="4667"/>
    <n v="0.55000000000000004"/>
    <x v="2"/>
  </r>
  <r>
    <x v="0"/>
    <x v="0"/>
    <d v="2021-06-08T00:00:00"/>
    <s v="Northeast"/>
    <s v="Rhode Island"/>
    <x v="48"/>
    <x v="3"/>
    <x v="78"/>
    <x v="180"/>
    <x v="1021"/>
    <x v="4663"/>
    <n v="0.54"/>
    <x v="2"/>
  </r>
  <r>
    <x v="0"/>
    <x v="0"/>
    <d v="2021-06-08T00:00:00"/>
    <s v="Northeast"/>
    <s v="Rhode Island"/>
    <x v="48"/>
    <x v="4"/>
    <x v="77"/>
    <x v="208"/>
    <x v="2740"/>
    <x v="4668"/>
    <n v="0.41"/>
    <x v="2"/>
  </r>
  <r>
    <x v="0"/>
    <x v="0"/>
    <d v="2021-06-08T00:00:00"/>
    <s v="Northeast"/>
    <s v="Rhode Island"/>
    <x v="48"/>
    <x v="5"/>
    <x v="91"/>
    <x v="246"/>
    <x v="1772"/>
    <x v="4669"/>
    <n v="0.51"/>
    <x v="2"/>
  </r>
  <r>
    <x v="0"/>
    <x v="0"/>
    <d v="2021-07-06T00:00:00"/>
    <s v="Northeast"/>
    <s v="Rhode Island"/>
    <x v="48"/>
    <x v="0"/>
    <x v="74"/>
    <x v="212"/>
    <x v="1308"/>
    <x v="1979"/>
    <n v="0.44999999999999996"/>
    <x v="2"/>
  </r>
  <r>
    <x v="0"/>
    <x v="0"/>
    <d v="2021-07-06T00:00:00"/>
    <s v="Northeast"/>
    <s v="Rhode Island"/>
    <x v="48"/>
    <x v="1"/>
    <x v="72"/>
    <x v="194"/>
    <x v="2758"/>
    <x v="4670"/>
    <n v="0.5"/>
    <x v="2"/>
  </r>
  <r>
    <x v="0"/>
    <x v="0"/>
    <d v="2021-07-06T00:00:00"/>
    <s v="Northeast"/>
    <s v="Rhode Island"/>
    <x v="48"/>
    <x v="2"/>
    <x v="99"/>
    <x v="188"/>
    <x v="2821"/>
    <x v="4671"/>
    <n v="0.52"/>
    <x v="2"/>
  </r>
  <r>
    <x v="0"/>
    <x v="0"/>
    <d v="2021-07-06T00:00:00"/>
    <s v="Northeast"/>
    <s v="Rhode Island"/>
    <x v="48"/>
    <x v="3"/>
    <x v="99"/>
    <x v="208"/>
    <x v="2693"/>
    <x v="4672"/>
    <n v="0.52"/>
    <x v="2"/>
  </r>
  <r>
    <x v="0"/>
    <x v="0"/>
    <d v="2021-07-06T00:00:00"/>
    <s v="Northeast"/>
    <s v="Rhode Island"/>
    <x v="48"/>
    <x v="4"/>
    <x v="70"/>
    <x v="184"/>
    <x v="1167"/>
    <x v="4673"/>
    <n v="0.4"/>
    <x v="2"/>
  </r>
  <r>
    <x v="0"/>
    <x v="0"/>
    <d v="2021-07-06T00:00:00"/>
    <s v="Northeast"/>
    <s v="Rhode Island"/>
    <x v="48"/>
    <x v="5"/>
    <x v="0"/>
    <x v="210"/>
    <x v="1826"/>
    <x v="4674"/>
    <n v="0.5"/>
    <x v="2"/>
  </r>
  <r>
    <x v="0"/>
    <x v="0"/>
    <d v="2021-08-07T00:00:00"/>
    <s v="Northeast"/>
    <s v="Rhode Island"/>
    <x v="48"/>
    <x v="0"/>
    <x v="74"/>
    <x v="231"/>
    <x v="2247"/>
    <x v="4675"/>
    <n v="0.48"/>
    <x v="2"/>
  </r>
  <r>
    <x v="0"/>
    <x v="0"/>
    <d v="2021-08-07T00:00:00"/>
    <s v="Northeast"/>
    <s v="Rhode Island"/>
    <x v="48"/>
    <x v="1"/>
    <x v="101"/>
    <x v="250"/>
    <x v="1299"/>
    <x v="4676"/>
    <n v="0.47"/>
    <x v="2"/>
  </r>
  <r>
    <x v="0"/>
    <x v="0"/>
    <d v="2021-08-07T00:00:00"/>
    <s v="Northeast"/>
    <s v="Rhode Island"/>
    <x v="48"/>
    <x v="2"/>
    <x v="97"/>
    <x v="41"/>
    <x v="1027"/>
    <x v="4677"/>
    <n v="0.55000000000000004"/>
    <x v="2"/>
  </r>
  <r>
    <x v="0"/>
    <x v="0"/>
    <d v="2021-08-07T00:00:00"/>
    <s v="Northeast"/>
    <s v="Rhode Island"/>
    <x v="48"/>
    <x v="3"/>
    <x v="99"/>
    <x v="203"/>
    <x v="2822"/>
    <x v="4678"/>
    <n v="0.53"/>
    <x v="2"/>
  </r>
  <r>
    <x v="0"/>
    <x v="0"/>
    <d v="2021-08-07T00:00:00"/>
    <s v="Northeast"/>
    <s v="Rhode Island"/>
    <x v="48"/>
    <x v="4"/>
    <x v="2"/>
    <x v="226"/>
    <x v="2823"/>
    <x v="4679"/>
    <n v="0.4"/>
    <x v="2"/>
  </r>
  <r>
    <x v="0"/>
    <x v="0"/>
    <d v="2021-08-07T00:00:00"/>
    <s v="Northeast"/>
    <s v="Rhode Island"/>
    <x v="48"/>
    <x v="5"/>
    <x v="89"/>
    <x v="237"/>
    <x v="1074"/>
    <x v="2232"/>
    <n v="0.54"/>
    <x v="2"/>
  </r>
  <r>
    <x v="0"/>
    <x v="0"/>
    <d v="2021-09-06T00:00:00"/>
    <s v="Northeast"/>
    <s v="Rhode Island"/>
    <x v="48"/>
    <x v="0"/>
    <x v="2"/>
    <x v="215"/>
    <x v="1873"/>
    <x v="4680"/>
    <n v="0.44999999999999996"/>
    <x v="2"/>
  </r>
  <r>
    <x v="0"/>
    <x v="0"/>
    <d v="2021-09-06T00:00:00"/>
    <s v="Northeast"/>
    <s v="Rhode Island"/>
    <x v="48"/>
    <x v="1"/>
    <x v="79"/>
    <x v="195"/>
    <x v="1768"/>
    <x v="4681"/>
    <n v="0.48"/>
    <x v="2"/>
  </r>
  <r>
    <x v="0"/>
    <x v="0"/>
    <d v="2021-09-06T00:00:00"/>
    <s v="Northeast"/>
    <s v="Rhode Island"/>
    <x v="48"/>
    <x v="2"/>
    <x v="71"/>
    <x v="183"/>
    <x v="1457"/>
    <x v="4361"/>
    <n v="0.51"/>
    <x v="2"/>
  </r>
  <r>
    <x v="0"/>
    <x v="0"/>
    <d v="2021-09-06T00:00:00"/>
    <s v="Northeast"/>
    <s v="Rhode Island"/>
    <x v="48"/>
    <x v="3"/>
    <x v="78"/>
    <x v="234"/>
    <x v="1590"/>
    <x v="2341"/>
    <n v="0.54"/>
    <x v="2"/>
  </r>
  <r>
    <x v="0"/>
    <x v="0"/>
    <d v="2021-09-06T00:00:00"/>
    <s v="Northeast"/>
    <s v="Rhode Island"/>
    <x v="48"/>
    <x v="4"/>
    <x v="70"/>
    <x v="234"/>
    <x v="2824"/>
    <x v="4682"/>
    <n v="0.41"/>
    <x v="2"/>
  </r>
  <r>
    <x v="0"/>
    <x v="0"/>
    <d v="2021-09-06T00:00:00"/>
    <s v="Northeast"/>
    <s v="Rhode Island"/>
    <x v="48"/>
    <x v="5"/>
    <x v="89"/>
    <x v="208"/>
    <x v="2479"/>
    <x v="4683"/>
    <n v="0.51"/>
    <x v="2"/>
  </r>
  <r>
    <x v="0"/>
    <x v="0"/>
    <d v="2021-10-08T00:00:00"/>
    <s v="Northeast"/>
    <s v="Rhode Island"/>
    <x v="48"/>
    <x v="0"/>
    <x v="85"/>
    <x v="198"/>
    <x v="1914"/>
    <x v="4059"/>
    <n v="0.5"/>
    <x v="2"/>
  </r>
  <r>
    <x v="0"/>
    <x v="0"/>
    <d v="2021-10-08T00:00:00"/>
    <s v="Northeast"/>
    <s v="Rhode Island"/>
    <x v="48"/>
    <x v="1"/>
    <x v="74"/>
    <x v="195"/>
    <x v="1531"/>
    <x v="4684"/>
    <n v="0.49"/>
    <x v="2"/>
  </r>
  <r>
    <x v="0"/>
    <x v="0"/>
    <d v="2021-10-08T00:00:00"/>
    <s v="Northeast"/>
    <s v="Rhode Island"/>
    <x v="48"/>
    <x v="2"/>
    <x v="2"/>
    <x v="225"/>
    <x v="2562"/>
    <x v="4685"/>
    <n v="0.52"/>
    <x v="2"/>
  </r>
  <r>
    <x v="0"/>
    <x v="0"/>
    <d v="2021-10-08T00:00:00"/>
    <s v="Northeast"/>
    <s v="Rhode Island"/>
    <x v="48"/>
    <x v="3"/>
    <x v="70"/>
    <x v="264"/>
    <x v="1571"/>
    <x v="2319"/>
    <n v="0.5"/>
    <x v="2"/>
  </r>
  <r>
    <x v="0"/>
    <x v="0"/>
    <d v="2021-10-08T00:00:00"/>
    <s v="Northeast"/>
    <s v="Rhode Island"/>
    <x v="48"/>
    <x v="4"/>
    <x v="73"/>
    <x v="182"/>
    <x v="2825"/>
    <x v="4231"/>
    <n v="0.4"/>
    <x v="2"/>
  </r>
  <r>
    <x v="2"/>
    <x v="0"/>
    <d v="2021-10-08T00:00:00"/>
    <s v="Northeast"/>
    <s v="Rhode Island"/>
    <x v="48"/>
    <x v="5"/>
    <x v="84"/>
    <x v="208"/>
    <x v="1067"/>
    <x v="4686"/>
    <n v="0.51"/>
    <x v="2"/>
  </r>
  <r>
    <x v="2"/>
    <x v="0"/>
    <d v="2021-11-07T00:00:00"/>
    <s v="Northeast"/>
    <s v="Rhode Island"/>
    <x v="48"/>
    <x v="0"/>
    <x v="73"/>
    <x v="60"/>
    <x v="2826"/>
    <x v="4687"/>
    <n v="0.49"/>
    <x v="2"/>
  </r>
  <r>
    <x v="2"/>
    <x v="0"/>
    <d v="2021-11-07T00:00:00"/>
    <s v="Northeast"/>
    <s v="Rhode Island"/>
    <x v="48"/>
    <x v="1"/>
    <x v="74"/>
    <x v="184"/>
    <x v="2606"/>
    <x v="4688"/>
    <n v="0.44999999999999996"/>
    <x v="2"/>
  </r>
  <r>
    <x v="2"/>
    <x v="0"/>
    <d v="2021-11-07T00:00:00"/>
    <s v="Northeast"/>
    <s v="Rhode Island"/>
    <x v="48"/>
    <x v="2"/>
    <x v="77"/>
    <x v="293"/>
    <x v="2827"/>
    <x v="4689"/>
    <n v="0.54"/>
    <x v="2"/>
  </r>
  <r>
    <x v="2"/>
    <x v="0"/>
    <d v="2021-11-07T00:00:00"/>
    <s v="Northeast"/>
    <s v="Rhode Island"/>
    <x v="48"/>
    <x v="3"/>
    <x v="77"/>
    <x v="208"/>
    <x v="2740"/>
    <x v="4690"/>
    <n v="0.55000000000000004"/>
    <x v="2"/>
  </r>
  <r>
    <x v="2"/>
    <x v="0"/>
    <d v="2021-11-07T00:00:00"/>
    <s v="Northeast"/>
    <s v="Rhode Island"/>
    <x v="48"/>
    <x v="4"/>
    <x v="76"/>
    <x v="178"/>
    <x v="2685"/>
    <x v="4691"/>
    <n v="0.44"/>
    <x v="2"/>
  </r>
  <r>
    <x v="2"/>
    <x v="0"/>
    <d v="2021-11-07T00:00:00"/>
    <s v="Northeast"/>
    <s v="Rhode Island"/>
    <x v="48"/>
    <x v="5"/>
    <x v="3"/>
    <x v="169"/>
    <x v="1506"/>
    <x v="2230"/>
    <n v="0.52"/>
    <x v="2"/>
  </r>
  <r>
    <x v="2"/>
    <x v="0"/>
    <d v="2021-12-06T00:00:00"/>
    <s v="Northeast"/>
    <s v="Rhode Island"/>
    <x v="48"/>
    <x v="0"/>
    <x v="83"/>
    <x v="192"/>
    <x v="2242"/>
    <x v="4692"/>
    <n v="0.5"/>
    <x v="2"/>
  </r>
  <r>
    <x v="2"/>
    <x v="0"/>
    <d v="2021-12-06T00:00:00"/>
    <s v="Northeast"/>
    <s v="Rhode Island"/>
    <x v="48"/>
    <x v="1"/>
    <x v="2"/>
    <x v="252"/>
    <x v="1517"/>
    <x v="4693"/>
    <n v="0.48"/>
    <x v="2"/>
  </r>
  <r>
    <x v="2"/>
    <x v="0"/>
    <d v="2021-12-06T00:00:00"/>
    <s v="Northeast"/>
    <s v="Rhode Island"/>
    <x v="48"/>
    <x v="2"/>
    <x v="70"/>
    <x v="238"/>
    <x v="1057"/>
    <x v="4694"/>
    <n v="0.51"/>
    <x v="2"/>
  </r>
  <r>
    <x v="2"/>
    <x v="0"/>
    <d v="2021-12-06T00:00:00"/>
    <s v="Northeast"/>
    <s v="Rhode Island"/>
    <x v="48"/>
    <x v="3"/>
    <x v="77"/>
    <x v="188"/>
    <x v="1320"/>
    <x v="4695"/>
    <n v="0.5"/>
    <x v="2"/>
  </r>
  <r>
    <x v="2"/>
    <x v="0"/>
    <d v="2021-12-06T00:00:00"/>
    <s v="Northeast"/>
    <s v="Rhode Island"/>
    <x v="48"/>
    <x v="4"/>
    <x v="81"/>
    <x v="181"/>
    <x v="1465"/>
    <x v="4696"/>
    <n v="0.43"/>
    <x v="2"/>
  </r>
  <r>
    <x v="2"/>
    <x v="0"/>
    <d v="2021-12-06T00:00:00"/>
    <s v="Northeast"/>
    <s v="Rhode Island"/>
    <x v="48"/>
    <x v="5"/>
    <x v="3"/>
    <x v="211"/>
    <x v="2047"/>
    <x v="4697"/>
    <n v="0.55000000000000004"/>
    <x v="2"/>
  </r>
  <r>
    <x v="2"/>
    <x v="0"/>
    <d v="2021-01-17T00:00:00"/>
    <s v="Northeast"/>
    <s v="Rhode Island"/>
    <x v="48"/>
    <x v="0"/>
    <x v="97"/>
    <x v="214"/>
    <x v="2257"/>
    <x v="4698"/>
    <n v="0.43"/>
    <x v="2"/>
  </r>
  <r>
    <x v="2"/>
    <x v="0"/>
    <d v="2021-01-17T00:00:00"/>
    <s v="Northeast"/>
    <s v="Rhode Island"/>
    <x v="48"/>
    <x v="1"/>
    <x v="97"/>
    <x v="181"/>
    <x v="1621"/>
    <x v="4699"/>
    <n v="0.44"/>
    <x v="2"/>
  </r>
  <r>
    <x v="2"/>
    <x v="0"/>
    <d v="2021-01-17T00:00:00"/>
    <s v="Northeast"/>
    <s v="Rhode Island"/>
    <x v="48"/>
    <x v="2"/>
    <x v="100"/>
    <x v="201"/>
    <x v="2828"/>
    <x v="4700"/>
    <n v="0.36"/>
    <x v="2"/>
  </r>
  <r>
    <x v="2"/>
    <x v="0"/>
    <d v="2021-01-17T00:00:00"/>
    <s v="Northeast"/>
    <s v="Rhode Island"/>
    <x v="48"/>
    <x v="3"/>
    <x v="93"/>
    <x v="259"/>
    <x v="2829"/>
    <x v="4701"/>
    <n v="0.38"/>
    <x v="2"/>
  </r>
  <r>
    <x v="2"/>
    <x v="0"/>
    <d v="2021-01-17T00:00:00"/>
    <s v="Northeast"/>
    <s v="Rhode Island"/>
    <x v="48"/>
    <x v="4"/>
    <x v="77"/>
    <x v="207"/>
    <x v="2745"/>
    <x v="4702"/>
    <n v="0.39"/>
    <x v="2"/>
  </r>
  <r>
    <x v="2"/>
    <x v="0"/>
    <d v="2021-01-17T00:00:00"/>
    <s v="Northeast"/>
    <s v="Rhode Island"/>
    <x v="48"/>
    <x v="5"/>
    <x v="97"/>
    <x v="227"/>
    <x v="2044"/>
    <x v="4703"/>
    <n v="0.41"/>
    <x v="2"/>
  </r>
  <r>
    <x v="2"/>
    <x v="0"/>
    <d v="2021-02-15T00:00:00"/>
    <s v="Northeast"/>
    <s v="Rhode Island"/>
    <x v="48"/>
    <x v="0"/>
    <x v="71"/>
    <x v="150"/>
    <x v="1735"/>
    <x v="2652"/>
    <n v="0.41"/>
    <x v="2"/>
  </r>
  <r>
    <x v="2"/>
    <x v="0"/>
    <d v="2021-02-15T00:00:00"/>
    <s v="Northeast"/>
    <s v="Rhode Island"/>
    <x v="48"/>
    <x v="1"/>
    <x v="97"/>
    <x v="207"/>
    <x v="1696"/>
    <x v="4704"/>
    <n v="0.42"/>
    <x v="2"/>
  </r>
  <r>
    <x v="2"/>
    <x v="0"/>
    <d v="2021-02-15T00:00:00"/>
    <s v="Northeast"/>
    <s v="Rhode Island"/>
    <x v="48"/>
    <x v="2"/>
    <x v="98"/>
    <x v="180"/>
    <x v="1667"/>
    <x v="4705"/>
    <n v="0.38"/>
    <x v="2"/>
  </r>
  <r>
    <x v="2"/>
    <x v="0"/>
    <d v="2021-02-15T00:00:00"/>
    <s v="Northeast"/>
    <s v="Massachusetts"/>
    <x v="49"/>
    <x v="3"/>
    <x v="96"/>
    <x v="181"/>
    <x v="1569"/>
    <x v="4706"/>
    <n v="0.38"/>
    <x v="2"/>
  </r>
  <r>
    <x v="2"/>
    <x v="0"/>
    <d v="2021-02-15T00:00:00"/>
    <s v="Northeast"/>
    <s v="Massachusetts"/>
    <x v="49"/>
    <x v="4"/>
    <x v="77"/>
    <x v="207"/>
    <x v="2745"/>
    <x v="4707"/>
    <n v="0.38"/>
    <x v="2"/>
  </r>
  <r>
    <x v="2"/>
    <x v="0"/>
    <d v="2021-02-15T00:00:00"/>
    <s v="Northeast"/>
    <s v="Massachusetts"/>
    <x v="49"/>
    <x v="5"/>
    <x v="97"/>
    <x v="41"/>
    <x v="1027"/>
    <x v="4708"/>
    <n v="0.44"/>
    <x v="2"/>
  </r>
  <r>
    <x v="2"/>
    <x v="0"/>
    <d v="2021-03-13T00:00:00"/>
    <s v="Northeast"/>
    <s v="Massachusetts"/>
    <x v="49"/>
    <x v="0"/>
    <x v="97"/>
    <x v="268"/>
    <x v="2830"/>
    <x v="4709"/>
    <n v="0.44"/>
    <x v="2"/>
  </r>
  <r>
    <x v="2"/>
    <x v="0"/>
    <d v="2021-03-13T00:00:00"/>
    <s v="Northeast"/>
    <s v="Massachusetts"/>
    <x v="49"/>
    <x v="1"/>
    <x v="97"/>
    <x v="172"/>
    <x v="1016"/>
    <x v="2455"/>
    <n v="0.44999999999999996"/>
    <x v="2"/>
  </r>
  <r>
    <x v="2"/>
    <x v="0"/>
    <d v="2021-03-13T00:00:00"/>
    <s v="Northeast"/>
    <s v="Massachusetts"/>
    <x v="49"/>
    <x v="2"/>
    <x v="108"/>
    <x v="50"/>
    <x v="1415"/>
    <x v="3855"/>
    <n v="0.39"/>
    <x v="2"/>
  </r>
  <r>
    <x v="2"/>
    <x v="0"/>
    <d v="2021-03-13T00:00:00"/>
    <s v="Northeast"/>
    <s v="Massachusetts"/>
    <x v="49"/>
    <x v="3"/>
    <x v="93"/>
    <x v="237"/>
    <x v="1431"/>
    <x v="4710"/>
    <n v="0.36"/>
    <x v="2"/>
  </r>
  <r>
    <x v="2"/>
    <x v="0"/>
    <d v="2021-03-13T00:00:00"/>
    <s v="Northeast"/>
    <s v="Massachusetts"/>
    <x v="49"/>
    <x v="4"/>
    <x v="74"/>
    <x v="225"/>
    <x v="2542"/>
    <x v="4711"/>
    <n v="0.39"/>
    <x v="2"/>
  </r>
  <r>
    <x v="2"/>
    <x v="0"/>
    <d v="2021-03-13T00:00:00"/>
    <s v="Northeast"/>
    <s v="Massachusetts"/>
    <x v="49"/>
    <x v="5"/>
    <x v="78"/>
    <x v="190"/>
    <x v="1015"/>
    <x v="4712"/>
    <n v="0.41"/>
    <x v="2"/>
  </r>
  <r>
    <x v="2"/>
    <x v="0"/>
    <d v="2021-04-14T00:00:00"/>
    <s v="Northeast"/>
    <s v="Massachusetts"/>
    <x v="49"/>
    <x v="0"/>
    <x v="97"/>
    <x v="236"/>
    <x v="1663"/>
    <x v="4713"/>
    <n v="0.44999999999999996"/>
    <x v="2"/>
  </r>
  <r>
    <x v="2"/>
    <x v="0"/>
    <d v="2021-04-14T00:00:00"/>
    <s v="Northeast"/>
    <s v="Massachusetts"/>
    <x v="49"/>
    <x v="1"/>
    <x v="99"/>
    <x v="222"/>
    <x v="2831"/>
    <x v="4714"/>
    <n v="0.44"/>
    <x v="2"/>
  </r>
  <r>
    <x v="2"/>
    <x v="0"/>
    <d v="2021-04-14T00:00:00"/>
    <s v="Northeast"/>
    <s v="Massachusetts"/>
    <x v="49"/>
    <x v="2"/>
    <x v="98"/>
    <x v="207"/>
    <x v="1605"/>
    <x v="4715"/>
    <n v="0.35"/>
    <x v="2"/>
  </r>
  <r>
    <x v="2"/>
    <x v="0"/>
    <d v="2021-04-14T00:00:00"/>
    <s v="Northeast"/>
    <s v="Massachusetts"/>
    <x v="49"/>
    <x v="3"/>
    <x v="96"/>
    <x v="191"/>
    <x v="2514"/>
    <x v="4716"/>
    <n v="0.39"/>
    <x v="2"/>
  </r>
  <r>
    <x v="2"/>
    <x v="0"/>
    <d v="2021-04-14T00:00:00"/>
    <s v="Northeast"/>
    <s v="Massachusetts"/>
    <x v="49"/>
    <x v="4"/>
    <x v="82"/>
    <x v="204"/>
    <x v="2649"/>
    <x v="4717"/>
    <n v="0.38"/>
    <x v="2"/>
  </r>
  <r>
    <x v="2"/>
    <x v="0"/>
    <d v="2021-04-14T00:00:00"/>
    <s v="Northeast"/>
    <s v="Massachusetts"/>
    <x v="49"/>
    <x v="5"/>
    <x v="78"/>
    <x v="170"/>
    <x v="2832"/>
    <x v="4718"/>
    <n v="0.44"/>
    <x v="2"/>
  </r>
  <r>
    <x v="2"/>
    <x v="0"/>
    <d v="2021-05-13T00:00:00"/>
    <s v="Northeast"/>
    <s v="Massachusetts"/>
    <x v="49"/>
    <x v="0"/>
    <x v="85"/>
    <x v="285"/>
    <x v="2833"/>
    <x v="4719"/>
    <n v="0.43"/>
    <x v="2"/>
  </r>
  <r>
    <x v="2"/>
    <x v="0"/>
    <d v="2021-05-13T00:00:00"/>
    <s v="Northeast"/>
    <s v="Massachusetts"/>
    <x v="49"/>
    <x v="1"/>
    <x v="70"/>
    <x v="190"/>
    <x v="2597"/>
    <x v="4720"/>
    <n v="0.43"/>
    <x v="2"/>
  </r>
  <r>
    <x v="2"/>
    <x v="0"/>
    <d v="2021-05-13T00:00:00"/>
    <s v="Northeast"/>
    <s v="Massachusetts"/>
    <x v="49"/>
    <x v="2"/>
    <x v="72"/>
    <x v="195"/>
    <x v="1047"/>
    <x v="4721"/>
    <n v="0.4"/>
    <x v="2"/>
  </r>
  <r>
    <x v="2"/>
    <x v="0"/>
    <d v="2021-05-13T00:00:00"/>
    <s v="Northeast"/>
    <s v="Massachusetts"/>
    <x v="49"/>
    <x v="3"/>
    <x v="75"/>
    <x v="172"/>
    <x v="1132"/>
    <x v="4033"/>
    <n v="0.39"/>
    <x v="2"/>
  </r>
  <r>
    <x v="2"/>
    <x v="0"/>
    <d v="2021-05-13T00:00:00"/>
    <s v="Northeast"/>
    <s v="Massachusetts"/>
    <x v="49"/>
    <x v="4"/>
    <x v="0"/>
    <x v="190"/>
    <x v="1147"/>
    <x v="4722"/>
    <n v="0.38"/>
    <x v="2"/>
  </r>
  <r>
    <x v="2"/>
    <x v="0"/>
    <d v="2021-05-13T00:00:00"/>
    <s v="Northeast"/>
    <s v="Massachusetts"/>
    <x v="49"/>
    <x v="5"/>
    <x v="73"/>
    <x v="246"/>
    <x v="2834"/>
    <x v="4723"/>
    <n v="0.41"/>
    <x v="2"/>
  </r>
  <r>
    <x v="2"/>
    <x v="0"/>
    <d v="2021-06-15T00:00:00"/>
    <s v="Northeast"/>
    <s v="Massachusetts"/>
    <x v="49"/>
    <x v="0"/>
    <x v="91"/>
    <x v="155"/>
    <x v="2835"/>
    <x v="4724"/>
    <n v="0.42"/>
    <x v="2"/>
  </r>
  <r>
    <x v="2"/>
    <x v="0"/>
    <d v="2021-06-15T00:00:00"/>
    <s v="Northeast"/>
    <s v="Massachusetts"/>
    <x v="49"/>
    <x v="1"/>
    <x v="70"/>
    <x v="198"/>
    <x v="2707"/>
    <x v="4725"/>
    <n v="0.42"/>
    <x v="2"/>
  </r>
  <r>
    <x v="2"/>
    <x v="0"/>
    <d v="2021-06-15T00:00:00"/>
    <s v="Northeast"/>
    <s v="Massachusetts"/>
    <x v="49"/>
    <x v="2"/>
    <x v="101"/>
    <x v="181"/>
    <x v="2062"/>
    <x v="4726"/>
    <n v="0.36"/>
    <x v="2"/>
  </r>
  <r>
    <x v="2"/>
    <x v="0"/>
    <d v="2021-06-15T00:00:00"/>
    <s v="Northeast"/>
    <s v="Massachusetts"/>
    <x v="49"/>
    <x v="3"/>
    <x v="72"/>
    <x v="188"/>
    <x v="2759"/>
    <x v="4727"/>
    <n v="0.35"/>
    <x v="2"/>
  </r>
  <r>
    <x v="2"/>
    <x v="0"/>
    <d v="2021-06-15T00:00:00"/>
    <s v="Northeast"/>
    <s v="Massachusetts"/>
    <x v="49"/>
    <x v="4"/>
    <x v="91"/>
    <x v="229"/>
    <x v="1151"/>
    <x v="4728"/>
    <n v="0.38"/>
    <x v="2"/>
  </r>
  <r>
    <x v="2"/>
    <x v="0"/>
    <d v="2021-06-15T00:00:00"/>
    <s v="Northeast"/>
    <s v="Massachusetts"/>
    <x v="49"/>
    <x v="5"/>
    <x v="83"/>
    <x v="253"/>
    <x v="1828"/>
    <x v="3359"/>
    <n v="0.4"/>
    <x v="2"/>
  </r>
  <r>
    <x v="2"/>
    <x v="0"/>
    <d v="2021-07-13T00:00:00"/>
    <s v="Northeast"/>
    <s v="Massachusetts"/>
    <x v="49"/>
    <x v="0"/>
    <x v="89"/>
    <x v="42"/>
    <x v="1216"/>
    <x v="3564"/>
    <n v="0.42"/>
    <x v="2"/>
  </r>
  <r>
    <x v="2"/>
    <x v="0"/>
    <d v="2021-07-13T00:00:00"/>
    <s v="Northeast"/>
    <s v="Massachusetts"/>
    <x v="49"/>
    <x v="1"/>
    <x v="82"/>
    <x v="193"/>
    <x v="2699"/>
    <x v="4729"/>
    <n v="0.43"/>
    <x v="2"/>
  </r>
  <r>
    <x v="2"/>
    <x v="0"/>
    <d v="2021-07-13T00:00:00"/>
    <s v="Northeast"/>
    <s v="Massachusetts"/>
    <x v="49"/>
    <x v="2"/>
    <x v="72"/>
    <x v="169"/>
    <x v="986"/>
    <x v="4730"/>
    <n v="0.37"/>
    <x v="2"/>
  </r>
  <r>
    <x v="2"/>
    <x v="0"/>
    <d v="2021-07-13T00:00:00"/>
    <s v="Northeast"/>
    <s v="Massachusetts"/>
    <x v="49"/>
    <x v="3"/>
    <x v="75"/>
    <x v="195"/>
    <x v="1173"/>
    <x v="4731"/>
    <n v="0.36"/>
    <x v="2"/>
  </r>
  <r>
    <x v="2"/>
    <x v="0"/>
    <d v="2021-07-13T00:00:00"/>
    <s v="Northeast"/>
    <s v="Massachusetts"/>
    <x v="49"/>
    <x v="4"/>
    <x v="85"/>
    <x v="181"/>
    <x v="1746"/>
    <x v="4732"/>
    <n v="0.39"/>
    <x v="2"/>
  </r>
  <r>
    <x v="2"/>
    <x v="0"/>
    <d v="2021-07-13T00:00:00"/>
    <s v="Northeast"/>
    <s v="Massachusetts"/>
    <x v="49"/>
    <x v="5"/>
    <x v="73"/>
    <x v="209"/>
    <x v="1505"/>
    <x v="2973"/>
    <n v="0.42"/>
    <x v="2"/>
  </r>
  <r>
    <x v="2"/>
    <x v="0"/>
    <d v="2021-08-14T00:00:00"/>
    <s v="Northeast"/>
    <s v="Massachusetts"/>
    <x v="49"/>
    <x v="0"/>
    <x v="0"/>
    <x v="147"/>
    <x v="2836"/>
    <x v="4733"/>
    <n v="0.44"/>
    <x v="2"/>
  </r>
  <r>
    <x v="2"/>
    <x v="0"/>
    <d v="2021-08-14T00:00:00"/>
    <s v="Northeast"/>
    <s v="Massachusetts"/>
    <x v="49"/>
    <x v="1"/>
    <x v="70"/>
    <x v="246"/>
    <x v="1771"/>
    <x v="4734"/>
    <n v="0.41"/>
    <x v="2"/>
  </r>
  <r>
    <x v="2"/>
    <x v="0"/>
    <d v="2021-08-14T00:00:00"/>
    <s v="Northeast"/>
    <s v="Massachusetts"/>
    <x v="49"/>
    <x v="2"/>
    <x v="101"/>
    <x v="173"/>
    <x v="2606"/>
    <x v="4735"/>
    <n v="0.35"/>
    <x v="2"/>
  </r>
  <r>
    <x v="2"/>
    <x v="0"/>
    <d v="2021-08-14T00:00:00"/>
    <s v="Northeast"/>
    <s v="Massachusetts"/>
    <x v="49"/>
    <x v="3"/>
    <x v="101"/>
    <x v="175"/>
    <x v="1593"/>
    <x v="3002"/>
    <n v="0.36"/>
    <x v="2"/>
  </r>
  <r>
    <x v="2"/>
    <x v="0"/>
    <d v="2021-08-14T00:00:00"/>
    <s v="Northeast"/>
    <s v="Massachusetts"/>
    <x v="49"/>
    <x v="4"/>
    <x v="0"/>
    <x v="178"/>
    <x v="995"/>
    <x v="4435"/>
    <n v="0.37"/>
    <x v="2"/>
  </r>
  <r>
    <x v="2"/>
    <x v="0"/>
    <d v="2021-08-14T00:00:00"/>
    <s v="Northeast"/>
    <s v="Massachusetts"/>
    <x v="49"/>
    <x v="5"/>
    <x v="76"/>
    <x v="250"/>
    <x v="1064"/>
    <x v="4736"/>
    <n v="0.44999999999999996"/>
    <x v="2"/>
  </r>
  <r>
    <x v="2"/>
    <x v="0"/>
    <d v="2021-09-13T00:00:00"/>
    <s v="Northeast"/>
    <s v="Massachusetts"/>
    <x v="49"/>
    <x v="0"/>
    <x v="85"/>
    <x v="192"/>
    <x v="1099"/>
    <x v="4737"/>
    <n v="0.42"/>
    <x v="2"/>
  </r>
  <r>
    <x v="2"/>
    <x v="0"/>
    <d v="2021-09-13T00:00:00"/>
    <s v="Northeast"/>
    <s v="Massachusetts"/>
    <x v="49"/>
    <x v="1"/>
    <x v="82"/>
    <x v="184"/>
    <x v="2837"/>
    <x v="2638"/>
    <n v="0.4"/>
    <x v="2"/>
  </r>
  <r>
    <x v="2"/>
    <x v="0"/>
    <d v="2021-09-13T00:00:00"/>
    <s v="Northeast"/>
    <s v="Massachusetts"/>
    <x v="49"/>
    <x v="2"/>
    <x v="72"/>
    <x v="203"/>
    <x v="2838"/>
    <x v="4738"/>
    <n v="0.37"/>
    <x v="2"/>
  </r>
  <r>
    <x v="2"/>
    <x v="0"/>
    <d v="2021-09-13T00:00:00"/>
    <s v="Northeast"/>
    <s v="Massachusetts"/>
    <x v="49"/>
    <x v="3"/>
    <x v="101"/>
    <x v="218"/>
    <x v="1005"/>
    <x v="4739"/>
    <n v="0.4"/>
    <x v="2"/>
  </r>
  <r>
    <x v="2"/>
    <x v="0"/>
    <d v="2021-09-13T00:00:00"/>
    <s v="Northeast"/>
    <s v="Massachusetts"/>
    <x v="49"/>
    <x v="4"/>
    <x v="89"/>
    <x v="171"/>
    <x v="1459"/>
    <x v="4740"/>
    <n v="0.36"/>
    <x v="2"/>
  </r>
  <r>
    <x v="2"/>
    <x v="0"/>
    <d v="2021-09-13T00:00:00"/>
    <s v="Northeast"/>
    <s v="Massachusetts"/>
    <x v="49"/>
    <x v="5"/>
    <x v="107"/>
    <x v="184"/>
    <x v="1626"/>
    <x v="4741"/>
    <n v="0.44999999999999996"/>
    <x v="2"/>
  </r>
  <r>
    <x v="2"/>
    <x v="0"/>
    <d v="2021-10-15T00:00:00"/>
    <s v="Northeast"/>
    <s v="Massachusetts"/>
    <x v="49"/>
    <x v="0"/>
    <x v="107"/>
    <x v="196"/>
    <x v="2485"/>
    <x v="4742"/>
    <n v="0.44999999999999996"/>
    <x v="2"/>
  </r>
  <r>
    <x v="2"/>
    <x v="0"/>
    <d v="2021-10-15T00:00:00"/>
    <s v="Northeast"/>
    <s v="Massachusetts"/>
    <x v="49"/>
    <x v="1"/>
    <x v="85"/>
    <x v="195"/>
    <x v="2839"/>
    <x v="4743"/>
    <n v="0.44999999999999996"/>
    <x v="2"/>
  </r>
  <r>
    <x v="2"/>
    <x v="0"/>
    <d v="2021-10-15T00:00:00"/>
    <s v="Northeast"/>
    <s v="Massachusetts"/>
    <x v="49"/>
    <x v="2"/>
    <x v="85"/>
    <x v="171"/>
    <x v="2840"/>
    <x v="4744"/>
    <n v="0.35"/>
    <x v="2"/>
  </r>
  <r>
    <x v="2"/>
    <x v="0"/>
    <d v="2021-10-15T00:00:00"/>
    <s v="Northeast"/>
    <s v="Massachusetts"/>
    <x v="49"/>
    <x v="3"/>
    <x v="83"/>
    <x v="234"/>
    <x v="2841"/>
    <x v="4745"/>
    <n v="0.38"/>
    <x v="2"/>
  </r>
  <r>
    <x v="2"/>
    <x v="0"/>
    <d v="2021-10-15T00:00:00"/>
    <s v="Northeast"/>
    <s v="Massachusetts"/>
    <x v="49"/>
    <x v="4"/>
    <x v="87"/>
    <x v="234"/>
    <x v="2210"/>
    <x v="4746"/>
    <n v="0.35"/>
    <x v="2"/>
  </r>
  <r>
    <x v="5"/>
    <x v="0"/>
    <d v="2021-10-15T00:00:00"/>
    <s v="Northeast"/>
    <s v="Massachusetts"/>
    <x v="49"/>
    <x v="5"/>
    <x v="90"/>
    <x v="188"/>
    <x v="2037"/>
    <x v="4747"/>
    <n v="0.44"/>
    <x v="2"/>
  </r>
  <r>
    <x v="5"/>
    <x v="0"/>
    <d v="2021-11-14T00:00:00"/>
    <s v="Northeast"/>
    <s v="Massachusetts"/>
    <x v="49"/>
    <x v="0"/>
    <x v="87"/>
    <x v="161"/>
    <x v="1340"/>
    <x v="4748"/>
    <n v="0.43"/>
    <x v="2"/>
  </r>
  <r>
    <x v="5"/>
    <x v="0"/>
    <d v="2021-11-14T00:00:00"/>
    <s v="Northeast"/>
    <s v="Massachusetts"/>
    <x v="49"/>
    <x v="1"/>
    <x v="89"/>
    <x v="228"/>
    <x v="2809"/>
    <x v="4749"/>
    <n v="0.44"/>
    <x v="2"/>
  </r>
  <r>
    <x v="5"/>
    <x v="0"/>
    <d v="2021-11-14T00:00:00"/>
    <s v="Northeast"/>
    <s v="Massachusetts"/>
    <x v="49"/>
    <x v="2"/>
    <x v="0"/>
    <x v="170"/>
    <x v="1810"/>
    <x v="4750"/>
    <n v="0.36"/>
    <x v="2"/>
  </r>
  <r>
    <x v="5"/>
    <x v="0"/>
    <d v="2021-11-14T00:00:00"/>
    <s v="Northeast"/>
    <s v="Massachusetts"/>
    <x v="49"/>
    <x v="3"/>
    <x v="91"/>
    <x v="232"/>
    <x v="2807"/>
    <x v="4751"/>
    <n v="0.39"/>
    <x v="2"/>
  </r>
  <r>
    <x v="5"/>
    <x v="0"/>
    <d v="2021-11-14T00:00:00"/>
    <s v="Northeast"/>
    <s v="Massachusetts"/>
    <x v="49"/>
    <x v="4"/>
    <x v="103"/>
    <x v="227"/>
    <x v="1692"/>
    <x v="4752"/>
    <n v="0.38"/>
    <x v="2"/>
  </r>
  <r>
    <x v="5"/>
    <x v="0"/>
    <d v="2021-11-14T00:00:00"/>
    <s v="Northeast"/>
    <s v="Massachusetts"/>
    <x v="49"/>
    <x v="5"/>
    <x v="84"/>
    <x v="230"/>
    <x v="1154"/>
    <x v="4753"/>
    <n v="0.44999999999999996"/>
    <x v="2"/>
  </r>
  <r>
    <x v="5"/>
    <x v="0"/>
    <d v="2021-12-13T00:00:00"/>
    <s v="Northeast"/>
    <s v="Massachusetts"/>
    <x v="49"/>
    <x v="0"/>
    <x v="84"/>
    <x v="42"/>
    <x v="1234"/>
    <x v="4754"/>
    <n v="0.41"/>
    <x v="2"/>
  </r>
  <r>
    <x v="5"/>
    <x v="0"/>
    <d v="2021-12-13T00:00:00"/>
    <s v="Northeast"/>
    <s v="Massachusetts"/>
    <x v="49"/>
    <x v="1"/>
    <x v="85"/>
    <x v="193"/>
    <x v="2842"/>
    <x v="4755"/>
    <n v="0.4"/>
    <x v="2"/>
  </r>
  <r>
    <x v="5"/>
    <x v="0"/>
    <d v="2021-12-13T00:00:00"/>
    <s v="Northeast"/>
    <s v="Massachusetts"/>
    <x v="49"/>
    <x v="2"/>
    <x v="91"/>
    <x v="230"/>
    <x v="1123"/>
    <x v="4756"/>
    <n v="0.39"/>
    <x v="2"/>
  </r>
  <r>
    <x v="5"/>
    <x v="0"/>
    <d v="2021-12-13T00:00:00"/>
    <s v="Northeast"/>
    <s v="Massachusetts"/>
    <x v="49"/>
    <x v="3"/>
    <x v="89"/>
    <x v="41"/>
    <x v="1042"/>
    <x v="2248"/>
    <n v="0.38"/>
    <x v="2"/>
  </r>
  <r>
    <x v="5"/>
    <x v="0"/>
    <d v="2021-12-13T00:00:00"/>
    <s v="Northeast"/>
    <s v="Massachusetts"/>
    <x v="49"/>
    <x v="4"/>
    <x v="87"/>
    <x v="199"/>
    <x v="1496"/>
    <x v="4757"/>
    <n v="0.39"/>
    <x v="2"/>
  </r>
  <r>
    <x v="5"/>
    <x v="0"/>
    <d v="2021-12-13T00:00:00"/>
    <s v="Northeast"/>
    <s v="Massachusetts"/>
    <x v="49"/>
    <x v="5"/>
    <x v="5"/>
    <x v="205"/>
    <x v="2843"/>
    <x v="4758"/>
    <n v="0.44"/>
    <x v="2"/>
  </r>
  <r>
    <x v="5"/>
    <x v="0"/>
    <d v="2021-01-14T00:00:00"/>
    <s v="Northeast"/>
    <s v="Massachusetts"/>
    <x v="49"/>
    <x v="0"/>
    <x v="75"/>
    <x v="152"/>
    <x v="2844"/>
    <x v="4759"/>
    <n v="0.55000000000000004"/>
    <x v="2"/>
  </r>
  <r>
    <x v="5"/>
    <x v="0"/>
    <d v="2021-01-14T00:00:00"/>
    <s v="Northeast"/>
    <s v="Massachusetts"/>
    <x v="49"/>
    <x v="1"/>
    <x v="101"/>
    <x v="198"/>
    <x v="2529"/>
    <x v="3437"/>
    <n v="0.6"/>
    <x v="2"/>
  </r>
  <r>
    <x v="5"/>
    <x v="0"/>
    <d v="2021-01-14T00:00:00"/>
    <s v="Northeast"/>
    <s v="Massachusetts"/>
    <x v="49"/>
    <x v="2"/>
    <x v="96"/>
    <x v="250"/>
    <x v="1651"/>
    <x v="1911"/>
    <n v="0.44999999999999996"/>
    <x v="2"/>
  </r>
  <r>
    <x v="5"/>
    <x v="0"/>
    <d v="2021-01-14T00:00:00"/>
    <s v="Northeast"/>
    <s v="Massachusetts"/>
    <x v="49"/>
    <x v="3"/>
    <x v="78"/>
    <x v="178"/>
    <x v="2819"/>
    <x v="4760"/>
    <n v="0.49"/>
    <x v="2"/>
  </r>
  <r>
    <x v="5"/>
    <x v="0"/>
    <d v="2021-01-14T00:00:00"/>
    <s v="Northeast"/>
    <s v="Massachusetts"/>
    <x v="49"/>
    <x v="4"/>
    <x v="89"/>
    <x v="181"/>
    <x v="1625"/>
    <x v="4761"/>
    <n v="0.47"/>
    <x v="2"/>
  </r>
  <r>
    <x v="5"/>
    <x v="0"/>
    <d v="2021-01-14T00:00:00"/>
    <s v="Northeast"/>
    <s v="Massachusetts"/>
    <x v="49"/>
    <x v="5"/>
    <x v="75"/>
    <x v="230"/>
    <x v="1466"/>
    <x v="4762"/>
    <n v="0.51"/>
    <x v="2"/>
  </r>
  <r>
    <x v="5"/>
    <x v="0"/>
    <d v="2021-02-12T00:00:00"/>
    <s v="Northeast"/>
    <s v="Massachusetts"/>
    <x v="49"/>
    <x v="0"/>
    <x v="72"/>
    <x v="212"/>
    <x v="2221"/>
    <x v="4763"/>
    <n v="0.56000000000000005"/>
    <x v="2"/>
  </r>
  <r>
    <x v="5"/>
    <x v="0"/>
    <d v="2021-02-12T00:00:00"/>
    <s v="Northeast"/>
    <s v="Massachusetts"/>
    <x v="49"/>
    <x v="1"/>
    <x v="75"/>
    <x v="176"/>
    <x v="1727"/>
    <x v="4764"/>
    <n v="0.6"/>
    <x v="2"/>
  </r>
  <r>
    <x v="5"/>
    <x v="0"/>
    <d v="2021-02-12T00:00:00"/>
    <s v="Northeast"/>
    <s v="Massachusetts"/>
    <x v="49"/>
    <x v="2"/>
    <x v="94"/>
    <x v="238"/>
    <x v="2069"/>
    <x v="4765"/>
    <n v="0.5"/>
    <x v="2"/>
  </r>
  <r>
    <x v="5"/>
    <x v="0"/>
    <d v="2021-02-12T00:00:00"/>
    <s v="Northeast"/>
    <s v="Vermont"/>
    <x v="50"/>
    <x v="3"/>
    <x v="71"/>
    <x v="222"/>
    <x v="2591"/>
    <x v="4766"/>
    <n v="0.45999999999999996"/>
    <x v="2"/>
  </r>
  <r>
    <x v="5"/>
    <x v="0"/>
    <d v="2021-02-12T00:00:00"/>
    <s v="Northeast"/>
    <s v="Vermont"/>
    <x v="50"/>
    <x v="4"/>
    <x v="83"/>
    <x v="184"/>
    <x v="2372"/>
    <x v="4767"/>
    <n v="0.5"/>
    <x v="2"/>
  </r>
  <r>
    <x v="5"/>
    <x v="0"/>
    <d v="2021-02-12T00:00:00"/>
    <s v="Northeast"/>
    <s v="Vermont"/>
    <x v="50"/>
    <x v="5"/>
    <x v="79"/>
    <x v="211"/>
    <x v="2228"/>
    <x v="1910"/>
    <n v="0.54"/>
    <x v="2"/>
  </r>
  <r>
    <x v="5"/>
    <x v="0"/>
    <d v="2021-03-10T00:00:00"/>
    <s v="Northeast"/>
    <s v="Vermont"/>
    <x v="50"/>
    <x v="0"/>
    <x v="75"/>
    <x v="213"/>
    <x v="1315"/>
    <x v="4768"/>
    <n v="0.6"/>
    <x v="2"/>
  </r>
  <r>
    <x v="5"/>
    <x v="0"/>
    <d v="2021-03-10T00:00:00"/>
    <s v="Northeast"/>
    <s v="Vermont"/>
    <x v="50"/>
    <x v="1"/>
    <x v="101"/>
    <x v="227"/>
    <x v="1454"/>
    <x v="4769"/>
    <n v="0.57000000000000006"/>
    <x v="2"/>
  </r>
  <r>
    <x v="5"/>
    <x v="0"/>
    <d v="2021-03-10T00:00:00"/>
    <s v="Northeast"/>
    <s v="Vermont"/>
    <x v="50"/>
    <x v="2"/>
    <x v="93"/>
    <x v="169"/>
    <x v="2845"/>
    <x v="4770"/>
    <n v="0.49"/>
    <x v="2"/>
  </r>
  <r>
    <x v="5"/>
    <x v="0"/>
    <d v="2021-03-10T00:00:00"/>
    <s v="Northeast"/>
    <s v="Vermont"/>
    <x v="50"/>
    <x v="3"/>
    <x v="71"/>
    <x v="183"/>
    <x v="1457"/>
    <x v="4771"/>
    <n v="0.49"/>
    <x v="2"/>
  </r>
  <r>
    <x v="5"/>
    <x v="0"/>
    <d v="2021-03-10T00:00:00"/>
    <s v="Northeast"/>
    <s v="Vermont"/>
    <x v="50"/>
    <x v="4"/>
    <x v="91"/>
    <x v="172"/>
    <x v="2846"/>
    <x v="4772"/>
    <n v="0.49"/>
    <x v="2"/>
  </r>
  <r>
    <x v="5"/>
    <x v="0"/>
    <d v="2021-03-10T00:00:00"/>
    <s v="Northeast"/>
    <s v="Vermont"/>
    <x v="50"/>
    <x v="5"/>
    <x v="72"/>
    <x v="232"/>
    <x v="2847"/>
    <x v="4773"/>
    <n v="0.54999999999999993"/>
    <x v="2"/>
  </r>
  <r>
    <x v="5"/>
    <x v="0"/>
    <d v="2021-04-11T00:00:00"/>
    <s v="Northeast"/>
    <s v="Vermont"/>
    <x v="50"/>
    <x v="0"/>
    <x v="72"/>
    <x v="251"/>
    <x v="2848"/>
    <x v="4774"/>
    <n v="0.56000000000000005"/>
    <x v="2"/>
  </r>
  <r>
    <x v="5"/>
    <x v="0"/>
    <d v="2021-04-11T00:00:00"/>
    <s v="Northeast"/>
    <s v="Vermont"/>
    <x v="50"/>
    <x v="1"/>
    <x v="79"/>
    <x v="195"/>
    <x v="1768"/>
    <x v="4775"/>
    <n v="0.58000000000000007"/>
    <x v="2"/>
  </r>
  <r>
    <x v="5"/>
    <x v="0"/>
    <d v="2021-04-11T00:00:00"/>
    <s v="Northeast"/>
    <s v="Vermont"/>
    <x v="50"/>
    <x v="2"/>
    <x v="96"/>
    <x v="188"/>
    <x v="1413"/>
    <x v="4776"/>
    <n v="0.5"/>
    <x v="2"/>
  </r>
  <r>
    <x v="5"/>
    <x v="0"/>
    <d v="2021-04-11T00:00:00"/>
    <s v="Northeast"/>
    <s v="Vermont"/>
    <x v="50"/>
    <x v="3"/>
    <x v="71"/>
    <x v="178"/>
    <x v="1034"/>
    <x v="4777"/>
    <n v="0.5"/>
    <x v="2"/>
  </r>
  <r>
    <x v="5"/>
    <x v="0"/>
    <d v="2021-04-11T00:00:00"/>
    <s v="Northeast"/>
    <s v="Vermont"/>
    <x v="50"/>
    <x v="4"/>
    <x v="91"/>
    <x v="183"/>
    <x v="1440"/>
    <x v="4778"/>
    <n v="0.45999999999999996"/>
    <x v="2"/>
  </r>
  <r>
    <x v="5"/>
    <x v="0"/>
    <d v="2021-04-11T00:00:00"/>
    <s v="Northeast"/>
    <s v="Vermont"/>
    <x v="50"/>
    <x v="5"/>
    <x v="75"/>
    <x v="228"/>
    <x v="2849"/>
    <x v="4779"/>
    <n v="0.51"/>
    <x v="2"/>
  </r>
  <r>
    <x v="5"/>
    <x v="0"/>
    <d v="2021-05-10T00:00:00"/>
    <s v="Northeast"/>
    <s v="Vermont"/>
    <x v="50"/>
    <x v="0"/>
    <x v="73"/>
    <x v="125"/>
    <x v="2850"/>
    <x v="4780"/>
    <n v="0.57000000000000006"/>
    <x v="2"/>
  </r>
  <r>
    <x v="5"/>
    <x v="0"/>
    <d v="2021-05-10T00:00:00"/>
    <s v="Northeast"/>
    <s v="Vermont"/>
    <x v="50"/>
    <x v="1"/>
    <x v="83"/>
    <x v="232"/>
    <x v="1069"/>
    <x v="4781"/>
    <n v="0.56000000000000005"/>
    <x v="2"/>
  </r>
  <r>
    <x v="5"/>
    <x v="0"/>
    <d v="2021-05-10T00:00:00"/>
    <s v="Northeast"/>
    <s v="Vermont"/>
    <x v="50"/>
    <x v="2"/>
    <x v="82"/>
    <x v="41"/>
    <x v="1038"/>
    <x v="4782"/>
    <n v="0.45999999999999996"/>
    <x v="2"/>
  </r>
  <r>
    <x v="5"/>
    <x v="0"/>
    <d v="2021-05-10T00:00:00"/>
    <s v="Northeast"/>
    <s v="Vermont"/>
    <x v="50"/>
    <x v="3"/>
    <x v="74"/>
    <x v="188"/>
    <x v="1044"/>
    <x v="1671"/>
    <n v="0.47"/>
    <x v="2"/>
  </r>
  <r>
    <x v="5"/>
    <x v="0"/>
    <d v="2021-05-10T00:00:00"/>
    <s v="Northeast"/>
    <s v="Vermont"/>
    <x v="50"/>
    <x v="4"/>
    <x v="73"/>
    <x v="249"/>
    <x v="2849"/>
    <x v="4783"/>
    <n v="0.47"/>
    <x v="2"/>
  </r>
  <r>
    <x v="5"/>
    <x v="0"/>
    <d v="2021-05-10T00:00:00"/>
    <s v="Northeast"/>
    <s v="Vermont"/>
    <x v="50"/>
    <x v="5"/>
    <x v="3"/>
    <x v="196"/>
    <x v="1644"/>
    <x v="4784"/>
    <n v="0.52"/>
    <x v="2"/>
  </r>
  <r>
    <x v="5"/>
    <x v="0"/>
    <d v="2021-06-12T00:00:00"/>
    <s v="Northeast"/>
    <s v="Vermont"/>
    <x v="50"/>
    <x v="0"/>
    <x v="76"/>
    <x v="134"/>
    <x v="972"/>
    <x v="4785"/>
    <n v="0.58000000000000007"/>
    <x v="2"/>
  </r>
  <r>
    <x v="5"/>
    <x v="0"/>
    <d v="2021-06-12T00:00:00"/>
    <s v="Northeast"/>
    <s v="Vermont"/>
    <x v="50"/>
    <x v="1"/>
    <x v="85"/>
    <x v="210"/>
    <x v="2851"/>
    <x v="4786"/>
    <n v="0.59000000000000008"/>
    <x v="2"/>
  </r>
  <r>
    <x v="5"/>
    <x v="0"/>
    <d v="2021-06-12T00:00:00"/>
    <s v="Northeast"/>
    <s v="Vermont"/>
    <x v="50"/>
    <x v="2"/>
    <x v="2"/>
    <x v="194"/>
    <x v="1994"/>
    <x v="3941"/>
    <n v="0.47"/>
    <x v="2"/>
  </r>
  <r>
    <x v="5"/>
    <x v="0"/>
    <d v="2021-06-12T00:00:00"/>
    <s v="Northeast"/>
    <s v="Vermont"/>
    <x v="50"/>
    <x v="3"/>
    <x v="70"/>
    <x v="228"/>
    <x v="2652"/>
    <x v="4787"/>
    <n v="0.44999999999999996"/>
    <x v="2"/>
  </r>
  <r>
    <x v="5"/>
    <x v="0"/>
    <d v="2021-06-12T00:00:00"/>
    <s v="Northeast"/>
    <s v="Vermont"/>
    <x v="50"/>
    <x v="4"/>
    <x v="76"/>
    <x v="194"/>
    <x v="2234"/>
    <x v="4788"/>
    <n v="0.5"/>
    <x v="2"/>
  </r>
  <r>
    <x v="5"/>
    <x v="0"/>
    <d v="2021-06-12T00:00:00"/>
    <s v="Northeast"/>
    <s v="Vermont"/>
    <x v="50"/>
    <x v="5"/>
    <x v="87"/>
    <x v="236"/>
    <x v="2852"/>
    <x v="4789"/>
    <n v="0.52"/>
    <x v="2"/>
  </r>
  <r>
    <x v="5"/>
    <x v="0"/>
    <d v="2021-07-10T00:00:00"/>
    <s v="Northeast"/>
    <s v="Vermont"/>
    <x v="50"/>
    <x v="0"/>
    <x v="83"/>
    <x v="131"/>
    <x v="753"/>
    <x v="4790"/>
    <n v="0.57000000000000006"/>
    <x v="2"/>
  </r>
  <r>
    <x v="5"/>
    <x v="0"/>
    <d v="2021-07-10T00:00:00"/>
    <s v="Northeast"/>
    <s v="Vermont"/>
    <x v="50"/>
    <x v="1"/>
    <x v="91"/>
    <x v="202"/>
    <x v="2853"/>
    <x v="4791"/>
    <n v="0.56000000000000005"/>
    <x v="2"/>
  </r>
  <r>
    <x v="5"/>
    <x v="0"/>
    <d v="2021-07-10T00:00:00"/>
    <s v="Northeast"/>
    <s v="Vermont"/>
    <x v="50"/>
    <x v="2"/>
    <x v="74"/>
    <x v="230"/>
    <x v="2052"/>
    <x v="4792"/>
    <n v="0.48"/>
    <x v="2"/>
  </r>
  <r>
    <x v="5"/>
    <x v="0"/>
    <d v="2021-07-10T00:00:00"/>
    <s v="Northeast"/>
    <s v="Vermont"/>
    <x v="50"/>
    <x v="3"/>
    <x v="74"/>
    <x v="228"/>
    <x v="2854"/>
    <x v="4793"/>
    <n v="0.49"/>
    <x v="2"/>
  </r>
  <r>
    <x v="5"/>
    <x v="0"/>
    <d v="2021-07-10T00:00:00"/>
    <s v="Northeast"/>
    <s v="Vermont"/>
    <x v="50"/>
    <x v="4"/>
    <x v="83"/>
    <x v="198"/>
    <x v="1197"/>
    <x v="4794"/>
    <n v="0.47"/>
    <x v="2"/>
  </r>
  <r>
    <x v="5"/>
    <x v="0"/>
    <d v="2021-07-10T00:00:00"/>
    <s v="Northeast"/>
    <s v="Vermont"/>
    <x v="50"/>
    <x v="5"/>
    <x v="86"/>
    <x v="35"/>
    <x v="2855"/>
    <x v="4795"/>
    <n v="0.52"/>
    <x v="2"/>
  </r>
  <r>
    <x v="5"/>
    <x v="0"/>
    <d v="2021-08-11T00:00:00"/>
    <s v="Northeast"/>
    <s v="Vermont"/>
    <x v="50"/>
    <x v="0"/>
    <x v="76"/>
    <x v="129"/>
    <x v="2856"/>
    <x v="4796"/>
    <n v="0.6"/>
    <x v="2"/>
  </r>
  <r>
    <x v="5"/>
    <x v="0"/>
    <d v="2021-08-11T00:00:00"/>
    <s v="Northeast"/>
    <s v="Vermont"/>
    <x v="50"/>
    <x v="1"/>
    <x v="85"/>
    <x v="162"/>
    <x v="2857"/>
    <x v="4797"/>
    <n v="0.59000000000000008"/>
    <x v="2"/>
  </r>
  <r>
    <x v="5"/>
    <x v="0"/>
    <d v="2021-08-11T00:00:00"/>
    <s v="Northeast"/>
    <s v="Vermont"/>
    <x v="50"/>
    <x v="2"/>
    <x v="77"/>
    <x v="193"/>
    <x v="1735"/>
    <x v="4798"/>
    <n v="0.45999999999999996"/>
    <x v="2"/>
  </r>
  <r>
    <x v="5"/>
    <x v="0"/>
    <d v="2021-08-11T00:00:00"/>
    <s v="Northeast"/>
    <s v="Vermont"/>
    <x v="50"/>
    <x v="3"/>
    <x v="82"/>
    <x v="181"/>
    <x v="2165"/>
    <x v="4799"/>
    <n v="0.47"/>
    <x v="2"/>
  </r>
  <r>
    <x v="5"/>
    <x v="0"/>
    <d v="2021-08-11T00:00:00"/>
    <s v="Northeast"/>
    <s v="Vermont"/>
    <x v="50"/>
    <x v="4"/>
    <x v="107"/>
    <x v="188"/>
    <x v="1075"/>
    <x v="4800"/>
    <n v="0.49"/>
    <x v="2"/>
  </r>
  <r>
    <x v="5"/>
    <x v="0"/>
    <d v="2021-08-11T00:00:00"/>
    <s v="Northeast"/>
    <s v="Vermont"/>
    <x v="50"/>
    <x v="5"/>
    <x v="86"/>
    <x v="233"/>
    <x v="2858"/>
    <x v="4801"/>
    <n v="0.51"/>
    <x v="2"/>
  </r>
  <r>
    <x v="5"/>
    <x v="0"/>
    <d v="2021-09-10T00:00:00"/>
    <s v="Northeast"/>
    <s v="Vermont"/>
    <x v="50"/>
    <x v="0"/>
    <x v="81"/>
    <x v="251"/>
    <x v="1876"/>
    <x v="4802"/>
    <n v="0.57000000000000006"/>
    <x v="2"/>
  </r>
  <r>
    <x v="5"/>
    <x v="0"/>
    <d v="2021-09-10T00:00:00"/>
    <s v="Northeast"/>
    <s v="Vermont"/>
    <x v="50"/>
    <x v="1"/>
    <x v="0"/>
    <x v="211"/>
    <x v="1777"/>
    <x v="3341"/>
    <n v="0.6"/>
    <x v="2"/>
  </r>
  <r>
    <x v="5"/>
    <x v="0"/>
    <d v="2021-09-10T00:00:00"/>
    <s v="Northeast"/>
    <s v="Vermont"/>
    <x v="50"/>
    <x v="2"/>
    <x v="74"/>
    <x v="195"/>
    <x v="1531"/>
    <x v="4803"/>
    <n v="0.5"/>
    <x v="2"/>
  </r>
  <r>
    <x v="5"/>
    <x v="0"/>
    <d v="2021-09-10T00:00:00"/>
    <s v="Northeast"/>
    <s v="Vermont"/>
    <x v="50"/>
    <x v="3"/>
    <x v="2"/>
    <x v="239"/>
    <x v="1021"/>
    <x v="2373"/>
    <n v="0.49"/>
    <x v="2"/>
  </r>
  <r>
    <x v="5"/>
    <x v="0"/>
    <d v="2021-09-10T00:00:00"/>
    <s v="Northeast"/>
    <s v="Vermont"/>
    <x v="50"/>
    <x v="4"/>
    <x v="76"/>
    <x v="50"/>
    <x v="2064"/>
    <x v="4804"/>
    <n v="0.47"/>
    <x v="2"/>
  </r>
  <r>
    <x v="5"/>
    <x v="0"/>
    <d v="2021-09-10T00:00:00"/>
    <s v="Northeast"/>
    <s v="Vermont"/>
    <x v="50"/>
    <x v="5"/>
    <x v="80"/>
    <x v="252"/>
    <x v="2859"/>
    <x v="4805"/>
    <n v="0.54999999999999993"/>
    <x v="2"/>
  </r>
  <r>
    <x v="5"/>
    <x v="0"/>
    <d v="2021-10-12T00:00:00"/>
    <s v="Northeast"/>
    <s v="Vermont"/>
    <x v="50"/>
    <x v="0"/>
    <x v="87"/>
    <x v="247"/>
    <x v="2860"/>
    <x v="4806"/>
    <n v="0.6"/>
    <x v="2"/>
  </r>
  <r>
    <x v="5"/>
    <x v="0"/>
    <d v="2021-10-12T00:00:00"/>
    <s v="Northeast"/>
    <s v="Vermont"/>
    <x v="50"/>
    <x v="1"/>
    <x v="83"/>
    <x v="41"/>
    <x v="1156"/>
    <x v="4807"/>
    <n v="0.59000000000000008"/>
    <x v="2"/>
  </r>
  <r>
    <x v="5"/>
    <x v="0"/>
    <d v="2021-10-12T00:00:00"/>
    <s v="Northeast"/>
    <s v="Vermont"/>
    <x v="50"/>
    <x v="2"/>
    <x v="80"/>
    <x v="190"/>
    <x v="1699"/>
    <x v="4808"/>
    <n v="0.5"/>
    <x v="2"/>
  </r>
  <r>
    <x v="5"/>
    <x v="0"/>
    <d v="2021-10-12T00:00:00"/>
    <s v="Northeast"/>
    <s v="Vermont"/>
    <x v="50"/>
    <x v="3"/>
    <x v="73"/>
    <x v="219"/>
    <x v="1785"/>
    <x v="4809"/>
    <n v="0.48"/>
    <x v="2"/>
  </r>
  <r>
    <x v="5"/>
    <x v="0"/>
    <d v="2021-10-12T00:00:00"/>
    <s v="Northeast"/>
    <s v="Vermont"/>
    <x v="50"/>
    <x v="4"/>
    <x v="90"/>
    <x v="175"/>
    <x v="2861"/>
    <x v="4810"/>
    <n v="0.48"/>
    <x v="2"/>
  </r>
  <r>
    <x v="3"/>
    <x v="0"/>
    <d v="2021-10-12T00:00:00"/>
    <s v="Northeast"/>
    <s v="Vermont"/>
    <x v="50"/>
    <x v="5"/>
    <x v="111"/>
    <x v="194"/>
    <x v="2862"/>
    <x v="4811"/>
    <n v="0.53"/>
    <x v="2"/>
  </r>
  <r>
    <x v="3"/>
    <x v="0"/>
    <d v="2021-11-11T00:00:00"/>
    <s v="Northeast"/>
    <s v="Vermont"/>
    <x v="50"/>
    <x v="0"/>
    <x v="84"/>
    <x v="214"/>
    <x v="2017"/>
    <x v="4812"/>
    <n v="0.6"/>
    <x v="2"/>
  </r>
  <r>
    <x v="3"/>
    <x v="0"/>
    <d v="2021-11-11T00:00:00"/>
    <s v="Northeast"/>
    <s v="Vermont"/>
    <x v="50"/>
    <x v="1"/>
    <x v="73"/>
    <x v="194"/>
    <x v="2863"/>
    <x v="4813"/>
    <n v="0.58000000000000007"/>
    <x v="2"/>
  </r>
  <r>
    <x v="3"/>
    <x v="0"/>
    <d v="2021-11-11T00:00:00"/>
    <s v="Northeast"/>
    <s v="Vermont"/>
    <x v="50"/>
    <x v="2"/>
    <x v="107"/>
    <x v="294"/>
    <x v="2864"/>
    <x v="4814"/>
    <n v="0.48"/>
    <x v="2"/>
  </r>
  <r>
    <x v="5"/>
    <x v="0"/>
    <d v="2021-11-11T00:00:00"/>
    <s v="Northeast"/>
    <s v="Vermont"/>
    <x v="50"/>
    <x v="3"/>
    <x v="73"/>
    <x v="41"/>
    <x v="1518"/>
    <x v="4815"/>
    <n v="0.5"/>
    <x v="2"/>
  </r>
  <r>
    <x v="5"/>
    <x v="0"/>
    <d v="2021-11-11T00:00:00"/>
    <s v="Northeast"/>
    <s v="Vermont"/>
    <x v="50"/>
    <x v="4"/>
    <x v="106"/>
    <x v="232"/>
    <x v="2865"/>
    <x v="4816"/>
    <n v="0.5"/>
    <x v="2"/>
  </r>
  <r>
    <x v="5"/>
    <x v="0"/>
    <d v="2021-11-11T00:00:00"/>
    <s v="Northeast"/>
    <s v="Vermont"/>
    <x v="50"/>
    <x v="5"/>
    <x v="6"/>
    <x v="198"/>
    <x v="1928"/>
    <x v="4817"/>
    <n v="0.53"/>
    <x v="2"/>
  </r>
  <r>
    <x v="5"/>
    <x v="0"/>
    <d v="2021-12-10T00:00:00"/>
    <s v="Northeast"/>
    <s v="Vermont"/>
    <x v="50"/>
    <x v="0"/>
    <x v="84"/>
    <x v="137"/>
    <x v="1369"/>
    <x v="4818"/>
    <n v="0.6"/>
    <x v="2"/>
  </r>
  <r>
    <x v="5"/>
    <x v="0"/>
    <d v="2021-12-10T00:00:00"/>
    <s v="Northeast"/>
    <s v="Vermont"/>
    <x v="50"/>
    <x v="1"/>
    <x v="73"/>
    <x v="38"/>
    <x v="2866"/>
    <x v="4819"/>
    <n v="0.55000000000000004"/>
    <x v="2"/>
  </r>
  <r>
    <x v="5"/>
    <x v="0"/>
    <d v="2021-12-10T00:00:00"/>
    <s v="Northeast"/>
    <s v="Vermont"/>
    <x v="50"/>
    <x v="2"/>
    <x v="73"/>
    <x v="161"/>
    <x v="2796"/>
    <x v="4820"/>
    <n v="0.47"/>
    <x v="2"/>
  </r>
  <r>
    <x v="5"/>
    <x v="0"/>
    <d v="2021-12-10T00:00:00"/>
    <s v="Northeast"/>
    <s v="Vermont"/>
    <x v="50"/>
    <x v="3"/>
    <x v="81"/>
    <x v="194"/>
    <x v="2332"/>
    <x v="4821"/>
    <n v="0.44999999999999996"/>
    <x v="2"/>
  </r>
  <r>
    <x v="5"/>
    <x v="0"/>
    <d v="2021-12-10T00:00:00"/>
    <s v="Northeast"/>
    <s v="Vermont"/>
    <x v="50"/>
    <x v="4"/>
    <x v="106"/>
    <x v="194"/>
    <x v="2867"/>
    <x v="4822"/>
    <n v="0.48"/>
    <x v="2"/>
  </r>
  <r>
    <x v="5"/>
    <x v="0"/>
    <d v="2021-12-10T00:00:00"/>
    <s v="Northeast"/>
    <s v="Vermont"/>
    <x v="50"/>
    <x v="5"/>
    <x v="88"/>
    <x v="162"/>
    <x v="2868"/>
    <x v="4823"/>
    <n v="0.52"/>
    <x v="2"/>
  </r>
  <r>
    <x v="5"/>
    <x v="0"/>
    <d v="2021-01-21T00:00:00"/>
    <s v="Northeast"/>
    <s v="Vermont"/>
    <x v="50"/>
    <x v="0"/>
    <x v="82"/>
    <x v="165"/>
    <x v="1079"/>
    <x v="4824"/>
    <n v="0.55000000000000004"/>
    <x v="2"/>
  </r>
  <r>
    <x v="5"/>
    <x v="0"/>
    <d v="2021-01-21T00:00:00"/>
    <s v="Northeast"/>
    <s v="Vermont"/>
    <x v="50"/>
    <x v="1"/>
    <x v="2"/>
    <x v="250"/>
    <x v="2092"/>
    <x v="4825"/>
    <n v="0.53"/>
    <x v="2"/>
  </r>
  <r>
    <x v="5"/>
    <x v="0"/>
    <d v="2021-01-21T00:00:00"/>
    <s v="Northeast"/>
    <s v="Vermont"/>
    <x v="50"/>
    <x v="2"/>
    <x v="97"/>
    <x v="194"/>
    <x v="1068"/>
    <x v="1698"/>
    <n v="0.44999999999999996"/>
    <x v="2"/>
  </r>
  <r>
    <x v="5"/>
    <x v="0"/>
    <d v="2021-01-21T00:00:00"/>
    <s v="Northeast"/>
    <s v="Vermont"/>
    <x v="50"/>
    <x v="3"/>
    <x v="79"/>
    <x v="219"/>
    <x v="2566"/>
    <x v="4826"/>
    <n v="0.4"/>
    <x v="2"/>
  </r>
  <r>
    <x v="5"/>
    <x v="0"/>
    <d v="2021-01-21T00:00:00"/>
    <s v="Northeast"/>
    <s v="Vermont"/>
    <x v="50"/>
    <x v="4"/>
    <x v="80"/>
    <x v="195"/>
    <x v="1316"/>
    <x v="4827"/>
    <n v="0.44"/>
    <x v="2"/>
  </r>
  <r>
    <x v="5"/>
    <x v="0"/>
    <d v="2021-01-21T00:00:00"/>
    <s v="Northeast"/>
    <s v="Vermont"/>
    <x v="50"/>
    <x v="5"/>
    <x v="82"/>
    <x v="246"/>
    <x v="1466"/>
    <x v="4828"/>
    <n v="0.44999999999999996"/>
    <x v="2"/>
  </r>
  <r>
    <x v="5"/>
    <x v="0"/>
    <d v="2021-02-19T00:00:00"/>
    <s v="Northeast"/>
    <s v="Vermont"/>
    <x v="50"/>
    <x v="0"/>
    <x v="82"/>
    <x v="263"/>
    <x v="1392"/>
    <x v="4829"/>
    <n v="0.53"/>
    <x v="2"/>
  </r>
  <r>
    <x v="5"/>
    <x v="0"/>
    <d v="2021-02-19T00:00:00"/>
    <s v="Northeast"/>
    <s v="Vermont"/>
    <x v="50"/>
    <x v="1"/>
    <x v="2"/>
    <x v="41"/>
    <x v="2577"/>
    <x v="4830"/>
    <n v="0.51"/>
    <x v="2"/>
  </r>
  <r>
    <x v="5"/>
    <x v="0"/>
    <d v="2021-02-19T00:00:00"/>
    <s v="Northeast"/>
    <s v="Vermont"/>
    <x v="50"/>
    <x v="2"/>
    <x v="78"/>
    <x v="228"/>
    <x v="1517"/>
    <x v="2701"/>
    <n v="0.44"/>
    <x v="2"/>
  </r>
  <r>
    <x v="5"/>
    <x v="0"/>
    <d v="2021-02-19T00:00:00"/>
    <s v="Northeast"/>
    <s v="New Hampshire"/>
    <x v="51"/>
    <x v="3"/>
    <x v="101"/>
    <x v="208"/>
    <x v="1684"/>
    <x v="4831"/>
    <n v="0.43"/>
    <x v="2"/>
  </r>
  <r>
    <x v="5"/>
    <x v="0"/>
    <d v="2021-02-19T00:00:00"/>
    <s v="Northeast"/>
    <s v="New Hampshire"/>
    <x v="51"/>
    <x v="4"/>
    <x v="81"/>
    <x v="170"/>
    <x v="2869"/>
    <x v="4832"/>
    <n v="0.43"/>
    <x v="2"/>
  </r>
  <r>
    <x v="5"/>
    <x v="0"/>
    <d v="2021-02-19T00:00:00"/>
    <s v="Northeast"/>
    <s v="New Hampshire"/>
    <x v="51"/>
    <x v="5"/>
    <x v="74"/>
    <x v="230"/>
    <x v="2052"/>
    <x v="4792"/>
    <n v="0.48"/>
    <x v="2"/>
  </r>
  <r>
    <x v="5"/>
    <x v="0"/>
    <d v="2021-03-17T00:00:00"/>
    <s v="Northeast"/>
    <s v="New Hampshire"/>
    <x v="51"/>
    <x v="0"/>
    <x v="82"/>
    <x v="241"/>
    <x v="2870"/>
    <x v="4833"/>
    <n v="0.5"/>
    <x v="2"/>
  </r>
  <r>
    <x v="5"/>
    <x v="0"/>
    <d v="2021-03-17T00:00:00"/>
    <s v="Northeast"/>
    <s v="New Hampshire"/>
    <x v="51"/>
    <x v="1"/>
    <x v="82"/>
    <x v="173"/>
    <x v="2871"/>
    <x v="4834"/>
    <n v="0.51"/>
    <x v="2"/>
  </r>
  <r>
    <x v="5"/>
    <x v="0"/>
    <d v="2021-03-17T00:00:00"/>
    <s v="Northeast"/>
    <s v="New Hampshire"/>
    <x v="51"/>
    <x v="2"/>
    <x v="97"/>
    <x v="41"/>
    <x v="1027"/>
    <x v="3820"/>
    <n v="0.41"/>
    <x v="2"/>
  </r>
  <r>
    <x v="5"/>
    <x v="0"/>
    <d v="2021-03-17T00:00:00"/>
    <s v="Northeast"/>
    <s v="New Hampshire"/>
    <x v="51"/>
    <x v="3"/>
    <x v="75"/>
    <x v="183"/>
    <x v="1608"/>
    <x v="4835"/>
    <n v="0.42"/>
    <x v="2"/>
  </r>
  <r>
    <x v="5"/>
    <x v="0"/>
    <d v="2021-03-17T00:00:00"/>
    <s v="Northeast"/>
    <s v="New Hampshire"/>
    <x v="51"/>
    <x v="4"/>
    <x v="76"/>
    <x v="180"/>
    <x v="2872"/>
    <x v="4836"/>
    <n v="0.44999999999999996"/>
    <x v="2"/>
  </r>
  <r>
    <x v="5"/>
    <x v="0"/>
    <d v="2021-03-17T00:00:00"/>
    <s v="Northeast"/>
    <s v="New Hampshire"/>
    <x v="51"/>
    <x v="5"/>
    <x v="2"/>
    <x v="41"/>
    <x v="2577"/>
    <x v="4837"/>
    <n v="0.47"/>
    <x v="2"/>
  </r>
  <r>
    <x v="5"/>
    <x v="0"/>
    <d v="2021-04-18T00:00:00"/>
    <s v="Northeast"/>
    <s v="New Hampshire"/>
    <x v="51"/>
    <x v="0"/>
    <x v="77"/>
    <x v="125"/>
    <x v="1936"/>
    <x v="4838"/>
    <n v="0.53"/>
    <x v="2"/>
  </r>
  <r>
    <x v="5"/>
    <x v="0"/>
    <d v="2021-04-18T00:00:00"/>
    <s v="Northeast"/>
    <s v="New Hampshire"/>
    <x v="51"/>
    <x v="1"/>
    <x v="82"/>
    <x v="181"/>
    <x v="2165"/>
    <x v="4839"/>
    <n v="0.55000000000000004"/>
    <x v="2"/>
  </r>
  <r>
    <x v="5"/>
    <x v="0"/>
    <d v="2021-04-18T00:00:00"/>
    <s v="Northeast"/>
    <s v="New Hampshire"/>
    <x v="51"/>
    <x v="2"/>
    <x v="97"/>
    <x v="201"/>
    <x v="2793"/>
    <x v="4840"/>
    <n v="0.44"/>
    <x v="2"/>
  </r>
  <r>
    <x v="5"/>
    <x v="0"/>
    <d v="2021-04-18T00:00:00"/>
    <s v="Northeast"/>
    <s v="New Hampshire"/>
    <x v="51"/>
    <x v="3"/>
    <x v="75"/>
    <x v="200"/>
    <x v="1009"/>
    <x v="4841"/>
    <n v="0.41"/>
    <x v="2"/>
  </r>
  <r>
    <x v="5"/>
    <x v="0"/>
    <d v="2021-04-18T00:00:00"/>
    <s v="Northeast"/>
    <s v="New Hampshire"/>
    <x v="51"/>
    <x v="4"/>
    <x v="107"/>
    <x v="206"/>
    <x v="1179"/>
    <x v="4842"/>
    <n v="0.44999999999999996"/>
    <x v="2"/>
  </r>
  <r>
    <x v="5"/>
    <x v="0"/>
    <d v="2021-04-18T00:00:00"/>
    <s v="Northeast"/>
    <s v="New Hampshire"/>
    <x v="51"/>
    <x v="5"/>
    <x v="74"/>
    <x v="230"/>
    <x v="2052"/>
    <x v="4843"/>
    <n v="0.45999999999999996"/>
    <x v="2"/>
  </r>
  <r>
    <x v="5"/>
    <x v="0"/>
    <d v="2021-05-17T00:00:00"/>
    <s v="Northeast"/>
    <s v="New Hampshire"/>
    <x v="51"/>
    <x v="0"/>
    <x v="84"/>
    <x v="217"/>
    <x v="2873"/>
    <x v="4844"/>
    <n v="0.53"/>
    <x v="2"/>
  </r>
  <r>
    <x v="5"/>
    <x v="0"/>
    <d v="2021-05-17T00:00:00"/>
    <s v="Northeast"/>
    <s v="New Hampshire"/>
    <x v="51"/>
    <x v="1"/>
    <x v="83"/>
    <x v="237"/>
    <x v="2234"/>
    <x v="4379"/>
    <n v="0.54"/>
    <x v="2"/>
  </r>
  <r>
    <x v="5"/>
    <x v="0"/>
    <d v="2021-05-17T00:00:00"/>
    <s v="Northeast"/>
    <s v="New Hampshire"/>
    <x v="51"/>
    <x v="2"/>
    <x v="91"/>
    <x v="230"/>
    <x v="1123"/>
    <x v="4845"/>
    <n v="0.42"/>
    <x v="2"/>
  </r>
  <r>
    <x v="5"/>
    <x v="0"/>
    <d v="2021-05-17T00:00:00"/>
    <s v="Northeast"/>
    <s v="New Hampshire"/>
    <x v="51"/>
    <x v="3"/>
    <x v="89"/>
    <x v="232"/>
    <x v="1784"/>
    <x v="2607"/>
    <n v="0.4"/>
    <x v="2"/>
  </r>
  <r>
    <x v="5"/>
    <x v="0"/>
    <d v="2021-05-17T00:00:00"/>
    <s v="Northeast"/>
    <s v="New Hampshire"/>
    <x v="51"/>
    <x v="4"/>
    <x v="103"/>
    <x v="252"/>
    <x v="1502"/>
    <x v="1788"/>
    <n v="0.44999999999999996"/>
    <x v="2"/>
  </r>
  <r>
    <x v="5"/>
    <x v="0"/>
    <d v="2021-05-17T00:00:00"/>
    <s v="Northeast"/>
    <s v="New Hampshire"/>
    <x v="51"/>
    <x v="5"/>
    <x v="5"/>
    <x v="202"/>
    <x v="2874"/>
    <x v="4846"/>
    <n v="0.45999999999999996"/>
    <x v="2"/>
  </r>
  <r>
    <x v="5"/>
    <x v="0"/>
    <d v="2021-06-19T00:00:00"/>
    <s v="Northeast"/>
    <s v="New Hampshire"/>
    <x v="51"/>
    <x v="0"/>
    <x v="80"/>
    <x v="138"/>
    <x v="1560"/>
    <x v="4847"/>
    <n v="0.53"/>
    <x v="2"/>
  </r>
  <r>
    <x v="5"/>
    <x v="0"/>
    <d v="2021-06-19T00:00:00"/>
    <s v="Northeast"/>
    <s v="New Hampshire"/>
    <x v="51"/>
    <x v="1"/>
    <x v="81"/>
    <x v="248"/>
    <x v="2798"/>
    <x v="4848"/>
    <n v="0.51"/>
    <x v="2"/>
  </r>
  <r>
    <x v="5"/>
    <x v="0"/>
    <d v="2021-06-19T00:00:00"/>
    <s v="Northeast"/>
    <s v="New Hampshire"/>
    <x v="51"/>
    <x v="2"/>
    <x v="85"/>
    <x v="246"/>
    <x v="1432"/>
    <x v="4849"/>
    <n v="0.44"/>
    <x v="2"/>
  </r>
  <r>
    <x v="5"/>
    <x v="0"/>
    <d v="2021-06-19T00:00:00"/>
    <s v="Northeast"/>
    <s v="New Hampshire"/>
    <x v="51"/>
    <x v="3"/>
    <x v="89"/>
    <x v="250"/>
    <x v="1947"/>
    <x v="4850"/>
    <n v="0.42"/>
    <x v="2"/>
  </r>
  <r>
    <x v="5"/>
    <x v="0"/>
    <d v="2021-06-19T00:00:00"/>
    <s v="Northeast"/>
    <s v="New Hampshire"/>
    <x v="51"/>
    <x v="4"/>
    <x v="3"/>
    <x v="198"/>
    <x v="1552"/>
    <x v="4851"/>
    <n v="0.43"/>
    <x v="2"/>
  </r>
  <r>
    <x v="5"/>
    <x v="0"/>
    <d v="2021-06-19T00:00:00"/>
    <s v="Northeast"/>
    <s v="New Hampshire"/>
    <x v="51"/>
    <x v="5"/>
    <x v="90"/>
    <x v="216"/>
    <x v="2875"/>
    <x v="4852"/>
    <n v="0.47"/>
    <x v="2"/>
  </r>
  <r>
    <x v="5"/>
    <x v="0"/>
    <d v="2021-07-17T00:00:00"/>
    <s v="Northeast"/>
    <s v="New Hampshire"/>
    <x v="51"/>
    <x v="0"/>
    <x v="84"/>
    <x v="130"/>
    <x v="2383"/>
    <x v="4853"/>
    <n v="0.53"/>
    <x v="2"/>
  </r>
  <r>
    <x v="5"/>
    <x v="0"/>
    <d v="2021-07-17T00:00:00"/>
    <s v="Northeast"/>
    <s v="New Hampshire"/>
    <x v="51"/>
    <x v="1"/>
    <x v="73"/>
    <x v="165"/>
    <x v="1255"/>
    <x v="4854"/>
    <n v="0.5"/>
    <x v="2"/>
  </r>
  <r>
    <x v="5"/>
    <x v="0"/>
    <d v="2021-07-17T00:00:00"/>
    <s v="Northeast"/>
    <s v="New Hampshire"/>
    <x v="51"/>
    <x v="2"/>
    <x v="83"/>
    <x v="245"/>
    <x v="1229"/>
    <x v="4855"/>
    <n v="0.41"/>
    <x v="2"/>
  </r>
  <r>
    <x v="5"/>
    <x v="0"/>
    <d v="2021-07-17T00:00:00"/>
    <s v="Northeast"/>
    <s v="New Hampshire"/>
    <x v="51"/>
    <x v="3"/>
    <x v="85"/>
    <x v="211"/>
    <x v="1286"/>
    <x v="4856"/>
    <n v="0.44"/>
    <x v="2"/>
  </r>
  <r>
    <x v="5"/>
    <x v="0"/>
    <d v="2021-07-17T00:00:00"/>
    <s v="Northeast"/>
    <s v="New Hampshire"/>
    <x v="51"/>
    <x v="4"/>
    <x v="3"/>
    <x v="240"/>
    <x v="2281"/>
    <x v="4857"/>
    <n v="0.41"/>
    <x v="2"/>
  </r>
  <r>
    <x v="5"/>
    <x v="0"/>
    <d v="2021-07-17T00:00:00"/>
    <s v="Northeast"/>
    <s v="New Hampshire"/>
    <x v="51"/>
    <x v="5"/>
    <x v="84"/>
    <x v="251"/>
    <x v="2876"/>
    <x v="4858"/>
    <n v="0.49"/>
    <x v="2"/>
  </r>
  <r>
    <x v="5"/>
    <x v="0"/>
    <d v="2021-08-18T00:00:00"/>
    <s v="Northeast"/>
    <s v="New Hampshire"/>
    <x v="51"/>
    <x v="0"/>
    <x v="3"/>
    <x v="130"/>
    <x v="2202"/>
    <x v="4859"/>
    <n v="0.51"/>
    <x v="2"/>
  </r>
  <r>
    <x v="5"/>
    <x v="0"/>
    <d v="2021-08-18T00:00:00"/>
    <s v="Northeast"/>
    <s v="New Hampshire"/>
    <x v="51"/>
    <x v="1"/>
    <x v="76"/>
    <x v="192"/>
    <x v="1937"/>
    <x v="4860"/>
    <n v="0.54"/>
    <x v="2"/>
  </r>
  <r>
    <x v="5"/>
    <x v="0"/>
    <d v="2021-08-18T00:00:00"/>
    <s v="Northeast"/>
    <s v="New Hampshire"/>
    <x v="51"/>
    <x v="2"/>
    <x v="89"/>
    <x v="193"/>
    <x v="1780"/>
    <x v="2805"/>
    <n v="0.44999999999999996"/>
    <x v="2"/>
  </r>
  <r>
    <x v="5"/>
    <x v="0"/>
    <d v="2021-08-18T00:00:00"/>
    <s v="Northeast"/>
    <s v="New Hampshire"/>
    <x v="51"/>
    <x v="3"/>
    <x v="91"/>
    <x v="249"/>
    <x v="1821"/>
    <x v="3119"/>
    <n v="0.42"/>
    <x v="2"/>
  </r>
  <r>
    <x v="5"/>
    <x v="0"/>
    <d v="2021-08-18T00:00:00"/>
    <s v="Northeast"/>
    <s v="New Hampshire"/>
    <x v="51"/>
    <x v="4"/>
    <x v="80"/>
    <x v="201"/>
    <x v="2877"/>
    <x v="4861"/>
    <n v="0.44999999999999996"/>
    <x v="2"/>
  </r>
  <r>
    <x v="5"/>
    <x v="0"/>
    <d v="2021-08-18T00:00:00"/>
    <s v="Northeast"/>
    <s v="New Hampshire"/>
    <x v="51"/>
    <x v="5"/>
    <x v="84"/>
    <x v="162"/>
    <x v="1968"/>
    <x v="4862"/>
    <n v="0.47"/>
    <x v="2"/>
  </r>
  <r>
    <x v="5"/>
    <x v="0"/>
    <d v="2021-09-17T00:00:00"/>
    <s v="Northeast"/>
    <s v="New Hampshire"/>
    <x v="51"/>
    <x v="0"/>
    <x v="80"/>
    <x v="125"/>
    <x v="2386"/>
    <x v="4863"/>
    <n v="0.52"/>
    <x v="2"/>
  </r>
  <r>
    <x v="5"/>
    <x v="0"/>
    <d v="2021-09-17T00:00:00"/>
    <s v="Northeast"/>
    <s v="New Hampshire"/>
    <x v="51"/>
    <x v="1"/>
    <x v="83"/>
    <x v="60"/>
    <x v="1206"/>
    <x v="4864"/>
    <n v="0.52"/>
    <x v="2"/>
  </r>
  <r>
    <x v="5"/>
    <x v="0"/>
    <d v="2021-09-17T00:00:00"/>
    <s v="Northeast"/>
    <s v="New Hampshire"/>
    <x v="51"/>
    <x v="2"/>
    <x v="89"/>
    <x v="41"/>
    <x v="1042"/>
    <x v="4865"/>
    <n v="0.43"/>
    <x v="2"/>
  </r>
  <r>
    <x v="5"/>
    <x v="0"/>
    <d v="2021-09-17T00:00:00"/>
    <s v="Northeast"/>
    <s v="New Hampshire"/>
    <x v="51"/>
    <x v="3"/>
    <x v="85"/>
    <x v="195"/>
    <x v="2839"/>
    <x v="4866"/>
    <n v="0.42"/>
    <x v="2"/>
  </r>
  <r>
    <x v="5"/>
    <x v="0"/>
    <d v="2021-09-17T00:00:00"/>
    <s v="Northeast"/>
    <s v="New Hampshire"/>
    <x v="51"/>
    <x v="4"/>
    <x v="84"/>
    <x v="184"/>
    <x v="1012"/>
    <x v="4867"/>
    <n v="0.43"/>
    <x v="2"/>
  </r>
  <r>
    <x v="5"/>
    <x v="0"/>
    <d v="2021-09-17T00:00:00"/>
    <s v="Northeast"/>
    <s v="New Hampshire"/>
    <x v="51"/>
    <x v="5"/>
    <x v="88"/>
    <x v="230"/>
    <x v="807"/>
    <x v="4868"/>
    <n v="0.45999999999999996"/>
    <x v="2"/>
  </r>
  <r>
    <x v="0"/>
    <x v="0"/>
    <d v="2021-10-19T00:00:00"/>
    <s v="Northeast"/>
    <s v="New Hampshire"/>
    <x v="51"/>
    <x v="0"/>
    <x v="84"/>
    <x v="164"/>
    <x v="2074"/>
    <x v="4869"/>
    <n v="0.53"/>
    <x v="2"/>
  </r>
  <r>
    <x v="0"/>
    <x v="0"/>
    <d v="2021-10-19T00:00:00"/>
    <s v="Northeast"/>
    <s v="New Hampshire"/>
    <x v="51"/>
    <x v="1"/>
    <x v="87"/>
    <x v="199"/>
    <x v="1496"/>
    <x v="4870"/>
    <n v="0.53"/>
    <x v="2"/>
  </r>
  <r>
    <x v="0"/>
    <x v="0"/>
    <d v="2021-10-19T00:00:00"/>
    <s v="Northeast"/>
    <s v="New Hampshire"/>
    <x v="51"/>
    <x v="2"/>
    <x v="80"/>
    <x v="190"/>
    <x v="1699"/>
    <x v="4871"/>
    <n v="0.44"/>
    <x v="2"/>
  </r>
  <r>
    <x v="0"/>
    <x v="0"/>
    <d v="2021-10-19T00:00:00"/>
    <s v="Northeast"/>
    <s v="New Hampshire"/>
    <x v="51"/>
    <x v="3"/>
    <x v="87"/>
    <x v="172"/>
    <x v="2878"/>
    <x v="4872"/>
    <n v="0.43"/>
    <x v="2"/>
  </r>
  <r>
    <x v="0"/>
    <x v="0"/>
    <d v="2021-10-19T00:00:00"/>
    <s v="Northeast"/>
    <s v="New Hampshire"/>
    <x v="51"/>
    <x v="4"/>
    <x v="111"/>
    <x v="219"/>
    <x v="2879"/>
    <x v="4873"/>
    <n v="0.43"/>
    <x v="2"/>
  </r>
  <r>
    <x v="0"/>
    <x v="0"/>
    <d v="2021-10-19T00:00:00"/>
    <s v="Northeast"/>
    <s v="New Hampshire"/>
    <x v="51"/>
    <x v="5"/>
    <x v="102"/>
    <x v="194"/>
    <x v="2880"/>
    <x v="4874"/>
    <n v="0.48"/>
    <x v="2"/>
  </r>
  <r>
    <x v="0"/>
    <x v="0"/>
    <d v="2021-11-18T00:00:00"/>
    <s v="Northeast"/>
    <s v="New Hampshire"/>
    <x v="51"/>
    <x v="0"/>
    <x v="88"/>
    <x v="236"/>
    <x v="2246"/>
    <x v="4875"/>
    <n v="0.53"/>
    <x v="2"/>
  </r>
  <r>
    <x v="0"/>
    <x v="0"/>
    <d v="2021-11-18T00:00:00"/>
    <s v="Northeast"/>
    <s v="New Hampshire"/>
    <x v="51"/>
    <x v="1"/>
    <x v="87"/>
    <x v="230"/>
    <x v="1703"/>
    <x v="4876"/>
    <n v="0.52"/>
    <x v="2"/>
  </r>
  <r>
    <x v="0"/>
    <x v="0"/>
    <d v="2021-11-18T00:00:00"/>
    <s v="Northeast"/>
    <s v="New Hampshire"/>
    <x v="51"/>
    <x v="2"/>
    <x v="103"/>
    <x v="233"/>
    <x v="2334"/>
    <x v="4877"/>
    <n v="0.44999999999999996"/>
    <x v="2"/>
  </r>
  <r>
    <x v="0"/>
    <x v="0"/>
    <d v="2021-11-18T00:00:00"/>
    <s v="Northeast"/>
    <s v="New Hampshire"/>
    <x v="51"/>
    <x v="3"/>
    <x v="84"/>
    <x v="211"/>
    <x v="1311"/>
    <x v="4878"/>
    <n v="0.4"/>
    <x v="2"/>
  </r>
  <r>
    <x v="0"/>
    <x v="0"/>
    <d v="2021-11-18T00:00:00"/>
    <s v="Northeast"/>
    <s v="New Hampshire"/>
    <x v="51"/>
    <x v="4"/>
    <x v="111"/>
    <x v="194"/>
    <x v="2862"/>
    <x v="4879"/>
    <n v="0.42"/>
    <x v="2"/>
  </r>
  <r>
    <x v="0"/>
    <x v="0"/>
    <d v="2021-11-18T00:00:00"/>
    <s v="Northeast"/>
    <s v="New Hampshire"/>
    <x v="51"/>
    <x v="5"/>
    <x v="112"/>
    <x v="210"/>
    <x v="818"/>
    <x v="4880"/>
    <n v="0.47"/>
    <x v="2"/>
  </r>
  <r>
    <x v="0"/>
    <x v="0"/>
    <d v="2021-12-17T00:00:00"/>
    <s v="Northeast"/>
    <s v="New Hampshire"/>
    <x v="51"/>
    <x v="0"/>
    <x v="111"/>
    <x v="138"/>
    <x v="2881"/>
    <x v="4881"/>
    <n v="0.55000000000000004"/>
    <x v="2"/>
  </r>
  <r>
    <x v="0"/>
    <x v="0"/>
    <d v="2021-12-17T00:00:00"/>
    <s v="Northeast"/>
    <s v="New Hampshire"/>
    <x v="51"/>
    <x v="1"/>
    <x v="80"/>
    <x v="202"/>
    <x v="1827"/>
    <x v="4882"/>
    <n v="0.55000000000000004"/>
    <x v="2"/>
  </r>
  <r>
    <x v="0"/>
    <x v="0"/>
    <d v="2021-12-17T00:00:00"/>
    <s v="Northeast"/>
    <s v="New Hampshire"/>
    <x v="51"/>
    <x v="2"/>
    <x v="87"/>
    <x v="243"/>
    <x v="1348"/>
    <x v="4883"/>
    <n v="0.42"/>
    <x v="2"/>
  </r>
  <r>
    <x v="0"/>
    <x v="0"/>
    <d v="2021-12-17T00:00:00"/>
    <s v="Northeast"/>
    <s v="New Hampshire"/>
    <x v="51"/>
    <x v="3"/>
    <x v="87"/>
    <x v="246"/>
    <x v="985"/>
    <x v="4884"/>
    <n v="0.44"/>
    <x v="2"/>
  </r>
  <r>
    <x v="0"/>
    <x v="0"/>
    <d v="2021-12-17T00:00:00"/>
    <s v="Northeast"/>
    <s v="New Hampshire"/>
    <x v="51"/>
    <x v="4"/>
    <x v="114"/>
    <x v="193"/>
    <x v="2882"/>
    <x v="4885"/>
    <n v="0.43"/>
    <x v="2"/>
  </r>
  <r>
    <x v="0"/>
    <x v="0"/>
    <d v="2021-12-17T00:00:00"/>
    <s v="Northeast"/>
    <s v="New Hampshire"/>
    <x v="51"/>
    <x v="5"/>
    <x v="114"/>
    <x v="236"/>
    <x v="2883"/>
    <x v="4886"/>
    <n v="0.49"/>
    <x v="2"/>
  </r>
  <r>
    <x v="0"/>
    <x v="0"/>
    <d v="2021-01-24T00:00:00"/>
    <s v="Northeast"/>
    <s v="New Hampshire"/>
    <x v="51"/>
    <x v="0"/>
    <x v="89"/>
    <x v="57"/>
    <x v="2884"/>
    <x v="4887"/>
    <n v="0.46"/>
    <x v="2"/>
  </r>
  <r>
    <x v="0"/>
    <x v="0"/>
    <d v="2021-01-24T00:00:00"/>
    <s v="Northeast"/>
    <s v="New Hampshire"/>
    <x v="51"/>
    <x v="1"/>
    <x v="0"/>
    <x v="199"/>
    <x v="1077"/>
    <x v="4888"/>
    <n v="0.47000000000000003"/>
    <x v="2"/>
  </r>
  <r>
    <x v="0"/>
    <x v="0"/>
    <d v="2021-01-24T00:00:00"/>
    <s v="Northeast"/>
    <s v="New Hampshire"/>
    <x v="51"/>
    <x v="2"/>
    <x v="75"/>
    <x v="228"/>
    <x v="2849"/>
    <x v="4889"/>
    <n v="0.35"/>
    <x v="2"/>
  </r>
  <r>
    <x v="0"/>
    <x v="0"/>
    <d v="2021-01-24T00:00:00"/>
    <s v="Northeast"/>
    <s v="New Hampshire"/>
    <x v="51"/>
    <x v="3"/>
    <x v="82"/>
    <x v="203"/>
    <x v="2885"/>
    <x v="4890"/>
    <n v="0.37"/>
    <x v="2"/>
  </r>
  <r>
    <x v="0"/>
    <x v="0"/>
    <d v="2021-01-24T00:00:00"/>
    <s v="Northeast"/>
    <s v="New Hampshire"/>
    <x v="51"/>
    <x v="4"/>
    <x v="3"/>
    <x v="190"/>
    <x v="1712"/>
    <x v="4891"/>
    <n v="0.37"/>
    <x v="2"/>
  </r>
  <r>
    <x v="0"/>
    <x v="0"/>
    <d v="2021-01-24T00:00:00"/>
    <s v="Northeast"/>
    <s v="New Hampshire"/>
    <x v="51"/>
    <x v="5"/>
    <x v="83"/>
    <x v="252"/>
    <x v="1297"/>
    <x v="4892"/>
    <n v="0.44999999999999996"/>
    <x v="2"/>
  </r>
  <r>
    <x v="0"/>
    <x v="0"/>
    <d v="2021-02-22T00:00:00"/>
    <s v="Northeast"/>
    <s v="New Hampshire"/>
    <x v="51"/>
    <x v="0"/>
    <x v="89"/>
    <x v="217"/>
    <x v="2886"/>
    <x v="4893"/>
    <n v="0.45000000000000007"/>
    <x v="2"/>
  </r>
  <r>
    <x v="0"/>
    <x v="0"/>
    <d v="2021-02-22T00:00:00"/>
    <s v="Northeast"/>
    <s v="New Hampshire"/>
    <x v="51"/>
    <x v="1"/>
    <x v="85"/>
    <x v="229"/>
    <x v="2427"/>
    <x v="4894"/>
    <n v="0.46"/>
    <x v="2"/>
  </r>
  <r>
    <x v="0"/>
    <x v="0"/>
    <d v="2021-02-22T00:00:00"/>
    <s v="Northeast"/>
    <s v="New Hampshire"/>
    <x v="51"/>
    <x v="2"/>
    <x v="79"/>
    <x v="170"/>
    <x v="2887"/>
    <x v="4895"/>
    <n v="0.4"/>
    <x v="2"/>
  </r>
  <r>
    <x v="0"/>
    <x v="0"/>
    <d v="2020-01-01T00:00:00"/>
    <s v="Northeast"/>
    <s v="New York"/>
    <x v="0"/>
    <x v="0"/>
    <x v="93"/>
    <x v="295"/>
    <x v="2888"/>
    <x v="4896"/>
    <n v="0.52"/>
    <x v="1"/>
  </r>
  <r>
    <x v="0"/>
    <x v="0"/>
    <d v="2020-01-02T00:00:00"/>
    <s v="Northeast"/>
    <s v="New York"/>
    <x v="0"/>
    <x v="1"/>
    <x v="71"/>
    <x v="63"/>
    <x v="2889"/>
    <x v="4897"/>
    <n v="0.35"/>
    <x v="1"/>
  </r>
  <r>
    <x v="0"/>
    <x v="0"/>
    <d v="2020-01-03T00:00:00"/>
    <s v="Northeast"/>
    <s v="New York"/>
    <x v="0"/>
    <x v="2"/>
    <x v="96"/>
    <x v="44"/>
    <x v="1659"/>
    <x v="4898"/>
    <n v="0.37"/>
    <x v="1"/>
  </r>
  <r>
    <x v="0"/>
    <x v="0"/>
    <d v="2020-01-04T00:00:00"/>
    <s v="Northeast"/>
    <s v="New York"/>
    <x v="0"/>
    <x v="3"/>
    <x v="71"/>
    <x v="296"/>
    <x v="2890"/>
    <x v="4899"/>
    <n v="0.37"/>
    <x v="1"/>
  </r>
  <r>
    <x v="0"/>
    <x v="0"/>
    <d v="2020-01-05T00:00:00"/>
    <s v="Northeast"/>
    <s v="New York"/>
    <x v="0"/>
    <x v="4"/>
    <x v="79"/>
    <x v="297"/>
    <x v="2891"/>
    <x v="4900"/>
    <n v="0.37"/>
    <x v="1"/>
  </r>
  <r>
    <x v="0"/>
    <x v="0"/>
    <d v="2020-01-06T00:00:00"/>
    <s v="Northeast"/>
    <s v="New York"/>
    <x v="0"/>
    <x v="5"/>
    <x v="97"/>
    <x v="298"/>
    <x v="857"/>
    <x v="4901"/>
    <n v="0.32"/>
    <x v="1"/>
  </r>
  <r>
    <x v="0"/>
    <x v="0"/>
    <d v="2020-01-07T00:00:00"/>
    <s v="Northeast"/>
    <s v="New York"/>
    <x v="0"/>
    <x v="0"/>
    <x v="94"/>
    <x v="299"/>
    <x v="1883"/>
    <x v="4902"/>
    <n v="0.52"/>
    <x v="1"/>
  </r>
  <r>
    <x v="0"/>
    <x v="0"/>
    <d v="2020-01-08T00:00:00"/>
    <s v="Northeast"/>
    <s v="New York"/>
    <x v="0"/>
    <x v="1"/>
    <x v="78"/>
    <x v="300"/>
    <x v="2892"/>
    <x v="4903"/>
    <n v="0.32999999999999996"/>
    <x v="1"/>
  </r>
  <r>
    <x v="0"/>
    <x v="0"/>
    <d v="2020-01-21T00:00:00"/>
    <s v="Northeast"/>
    <s v="New York"/>
    <x v="0"/>
    <x v="2"/>
    <x v="96"/>
    <x v="258"/>
    <x v="2893"/>
    <x v="4904"/>
    <n v="0.38"/>
    <x v="1"/>
  </r>
  <r>
    <x v="0"/>
    <x v="0"/>
    <d v="2020-01-22T00:00:00"/>
    <s v="Northeast"/>
    <s v="New York"/>
    <x v="0"/>
    <x v="3"/>
    <x v="96"/>
    <x v="154"/>
    <x v="1221"/>
    <x v="4905"/>
    <n v="0.38"/>
    <x v="1"/>
  </r>
  <r>
    <x v="0"/>
    <x v="0"/>
    <d v="2020-01-23T00:00:00"/>
    <s v="Northeast"/>
    <s v="New York"/>
    <x v="0"/>
    <x v="4"/>
    <x v="79"/>
    <x v="297"/>
    <x v="2891"/>
    <x v="4906"/>
    <n v="0.35"/>
    <x v="1"/>
  </r>
  <r>
    <x v="0"/>
    <x v="0"/>
    <d v="2020-01-24T00:00:00"/>
    <s v="Northeast"/>
    <s v="New York"/>
    <x v="0"/>
    <x v="5"/>
    <x v="71"/>
    <x v="44"/>
    <x v="789"/>
    <x v="4907"/>
    <n v="0.28999999999999998"/>
    <x v="1"/>
  </r>
  <r>
    <x v="0"/>
    <x v="0"/>
    <d v="2020-01-25T00:00:00"/>
    <s v="Northeast"/>
    <s v="New York"/>
    <x v="0"/>
    <x v="0"/>
    <x v="1"/>
    <x v="301"/>
    <x v="1371"/>
    <x v="4908"/>
    <n v="0.52"/>
    <x v="1"/>
  </r>
  <r>
    <x v="0"/>
    <x v="0"/>
    <d v="2020-01-26T00:00:00"/>
    <s v="Northeast"/>
    <s v="New York"/>
    <x v="0"/>
    <x v="1"/>
    <x v="8"/>
    <x v="300"/>
    <x v="982"/>
    <x v="4909"/>
    <n v="0.36"/>
    <x v="1"/>
  </r>
  <r>
    <x v="0"/>
    <x v="0"/>
    <d v="2020-01-27T00:00:00"/>
    <s v="Northeast"/>
    <s v="New York"/>
    <x v="0"/>
    <x v="2"/>
    <x v="100"/>
    <x v="302"/>
    <x v="2894"/>
    <x v="4910"/>
    <n v="0.41"/>
    <x v="1"/>
  </r>
  <r>
    <x v="0"/>
    <x v="0"/>
    <d v="2020-01-28T00:00:00"/>
    <s v="Northeast"/>
    <s v="New York"/>
    <x v="0"/>
    <x v="3"/>
    <x v="135"/>
    <x v="142"/>
    <x v="2700"/>
    <x v="4911"/>
    <n v="0.39999999999999997"/>
    <x v="1"/>
  </r>
  <r>
    <x v="0"/>
    <x v="0"/>
    <d v="2020-01-29T00:00:00"/>
    <s v="Northeast"/>
    <s v="New York"/>
    <x v="0"/>
    <x v="4"/>
    <x v="79"/>
    <x v="303"/>
    <x v="2895"/>
    <x v="4912"/>
    <n v="0.32"/>
    <x v="1"/>
  </r>
  <r>
    <x v="0"/>
    <x v="0"/>
    <d v="2020-01-30T00:00:00"/>
    <s v="Northeast"/>
    <s v="New York"/>
    <x v="0"/>
    <x v="5"/>
    <x v="71"/>
    <x v="258"/>
    <x v="2896"/>
    <x v="4913"/>
    <n v="0.27"/>
    <x v="1"/>
  </r>
  <r>
    <x v="0"/>
    <x v="0"/>
    <d v="2020-01-31T00:00:00"/>
    <s v="Northeast"/>
    <s v="New York"/>
    <x v="0"/>
    <x v="0"/>
    <x v="94"/>
    <x v="304"/>
    <x v="2897"/>
    <x v="4914"/>
    <n v="0.54"/>
    <x v="1"/>
  </r>
  <r>
    <x v="0"/>
    <x v="0"/>
    <d v="2020-02-01T00:00:00"/>
    <s v="Northeast"/>
    <s v="New York"/>
    <x v="0"/>
    <x v="1"/>
    <x v="8"/>
    <x v="300"/>
    <x v="982"/>
    <x v="4915"/>
    <n v="0.32999999999999996"/>
    <x v="1"/>
  </r>
  <r>
    <x v="0"/>
    <x v="0"/>
    <d v="2020-02-02T00:00:00"/>
    <s v="Northeast"/>
    <s v="New York"/>
    <x v="0"/>
    <x v="2"/>
    <x v="108"/>
    <x v="300"/>
    <x v="1392"/>
    <x v="2241"/>
    <n v="0.38"/>
    <x v="1"/>
  </r>
  <r>
    <x v="0"/>
    <x v="0"/>
    <d v="2020-02-03T00:00:00"/>
    <s v="Northeast"/>
    <s v="New York"/>
    <x v="0"/>
    <x v="3"/>
    <x v="135"/>
    <x v="303"/>
    <x v="2898"/>
    <x v="4916"/>
    <n v="0.37"/>
    <x v="1"/>
  </r>
  <r>
    <x v="0"/>
    <x v="0"/>
    <d v="2020-02-04T00:00:00"/>
    <s v="Northeast"/>
    <s v="New York"/>
    <x v="0"/>
    <x v="4"/>
    <x v="75"/>
    <x v="296"/>
    <x v="2899"/>
    <x v="4917"/>
    <n v="0.36"/>
    <x v="1"/>
  </r>
  <r>
    <x v="0"/>
    <x v="0"/>
    <d v="2020-02-05T00:00:00"/>
    <s v="Northeast"/>
    <s v="New York"/>
    <x v="0"/>
    <x v="5"/>
    <x v="78"/>
    <x v="305"/>
    <x v="2900"/>
    <x v="4918"/>
    <n v="0.27"/>
    <x v="1"/>
  </r>
  <r>
    <x v="0"/>
    <x v="0"/>
    <d v="2020-02-06T00:00:00"/>
    <s v="Northeast"/>
    <s v="New York"/>
    <x v="0"/>
    <x v="0"/>
    <x v="75"/>
    <x v="306"/>
    <x v="2313"/>
    <x v="4919"/>
    <n v="0.52"/>
    <x v="1"/>
  </r>
  <r>
    <x v="0"/>
    <x v="0"/>
    <d v="2020-02-07T00:00:00"/>
    <s v="Northeast"/>
    <s v="New York"/>
    <x v="0"/>
    <x v="1"/>
    <x v="99"/>
    <x v="307"/>
    <x v="2901"/>
    <x v="4920"/>
    <n v="0.35"/>
    <x v="1"/>
  </r>
  <r>
    <x v="0"/>
    <x v="0"/>
    <d v="2020-02-08T00:00:00"/>
    <s v="Northeast"/>
    <s v="New York"/>
    <x v="0"/>
    <x v="2"/>
    <x v="71"/>
    <x v="308"/>
    <x v="1799"/>
    <x v="4921"/>
    <n v="0.42"/>
    <x v="1"/>
  </r>
  <r>
    <x v="0"/>
    <x v="0"/>
    <d v="2020-02-09T00:00:00"/>
    <s v="Northeast"/>
    <s v="New York"/>
    <x v="0"/>
    <x v="3"/>
    <x v="94"/>
    <x v="303"/>
    <x v="2902"/>
    <x v="4922"/>
    <n v="0.39999999999999997"/>
    <x v="1"/>
  </r>
  <r>
    <x v="0"/>
    <x v="0"/>
    <d v="2020-02-10T00:00:00"/>
    <s v="Northeast"/>
    <s v="New York"/>
    <x v="0"/>
    <x v="4"/>
    <x v="70"/>
    <x v="115"/>
    <x v="2903"/>
    <x v="3481"/>
    <n v="0.35"/>
    <x v="1"/>
  </r>
  <r>
    <x v="0"/>
    <x v="0"/>
    <d v="2020-03-03T00:00:00"/>
    <s v="Northeast"/>
    <s v="New York"/>
    <x v="0"/>
    <x v="5"/>
    <x v="75"/>
    <x v="63"/>
    <x v="2904"/>
    <x v="4923"/>
    <n v="0.28999999999999998"/>
    <x v="1"/>
  </r>
  <r>
    <x v="0"/>
    <x v="0"/>
    <d v="2020-03-04T00:00:00"/>
    <s v="Northeast"/>
    <s v="New York"/>
    <x v="0"/>
    <x v="0"/>
    <x v="70"/>
    <x v="46"/>
    <x v="2905"/>
    <x v="4924"/>
    <n v="0.52"/>
    <x v="1"/>
  </r>
  <r>
    <x v="0"/>
    <x v="0"/>
    <d v="2020-03-05T00:00:00"/>
    <s v="Northeast"/>
    <s v="New York"/>
    <x v="0"/>
    <x v="1"/>
    <x v="72"/>
    <x v="309"/>
    <x v="2906"/>
    <x v="4925"/>
    <n v="0.33999999999999997"/>
    <x v="1"/>
  </r>
  <r>
    <x v="0"/>
    <x v="0"/>
    <d v="2020-03-06T00:00:00"/>
    <s v="Northeast"/>
    <s v="New York"/>
    <x v="0"/>
    <x v="2"/>
    <x v="99"/>
    <x v="307"/>
    <x v="2901"/>
    <x v="4926"/>
    <n v="0.41"/>
    <x v="1"/>
  </r>
  <r>
    <x v="0"/>
    <x v="0"/>
    <d v="2020-03-07T00:00:00"/>
    <s v="Northeast"/>
    <s v="New York"/>
    <x v="0"/>
    <x v="3"/>
    <x v="97"/>
    <x v="140"/>
    <x v="1406"/>
    <x v="4927"/>
    <n v="0.38"/>
    <x v="1"/>
  </r>
  <r>
    <x v="0"/>
    <x v="0"/>
    <d v="2020-03-08T00:00:00"/>
    <s v="Northeast"/>
    <s v="New York"/>
    <x v="0"/>
    <x v="4"/>
    <x v="2"/>
    <x v="308"/>
    <x v="2907"/>
    <x v="4928"/>
    <n v="0.33999999999999997"/>
    <x v="1"/>
  </r>
  <r>
    <x v="0"/>
    <x v="0"/>
    <d v="2020-03-09T00:00:00"/>
    <s v="Northeast"/>
    <s v="New York"/>
    <x v="0"/>
    <x v="5"/>
    <x v="74"/>
    <x v="310"/>
    <x v="2908"/>
    <x v="4929"/>
    <n v="0.32"/>
    <x v="1"/>
  </r>
  <r>
    <x v="0"/>
    <x v="0"/>
    <d v="2020-03-10T00:00:00"/>
    <s v="Northeast"/>
    <s v="New York"/>
    <x v="0"/>
    <x v="0"/>
    <x v="75"/>
    <x v="311"/>
    <x v="2909"/>
    <x v="4930"/>
    <n v="0.52"/>
    <x v="1"/>
  </r>
  <r>
    <x v="0"/>
    <x v="0"/>
    <d v="2020-03-11T00:00:00"/>
    <s v="Northeast"/>
    <s v="New York"/>
    <x v="0"/>
    <x v="1"/>
    <x v="72"/>
    <x v="312"/>
    <x v="2910"/>
    <x v="4931"/>
    <n v="0.37"/>
    <x v="1"/>
  </r>
  <r>
    <x v="0"/>
    <x v="0"/>
    <d v="2020-03-12T00:00:00"/>
    <s v="Northeast"/>
    <s v="New York"/>
    <x v="0"/>
    <x v="2"/>
    <x v="8"/>
    <x v="70"/>
    <x v="929"/>
    <x v="4932"/>
    <n v="0.42"/>
    <x v="1"/>
  </r>
  <r>
    <x v="0"/>
    <x v="0"/>
    <d v="2020-03-13T00:00:00"/>
    <s v="Northeast"/>
    <s v="New York"/>
    <x v="0"/>
    <x v="3"/>
    <x v="8"/>
    <x v="83"/>
    <x v="1366"/>
    <x v="2647"/>
    <n v="0.37"/>
    <x v="1"/>
  </r>
  <r>
    <x v="0"/>
    <x v="0"/>
    <d v="2020-03-14T00:00:00"/>
    <s v="Northeast"/>
    <s v="New York"/>
    <x v="0"/>
    <x v="4"/>
    <x v="74"/>
    <x v="104"/>
    <x v="764"/>
    <x v="4933"/>
    <n v="0.33999999999999997"/>
    <x v="1"/>
  </r>
  <r>
    <x v="0"/>
    <x v="0"/>
    <d v="2020-03-15T00:00:00"/>
    <s v="Northeast"/>
    <s v="New York"/>
    <x v="0"/>
    <x v="5"/>
    <x v="70"/>
    <x v="313"/>
    <x v="2911"/>
    <x v="4934"/>
    <n v="0.27"/>
    <x v="1"/>
  </r>
  <r>
    <x v="0"/>
    <x v="0"/>
    <d v="2020-03-16T00:00:00"/>
    <s v="Northeast"/>
    <s v="New York"/>
    <x v="0"/>
    <x v="0"/>
    <x v="72"/>
    <x v="47"/>
    <x v="2912"/>
    <x v="4935"/>
    <n v="0.52"/>
    <x v="1"/>
  </r>
  <r>
    <x v="0"/>
    <x v="0"/>
    <d v="2020-03-17T00:00:00"/>
    <s v="Northeast"/>
    <s v="New York"/>
    <x v="0"/>
    <x v="1"/>
    <x v="99"/>
    <x v="314"/>
    <x v="2913"/>
    <x v="4936"/>
    <n v="0.33999999999999997"/>
    <x v="1"/>
  </r>
  <r>
    <x v="0"/>
    <x v="0"/>
    <d v="2020-03-18T00:00:00"/>
    <s v="Northeast"/>
    <s v="New York"/>
    <x v="0"/>
    <x v="2"/>
    <x v="99"/>
    <x v="302"/>
    <x v="2914"/>
    <x v="4937"/>
    <n v="0.37"/>
    <x v="1"/>
  </r>
  <r>
    <x v="0"/>
    <x v="0"/>
    <d v="2020-03-31T00:00:00"/>
    <s v="Northeast"/>
    <s v="New York"/>
    <x v="0"/>
    <x v="3"/>
    <x v="1"/>
    <x v="315"/>
    <x v="2907"/>
    <x v="1495"/>
    <n v="0.39999999999999997"/>
    <x v="1"/>
  </r>
  <r>
    <x v="1"/>
    <x v="0"/>
    <d v="2020-04-17T00:00:00"/>
    <s v="Northeast"/>
    <s v="New York"/>
    <x v="0"/>
    <x v="4"/>
    <x v="79"/>
    <x v="316"/>
    <x v="2915"/>
    <x v="4938"/>
    <n v="0.32999999999999996"/>
    <x v="1"/>
  </r>
  <r>
    <x v="1"/>
    <x v="0"/>
    <d v="2020-04-18T00:00:00"/>
    <s v="Northeast"/>
    <s v="New York"/>
    <x v="0"/>
    <x v="5"/>
    <x v="77"/>
    <x v="317"/>
    <x v="2916"/>
    <x v="4939"/>
    <n v="0.3"/>
    <x v="1"/>
  </r>
  <r>
    <x v="1"/>
    <x v="0"/>
    <d v="2020-04-19T00:00:00"/>
    <s v="Northeast"/>
    <s v="New York"/>
    <x v="0"/>
    <x v="0"/>
    <x v="78"/>
    <x v="318"/>
    <x v="2917"/>
    <x v="4940"/>
    <n v="0.55000000000000004"/>
    <x v="1"/>
  </r>
  <r>
    <x v="1"/>
    <x v="0"/>
    <d v="2020-04-20T00:00:00"/>
    <s v="Northeast"/>
    <s v="New York"/>
    <x v="0"/>
    <x v="1"/>
    <x v="79"/>
    <x v="44"/>
    <x v="2918"/>
    <x v="4941"/>
    <n v="0.32999999999999996"/>
    <x v="1"/>
  </r>
  <r>
    <x v="1"/>
    <x v="0"/>
    <d v="2020-04-21T00:00:00"/>
    <s v="Northeast"/>
    <s v="New York"/>
    <x v="0"/>
    <x v="2"/>
    <x v="71"/>
    <x v="300"/>
    <x v="879"/>
    <x v="1415"/>
    <n v="0.38999999999999996"/>
    <x v="1"/>
  </r>
  <r>
    <x v="1"/>
    <x v="0"/>
    <d v="2020-04-22T00:00:00"/>
    <s v="Northeast"/>
    <s v="New York"/>
    <x v="0"/>
    <x v="3"/>
    <x v="93"/>
    <x v="297"/>
    <x v="2919"/>
    <x v="4942"/>
    <n v="0.38999999999999996"/>
    <x v="1"/>
  </r>
  <r>
    <x v="1"/>
    <x v="0"/>
    <d v="2020-04-23T00:00:00"/>
    <s v="Northeast"/>
    <s v="New York"/>
    <x v="0"/>
    <x v="4"/>
    <x v="75"/>
    <x v="300"/>
    <x v="766"/>
    <x v="4943"/>
    <n v="0.37"/>
    <x v="1"/>
  </r>
  <r>
    <x v="1"/>
    <x v="0"/>
    <d v="2020-04-24T00:00:00"/>
    <s v="Northeast"/>
    <s v="New York"/>
    <x v="0"/>
    <x v="5"/>
    <x v="2"/>
    <x v="44"/>
    <x v="2920"/>
    <x v="4944"/>
    <n v="0.3"/>
    <x v="1"/>
  </r>
  <r>
    <x v="1"/>
    <x v="0"/>
    <d v="2020-04-25T00:00:00"/>
    <s v="Northeast"/>
    <s v="New York"/>
    <x v="0"/>
    <x v="4"/>
    <x v="91"/>
    <x v="303"/>
    <x v="2921"/>
    <x v="4945"/>
    <n v="0.32"/>
    <x v="1"/>
  </r>
  <r>
    <x v="1"/>
    <x v="0"/>
    <d v="2020-04-26T00:00:00"/>
    <s v="Northeast"/>
    <s v="New York"/>
    <x v="0"/>
    <x v="5"/>
    <x v="0"/>
    <x v="298"/>
    <x v="2922"/>
    <x v="3557"/>
    <n v="0.28000000000000003"/>
    <x v="1"/>
  </r>
  <r>
    <x v="1"/>
    <x v="0"/>
    <d v="2020-04-27T00:00:00"/>
    <s v="Northeast"/>
    <s v="New York"/>
    <x v="0"/>
    <x v="0"/>
    <x v="74"/>
    <x v="319"/>
    <x v="2923"/>
    <x v="4946"/>
    <n v="0.56000000000000005"/>
    <x v="1"/>
  </r>
  <r>
    <x v="1"/>
    <x v="0"/>
    <d v="2020-04-28T00:00:00"/>
    <s v="Northeast"/>
    <s v="New York"/>
    <x v="0"/>
    <x v="1"/>
    <x v="1"/>
    <x v="122"/>
    <x v="1401"/>
    <x v="4947"/>
    <n v="0.36"/>
    <x v="1"/>
  </r>
  <r>
    <x v="1"/>
    <x v="0"/>
    <d v="2020-04-29T00:00:00"/>
    <s v="Northeast"/>
    <s v="New York"/>
    <x v="0"/>
    <x v="2"/>
    <x v="79"/>
    <x v="281"/>
    <x v="1860"/>
    <x v="4948"/>
    <n v="0.42"/>
    <x v="1"/>
  </r>
  <r>
    <x v="1"/>
    <x v="0"/>
    <d v="2020-04-30T00:00:00"/>
    <s v="Northeast"/>
    <s v="New York"/>
    <x v="0"/>
    <x v="3"/>
    <x v="72"/>
    <x v="83"/>
    <x v="1916"/>
    <x v="4949"/>
    <n v="0.37"/>
    <x v="1"/>
  </r>
  <r>
    <x v="1"/>
    <x v="0"/>
    <d v="2020-05-01T00:00:00"/>
    <s v="Northeast"/>
    <s v="New York"/>
    <x v="0"/>
    <x v="4"/>
    <x v="70"/>
    <x v="115"/>
    <x v="2903"/>
    <x v="4950"/>
    <n v="0.36"/>
    <x v="1"/>
  </r>
  <r>
    <x v="1"/>
    <x v="0"/>
    <d v="2020-05-02T00:00:00"/>
    <s v="Northeast"/>
    <s v="New York"/>
    <x v="0"/>
    <x v="5"/>
    <x v="85"/>
    <x v="320"/>
    <x v="2924"/>
    <x v="4951"/>
    <n v="0.28000000000000003"/>
    <x v="1"/>
  </r>
  <r>
    <x v="1"/>
    <x v="0"/>
    <d v="2020-05-03T00:00:00"/>
    <s v="Northeast"/>
    <s v="New York"/>
    <x v="0"/>
    <x v="0"/>
    <x v="77"/>
    <x v="58"/>
    <x v="779"/>
    <x v="4952"/>
    <n v="0.56000000000000005"/>
    <x v="1"/>
  </r>
  <r>
    <x v="1"/>
    <x v="0"/>
    <d v="2020-05-04T00:00:00"/>
    <s v="Northeast"/>
    <s v="New York"/>
    <x v="0"/>
    <x v="1"/>
    <x v="79"/>
    <x v="321"/>
    <x v="2925"/>
    <x v="4953"/>
    <n v="0.35"/>
    <x v="1"/>
  </r>
  <r>
    <x v="1"/>
    <x v="0"/>
    <d v="2020-05-05T00:00:00"/>
    <s v="Northeast"/>
    <s v="New York"/>
    <x v="0"/>
    <x v="2"/>
    <x v="101"/>
    <x v="305"/>
    <x v="2926"/>
    <x v="4954"/>
    <n v="0.39999999999999997"/>
    <x v="1"/>
  </r>
  <r>
    <x v="1"/>
    <x v="0"/>
    <d v="2020-05-06T00:00:00"/>
    <s v="Northeast"/>
    <s v="New York"/>
    <x v="0"/>
    <x v="3"/>
    <x v="72"/>
    <x v="297"/>
    <x v="2927"/>
    <x v="4955"/>
    <n v="0.39999999999999997"/>
    <x v="1"/>
  </r>
  <r>
    <x v="1"/>
    <x v="0"/>
    <d v="2020-05-07T00:00:00"/>
    <s v="Northeast"/>
    <s v="New York"/>
    <x v="0"/>
    <x v="4"/>
    <x v="77"/>
    <x v="316"/>
    <x v="2928"/>
    <x v="4956"/>
    <n v="0.37"/>
    <x v="1"/>
  </r>
  <r>
    <x v="1"/>
    <x v="0"/>
    <d v="2020-07-18T00:00:00"/>
    <s v="Northeast"/>
    <s v="New York"/>
    <x v="0"/>
    <x v="5"/>
    <x v="77"/>
    <x v="309"/>
    <x v="2929"/>
    <x v="4957"/>
    <n v="0.3"/>
    <x v="1"/>
  </r>
  <r>
    <x v="2"/>
    <x v="1"/>
    <d v="2020-07-19T00:00:00"/>
    <s v="Northeast"/>
    <s v="New York"/>
    <x v="0"/>
    <x v="0"/>
    <x v="16"/>
    <x v="83"/>
    <x v="1996"/>
    <x v="4958"/>
    <n v="0.38999999999999996"/>
    <x v="1"/>
  </r>
  <r>
    <x v="2"/>
    <x v="1"/>
    <d v="2020-07-20T00:00:00"/>
    <s v="Northeast"/>
    <s v="New York"/>
    <x v="0"/>
    <x v="1"/>
    <x v="136"/>
    <x v="83"/>
    <x v="2029"/>
    <x v="4959"/>
    <n v="0.37"/>
    <x v="1"/>
  </r>
  <r>
    <x v="2"/>
    <x v="1"/>
    <d v="2020-07-21T00:00:00"/>
    <s v="Northeast"/>
    <s v="New York"/>
    <x v="0"/>
    <x v="2"/>
    <x v="100"/>
    <x v="99"/>
    <x v="2930"/>
    <x v="4960"/>
    <n v="0.38999999999999996"/>
    <x v="1"/>
  </r>
  <r>
    <x v="2"/>
    <x v="1"/>
    <d v="2020-07-22T00:00:00"/>
    <s v="Northeast"/>
    <s v="New York"/>
    <x v="0"/>
    <x v="3"/>
    <x v="100"/>
    <x v="124"/>
    <x v="1230"/>
    <x v="4961"/>
    <n v="0.52"/>
    <x v="1"/>
  </r>
  <r>
    <x v="2"/>
    <x v="1"/>
    <d v="2020-07-23T00:00:00"/>
    <s v="South"/>
    <s v="Texas"/>
    <x v="1"/>
    <x v="4"/>
    <x v="136"/>
    <x v="129"/>
    <x v="2138"/>
    <x v="4962"/>
    <n v="0.33999999999999997"/>
    <x v="1"/>
  </r>
  <r>
    <x v="2"/>
    <x v="1"/>
    <d v="2020-07-24T00:00:00"/>
    <s v="South"/>
    <s v="Texas"/>
    <x v="1"/>
    <x v="5"/>
    <x v="7"/>
    <x v="167"/>
    <x v="2721"/>
    <x v="4963"/>
    <n v="0.56000000000000005"/>
    <x v="1"/>
  </r>
  <r>
    <x v="2"/>
    <x v="1"/>
    <d v="2020-07-25T00:00:00"/>
    <s v="South"/>
    <s v="Texas"/>
    <x v="1"/>
    <x v="0"/>
    <x v="16"/>
    <x v="128"/>
    <x v="2047"/>
    <x v="4964"/>
    <n v="0.41"/>
    <x v="1"/>
  </r>
  <r>
    <x v="2"/>
    <x v="1"/>
    <d v="2020-07-26T00:00:00"/>
    <s v="South"/>
    <s v="Texas"/>
    <x v="1"/>
    <x v="1"/>
    <x v="95"/>
    <x v="303"/>
    <x v="2931"/>
    <x v="4965"/>
    <n v="0.42"/>
    <x v="1"/>
  </r>
  <r>
    <x v="2"/>
    <x v="1"/>
    <d v="2020-07-27T00:00:00"/>
    <s v="South"/>
    <s v="Texas"/>
    <x v="1"/>
    <x v="2"/>
    <x v="100"/>
    <x v="116"/>
    <x v="1488"/>
    <x v="4966"/>
    <n v="0.41"/>
    <x v="1"/>
  </r>
  <r>
    <x v="2"/>
    <x v="1"/>
    <d v="2020-07-28T00:00:00"/>
    <s v="South"/>
    <s v="Texas"/>
    <x v="1"/>
    <x v="3"/>
    <x v="136"/>
    <x v="127"/>
    <x v="2932"/>
    <x v="4967"/>
    <n v="0.5"/>
    <x v="1"/>
  </r>
  <r>
    <x v="2"/>
    <x v="1"/>
    <d v="2020-07-29T00:00:00"/>
    <s v="South"/>
    <s v="Texas"/>
    <x v="1"/>
    <x v="4"/>
    <x v="108"/>
    <x v="160"/>
    <x v="1063"/>
    <x v="3013"/>
    <n v="0.32999999999999996"/>
    <x v="1"/>
  </r>
  <r>
    <x v="2"/>
    <x v="1"/>
    <d v="2020-07-30T00:00:00"/>
    <s v="South"/>
    <s v="Texas"/>
    <x v="1"/>
    <x v="5"/>
    <x v="136"/>
    <x v="108"/>
    <x v="1266"/>
    <x v="4968"/>
    <n v="0.55000000000000004"/>
    <x v="1"/>
  </r>
  <r>
    <x v="2"/>
    <x v="1"/>
    <d v="2020-07-31T00:00:00"/>
    <s v="South"/>
    <s v="Texas"/>
    <x v="1"/>
    <x v="0"/>
    <x v="16"/>
    <x v="297"/>
    <x v="2281"/>
    <x v="4969"/>
    <n v="0.42"/>
    <x v="1"/>
  </r>
  <r>
    <x v="2"/>
    <x v="1"/>
    <d v="2020-08-01T00:00:00"/>
    <s v="South"/>
    <s v="Texas"/>
    <x v="1"/>
    <x v="1"/>
    <x v="9"/>
    <x v="121"/>
    <x v="2933"/>
    <x v="4970"/>
    <n v="0.38999999999999996"/>
    <x v="1"/>
  </r>
  <r>
    <x v="2"/>
    <x v="1"/>
    <d v="2020-08-02T00:00:00"/>
    <s v="South"/>
    <s v="Texas"/>
    <x v="1"/>
    <x v="2"/>
    <x v="95"/>
    <x v="167"/>
    <x v="2934"/>
    <x v="4792"/>
    <n v="0.42"/>
    <x v="1"/>
  </r>
  <r>
    <x v="2"/>
    <x v="1"/>
    <d v="2020-08-03T00:00:00"/>
    <s v="South"/>
    <s v="Texas"/>
    <x v="1"/>
    <x v="3"/>
    <x v="9"/>
    <x v="322"/>
    <x v="2281"/>
    <x v="4971"/>
    <n v="0.48"/>
    <x v="1"/>
  </r>
  <r>
    <x v="2"/>
    <x v="1"/>
    <d v="2020-08-04T00:00:00"/>
    <s v="South"/>
    <s v="Texas"/>
    <x v="1"/>
    <x v="4"/>
    <x v="8"/>
    <x v="155"/>
    <x v="2935"/>
    <x v="4972"/>
    <n v="0.32"/>
    <x v="1"/>
  </r>
  <r>
    <x v="2"/>
    <x v="1"/>
    <d v="2020-08-05T00:00:00"/>
    <s v="South"/>
    <s v="Texas"/>
    <x v="1"/>
    <x v="5"/>
    <x v="98"/>
    <x v="151"/>
    <x v="1907"/>
    <x v="4973"/>
    <n v="0.55000000000000004"/>
    <x v="1"/>
  </r>
  <r>
    <x v="2"/>
    <x v="1"/>
    <d v="2020-08-06T00:00:00"/>
    <s v="South"/>
    <s v="Texas"/>
    <x v="1"/>
    <x v="0"/>
    <x v="95"/>
    <x v="297"/>
    <x v="2213"/>
    <x v="4974"/>
    <n v="0.37"/>
    <x v="1"/>
  </r>
  <r>
    <x v="2"/>
    <x v="1"/>
    <d v="2020-08-07T00:00:00"/>
    <s v="South"/>
    <s v="Texas"/>
    <x v="1"/>
    <x v="1"/>
    <x v="98"/>
    <x v="297"/>
    <x v="2936"/>
    <x v="4975"/>
    <n v="0.41"/>
    <x v="1"/>
  </r>
  <r>
    <x v="2"/>
    <x v="1"/>
    <d v="2020-08-08T00:00:00"/>
    <s v="South"/>
    <s v="Texas"/>
    <x v="1"/>
    <x v="2"/>
    <x v="92"/>
    <x v="136"/>
    <x v="1426"/>
    <x v="4976"/>
    <n v="0.37"/>
    <x v="1"/>
  </r>
  <r>
    <x v="2"/>
    <x v="1"/>
    <d v="2020-08-09T00:00:00"/>
    <s v="South"/>
    <s v="Texas"/>
    <x v="1"/>
    <x v="3"/>
    <x v="108"/>
    <x v="127"/>
    <x v="2036"/>
    <x v="4977"/>
    <n v="0.48"/>
    <x v="1"/>
  </r>
  <r>
    <x v="1"/>
    <x v="1"/>
    <d v="2020-08-10T00:00:00"/>
    <s v="South"/>
    <s v="Texas"/>
    <x v="1"/>
    <x v="4"/>
    <x v="93"/>
    <x v="289"/>
    <x v="2937"/>
    <x v="4978"/>
    <n v="0.33999999999999997"/>
    <x v="1"/>
  </r>
  <r>
    <x v="1"/>
    <x v="1"/>
    <d v="2020-08-11T00:00:00"/>
    <s v="South"/>
    <s v="Texas"/>
    <x v="1"/>
    <x v="5"/>
    <x v="100"/>
    <x v="323"/>
    <x v="1990"/>
    <x v="4979"/>
    <n v="0.55000000000000004"/>
    <x v="1"/>
  </r>
  <r>
    <x v="1"/>
    <x v="1"/>
    <d v="2020-08-12T00:00:00"/>
    <s v="South"/>
    <s v="Texas"/>
    <x v="1"/>
    <x v="0"/>
    <x v="92"/>
    <x v="300"/>
    <x v="832"/>
    <x v="4877"/>
    <n v="0.38999999999999996"/>
    <x v="1"/>
  </r>
  <r>
    <x v="1"/>
    <x v="1"/>
    <d v="2020-08-13T00:00:00"/>
    <s v="South"/>
    <s v="Texas"/>
    <x v="1"/>
    <x v="1"/>
    <x v="9"/>
    <x v="280"/>
    <x v="1325"/>
    <x v="4980"/>
    <n v="0.42"/>
    <x v="1"/>
  </r>
  <r>
    <x v="1"/>
    <x v="1"/>
    <d v="2020-08-14T00:00:00"/>
    <s v="South"/>
    <s v="Texas"/>
    <x v="1"/>
    <x v="2"/>
    <x v="95"/>
    <x v="142"/>
    <x v="2938"/>
    <x v="4981"/>
    <n v="0.37"/>
    <x v="1"/>
  </r>
  <r>
    <x v="1"/>
    <x v="1"/>
    <d v="2020-08-15T00:00:00"/>
    <s v="South"/>
    <s v="Texas"/>
    <x v="1"/>
    <x v="3"/>
    <x v="135"/>
    <x v="82"/>
    <x v="2939"/>
    <x v="4982"/>
    <n v="0.51"/>
    <x v="1"/>
  </r>
  <r>
    <x v="1"/>
    <x v="1"/>
    <d v="2020-08-16T00:00:00"/>
    <s v="South"/>
    <s v="Texas"/>
    <x v="1"/>
    <x v="4"/>
    <x v="8"/>
    <x v="263"/>
    <x v="848"/>
    <x v="3348"/>
    <n v="0.35"/>
    <x v="1"/>
  </r>
  <r>
    <x v="1"/>
    <x v="1"/>
    <d v="2020-08-17T00:00:00"/>
    <s v="South"/>
    <s v="Texas"/>
    <x v="1"/>
    <x v="5"/>
    <x v="96"/>
    <x v="70"/>
    <x v="1729"/>
    <x v="4983"/>
    <n v="0.57000000000000006"/>
    <x v="1"/>
  </r>
  <r>
    <x v="1"/>
    <x v="1"/>
    <d v="2020-08-18T00:00:00"/>
    <s v="South"/>
    <s v="Texas"/>
    <x v="1"/>
    <x v="0"/>
    <x v="108"/>
    <x v="70"/>
    <x v="2940"/>
    <x v="4984"/>
    <n v="0.41"/>
    <x v="1"/>
  </r>
  <r>
    <x v="1"/>
    <x v="1"/>
    <d v="2020-08-19T00:00:00"/>
    <s v="South"/>
    <s v="Texas"/>
    <x v="1"/>
    <x v="1"/>
    <x v="94"/>
    <x v="258"/>
    <x v="2200"/>
    <x v="4985"/>
    <n v="0.42"/>
    <x v="1"/>
  </r>
  <r>
    <x v="1"/>
    <x v="1"/>
    <d v="2020-08-20T00:00:00"/>
    <s v="South"/>
    <s v="Texas"/>
    <x v="1"/>
    <x v="2"/>
    <x v="100"/>
    <x v="324"/>
    <x v="2941"/>
    <x v="4986"/>
    <n v="0.39999999999999997"/>
    <x v="1"/>
  </r>
  <r>
    <x v="1"/>
    <x v="1"/>
    <d v="2020-08-21T00:00:00"/>
    <s v="South"/>
    <s v="Texas"/>
    <x v="1"/>
    <x v="3"/>
    <x v="136"/>
    <x v="121"/>
    <x v="2942"/>
    <x v="4987"/>
    <n v="0.48"/>
    <x v="1"/>
  </r>
  <r>
    <x v="1"/>
    <x v="1"/>
    <d v="2020-08-22T00:00:00"/>
    <s v="South"/>
    <s v="Texas"/>
    <x v="1"/>
    <x v="4"/>
    <x v="98"/>
    <x v="166"/>
    <x v="2943"/>
    <x v="4988"/>
    <n v="0.32"/>
    <x v="1"/>
  </r>
  <r>
    <x v="1"/>
    <x v="1"/>
    <d v="2020-08-23T00:00:00"/>
    <s v="South"/>
    <s v="Texas"/>
    <x v="1"/>
    <x v="5"/>
    <x v="97"/>
    <x v="44"/>
    <x v="2944"/>
    <x v="4989"/>
    <n v="0.57000000000000006"/>
    <x v="1"/>
  </r>
  <r>
    <x v="1"/>
    <x v="1"/>
    <d v="2020-08-24T00:00:00"/>
    <s v="South"/>
    <s v="Texas"/>
    <x v="1"/>
    <x v="0"/>
    <x v="98"/>
    <x v="70"/>
    <x v="1109"/>
    <x v="4990"/>
    <n v="0.39999999999999997"/>
    <x v="1"/>
  </r>
  <r>
    <x v="1"/>
    <x v="1"/>
    <d v="2020-08-25T00:00:00"/>
    <s v="South"/>
    <s v="Texas"/>
    <x v="1"/>
    <x v="1"/>
    <x v="96"/>
    <x v="123"/>
    <x v="1220"/>
    <x v="4991"/>
    <n v="0.42"/>
    <x v="1"/>
  </r>
  <r>
    <x v="1"/>
    <x v="1"/>
    <d v="2020-08-26T00:00:00"/>
    <s v="South"/>
    <s v="Texas"/>
    <x v="1"/>
    <x v="2"/>
    <x v="98"/>
    <x v="325"/>
    <x v="2945"/>
    <x v="4992"/>
    <n v="0.41"/>
    <x v="1"/>
  </r>
  <r>
    <x v="1"/>
    <x v="1"/>
    <d v="2020-08-27T00:00:00"/>
    <s v="South"/>
    <s v="Texas"/>
    <x v="1"/>
    <x v="3"/>
    <x v="108"/>
    <x v="167"/>
    <x v="1154"/>
    <x v="4993"/>
    <n v="0.52"/>
    <x v="1"/>
  </r>
  <r>
    <x v="1"/>
    <x v="1"/>
    <d v="2020-08-28T00:00:00"/>
    <s v="South"/>
    <s v="Texas"/>
    <x v="1"/>
    <x v="4"/>
    <x v="94"/>
    <x v="146"/>
    <x v="2946"/>
    <x v="4994"/>
    <n v="0.36"/>
    <x v="1"/>
  </r>
  <r>
    <x v="1"/>
    <x v="1"/>
    <d v="2020-08-29T00:00:00"/>
    <s v="South"/>
    <s v="Texas"/>
    <x v="1"/>
    <x v="5"/>
    <x v="71"/>
    <x v="326"/>
    <x v="2947"/>
    <x v="4995"/>
    <n v="0.52"/>
    <x v="1"/>
  </r>
  <r>
    <x v="1"/>
    <x v="1"/>
    <d v="2020-08-30T00:00:00"/>
    <s v="South"/>
    <s v="Texas"/>
    <x v="1"/>
    <x v="0"/>
    <x v="100"/>
    <x v="105"/>
    <x v="2948"/>
    <x v="4996"/>
    <n v="0.37"/>
    <x v="1"/>
  </r>
  <r>
    <x v="1"/>
    <x v="1"/>
    <d v="2020-08-31T00:00:00"/>
    <s v="South"/>
    <s v="Texas"/>
    <x v="1"/>
    <x v="1"/>
    <x v="94"/>
    <x v="105"/>
    <x v="2949"/>
    <x v="4997"/>
    <n v="0.38"/>
    <x v="1"/>
  </r>
  <r>
    <x v="1"/>
    <x v="1"/>
    <d v="2020-09-01T00:00:00"/>
    <s v="South"/>
    <s v="Texas"/>
    <x v="1"/>
    <x v="2"/>
    <x v="98"/>
    <x v="325"/>
    <x v="2945"/>
    <x v="4992"/>
    <n v="0.41"/>
    <x v="1"/>
  </r>
  <r>
    <x v="1"/>
    <x v="1"/>
    <d v="2020-09-02T00:00:00"/>
    <s v="South"/>
    <s v="Texas"/>
    <x v="1"/>
    <x v="3"/>
    <x v="9"/>
    <x v="102"/>
    <x v="1089"/>
    <x v="4998"/>
    <n v="0.48"/>
    <x v="1"/>
  </r>
  <r>
    <x v="1"/>
    <x v="1"/>
    <d v="2020-09-03T00:00:00"/>
    <s v="South"/>
    <s v="Texas"/>
    <x v="1"/>
    <x v="4"/>
    <x v="8"/>
    <x v="151"/>
    <x v="2950"/>
    <x v="4999"/>
    <n v="0.33999999999999997"/>
    <x v="1"/>
  </r>
  <r>
    <x v="1"/>
    <x v="1"/>
    <d v="2020-09-04T00:00:00"/>
    <s v="South"/>
    <s v="Texas"/>
    <x v="1"/>
    <x v="5"/>
    <x v="78"/>
    <x v="83"/>
    <x v="2951"/>
    <x v="5000"/>
    <n v="0.54"/>
    <x v="1"/>
  </r>
  <r>
    <x v="1"/>
    <x v="1"/>
    <d v="2020-09-05T00:00:00"/>
    <s v="South"/>
    <s v="Texas"/>
    <x v="1"/>
    <x v="0"/>
    <x v="94"/>
    <x v="324"/>
    <x v="2952"/>
    <x v="5001"/>
    <n v="0.42"/>
    <x v="1"/>
  </r>
  <r>
    <x v="1"/>
    <x v="1"/>
    <d v="2020-09-06T00:00:00"/>
    <s v="South"/>
    <s v="Texas"/>
    <x v="1"/>
    <x v="1"/>
    <x v="96"/>
    <x v="128"/>
    <x v="2757"/>
    <x v="5002"/>
    <n v="0.37"/>
    <x v="1"/>
  </r>
  <r>
    <x v="1"/>
    <x v="1"/>
    <d v="2020-09-07T00:00:00"/>
    <s v="South"/>
    <s v="Texas"/>
    <x v="1"/>
    <x v="2"/>
    <x v="71"/>
    <x v="300"/>
    <x v="879"/>
    <x v="5003"/>
    <n v="0.38"/>
    <x v="1"/>
  </r>
  <r>
    <x v="1"/>
    <x v="1"/>
    <d v="2020-09-08T00:00:00"/>
    <s v="South"/>
    <s v="Texas"/>
    <x v="1"/>
    <x v="3"/>
    <x v="99"/>
    <x v="40"/>
    <x v="1276"/>
    <x v="5004"/>
    <n v="0.5"/>
    <x v="1"/>
  </r>
  <r>
    <x v="1"/>
    <x v="1"/>
    <d v="2020-09-09T00:00:00"/>
    <s v="South"/>
    <s v="Texas"/>
    <x v="1"/>
    <x v="4"/>
    <x v="71"/>
    <x v="92"/>
    <x v="2953"/>
    <x v="5005"/>
    <n v="0.36"/>
    <x v="1"/>
  </r>
  <r>
    <x v="1"/>
    <x v="1"/>
    <d v="2020-09-10T00:00:00"/>
    <s v="South"/>
    <s v="Texas"/>
    <x v="1"/>
    <x v="5"/>
    <x v="101"/>
    <x v="327"/>
    <x v="2954"/>
    <x v="5006"/>
    <n v="0.57000000000000006"/>
    <x v="1"/>
  </r>
  <r>
    <x v="1"/>
    <x v="1"/>
    <d v="2020-09-11T00:00:00"/>
    <s v="South"/>
    <s v="Texas"/>
    <x v="1"/>
    <x v="0"/>
    <x v="135"/>
    <x v="323"/>
    <x v="2955"/>
    <x v="5007"/>
    <n v="0.38999999999999996"/>
    <x v="1"/>
  </r>
  <r>
    <x v="1"/>
    <x v="1"/>
    <d v="2020-09-12T00:00:00"/>
    <s v="South"/>
    <s v="Texas"/>
    <x v="1"/>
    <x v="1"/>
    <x v="98"/>
    <x v="154"/>
    <x v="2286"/>
    <x v="5008"/>
    <n v="0.38999999999999996"/>
    <x v="1"/>
  </r>
  <r>
    <x v="1"/>
    <x v="1"/>
    <d v="2020-09-13T00:00:00"/>
    <s v="South"/>
    <s v="Texas"/>
    <x v="1"/>
    <x v="2"/>
    <x v="78"/>
    <x v="128"/>
    <x v="2956"/>
    <x v="5009"/>
    <n v="0.37"/>
    <x v="1"/>
  </r>
  <r>
    <x v="1"/>
    <x v="1"/>
    <d v="2020-09-14T00:00:00"/>
    <s v="South"/>
    <s v="Texas"/>
    <x v="1"/>
    <x v="3"/>
    <x v="71"/>
    <x v="322"/>
    <x v="1990"/>
    <x v="5010"/>
    <n v="0.47000000000000003"/>
    <x v="1"/>
  </r>
  <r>
    <x v="1"/>
    <x v="1"/>
    <d v="2020-09-15T00:00:00"/>
    <s v="South"/>
    <s v="Texas"/>
    <x v="1"/>
    <x v="4"/>
    <x v="8"/>
    <x v="328"/>
    <x v="1037"/>
    <x v="5011"/>
    <n v="0.37"/>
    <x v="1"/>
  </r>
  <r>
    <x v="1"/>
    <x v="1"/>
    <d v="2020-09-16T00:00:00"/>
    <s v="South"/>
    <s v="Texas"/>
    <x v="1"/>
    <x v="5"/>
    <x v="79"/>
    <x v="148"/>
    <x v="2957"/>
    <x v="5012"/>
    <n v="0.54"/>
    <x v="1"/>
  </r>
  <r>
    <x v="1"/>
    <x v="1"/>
    <d v="2020-10-20T00:00:00"/>
    <s v="South"/>
    <s v="Texas"/>
    <x v="1"/>
    <x v="0"/>
    <x v="93"/>
    <x v="83"/>
    <x v="2958"/>
    <x v="3894"/>
    <n v="0.38"/>
    <x v="1"/>
  </r>
  <r>
    <x v="1"/>
    <x v="1"/>
    <d v="2020-10-21T00:00:00"/>
    <s v="South"/>
    <s v="Texas"/>
    <x v="1"/>
    <x v="1"/>
    <x v="135"/>
    <x v="297"/>
    <x v="2959"/>
    <x v="5013"/>
    <n v="0.39999999999999997"/>
    <x v="1"/>
  </r>
  <r>
    <x v="1"/>
    <x v="1"/>
    <d v="2020-10-22T00:00:00"/>
    <s v="South"/>
    <s v="Texas"/>
    <x v="1"/>
    <x v="2"/>
    <x v="93"/>
    <x v="296"/>
    <x v="2960"/>
    <x v="5014"/>
    <n v="0.38999999999999996"/>
    <x v="1"/>
  </r>
  <r>
    <x v="1"/>
    <x v="1"/>
    <d v="2020-10-23T00:00:00"/>
    <s v="South"/>
    <s v="Texas"/>
    <x v="1"/>
    <x v="3"/>
    <x v="71"/>
    <x v="98"/>
    <x v="2961"/>
    <x v="1332"/>
    <n v="0.5"/>
    <x v="1"/>
  </r>
  <r>
    <x v="1"/>
    <x v="1"/>
    <d v="2020-10-24T00:00:00"/>
    <s v="South"/>
    <s v="Texas"/>
    <x v="1"/>
    <x v="4"/>
    <x v="9"/>
    <x v="49"/>
    <x v="1484"/>
    <x v="4627"/>
    <n v="0.32"/>
    <x v="1"/>
  </r>
  <r>
    <x v="1"/>
    <x v="1"/>
    <d v="2020-10-25T00:00:00"/>
    <s v="South"/>
    <s v="Texas"/>
    <x v="1"/>
    <x v="5"/>
    <x v="75"/>
    <x v="303"/>
    <x v="2962"/>
    <x v="5015"/>
    <n v="0.57000000000000006"/>
    <x v="1"/>
  </r>
  <r>
    <x v="1"/>
    <x v="1"/>
    <d v="2020-10-26T00:00:00"/>
    <s v="South"/>
    <s v="Texas"/>
    <x v="1"/>
    <x v="0"/>
    <x v="96"/>
    <x v="305"/>
    <x v="2963"/>
    <x v="5016"/>
    <n v="0.39999999999999997"/>
    <x v="1"/>
  </r>
  <r>
    <x v="1"/>
    <x v="1"/>
    <d v="2020-10-27T00:00:00"/>
    <s v="South"/>
    <s v="Texas"/>
    <x v="1"/>
    <x v="1"/>
    <x v="93"/>
    <x v="305"/>
    <x v="2964"/>
    <x v="5017"/>
    <n v="0.42"/>
    <x v="1"/>
  </r>
  <r>
    <x v="1"/>
    <x v="1"/>
    <d v="2020-10-28T00:00:00"/>
    <s v="South"/>
    <s v="Texas"/>
    <x v="1"/>
    <x v="2"/>
    <x v="97"/>
    <x v="327"/>
    <x v="2124"/>
    <x v="5018"/>
    <n v="0.38"/>
    <x v="1"/>
  </r>
  <r>
    <x v="1"/>
    <x v="1"/>
    <d v="2020-10-29T00:00:00"/>
    <s v="South"/>
    <s v="Texas"/>
    <x v="1"/>
    <x v="3"/>
    <x v="71"/>
    <x v="124"/>
    <x v="832"/>
    <x v="3443"/>
    <n v="0.52"/>
    <x v="1"/>
  </r>
  <r>
    <x v="1"/>
    <x v="1"/>
    <d v="2020-10-30T00:00:00"/>
    <s v="South"/>
    <s v="Texas"/>
    <x v="1"/>
    <x v="4"/>
    <x v="9"/>
    <x v="159"/>
    <x v="1204"/>
    <x v="5019"/>
    <n v="0.36"/>
    <x v="1"/>
  </r>
  <r>
    <x v="1"/>
    <x v="1"/>
    <d v="2020-10-31T00:00:00"/>
    <s v="South"/>
    <s v="Texas"/>
    <x v="1"/>
    <x v="5"/>
    <x v="72"/>
    <x v="297"/>
    <x v="2927"/>
    <x v="5020"/>
    <n v="0.55000000000000004"/>
    <x v="1"/>
  </r>
  <r>
    <x v="3"/>
    <x v="2"/>
    <d v="2020-11-01T00:00:00"/>
    <s v="South"/>
    <s v="Texas"/>
    <x v="1"/>
    <x v="0"/>
    <x v="9"/>
    <x v="324"/>
    <x v="1830"/>
    <x v="4495"/>
    <n v="0.39"/>
    <x v="1"/>
  </r>
  <r>
    <x v="3"/>
    <x v="2"/>
    <d v="2020-11-02T00:00:00"/>
    <s v="South"/>
    <s v="Texas"/>
    <x v="1"/>
    <x v="1"/>
    <x v="94"/>
    <x v="154"/>
    <x v="2965"/>
    <x v="5021"/>
    <n v="0.23"/>
    <x v="1"/>
  </r>
  <r>
    <x v="3"/>
    <x v="2"/>
    <d v="2020-11-03T00:00:00"/>
    <s v="South"/>
    <s v="Texas"/>
    <x v="1"/>
    <x v="2"/>
    <x v="94"/>
    <x v="329"/>
    <x v="2966"/>
    <x v="5022"/>
    <n v="0.42000000000000004"/>
    <x v="1"/>
  </r>
  <r>
    <x v="3"/>
    <x v="2"/>
    <d v="2020-11-04T00:00:00"/>
    <s v="South"/>
    <s v="Texas"/>
    <x v="1"/>
    <x v="3"/>
    <x v="8"/>
    <x v="156"/>
    <x v="2967"/>
    <x v="5023"/>
    <n v="0.36"/>
    <x v="1"/>
  </r>
  <r>
    <x v="3"/>
    <x v="2"/>
    <d v="2020-11-05T00:00:00"/>
    <s v="West"/>
    <s v="California"/>
    <x v="2"/>
    <x v="4"/>
    <x v="97"/>
    <x v="217"/>
    <x v="2968"/>
    <x v="5024"/>
    <n v="0.54"/>
    <x v="1"/>
  </r>
  <r>
    <x v="3"/>
    <x v="2"/>
    <d v="2020-11-06T00:00:00"/>
    <s v="West"/>
    <s v="California"/>
    <x v="2"/>
    <x v="5"/>
    <x v="71"/>
    <x v="148"/>
    <x v="2969"/>
    <x v="5025"/>
    <n v="0.21000000000000002"/>
    <x v="1"/>
  </r>
  <r>
    <x v="3"/>
    <x v="2"/>
    <d v="2020-11-07T00:00:00"/>
    <s v="West"/>
    <s v="California"/>
    <x v="2"/>
    <x v="0"/>
    <x v="108"/>
    <x v="303"/>
    <x v="2115"/>
    <x v="5026"/>
    <n v="0.42000000000000004"/>
    <x v="1"/>
  </r>
  <r>
    <x v="3"/>
    <x v="2"/>
    <d v="2020-11-08T00:00:00"/>
    <s v="West"/>
    <s v="California"/>
    <x v="2"/>
    <x v="1"/>
    <x v="71"/>
    <x v="101"/>
    <x v="2970"/>
    <x v="5027"/>
    <n v="0.25"/>
    <x v="1"/>
  </r>
  <r>
    <x v="3"/>
    <x v="2"/>
    <d v="2020-11-09T00:00:00"/>
    <s v="West"/>
    <s v="California"/>
    <x v="2"/>
    <x v="2"/>
    <x v="1"/>
    <x v="87"/>
    <x v="2971"/>
    <x v="5028"/>
    <n v="0.41000000000000003"/>
    <x v="1"/>
  </r>
  <r>
    <x v="3"/>
    <x v="2"/>
    <d v="2020-11-10T00:00:00"/>
    <s v="West"/>
    <s v="California"/>
    <x v="2"/>
    <x v="3"/>
    <x v="78"/>
    <x v="330"/>
    <x v="1202"/>
    <x v="5029"/>
    <n v="0.33999999999999997"/>
    <x v="1"/>
  </r>
  <r>
    <x v="3"/>
    <x v="2"/>
    <d v="2020-11-11T00:00:00"/>
    <s v="West"/>
    <s v="California"/>
    <x v="2"/>
    <x v="4"/>
    <x v="101"/>
    <x v="241"/>
    <x v="799"/>
    <x v="5030"/>
    <n v="0.57000000000000006"/>
    <x v="1"/>
  </r>
  <r>
    <x v="3"/>
    <x v="2"/>
    <d v="2020-11-12T00:00:00"/>
    <s v="West"/>
    <s v="California"/>
    <x v="2"/>
    <x v="5"/>
    <x v="94"/>
    <x v="124"/>
    <x v="799"/>
    <x v="4136"/>
    <n v="0.22000000000000003"/>
    <x v="1"/>
  </r>
  <r>
    <x v="3"/>
    <x v="2"/>
    <d v="2020-11-13T00:00:00"/>
    <s v="West"/>
    <s v="California"/>
    <x v="2"/>
    <x v="0"/>
    <x v="71"/>
    <x v="323"/>
    <x v="2972"/>
    <x v="5031"/>
    <n v="0.39"/>
    <x v="1"/>
  </r>
  <r>
    <x v="3"/>
    <x v="2"/>
    <d v="2020-11-14T00:00:00"/>
    <s v="West"/>
    <s v="California"/>
    <x v="2"/>
    <x v="1"/>
    <x v="78"/>
    <x v="108"/>
    <x v="1660"/>
    <x v="5032"/>
    <n v="0.23"/>
    <x v="1"/>
  </r>
  <r>
    <x v="3"/>
    <x v="2"/>
    <d v="2020-11-15T00:00:00"/>
    <s v="West"/>
    <s v="California"/>
    <x v="2"/>
    <x v="2"/>
    <x v="70"/>
    <x v="124"/>
    <x v="2973"/>
    <x v="5033"/>
    <n v="0.42000000000000004"/>
    <x v="1"/>
  </r>
  <r>
    <x v="3"/>
    <x v="2"/>
    <d v="2020-12-22T00:00:00"/>
    <s v="West"/>
    <s v="California"/>
    <x v="2"/>
    <x v="3"/>
    <x v="77"/>
    <x v="322"/>
    <x v="2972"/>
    <x v="5034"/>
    <n v="0.32"/>
    <x v="1"/>
  </r>
  <r>
    <x v="3"/>
    <x v="2"/>
    <d v="2020-12-23T00:00:00"/>
    <s v="West"/>
    <s v="California"/>
    <x v="2"/>
    <x v="4"/>
    <x v="91"/>
    <x v="84"/>
    <x v="2974"/>
    <x v="5035"/>
    <n v="0.54"/>
    <x v="1"/>
  </r>
  <r>
    <x v="3"/>
    <x v="2"/>
    <d v="2020-12-24T00:00:00"/>
    <s v="West"/>
    <s v="California"/>
    <x v="2"/>
    <x v="5"/>
    <x v="72"/>
    <x v="82"/>
    <x v="2975"/>
    <x v="5036"/>
    <n v="0.2"/>
    <x v="1"/>
  </r>
  <r>
    <x v="3"/>
    <x v="2"/>
    <d v="2020-12-25T00:00:00"/>
    <s v="West"/>
    <s v="California"/>
    <x v="2"/>
    <x v="0"/>
    <x v="1"/>
    <x v="329"/>
    <x v="2976"/>
    <x v="5037"/>
    <n v="0.38"/>
    <x v="1"/>
  </r>
  <r>
    <x v="3"/>
    <x v="2"/>
    <d v="2020-12-26T00:00:00"/>
    <s v="West"/>
    <s v="California"/>
    <x v="2"/>
    <x v="1"/>
    <x v="91"/>
    <x v="97"/>
    <x v="2977"/>
    <x v="5038"/>
    <n v="0.25"/>
    <x v="1"/>
  </r>
  <r>
    <x v="3"/>
    <x v="2"/>
    <d v="2020-12-27T00:00:00"/>
    <s v="West"/>
    <s v="California"/>
    <x v="2"/>
    <x v="2"/>
    <x v="74"/>
    <x v="120"/>
    <x v="2978"/>
    <x v="5039"/>
    <n v="0.39"/>
    <x v="1"/>
  </r>
  <r>
    <x v="3"/>
    <x v="2"/>
    <d v="2020-12-28T00:00:00"/>
    <s v="West"/>
    <s v="California"/>
    <x v="2"/>
    <x v="3"/>
    <x v="77"/>
    <x v="143"/>
    <x v="847"/>
    <x v="3591"/>
    <n v="0.33999999999999997"/>
    <x v="1"/>
  </r>
  <r>
    <x v="3"/>
    <x v="2"/>
    <d v="2020-12-29T00:00:00"/>
    <s v="West"/>
    <s v="California"/>
    <x v="2"/>
    <x v="4"/>
    <x v="70"/>
    <x v="174"/>
    <x v="2005"/>
    <x v="5040"/>
    <n v="0.56000000000000005"/>
    <x v="1"/>
  </r>
  <r>
    <x v="3"/>
    <x v="2"/>
    <d v="2020-12-30T00:00:00"/>
    <s v="West"/>
    <s v="California"/>
    <x v="2"/>
    <x v="5"/>
    <x v="87"/>
    <x v="82"/>
    <x v="2979"/>
    <x v="5041"/>
    <n v="0.19000000000000003"/>
    <x v="1"/>
  </r>
  <r>
    <x v="3"/>
    <x v="2"/>
    <d v="2020-12-31T00:00:00"/>
    <s v="West"/>
    <s v="California"/>
    <x v="2"/>
    <x v="0"/>
    <x v="75"/>
    <x v="83"/>
    <x v="957"/>
    <x v="5042"/>
    <n v="0.44"/>
    <x v="1"/>
  </r>
  <r>
    <x v="3"/>
    <x v="2"/>
    <d v="2021-01-01T00:00:00"/>
    <s v="West"/>
    <s v="California"/>
    <x v="2"/>
    <x v="1"/>
    <x v="91"/>
    <x v="148"/>
    <x v="2980"/>
    <x v="5043"/>
    <n v="0.27"/>
    <x v="1"/>
  </r>
  <r>
    <x v="3"/>
    <x v="2"/>
    <d v="2021-01-02T00:00:00"/>
    <s v="West"/>
    <s v="California"/>
    <x v="2"/>
    <x v="2"/>
    <x v="74"/>
    <x v="37"/>
    <x v="839"/>
    <x v="5044"/>
    <n v="0.44"/>
    <x v="1"/>
  </r>
  <r>
    <x v="3"/>
    <x v="2"/>
    <d v="2021-01-03T00:00:00"/>
    <s v="West"/>
    <s v="California"/>
    <x v="2"/>
    <x v="3"/>
    <x v="101"/>
    <x v="151"/>
    <x v="1983"/>
    <x v="5045"/>
    <n v="0.42"/>
    <x v="1"/>
  </r>
  <r>
    <x v="3"/>
    <x v="2"/>
    <d v="2021-01-04T00:00:00"/>
    <s v="West"/>
    <s v="California"/>
    <x v="2"/>
    <x v="4"/>
    <x v="82"/>
    <x v="131"/>
    <x v="1550"/>
    <x v="5046"/>
    <n v="0.57000000000000006"/>
    <x v="1"/>
  </r>
  <r>
    <x v="3"/>
    <x v="2"/>
    <d v="2021-01-05T00:00:00"/>
    <s v="West"/>
    <s v="California"/>
    <x v="2"/>
    <x v="5"/>
    <x v="76"/>
    <x v="37"/>
    <x v="1658"/>
    <x v="5047"/>
    <n v="0.23"/>
    <x v="1"/>
  </r>
  <r>
    <x v="3"/>
    <x v="2"/>
    <d v="2021-01-06T00:00:00"/>
    <s v="West"/>
    <s v="California"/>
    <x v="2"/>
    <x v="0"/>
    <x v="72"/>
    <x v="331"/>
    <x v="2981"/>
    <x v="5048"/>
    <n v="0.43000000000000005"/>
    <x v="1"/>
  </r>
  <r>
    <x v="3"/>
    <x v="2"/>
    <d v="2021-01-07T00:00:00"/>
    <s v="West"/>
    <s v="California"/>
    <x v="2"/>
    <x v="1"/>
    <x v="0"/>
    <x v="254"/>
    <x v="2982"/>
    <x v="5049"/>
    <n v="0.3"/>
    <x v="1"/>
  </r>
  <r>
    <x v="3"/>
    <x v="2"/>
    <d v="2021-01-08T00:00:00"/>
    <s v="West"/>
    <s v="California"/>
    <x v="2"/>
    <x v="2"/>
    <x v="101"/>
    <x v="296"/>
    <x v="2983"/>
    <x v="5050"/>
    <n v="0.45"/>
    <x v="1"/>
  </r>
  <r>
    <x v="3"/>
    <x v="2"/>
    <d v="2021-01-09T00:00:00"/>
    <s v="West"/>
    <s v="California"/>
    <x v="2"/>
    <x v="3"/>
    <x v="72"/>
    <x v="167"/>
    <x v="1081"/>
    <x v="5051"/>
    <n v="0.41"/>
    <x v="1"/>
  </r>
  <r>
    <x v="3"/>
    <x v="2"/>
    <d v="2021-01-10T00:00:00"/>
    <s v="West"/>
    <s v="California"/>
    <x v="2"/>
    <x v="4"/>
    <x v="75"/>
    <x v="130"/>
    <x v="976"/>
    <x v="5052"/>
    <n v="0.6100000000000001"/>
    <x v="1"/>
  </r>
  <r>
    <x v="3"/>
    <x v="2"/>
    <d v="2021-01-11T00:00:00"/>
    <s v="West"/>
    <s v="California"/>
    <x v="2"/>
    <x v="5"/>
    <x v="3"/>
    <x v="297"/>
    <x v="2984"/>
    <x v="3524"/>
    <n v="0.26"/>
    <x v="1"/>
  </r>
  <r>
    <x v="3"/>
    <x v="2"/>
    <d v="2021-01-12T00:00:00"/>
    <s v="West"/>
    <s v="California"/>
    <x v="2"/>
    <x v="0"/>
    <x v="72"/>
    <x v="332"/>
    <x v="2985"/>
    <x v="5053"/>
    <n v="0.38"/>
    <x v="1"/>
  </r>
  <r>
    <x v="3"/>
    <x v="2"/>
    <d v="2021-01-13T00:00:00"/>
    <s v="West"/>
    <s v="California"/>
    <x v="2"/>
    <x v="1"/>
    <x v="82"/>
    <x v="121"/>
    <x v="2986"/>
    <x v="5054"/>
    <n v="0.24000000000000002"/>
    <x v="1"/>
  </r>
  <r>
    <x v="3"/>
    <x v="2"/>
    <d v="2021-01-14T00:00:00"/>
    <s v="West"/>
    <s v="California"/>
    <x v="2"/>
    <x v="2"/>
    <x v="74"/>
    <x v="324"/>
    <x v="1351"/>
    <x v="5055"/>
    <n v="0.4"/>
    <x v="1"/>
  </r>
  <r>
    <x v="3"/>
    <x v="2"/>
    <d v="2021-01-15T00:00:00"/>
    <s v="West"/>
    <s v="California"/>
    <x v="2"/>
    <x v="3"/>
    <x v="74"/>
    <x v="87"/>
    <x v="770"/>
    <x v="5056"/>
    <n v="0.36"/>
    <x v="1"/>
  </r>
  <r>
    <x v="3"/>
    <x v="2"/>
    <d v="2021-01-16T00:00:00"/>
    <s v="West"/>
    <s v="California"/>
    <x v="2"/>
    <x v="4"/>
    <x v="75"/>
    <x v="142"/>
    <x v="846"/>
    <x v="5057"/>
    <n v="0.56000000000000005"/>
    <x v="1"/>
  </r>
  <r>
    <x v="3"/>
    <x v="2"/>
    <d v="2021-01-17T00:00:00"/>
    <s v="West"/>
    <s v="California"/>
    <x v="2"/>
    <x v="5"/>
    <x v="81"/>
    <x v="324"/>
    <x v="1796"/>
    <x v="5058"/>
    <n v="0.19000000000000003"/>
    <x v="1"/>
  </r>
  <r>
    <x v="3"/>
    <x v="2"/>
    <d v="2021-01-18T00:00:00"/>
    <s v="West"/>
    <s v="California"/>
    <x v="2"/>
    <x v="0"/>
    <x v="2"/>
    <x v="326"/>
    <x v="2987"/>
    <x v="5059"/>
    <n v="0.4"/>
    <x v="1"/>
  </r>
  <r>
    <x v="3"/>
    <x v="2"/>
    <d v="2021-01-19T00:00:00"/>
    <s v="West"/>
    <s v="California"/>
    <x v="2"/>
    <x v="1"/>
    <x v="70"/>
    <x v="104"/>
    <x v="2988"/>
    <x v="5060"/>
    <n v="0.22"/>
    <x v="1"/>
  </r>
  <r>
    <x v="3"/>
    <x v="2"/>
    <d v="2021-01-20T00:00:00"/>
    <s v="West"/>
    <s v="California"/>
    <x v="2"/>
    <x v="2"/>
    <x v="91"/>
    <x v="154"/>
    <x v="2311"/>
    <x v="5061"/>
    <n v="0.39"/>
    <x v="1"/>
  </r>
  <r>
    <x v="3"/>
    <x v="2"/>
    <d v="2021-01-21T00:00:00"/>
    <s v="West"/>
    <s v="California"/>
    <x v="2"/>
    <x v="3"/>
    <x v="89"/>
    <x v="128"/>
    <x v="2114"/>
    <x v="5062"/>
    <n v="0.33999999999999997"/>
    <x v="1"/>
  </r>
  <r>
    <x v="3"/>
    <x v="2"/>
    <d v="2021-01-22T00:00:00"/>
    <s v="West"/>
    <s v="California"/>
    <x v="2"/>
    <x v="4"/>
    <x v="80"/>
    <x v="121"/>
    <x v="1877"/>
    <x v="5063"/>
    <n v="0.57000000000000006"/>
    <x v="1"/>
  </r>
  <r>
    <x v="3"/>
    <x v="2"/>
    <d v="2021-01-23T00:00:00"/>
    <s v="West"/>
    <s v="California"/>
    <x v="2"/>
    <x v="5"/>
    <x v="3"/>
    <x v="120"/>
    <x v="2989"/>
    <x v="5064"/>
    <n v="0.22000000000000003"/>
    <x v="1"/>
  </r>
  <r>
    <x v="3"/>
    <x v="2"/>
    <d v="2021-01-24T00:00:00"/>
    <s v="West"/>
    <s v="California"/>
    <x v="2"/>
    <x v="0"/>
    <x v="1"/>
    <x v="280"/>
    <x v="1813"/>
    <x v="5065"/>
    <n v="0.35000000000000003"/>
    <x v="1"/>
  </r>
  <r>
    <x v="3"/>
    <x v="2"/>
    <d v="2021-01-25T00:00:00"/>
    <s v="West"/>
    <s v="California"/>
    <x v="2"/>
    <x v="1"/>
    <x v="101"/>
    <x v="280"/>
    <x v="2990"/>
    <x v="5066"/>
    <n v="0.16999999999999998"/>
    <x v="1"/>
  </r>
  <r>
    <x v="3"/>
    <x v="2"/>
    <d v="2021-01-26T00:00:00"/>
    <s v="West"/>
    <s v="California"/>
    <x v="2"/>
    <x v="2"/>
    <x v="78"/>
    <x v="154"/>
    <x v="2991"/>
    <x v="5067"/>
    <n v="0.34"/>
    <x v="1"/>
  </r>
  <r>
    <x v="3"/>
    <x v="2"/>
    <d v="2021-01-27T00:00:00"/>
    <s v="West"/>
    <s v="California"/>
    <x v="2"/>
    <x v="3"/>
    <x v="78"/>
    <x v="87"/>
    <x v="747"/>
    <x v="5068"/>
    <n v="0.26999999999999996"/>
    <x v="1"/>
  </r>
  <r>
    <x v="3"/>
    <x v="2"/>
    <d v="2021-01-28T00:00:00"/>
    <s v="West"/>
    <s v="California"/>
    <x v="2"/>
    <x v="4"/>
    <x v="79"/>
    <x v="37"/>
    <x v="2992"/>
    <x v="5069"/>
    <n v="0.48000000000000009"/>
    <x v="1"/>
  </r>
  <r>
    <x v="3"/>
    <x v="2"/>
    <d v="2021-01-29T00:00:00"/>
    <s v="West"/>
    <s v="California"/>
    <x v="2"/>
    <x v="5"/>
    <x v="91"/>
    <x v="324"/>
    <x v="2993"/>
    <x v="5070"/>
    <n v="0.15000000000000002"/>
    <x v="1"/>
  </r>
  <r>
    <x v="3"/>
    <x v="2"/>
    <d v="2021-01-30T00:00:00"/>
    <s v="West"/>
    <s v="California"/>
    <x v="2"/>
    <x v="0"/>
    <x v="71"/>
    <x v="303"/>
    <x v="2919"/>
    <x v="5071"/>
    <n v="0.33000000000000007"/>
    <x v="1"/>
  </r>
  <r>
    <x v="3"/>
    <x v="2"/>
    <d v="2021-01-31T00:00:00"/>
    <s v="West"/>
    <s v="California"/>
    <x v="2"/>
    <x v="1"/>
    <x v="78"/>
    <x v="115"/>
    <x v="1639"/>
    <x v="2672"/>
    <n v="0.18"/>
    <x v="1"/>
  </r>
  <r>
    <x v="3"/>
    <x v="2"/>
    <d v="2021-02-01T00:00:00"/>
    <s v="West"/>
    <s v="California"/>
    <x v="2"/>
    <x v="2"/>
    <x v="101"/>
    <x v="124"/>
    <x v="1392"/>
    <x v="5072"/>
    <n v="0.33000000000000007"/>
    <x v="1"/>
  </r>
  <r>
    <x v="3"/>
    <x v="2"/>
    <d v="2021-02-02T00:00:00"/>
    <s v="West"/>
    <s v="California"/>
    <x v="2"/>
    <x v="3"/>
    <x v="101"/>
    <x v="149"/>
    <x v="2994"/>
    <x v="5073"/>
    <n v="0.30999999999999994"/>
    <x v="1"/>
  </r>
  <r>
    <x v="3"/>
    <x v="2"/>
    <d v="2021-02-03T00:00:00"/>
    <s v="West"/>
    <s v="California"/>
    <x v="2"/>
    <x v="4"/>
    <x v="0"/>
    <x v="166"/>
    <x v="2995"/>
    <x v="5074"/>
    <n v="0.47000000000000008"/>
    <x v="1"/>
  </r>
  <r>
    <x v="3"/>
    <x v="2"/>
    <d v="2021-02-04T00:00:00"/>
    <s v="West"/>
    <s v="California"/>
    <x v="2"/>
    <x v="5"/>
    <x v="74"/>
    <x v="167"/>
    <x v="1399"/>
    <x v="5075"/>
    <n v="0.12000000000000001"/>
    <x v="1"/>
  </r>
  <r>
    <x v="3"/>
    <x v="2"/>
    <d v="2021-02-05T00:00:00"/>
    <s v="West"/>
    <s v="California"/>
    <x v="2"/>
    <x v="0"/>
    <x v="78"/>
    <x v="121"/>
    <x v="2996"/>
    <x v="5076"/>
    <n v="0.35000000000000003"/>
    <x v="1"/>
  </r>
  <r>
    <x v="3"/>
    <x v="2"/>
    <d v="2021-02-06T00:00:00"/>
    <s v="West"/>
    <s v="California"/>
    <x v="2"/>
    <x v="1"/>
    <x v="74"/>
    <x v="297"/>
    <x v="2997"/>
    <x v="5077"/>
    <n v="0.2"/>
    <x v="1"/>
  </r>
  <r>
    <x v="3"/>
    <x v="2"/>
    <d v="2021-02-07T00:00:00"/>
    <s v="West"/>
    <s v="California"/>
    <x v="2"/>
    <x v="2"/>
    <x v="1"/>
    <x v="87"/>
    <x v="2971"/>
    <x v="5078"/>
    <n v="0.34"/>
    <x v="1"/>
  </r>
  <r>
    <x v="3"/>
    <x v="2"/>
    <d v="2021-02-08T00:00:00"/>
    <s v="West"/>
    <s v="California"/>
    <x v="2"/>
    <x v="3"/>
    <x v="99"/>
    <x v="124"/>
    <x v="2882"/>
    <x v="5079"/>
    <n v="0.28999999999999998"/>
    <x v="1"/>
  </r>
  <r>
    <x v="3"/>
    <x v="2"/>
    <d v="2021-02-09T00:00:00"/>
    <s v="West"/>
    <s v="California"/>
    <x v="2"/>
    <x v="4"/>
    <x v="91"/>
    <x v="151"/>
    <x v="2896"/>
    <x v="5080"/>
    <n v="0.47000000000000008"/>
    <x v="1"/>
  </r>
  <r>
    <x v="3"/>
    <x v="2"/>
    <d v="2021-02-10T00:00:00"/>
    <s v="West"/>
    <s v="California"/>
    <x v="2"/>
    <x v="5"/>
    <x v="81"/>
    <x v="254"/>
    <x v="2998"/>
    <x v="5081"/>
    <n v="0.15000000000000002"/>
    <x v="1"/>
  </r>
  <r>
    <x v="3"/>
    <x v="2"/>
    <d v="2021-02-11T00:00:00"/>
    <s v="West"/>
    <s v="California"/>
    <x v="2"/>
    <x v="0"/>
    <x v="1"/>
    <x v="320"/>
    <x v="2999"/>
    <x v="5082"/>
    <n v="0.33000000000000007"/>
    <x v="1"/>
  </r>
  <r>
    <x v="3"/>
    <x v="2"/>
    <d v="2021-02-12T00:00:00"/>
    <s v="West"/>
    <s v="California"/>
    <x v="2"/>
    <x v="1"/>
    <x v="74"/>
    <x v="333"/>
    <x v="3000"/>
    <x v="5083"/>
    <n v="0.21"/>
    <x v="1"/>
  </r>
  <r>
    <x v="3"/>
    <x v="2"/>
    <d v="2021-02-13T00:00:00"/>
    <s v="West"/>
    <s v="California"/>
    <x v="2"/>
    <x v="2"/>
    <x v="75"/>
    <x v="254"/>
    <x v="3001"/>
    <x v="5084"/>
    <n v="0.33000000000000007"/>
    <x v="1"/>
  </r>
  <r>
    <x v="3"/>
    <x v="2"/>
    <d v="2021-02-14T00:00:00"/>
    <s v="West"/>
    <s v="California"/>
    <x v="2"/>
    <x v="3"/>
    <x v="1"/>
    <x v="329"/>
    <x v="2976"/>
    <x v="5085"/>
    <n v="0.3"/>
    <x v="1"/>
  </r>
  <r>
    <x v="3"/>
    <x v="2"/>
    <d v="2021-02-15T00:00:00"/>
    <s v="West"/>
    <s v="California"/>
    <x v="2"/>
    <x v="4"/>
    <x v="79"/>
    <x v="82"/>
    <x v="1636"/>
    <x v="5086"/>
    <n v="0.52"/>
    <x v="1"/>
  </r>
  <r>
    <x v="3"/>
    <x v="2"/>
    <d v="2021-02-16T00:00:00"/>
    <s v="West"/>
    <s v="California"/>
    <x v="2"/>
    <x v="5"/>
    <x v="0"/>
    <x v="254"/>
    <x v="2982"/>
    <x v="4878"/>
    <n v="0.17"/>
    <x v="1"/>
  </r>
  <r>
    <x v="4"/>
    <x v="3"/>
    <d v="2021-02-17T00:00:00"/>
    <s v="West"/>
    <s v="California"/>
    <x v="2"/>
    <x v="0"/>
    <x v="136"/>
    <x v="167"/>
    <x v="810"/>
    <x v="5087"/>
    <n v="0.43000000000000005"/>
    <x v="1"/>
  </r>
  <r>
    <x v="4"/>
    <x v="3"/>
    <d v="2021-02-18T00:00:00"/>
    <s v="West"/>
    <s v="California"/>
    <x v="2"/>
    <x v="1"/>
    <x v="8"/>
    <x v="167"/>
    <x v="1437"/>
    <x v="1701"/>
    <n v="0.3"/>
    <x v="1"/>
  </r>
  <r>
    <x v="4"/>
    <x v="3"/>
    <d v="2021-03-09T00:00:00"/>
    <s v="West"/>
    <s v="California"/>
    <x v="2"/>
    <x v="2"/>
    <x v="71"/>
    <x v="146"/>
    <x v="1537"/>
    <x v="5088"/>
    <n v="0.42000000000000004"/>
    <x v="1"/>
  </r>
  <r>
    <x v="4"/>
    <x v="3"/>
    <d v="2021-03-10T00:00:00"/>
    <s v="West"/>
    <s v="California"/>
    <x v="2"/>
    <x v="3"/>
    <x v="94"/>
    <x v="131"/>
    <x v="1266"/>
    <x v="5089"/>
    <n v="0.38"/>
    <x v="1"/>
  </r>
  <r>
    <x v="4"/>
    <x v="3"/>
    <d v="2021-03-11T00:00:00"/>
    <s v="West"/>
    <s v="California"/>
    <x v="3"/>
    <x v="4"/>
    <x v="71"/>
    <x v="155"/>
    <x v="1761"/>
    <x v="5090"/>
    <n v="0.59000000000000008"/>
    <x v="1"/>
  </r>
  <r>
    <x v="4"/>
    <x v="3"/>
    <d v="2021-03-12T00:00:00"/>
    <s v="West"/>
    <s v="California"/>
    <x v="3"/>
    <x v="5"/>
    <x v="98"/>
    <x v="124"/>
    <x v="2013"/>
    <x v="5091"/>
    <n v="0.23"/>
    <x v="1"/>
  </r>
  <r>
    <x v="4"/>
    <x v="3"/>
    <d v="2021-03-13T00:00:00"/>
    <s v="West"/>
    <s v="California"/>
    <x v="3"/>
    <x v="0"/>
    <x v="108"/>
    <x v="142"/>
    <x v="1764"/>
    <x v="2382"/>
    <n v="0.46"/>
    <x v="1"/>
  </r>
  <r>
    <x v="4"/>
    <x v="3"/>
    <d v="2021-03-14T00:00:00"/>
    <s v="West"/>
    <s v="California"/>
    <x v="3"/>
    <x v="1"/>
    <x v="9"/>
    <x v="102"/>
    <x v="1089"/>
    <x v="5092"/>
    <n v="0.31"/>
    <x v="1"/>
  </r>
  <r>
    <x v="4"/>
    <x v="3"/>
    <d v="2021-03-15T00:00:00"/>
    <s v="West"/>
    <s v="California"/>
    <x v="3"/>
    <x v="2"/>
    <x v="94"/>
    <x v="149"/>
    <x v="3002"/>
    <x v="5093"/>
    <n v="0.42000000000000004"/>
    <x v="1"/>
  </r>
  <r>
    <x v="4"/>
    <x v="3"/>
    <d v="2021-03-16T00:00:00"/>
    <s v="West"/>
    <s v="California"/>
    <x v="3"/>
    <x v="3"/>
    <x v="93"/>
    <x v="289"/>
    <x v="2937"/>
    <x v="5094"/>
    <n v="0.41"/>
    <x v="1"/>
  </r>
  <r>
    <x v="4"/>
    <x v="3"/>
    <d v="2021-03-17T00:00:00"/>
    <s v="West"/>
    <s v="California"/>
    <x v="3"/>
    <x v="4"/>
    <x v="1"/>
    <x v="150"/>
    <x v="2721"/>
    <x v="5095"/>
    <n v="0.57000000000000006"/>
    <x v="1"/>
  </r>
  <r>
    <x v="4"/>
    <x v="3"/>
    <d v="2021-03-18T00:00:00"/>
    <s v="West"/>
    <s v="California"/>
    <x v="3"/>
    <x v="5"/>
    <x v="96"/>
    <x v="159"/>
    <x v="2216"/>
    <x v="5096"/>
    <n v="0.26"/>
    <x v="1"/>
  </r>
  <r>
    <x v="4"/>
    <x v="3"/>
    <d v="2021-03-19T00:00:00"/>
    <s v="West"/>
    <s v="California"/>
    <x v="3"/>
    <x v="0"/>
    <x v="92"/>
    <x v="324"/>
    <x v="1802"/>
    <x v="5097"/>
    <n v="0.44"/>
    <x v="1"/>
  </r>
  <r>
    <x v="4"/>
    <x v="3"/>
    <d v="2021-03-20T00:00:00"/>
    <s v="West"/>
    <s v="California"/>
    <x v="3"/>
    <x v="1"/>
    <x v="71"/>
    <x v="151"/>
    <x v="1284"/>
    <x v="2356"/>
    <n v="0.28000000000000003"/>
    <x v="1"/>
  </r>
  <r>
    <x v="4"/>
    <x v="3"/>
    <d v="2021-03-21T00:00:00"/>
    <s v="West"/>
    <s v="California"/>
    <x v="3"/>
    <x v="2"/>
    <x v="94"/>
    <x v="166"/>
    <x v="1687"/>
    <x v="5098"/>
    <n v="0.46"/>
    <x v="1"/>
  </r>
  <r>
    <x v="4"/>
    <x v="3"/>
    <d v="2021-03-22T00:00:00"/>
    <s v="West"/>
    <s v="California"/>
    <x v="3"/>
    <x v="3"/>
    <x v="71"/>
    <x v="129"/>
    <x v="1802"/>
    <x v="5099"/>
    <n v="0.38999999999999996"/>
    <x v="1"/>
  </r>
  <r>
    <x v="4"/>
    <x v="3"/>
    <d v="2021-03-23T00:00:00"/>
    <s v="West"/>
    <s v="California"/>
    <x v="3"/>
    <x v="4"/>
    <x v="71"/>
    <x v="209"/>
    <x v="2040"/>
    <x v="5100"/>
    <n v="0.59000000000000008"/>
    <x v="1"/>
  </r>
  <r>
    <x v="4"/>
    <x v="3"/>
    <d v="2021-04-06T00:00:00"/>
    <s v="West"/>
    <s v="California"/>
    <x v="3"/>
    <x v="5"/>
    <x v="94"/>
    <x v="145"/>
    <x v="3003"/>
    <x v="5101"/>
    <n v="0.23"/>
    <x v="1"/>
  </r>
  <r>
    <x v="4"/>
    <x v="3"/>
    <d v="2021-04-07T00:00:00"/>
    <s v="West"/>
    <s v="California"/>
    <x v="3"/>
    <x v="0"/>
    <x v="135"/>
    <x v="154"/>
    <x v="3004"/>
    <x v="5102"/>
    <n v="0.46"/>
    <x v="1"/>
  </r>
  <r>
    <x v="4"/>
    <x v="3"/>
    <d v="2021-04-08T00:00:00"/>
    <s v="West"/>
    <s v="California"/>
    <x v="3"/>
    <x v="1"/>
    <x v="93"/>
    <x v="124"/>
    <x v="1292"/>
    <x v="2967"/>
    <n v="0.28999999999999998"/>
    <x v="1"/>
  </r>
  <r>
    <x v="4"/>
    <x v="3"/>
    <d v="2021-04-09T00:00:00"/>
    <s v="West"/>
    <s v="California"/>
    <x v="3"/>
    <x v="2"/>
    <x v="97"/>
    <x v="92"/>
    <x v="3005"/>
    <x v="5103"/>
    <n v="0.47000000000000003"/>
    <x v="1"/>
  </r>
  <r>
    <x v="4"/>
    <x v="3"/>
    <d v="2021-04-10T00:00:00"/>
    <s v="West"/>
    <s v="California"/>
    <x v="3"/>
    <x v="3"/>
    <x v="135"/>
    <x v="217"/>
    <x v="3006"/>
    <x v="5104"/>
    <n v="0.38"/>
    <x v="1"/>
  </r>
  <r>
    <x v="4"/>
    <x v="3"/>
    <d v="2021-04-11T00:00:00"/>
    <s v="West"/>
    <s v="California"/>
    <x v="3"/>
    <x v="4"/>
    <x v="97"/>
    <x v="197"/>
    <x v="1924"/>
    <x v="5105"/>
    <n v="0.6100000000000001"/>
    <x v="1"/>
  </r>
  <r>
    <x v="4"/>
    <x v="3"/>
    <d v="2021-04-12T00:00:00"/>
    <s v="West"/>
    <s v="California"/>
    <x v="3"/>
    <x v="5"/>
    <x v="82"/>
    <x v="334"/>
    <x v="3007"/>
    <x v="5106"/>
    <n v="0.27"/>
    <x v="1"/>
  </r>
  <r>
    <x v="4"/>
    <x v="3"/>
    <d v="2021-04-13T00:00:00"/>
    <s v="West"/>
    <s v="California"/>
    <x v="3"/>
    <x v="0"/>
    <x v="96"/>
    <x v="142"/>
    <x v="1363"/>
    <x v="5107"/>
    <n v="0.47000000000000003"/>
    <x v="1"/>
  </r>
  <r>
    <x v="4"/>
    <x v="3"/>
    <d v="2021-04-14T00:00:00"/>
    <s v="West"/>
    <s v="California"/>
    <x v="3"/>
    <x v="1"/>
    <x v="93"/>
    <x v="166"/>
    <x v="3008"/>
    <x v="5108"/>
    <n v="0.3"/>
    <x v="1"/>
  </r>
  <r>
    <x v="4"/>
    <x v="3"/>
    <d v="2021-04-15T00:00:00"/>
    <s v="West"/>
    <s v="California"/>
    <x v="3"/>
    <x v="2"/>
    <x v="71"/>
    <x v="102"/>
    <x v="1540"/>
    <x v="5109"/>
    <n v="0.45"/>
    <x v="1"/>
  </r>
  <r>
    <x v="4"/>
    <x v="3"/>
    <d v="2021-04-16T00:00:00"/>
    <s v="West"/>
    <s v="California"/>
    <x v="3"/>
    <x v="3"/>
    <x v="94"/>
    <x v="335"/>
    <x v="3009"/>
    <x v="5110"/>
    <n v="0.38"/>
    <x v="1"/>
  </r>
  <r>
    <x v="4"/>
    <x v="3"/>
    <d v="2021-04-17T00:00:00"/>
    <s v="West"/>
    <s v="California"/>
    <x v="3"/>
    <x v="4"/>
    <x v="97"/>
    <x v="150"/>
    <x v="1666"/>
    <x v="5111"/>
    <n v="0.59000000000000008"/>
    <x v="1"/>
  </r>
  <r>
    <x v="4"/>
    <x v="3"/>
    <d v="2021-04-18T00:00:00"/>
    <s v="West"/>
    <s v="California"/>
    <x v="3"/>
    <x v="5"/>
    <x v="79"/>
    <x v="92"/>
    <x v="1541"/>
    <x v="5112"/>
    <n v="0.22"/>
    <x v="1"/>
  </r>
  <r>
    <x v="4"/>
    <x v="3"/>
    <d v="2021-04-19T00:00:00"/>
    <s v="West"/>
    <s v="California"/>
    <x v="3"/>
    <x v="0"/>
    <x v="71"/>
    <x v="140"/>
    <x v="3010"/>
    <x v="5113"/>
    <n v="0.44"/>
    <x v="1"/>
  </r>
  <r>
    <x v="4"/>
    <x v="3"/>
    <d v="2021-04-20T00:00:00"/>
    <s v="West"/>
    <s v="California"/>
    <x v="3"/>
    <x v="1"/>
    <x v="8"/>
    <x v="37"/>
    <x v="1294"/>
    <x v="5114"/>
    <n v="0.3"/>
    <x v="1"/>
  </r>
  <r>
    <x v="4"/>
    <x v="3"/>
    <d v="2021-04-21T00:00:00"/>
    <s v="West"/>
    <s v="California"/>
    <x v="3"/>
    <x v="2"/>
    <x v="8"/>
    <x v="148"/>
    <x v="3011"/>
    <x v="5115"/>
    <n v="0.42000000000000004"/>
    <x v="1"/>
  </r>
  <r>
    <x v="4"/>
    <x v="3"/>
    <d v="2021-04-22T00:00:00"/>
    <s v="West"/>
    <s v="California"/>
    <x v="3"/>
    <x v="3"/>
    <x v="96"/>
    <x v="145"/>
    <x v="2368"/>
    <x v="5116"/>
    <n v="0.37"/>
    <x v="1"/>
  </r>
  <r>
    <x v="4"/>
    <x v="3"/>
    <d v="2021-04-23T00:00:00"/>
    <s v="West"/>
    <s v="California"/>
    <x v="3"/>
    <x v="4"/>
    <x v="78"/>
    <x v="241"/>
    <x v="1215"/>
    <x v="2435"/>
    <n v="0.60000000000000009"/>
    <x v="1"/>
  </r>
  <r>
    <x v="4"/>
    <x v="3"/>
    <d v="2021-04-24T00:00:00"/>
    <s v="West"/>
    <s v="California"/>
    <x v="3"/>
    <x v="5"/>
    <x v="77"/>
    <x v="324"/>
    <x v="3012"/>
    <x v="5097"/>
    <n v="0.22"/>
    <x v="1"/>
  </r>
  <r>
    <x v="4"/>
    <x v="3"/>
    <d v="2021-04-25T00:00:00"/>
    <s v="West"/>
    <s v="California"/>
    <x v="3"/>
    <x v="0"/>
    <x v="9"/>
    <x v="123"/>
    <x v="815"/>
    <x v="5117"/>
    <n v="0.47000000000000003"/>
    <x v="1"/>
  </r>
  <r>
    <x v="4"/>
    <x v="3"/>
    <d v="2021-04-26T00:00:00"/>
    <s v="West"/>
    <s v="California"/>
    <x v="3"/>
    <x v="1"/>
    <x v="99"/>
    <x v="323"/>
    <x v="3013"/>
    <x v="5118"/>
    <n v="0.28999999999999998"/>
    <x v="1"/>
  </r>
  <r>
    <x v="4"/>
    <x v="3"/>
    <d v="2021-04-27T00:00:00"/>
    <s v="West"/>
    <s v="California"/>
    <x v="3"/>
    <x v="2"/>
    <x v="94"/>
    <x v="142"/>
    <x v="1830"/>
    <x v="5119"/>
    <n v="0.46"/>
    <x v="1"/>
  </r>
  <r>
    <x v="4"/>
    <x v="3"/>
    <d v="2021-04-28T00:00:00"/>
    <s v="West"/>
    <s v="California"/>
    <x v="3"/>
    <x v="3"/>
    <x v="98"/>
    <x v="151"/>
    <x v="1907"/>
    <x v="5120"/>
    <n v="0.39999999999999997"/>
    <x v="1"/>
  </r>
  <r>
    <x v="4"/>
    <x v="3"/>
    <d v="2021-04-29T00:00:00"/>
    <s v="West"/>
    <s v="California"/>
    <x v="3"/>
    <x v="4"/>
    <x v="97"/>
    <x v="167"/>
    <x v="1955"/>
    <x v="5121"/>
    <n v="0.60000000000000009"/>
    <x v="1"/>
  </r>
  <r>
    <x v="4"/>
    <x v="3"/>
    <d v="2021-04-30T00:00:00"/>
    <s v="West"/>
    <s v="California"/>
    <x v="3"/>
    <x v="5"/>
    <x v="91"/>
    <x v="167"/>
    <x v="3014"/>
    <x v="2266"/>
    <n v="0.23"/>
    <x v="1"/>
  </r>
  <r>
    <x v="4"/>
    <x v="3"/>
    <d v="2021-05-01T00:00:00"/>
    <s v="West"/>
    <s v="California"/>
    <x v="3"/>
    <x v="0"/>
    <x v="71"/>
    <x v="297"/>
    <x v="2977"/>
    <x v="5122"/>
    <n v="0.45"/>
    <x v="1"/>
  </r>
  <r>
    <x v="4"/>
    <x v="3"/>
    <d v="2021-05-02T00:00:00"/>
    <s v="West"/>
    <s v="California"/>
    <x v="3"/>
    <x v="1"/>
    <x v="72"/>
    <x v="324"/>
    <x v="3015"/>
    <x v="5123"/>
    <n v="0.31"/>
    <x v="1"/>
  </r>
  <r>
    <x v="4"/>
    <x v="3"/>
    <d v="2021-05-03T00:00:00"/>
    <s v="West"/>
    <s v="California"/>
    <x v="3"/>
    <x v="2"/>
    <x v="93"/>
    <x v="136"/>
    <x v="1139"/>
    <x v="5124"/>
    <n v="0.44"/>
    <x v="1"/>
  </r>
  <r>
    <x v="4"/>
    <x v="3"/>
    <d v="2021-05-04T00:00:00"/>
    <s v="West"/>
    <s v="California"/>
    <x v="3"/>
    <x v="3"/>
    <x v="71"/>
    <x v="149"/>
    <x v="3016"/>
    <x v="5125"/>
    <n v="0.38"/>
    <x v="1"/>
  </r>
  <r>
    <x v="4"/>
    <x v="3"/>
    <d v="2021-05-05T00:00:00"/>
    <s v="West"/>
    <s v="California"/>
    <x v="3"/>
    <x v="4"/>
    <x v="79"/>
    <x v="98"/>
    <x v="3017"/>
    <x v="5126"/>
    <n v="0.62000000000000011"/>
    <x v="1"/>
  </r>
  <r>
    <x v="4"/>
    <x v="3"/>
    <d v="2021-05-06T00:00:00"/>
    <s v="West"/>
    <s v="California"/>
    <x v="3"/>
    <x v="5"/>
    <x v="74"/>
    <x v="159"/>
    <x v="3018"/>
    <x v="5127"/>
    <n v="0.23"/>
    <x v="1"/>
  </r>
  <r>
    <x v="4"/>
    <x v="3"/>
    <d v="2021-05-07T00:00:00"/>
    <s v="West"/>
    <s v="California"/>
    <x v="3"/>
    <x v="0"/>
    <x v="97"/>
    <x v="303"/>
    <x v="3019"/>
    <x v="5128"/>
    <n v="0.46"/>
    <x v="1"/>
  </r>
  <r>
    <x v="4"/>
    <x v="3"/>
    <d v="2021-05-08T00:00:00"/>
    <s v="West"/>
    <s v="California"/>
    <x v="3"/>
    <x v="1"/>
    <x v="78"/>
    <x v="324"/>
    <x v="1864"/>
    <x v="5129"/>
    <n v="0.27"/>
    <x v="1"/>
  </r>
  <r>
    <x v="4"/>
    <x v="3"/>
    <d v="2021-05-09T00:00:00"/>
    <s v="West"/>
    <s v="California"/>
    <x v="3"/>
    <x v="2"/>
    <x v="97"/>
    <x v="124"/>
    <x v="2950"/>
    <x v="2711"/>
    <n v="0.45"/>
    <x v="1"/>
  </r>
  <r>
    <x v="4"/>
    <x v="3"/>
    <d v="2021-05-10T00:00:00"/>
    <s v="West"/>
    <s v="California"/>
    <x v="3"/>
    <x v="3"/>
    <x v="78"/>
    <x v="49"/>
    <x v="3020"/>
    <x v="5130"/>
    <n v="0.39999999999999997"/>
    <x v="1"/>
  </r>
  <r>
    <x v="4"/>
    <x v="3"/>
    <d v="2021-05-11T00:00:00"/>
    <s v="West"/>
    <s v="California"/>
    <x v="3"/>
    <x v="4"/>
    <x v="75"/>
    <x v="49"/>
    <x v="983"/>
    <x v="5131"/>
    <n v="0.62000000000000011"/>
    <x v="1"/>
  </r>
  <r>
    <x v="4"/>
    <x v="3"/>
    <d v="2021-05-12T00:00:00"/>
    <s v="West"/>
    <s v="California"/>
    <x v="3"/>
    <x v="5"/>
    <x v="82"/>
    <x v="124"/>
    <x v="869"/>
    <x v="5132"/>
    <n v="0.22"/>
    <x v="1"/>
  </r>
  <r>
    <x v="4"/>
    <x v="3"/>
    <d v="2021-05-13T00:00:00"/>
    <s v="West"/>
    <s v="California"/>
    <x v="3"/>
    <x v="0"/>
    <x v="71"/>
    <x v="254"/>
    <x v="3021"/>
    <x v="5133"/>
    <n v="0.47000000000000003"/>
    <x v="1"/>
  </r>
  <r>
    <x v="4"/>
    <x v="3"/>
    <d v="2021-05-14T00:00:00"/>
    <s v="West"/>
    <s v="California"/>
    <x v="3"/>
    <x v="1"/>
    <x v="79"/>
    <x v="324"/>
    <x v="3022"/>
    <x v="4111"/>
    <n v="0.3"/>
    <x v="1"/>
  </r>
  <r>
    <x v="4"/>
    <x v="3"/>
    <d v="2021-05-15T00:00:00"/>
    <s v="West"/>
    <s v="California"/>
    <x v="3"/>
    <x v="2"/>
    <x v="94"/>
    <x v="159"/>
    <x v="1317"/>
    <x v="5134"/>
    <n v="0.42000000000000004"/>
    <x v="1"/>
  </r>
  <r>
    <x v="4"/>
    <x v="3"/>
    <d v="2021-05-16T00:00:00"/>
    <s v="West"/>
    <s v="California"/>
    <x v="3"/>
    <x v="3"/>
    <x v="94"/>
    <x v="127"/>
    <x v="3023"/>
    <x v="5135"/>
    <n v="0.42"/>
    <x v="1"/>
  </r>
  <r>
    <x v="4"/>
    <x v="3"/>
    <d v="2021-05-17T00:00:00"/>
    <s v="West"/>
    <s v="California"/>
    <x v="3"/>
    <x v="4"/>
    <x v="74"/>
    <x v="124"/>
    <x v="2185"/>
    <x v="5136"/>
    <n v="0.62000000000000011"/>
    <x v="1"/>
  </r>
  <r>
    <x v="4"/>
    <x v="3"/>
    <d v="2021-05-18T00:00:00"/>
    <s v="West"/>
    <s v="California"/>
    <x v="3"/>
    <x v="5"/>
    <x v="74"/>
    <x v="159"/>
    <x v="3018"/>
    <x v="5137"/>
    <n v="0.24000000000000002"/>
    <x v="1"/>
  </r>
  <r>
    <x v="4"/>
    <x v="3"/>
    <d v="2021-05-19T00:00:00"/>
    <s v="West"/>
    <s v="California"/>
    <x v="3"/>
    <x v="0"/>
    <x v="1"/>
    <x v="323"/>
    <x v="1314"/>
    <x v="5138"/>
    <n v="0.46"/>
    <x v="1"/>
  </r>
  <r>
    <x v="4"/>
    <x v="3"/>
    <d v="2021-05-20T00:00:00"/>
    <s v="West"/>
    <s v="California"/>
    <x v="3"/>
    <x v="1"/>
    <x v="101"/>
    <x v="324"/>
    <x v="1108"/>
    <x v="1670"/>
    <n v="0.3"/>
    <x v="1"/>
  </r>
  <r>
    <x v="4"/>
    <x v="3"/>
    <d v="2021-05-21T00:00:00"/>
    <s v="West"/>
    <s v="California"/>
    <x v="3"/>
    <x v="2"/>
    <x v="8"/>
    <x v="149"/>
    <x v="3024"/>
    <x v="5139"/>
    <n v="0.46"/>
    <x v="1"/>
  </r>
  <r>
    <x v="4"/>
    <x v="3"/>
    <d v="2021-05-22T00:00:00"/>
    <s v="West"/>
    <s v="California"/>
    <x v="3"/>
    <x v="3"/>
    <x v="94"/>
    <x v="166"/>
    <x v="1687"/>
    <x v="5140"/>
    <n v="0.42"/>
    <x v="1"/>
  </r>
  <r>
    <x v="4"/>
    <x v="3"/>
    <d v="2021-05-23T00:00:00"/>
    <s v="West"/>
    <s v="California"/>
    <x v="3"/>
    <x v="4"/>
    <x v="74"/>
    <x v="322"/>
    <x v="1222"/>
    <x v="5141"/>
    <n v="0.57000000000000006"/>
    <x v="1"/>
  </r>
  <r>
    <x v="4"/>
    <x v="3"/>
    <d v="2021-05-24T00:00:00"/>
    <s v="West"/>
    <s v="California"/>
    <x v="3"/>
    <x v="5"/>
    <x v="82"/>
    <x v="99"/>
    <x v="756"/>
    <x v="3213"/>
    <n v="0.24000000000000002"/>
    <x v="1"/>
  </r>
  <r>
    <x v="4"/>
    <x v="3"/>
    <d v="2021-05-25T00:00:00"/>
    <s v="West"/>
    <s v="California"/>
    <x v="3"/>
    <x v="0"/>
    <x v="78"/>
    <x v="300"/>
    <x v="2892"/>
    <x v="5142"/>
    <n v="0.46"/>
    <x v="1"/>
  </r>
  <r>
    <x v="4"/>
    <x v="3"/>
    <d v="2021-05-26T00:00:00"/>
    <s v="West"/>
    <s v="California"/>
    <x v="3"/>
    <x v="1"/>
    <x v="101"/>
    <x v="308"/>
    <x v="3025"/>
    <x v="5143"/>
    <n v="0.28000000000000003"/>
    <x v="1"/>
  </r>
  <r>
    <x v="4"/>
    <x v="3"/>
    <d v="2021-05-27T00:00:00"/>
    <s v="West"/>
    <s v="California"/>
    <x v="3"/>
    <x v="2"/>
    <x v="78"/>
    <x v="108"/>
    <x v="1660"/>
    <x v="5144"/>
    <n v="0.46"/>
    <x v="1"/>
  </r>
  <r>
    <x v="4"/>
    <x v="3"/>
    <d v="2021-05-28T00:00:00"/>
    <s v="West"/>
    <s v="California"/>
    <x v="3"/>
    <x v="3"/>
    <x v="8"/>
    <x v="167"/>
    <x v="1437"/>
    <x v="5145"/>
    <n v="0.39999999999999997"/>
    <x v="1"/>
  </r>
  <r>
    <x v="4"/>
    <x v="3"/>
    <d v="2021-05-29T00:00:00"/>
    <s v="West"/>
    <s v="California"/>
    <x v="3"/>
    <x v="4"/>
    <x v="79"/>
    <x v="156"/>
    <x v="3026"/>
    <x v="5146"/>
    <n v="0.62000000000000011"/>
    <x v="1"/>
  </r>
  <r>
    <x v="4"/>
    <x v="3"/>
    <d v="2021-05-30T00:00:00"/>
    <s v="West"/>
    <s v="California"/>
    <x v="3"/>
    <x v="5"/>
    <x v="75"/>
    <x v="136"/>
    <x v="2856"/>
    <x v="5147"/>
    <n v="0.25"/>
    <x v="1"/>
  </r>
  <r>
    <x v="0"/>
    <x v="0"/>
    <d v="2021-05-31T00:00:00"/>
    <s v="West"/>
    <s v="California"/>
    <x v="3"/>
    <x v="0"/>
    <x v="71"/>
    <x v="135"/>
    <x v="1442"/>
    <x v="1880"/>
    <n v="0.45"/>
    <x v="1"/>
  </r>
  <r>
    <x v="0"/>
    <x v="0"/>
    <d v="2021-06-01T00:00:00"/>
    <s v="West"/>
    <s v="California"/>
    <x v="3"/>
    <x v="1"/>
    <x v="135"/>
    <x v="250"/>
    <x v="3027"/>
    <x v="5148"/>
    <n v="0.41"/>
    <x v="1"/>
  </r>
  <r>
    <x v="0"/>
    <x v="0"/>
    <d v="2021-06-02T00:00:00"/>
    <s v="West"/>
    <s v="California"/>
    <x v="3"/>
    <x v="2"/>
    <x v="92"/>
    <x v="198"/>
    <x v="3028"/>
    <x v="5149"/>
    <n v="0.38999999999999996"/>
    <x v="1"/>
  </r>
  <r>
    <x v="0"/>
    <x v="0"/>
    <d v="2021-06-03T00:00:00"/>
    <s v="West"/>
    <s v="California"/>
    <x v="3"/>
    <x v="3"/>
    <x v="100"/>
    <x v="207"/>
    <x v="3029"/>
    <x v="5150"/>
    <n v="0.46"/>
    <x v="1"/>
  </r>
  <r>
    <x v="2"/>
    <x v="1"/>
    <d v="2021-08-15T00:00:00"/>
    <s v="South"/>
    <s v="Texas"/>
    <x v="5"/>
    <x v="4"/>
    <x v="136"/>
    <x v="161"/>
    <x v="3030"/>
    <x v="5151"/>
    <n v="0.27"/>
    <x v="1"/>
  </r>
  <r>
    <x v="2"/>
    <x v="1"/>
    <d v="2021-08-16T00:00:00"/>
    <s v="South"/>
    <s v="Texas"/>
    <x v="5"/>
    <x v="5"/>
    <x v="92"/>
    <x v="134"/>
    <x v="3031"/>
    <x v="5152"/>
    <n v="0.48"/>
    <x v="1"/>
  </r>
  <r>
    <x v="2"/>
    <x v="1"/>
    <d v="2021-08-17T00:00:00"/>
    <s v="South"/>
    <s v="Texas"/>
    <x v="5"/>
    <x v="0"/>
    <x v="110"/>
    <x v="98"/>
    <x v="1819"/>
    <x v="5153"/>
    <n v="0.32"/>
    <x v="1"/>
  </r>
  <r>
    <x v="2"/>
    <x v="1"/>
    <d v="2021-08-18T00:00:00"/>
    <s v="South"/>
    <s v="Texas"/>
    <x v="5"/>
    <x v="1"/>
    <x v="95"/>
    <x v="102"/>
    <x v="3032"/>
    <x v="5154"/>
    <n v="0.36"/>
    <x v="1"/>
  </r>
  <r>
    <x v="2"/>
    <x v="1"/>
    <d v="2021-08-19T00:00:00"/>
    <s v="South"/>
    <s v="Texas"/>
    <x v="5"/>
    <x v="2"/>
    <x v="100"/>
    <x v="231"/>
    <x v="1988"/>
    <x v="5155"/>
    <n v="0.35"/>
    <x v="1"/>
  </r>
  <r>
    <x v="2"/>
    <x v="1"/>
    <d v="2021-08-20T00:00:00"/>
    <s v="South"/>
    <s v="Texas"/>
    <x v="5"/>
    <x v="3"/>
    <x v="108"/>
    <x v="224"/>
    <x v="1465"/>
    <x v="5156"/>
    <n v="0.45"/>
    <x v="1"/>
  </r>
  <r>
    <x v="2"/>
    <x v="1"/>
    <d v="2021-08-21T00:00:00"/>
    <s v="South"/>
    <s v="Texas"/>
    <x v="5"/>
    <x v="4"/>
    <x v="136"/>
    <x v="270"/>
    <x v="3033"/>
    <x v="4572"/>
    <n v="0.32"/>
    <x v="1"/>
  </r>
  <r>
    <x v="2"/>
    <x v="1"/>
    <d v="2021-08-22T00:00:00"/>
    <s v="South"/>
    <s v="Texas"/>
    <x v="5"/>
    <x v="5"/>
    <x v="136"/>
    <x v="155"/>
    <x v="1747"/>
    <x v="5157"/>
    <n v="0.51"/>
    <x v="1"/>
  </r>
  <r>
    <x v="2"/>
    <x v="1"/>
    <d v="2021-08-23T00:00:00"/>
    <s v="South"/>
    <s v="Texas"/>
    <x v="5"/>
    <x v="0"/>
    <x v="137"/>
    <x v="126"/>
    <x v="2096"/>
    <x v="5158"/>
    <n v="0.38999999999999996"/>
    <x v="1"/>
  </r>
  <r>
    <x v="2"/>
    <x v="1"/>
    <d v="2021-08-24T00:00:00"/>
    <s v="South"/>
    <s v="Texas"/>
    <x v="5"/>
    <x v="1"/>
    <x v="135"/>
    <x v="116"/>
    <x v="3034"/>
    <x v="5159"/>
    <n v="0.39999999999999997"/>
    <x v="1"/>
  </r>
  <r>
    <x v="2"/>
    <x v="1"/>
    <d v="2021-08-25T00:00:00"/>
    <s v="South"/>
    <s v="Texas"/>
    <x v="5"/>
    <x v="2"/>
    <x v="16"/>
    <x v="155"/>
    <x v="1991"/>
    <x v="5160"/>
    <n v="0.38"/>
    <x v="1"/>
  </r>
  <r>
    <x v="2"/>
    <x v="1"/>
    <d v="2021-08-26T00:00:00"/>
    <s v="South"/>
    <s v="Texas"/>
    <x v="5"/>
    <x v="3"/>
    <x v="136"/>
    <x v="150"/>
    <x v="2236"/>
    <x v="5161"/>
    <n v="0.47000000000000003"/>
    <x v="1"/>
  </r>
  <r>
    <x v="2"/>
    <x v="1"/>
    <d v="2021-08-27T00:00:00"/>
    <s v="South"/>
    <s v="Texas"/>
    <x v="5"/>
    <x v="4"/>
    <x v="98"/>
    <x v="294"/>
    <x v="2740"/>
    <x v="5162"/>
    <n v="0.37"/>
    <x v="1"/>
  </r>
  <r>
    <x v="2"/>
    <x v="1"/>
    <d v="2021-08-28T00:00:00"/>
    <s v="South"/>
    <s v="Texas"/>
    <x v="5"/>
    <x v="5"/>
    <x v="100"/>
    <x v="269"/>
    <x v="3035"/>
    <x v="5163"/>
    <n v="0.54"/>
    <x v="1"/>
  </r>
  <r>
    <x v="2"/>
    <x v="1"/>
    <d v="2021-08-29T00:00:00"/>
    <s v="South"/>
    <s v="Texas"/>
    <x v="5"/>
    <x v="0"/>
    <x v="138"/>
    <x v="108"/>
    <x v="2527"/>
    <x v="5164"/>
    <n v="0.39999999999999997"/>
    <x v="1"/>
  </r>
  <r>
    <x v="2"/>
    <x v="1"/>
    <d v="2021-08-30T00:00:00"/>
    <s v="South"/>
    <s v="Texas"/>
    <x v="5"/>
    <x v="1"/>
    <x v="137"/>
    <x v="124"/>
    <x v="1692"/>
    <x v="5165"/>
    <n v="0.39999999999999997"/>
    <x v="1"/>
  </r>
  <r>
    <x v="2"/>
    <x v="1"/>
    <d v="2021-08-31T00:00:00"/>
    <s v="South"/>
    <s v="Texas"/>
    <x v="5"/>
    <x v="2"/>
    <x v="16"/>
    <x v="289"/>
    <x v="3036"/>
    <x v="5166"/>
    <n v="0.38999999999999996"/>
    <x v="1"/>
  </r>
  <r>
    <x v="2"/>
    <x v="1"/>
    <d v="2021-09-01T00:00:00"/>
    <s v="South"/>
    <s v="Texas"/>
    <x v="5"/>
    <x v="3"/>
    <x v="16"/>
    <x v="197"/>
    <x v="1630"/>
    <x v="5167"/>
    <n v="0.49"/>
    <x v="1"/>
  </r>
  <r>
    <x v="2"/>
    <x v="1"/>
    <d v="2021-09-02T00:00:00"/>
    <s v="South"/>
    <s v="Texas"/>
    <x v="5"/>
    <x v="4"/>
    <x v="136"/>
    <x v="336"/>
    <x v="3037"/>
    <x v="5168"/>
    <n v="0.36"/>
    <x v="1"/>
  </r>
  <r>
    <x v="2"/>
    <x v="1"/>
    <d v="2021-09-03T00:00:00"/>
    <s v="South"/>
    <s v="Texas"/>
    <x v="5"/>
    <x v="5"/>
    <x v="139"/>
    <x v="124"/>
    <x v="1506"/>
    <x v="5169"/>
    <n v="0.57000000000000006"/>
    <x v="1"/>
  </r>
  <r>
    <x v="2"/>
    <x v="1"/>
    <d v="2021-09-04T00:00:00"/>
    <s v="South"/>
    <s v="Texas"/>
    <x v="5"/>
    <x v="0"/>
    <x v="138"/>
    <x v="148"/>
    <x v="3038"/>
    <x v="5170"/>
    <n v="0.38"/>
    <x v="1"/>
  </r>
  <r>
    <x v="2"/>
    <x v="1"/>
    <d v="2021-09-05T00:00:00"/>
    <s v="South"/>
    <s v="Texas"/>
    <x v="5"/>
    <x v="1"/>
    <x v="139"/>
    <x v="154"/>
    <x v="985"/>
    <x v="5171"/>
    <n v="0.42"/>
    <x v="1"/>
  </r>
  <r>
    <x v="2"/>
    <x v="1"/>
    <d v="2021-09-06T00:00:00"/>
    <s v="South"/>
    <s v="Texas"/>
    <x v="5"/>
    <x v="2"/>
    <x v="110"/>
    <x v="40"/>
    <x v="1072"/>
    <x v="5172"/>
    <n v="0.39999999999999997"/>
    <x v="1"/>
  </r>
  <r>
    <x v="2"/>
    <x v="1"/>
    <d v="2021-09-07T00:00:00"/>
    <s v="South"/>
    <s v="Texas"/>
    <x v="5"/>
    <x v="3"/>
    <x v="100"/>
    <x v="131"/>
    <x v="1502"/>
    <x v="5173"/>
    <n v="0.49"/>
    <x v="1"/>
  </r>
  <r>
    <x v="2"/>
    <x v="1"/>
    <d v="2021-09-08T00:00:00"/>
    <s v="South"/>
    <s v="Texas"/>
    <x v="5"/>
    <x v="4"/>
    <x v="97"/>
    <x v="269"/>
    <x v="3039"/>
    <x v="5174"/>
    <n v="0.36"/>
    <x v="1"/>
  </r>
  <r>
    <x v="2"/>
    <x v="1"/>
    <d v="2021-09-09T00:00:00"/>
    <s v="South"/>
    <s v="Texas"/>
    <x v="5"/>
    <x v="5"/>
    <x v="93"/>
    <x v="324"/>
    <x v="3040"/>
    <x v="5175"/>
    <n v="0.52"/>
    <x v="1"/>
  </r>
  <r>
    <x v="2"/>
    <x v="1"/>
    <d v="2021-09-10T00:00:00"/>
    <s v="South"/>
    <s v="Texas"/>
    <x v="5"/>
    <x v="0"/>
    <x v="9"/>
    <x v="254"/>
    <x v="1363"/>
    <x v="5176"/>
    <n v="0.37"/>
    <x v="1"/>
  </r>
  <r>
    <x v="2"/>
    <x v="1"/>
    <d v="2021-09-11T00:00:00"/>
    <s v="South"/>
    <s v="Texas"/>
    <x v="5"/>
    <x v="1"/>
    <x v="1"/>
    <x v="115"/>
    <x v="1659"/>
    <x v="5177"/>
    <n v="0.41"/>
    <x v="1"/>
  </r>
  <r>
    <x v="2"/>
    <x v="1"/>
    <d v="2021-09-12T00:00:00"/>
    <s v="South"/>
    <s v="Texas"/>
    <x v="5"/>
    <x v="2"/>
    <x v="9"/>
    <x v="102"/>
    <x v="1089"/>
    <x v="5178"/>
    <n v="0.38999999999999996"/>
    <x v="1"/>
  </r>
  <r>
    <x v="2"/>
    <x v="1"/>
    <d v="2021-09-13T00:00:00"/>
    <s v="South"/>
    <s v="Texas"/>
    <x v="5"/>
    <x v="3"/>
    <x v="98"/>
    <x v="337"/>
    <x v="1426"/>
    <x v="5179"/>
    <n v="0.49"/>
    <x v="1"/>
  </r>
  <r>
    <x v="2"/>
    <x v="1"/>
    <d v="2021-09-14T00:00:00"/>
    <s v="South"/>
    <s v="Texas"/>
    <x v="5"/>
    <x v="4"/>
    <x v="1"/>
    <x v="42"/>
    <x v="1194"/>
    <x v="5180"/>
    <n v="0.37"/>
    <x v="1"/>
  </r>
  <r>
    <x v="2"/>
    <x v="1"/>
    <d v="2021-09-15T00:00:00"/>
    <s v="South"/>
    <s v="Texas"/>
    <x v="5"/>
    <x v="5"/>
    <x v="101"/>
    <x v="115"/>
    <x v="2202"/>
    <x v="5181"/>
    <n v="0.55000000000000004"/>
    <x v="1"/>
  </r>
  <r>
    <x v="2"/>
    <x v="1"/>
    <d v="2021-09-16T00:00:00"/>
    <s v="South"/>
    <s v="Texas"/>
    <x v="5"/>
    <x v="0"/>
    <x v="93"/>
    <x v="254"/>
    <x v="3041"/>
    <x v="5182"/>
    <n v="0.42"/>
    <x v="1"/>
  </r>
  <r>
    <x v="2"/>
    <x v="1"/>
    <d v="2021-09-17T00:00:00"/>
    <s v="South"/>
    <s v="Texas"/>
    <x v="5"/>
    <x v="1"/>
    <x v="93"/>
    <x v="324"/>
    <x v="3040"/>
    <x v="5183"/>
    <n v="0.42"/>
    <x v="1"/>
  </r>
  <r>
    <x v="2"/>
    <x v="1"/>
    <d v="2021-09-18T00:00:00"/>
    <s v="South"/>
    <s v="Texas"/>
    <x v="5"/>
    <x v="2"/>
    <x v="94"/>
    <x v="320"/>
    <x v="3042"/>
    <x v="5184"/>
    <n v="0.42"/>
    <x v="1"/>
  </r>
  <r>
    <x v="2"/>
    <x v="1"/>
    <d v="2021-09-19T00:00:00"/>
    <s v="South"/>
    <s v="Texas"/>
    <x v="5"/>
    <x v="3"/>
    <x v="96"/>
    <x v="338"/>
    <x v="3043"/>
    <x v="5185"/>
    <n v="0.55000000000000004"/>
    <x v="1"/>
  </r>
  <r>
    <x v="2"/>
    <x v="1"/>
    <d v="2021-09-20T00:00:00"/>
    <s v="South"/>
    <s v="Texas"/>
    <x v="5"/>
    <x v="4"/>
    <x v="78"/>
    <x v="328"/>
    <x v="1893"/>
    <x v="5186"/>
    <n v="0.38"/>
    <x v="1"/>
  </r>
  <r>
    <x v="2"/>
    <x v="1"/>
    <d v="2021-09-21T00:00:00"/>
    <s v="South"/>
    <s v="Texas"/>
    <x v="5"/>
    <x v="5"/>
    <x v="70"/>
    <x v="323"/>
    <x v="3044"/>
    <x v="5187"/>
    <n v="0.57000000000000006"/>
    <x v="1"/>
  </r>
  <r>
    <x v="2"/>
    <x v="1"/>
    <d v="2021-09-22T00:00:00"/>
    <s v="South"/>
    <s v="Texas"/>
    <x v="5"/>
    <x v="0"/>
    <x v="93"/>
    <x v="154"/>
    <x v="2955"/>
    <x v="5188"/>
    <n v="0.42999999999999994"/>
    <x v="1"/>
  </r>
  <r>
    <x v="2"/>
    <x v="1"/>
    <d v="2021-09-23T00:00:00"/>
    <s v="South"/>
    <s v="Texas"/>
    <x v="5"/>
    <x v="1"/>
    <x v="79"/>
    <x v="254"/>
    <x v="3045"/>
    <x v="5189"/>
    <n v="0.45999999999999996"/>
    <x v="1"/>
  </r>
  <r>
    <x v="2"/>
    <x v="1"/>
    <d v="2021-09-24T00:00:00"/>
    <s v="South"/>
    <s v="Texas"/>
    <x v="5"/>
    <x v="2"/>
    <x v="8"/>
    <x v="333"/>
    <x v="3046"/>
    <x v="5190"/>
    <n v="0.47"/>
    <x v="1"/>
  </r>
  <r>
    <x v="2"/>
    <x v="1"/>
    <d v="2021-09-25T00:00:00"/>
    <s v="South"/>
    <s v="Texas"/>
    <x v="5"/>
    <x v="3"/>
    <x v="97"/>
    <x v="174"/>
    <x v="3047"/>
    <x v="5191"/>
    <n v="0.54"/>
    <x v="1"/>
  </r>
  <r>
    <x v="2"/>
    <x v="1"/>
    <d v="2021-09-26T00:00:00"/>
    <s v="South"/>
    <s v="Texas"/>
    <x v="5"/>
    <x v="4"/>
    <x v="79"/>
    <x v="174"/>
    <x v="2000"/>
    <x v="5192"/>
    <n v="0.41"/>
    <x v="1"/>
  </r>
  <r>
    <x v="2"/>
    <x v="1"/>
    <d v="2021-09-27T00:00:00"/>
    <s v="South"/>
    <s v="Texas"/>
    <x v="5"/>
    <x v="5"/>
    <x v="79"/>
    <x v="142"/>
    <x v="946"/>
    <x v="5193"/>
    <n v="0.60000000000000009"/>
    <x v="1"/>
  </r>
  <r>
    <x v="2"/>
    <x v="1"/>
    <d v="2021-09-28T00:00:00"/>
    <s v="South"/>
    <s v="Texas"/>
    <x v="5"/>
    <x v="0"/>
    <x v="97"/>
    <x v="136"/>
    <x v="3048"/>
    <x v="5194"/>
    <n v="0.45999999999999996"/>
    <x v="1"/>
  </r>
  <r>
    <x v="2"/>
    <x v="1"/>
    <d v="2021-09-29T00:00:00"/>
    <s v="South"/>
    <s v="Texas"/>
    <x v="5"/>
    <x v="1"/>
    <x v="97"/>
    <x v="126"/>
    <x v="827"/>
    <x v="5195"/>
    <n v="0.47"/>
    <x v="1"/>
  </r>
  <r>
    <x v="2"/>
    <x v="1"/>
    <d v="2021-09-30T00:00:00"/>
    <s v="South"/>
    <s v="Texas"/>
    <x v="5"/>
    <x v="2"/>
    <x v="70"/>
    <x v="120"/>
    <x v="3049"/>
    <x v="5196"/>
    <n v="0.44999999999999996"/>
    <x v="1"/>
  </r>
  <r>
    <x v="2"/>
    <x v="1"/>
    <d v="2021-10-01T00:00:00"/>
    <s v="South"/>
    <s v="Texas"/>
    <x v="5"/>
    <x v="3"/>
    <x v="72"/>
    <x v="192"/>
    <x v="1820"/>
    <x v="5197"/>
    <n v="0.55000000000000004"/>
    <x v="1"/>
  </r>
  <r>
    <x v="2"/>
    <x v="1"/>
    <d v="2021-10-02T00:00:00"/>
    <s v="South"/>
    <s v="Texas"/>
    <x v="5"/>
    <x v="4"/>
    <x v="99"/>
    <x v="197"/>
    <x v="3050"/>
    <x v="5198"/>
    <n v="0.39999999999999997"/>
    <x v="1"/>
  </r>
  <r>
    <x v="2"/>
    <x v="1"/>
    <d v="2021-10-03T00:00:00"/>
    <s v="South"/>
    <s v="Texas"/>
    <x v="5"/>
    <x v="5"/>
    <x v="94"/>
    <x v="116"/>
    <x v="3051"/>
    <x v="5199"/>
    <n v="0.59000000000000008"/>
    <x v="1"/>
  </r>
  <r>
    <x v="2"/>
    <x v="1"/>
    <d v="2021-10-04T00:00:00"/>
    <s v="South"/>
    <s v="Texas"/>
    <x v="5"/>
    <x v="0"/>
    <x v="9"/>
    <x v="127"/>
    <x v="2266"/>
    <x v="5200"/>
    <n v="0.43999999999999995"/>
    <x v="1"/>
  </r>
  <r>
    <x v="2"/>
    <x v="1"/>
    <d v="2021-10-05T00:00:00"/>
    <s v="South"/>
    <s v="Texas"/>
    <x v="5"/>
    <x v="1"/>
    <x v="98"/>
    <x v="156"/>
    <x v="3052"/>
    <x v="5201"/>
    <n v="0.47"/>
    <x v="1"/>
  </r>
  <r>
    <x v="2"/>
    <x v="1"/>
    <d v="2021-10-06T00:00:00"/>
    <s v="South"/>
    <s v="Texas"/>
    <x v="5"/>
    <x v="2"/>
    <x v="96"/>
    <x v="330"/>
    <x v="1160"/>
    <x v="5202"/>
    <n v="0.43999999999999995"/>
    <x v="1"/>
  </r>
  <r>
    <x v="2"/>
    <x v="1"/>
    <d v="2021-10-07T00:00:00"/>
    <s v="South"/>
    <s v="Texas"/>
    <x v="5"/>
    <x v="3"/>
    <x v="9"/>
    <x v="57"/>
    <x v="2339"/>
    <x v="4788"/>
    <n v="0.54"/>
    <x v="1"/>
  </r>
  <r>
    <x v="2"/>
    <x v="1"/>
    <d v="2021-10-08T00:00:00"/>
    <s v="South"/>
    <s v="Texas"/>
    <x v="5"/>
    <x v="4"/>
    <x v="9"/>
    <x v="209"/>
    <x v="1153"/>
    <x v="5203"/>
    <n v="0.39999999999999997"/>
    <x v="1"/>
  </r>
  <r>
    <x v="2"/>
    <x v="1"/>
    <d v="2021-10-09T00:00:00"/>
    <s v="South"/>
    <s v="Texas"/>
    <x v="5"/>
    <x v="5"/>
    <x v="78"/>
    <x v="330"/>
    <x v="1202"/>
    <x v="5204"/>
    <n v="0.58000000000000007"/>
    <x v="1"/>
  </r>
  <r>
    <x v="2"/>
    <x v="1"/>
    <d v="2021-10-10T00:00:00"/>
    <s v="South"/>
    <s v="Texas"/>
    <x v="5"/>
    <x v="0"/>
    <x v="135"/>
    <x v="37"/>
    <x v="2158"/>
    <x v="5205"/>
    <n v="0.42999999999999994"/>
    <x v="1"/>
  </r>
  <r>
    <x v="2"/>
    <x v="1"/>
    <d v="2021-10-11T00:00:00"/>
    <s v="South"/>
    <s v="Texas"/>
    <x v="5"/>
    <x v="1"/>
    <x v="100"/>
    <x v="153"/>
    <x v="1229"/>
    <x v="5206"/>
    <n v="0.44999999999999996"/>
    <x v="1"/>
  </r>
  <r>
    <x v="2"/>
    <x v="1"/>
    <d v="2021-10-12T00:00:00"/>
    <s v="South"/>
    <s v="Texas"/>
    <x v="5"/>
    <x v="2"/>
    <x v="91"/>
    <x v="151"/>
    <x v="2896"/>
    <x v="5207"/>
    <n v="0.43999999999999995"/>
    <x v="1"/>
  </r>
  <r>
    <x v="2"/>
    <x v="1"/>
    <d v="2021-10-13T00:00:00"/>
    <s v="South"/>
    <s v="Texas"/>
    <x v="5"/>
    <x v="3"/>
    <x v="0"/>
    <x v="160"/>
    <x v="3053"/>
    <x v="5208"/>
    <n v="0.52"/>
    <x v="1"/>
  </r>
  <r>
    <x v="2"/>
    <x v="1"/>
    <d v="2021-10-14T00:00:00"/>
    <s v="South"/>
    <s v="Texas"/>
    <x v="5"/>
    <x v="4"/>
    <x v="74"/>
    <x v="244"/>
    <x v="2275"/>
    <x v="5209"/>
    <n v="0.38999999999999996"/>
    <x v="1"/>
  </r>
  <r>
    <x v="2"/>
    <x v="1"/>
    <d v="2021-10-15T00:00:00"/>
    <s v="South"/>
    <s v="Texas"/>
    <x v="5"/>
    <x v="5"/>
    <x v="91"/>
    <x v="116"/>
    <x v="914"/>
    <x v="5210"/>
    <n v="0.6100000000000001"/>
    <x v="1"/>
  </r>
  <r>
    <x v="2"/>
    <x v="1"/>
    <d v="2021-10-16T00:00:00"/>
    <s v="South"/>
    <s v="Texas"/>
    <x v="5"/>
    <x v="0"/>
    <x v="74"/>
    <x v="296"/>
    <x v="3054"/>
    <x v="5211"/>
    <n v="0.47"/>
    <x v="1"/>
  </r>
  <r>
    <x v="2"/>
    <x v="1"/>
    <d v="2021-10-17T00:00:00"/>
    <s v="South"/>
    <s v="Texas"/>
    <x v="5"/>
    <x v="1"/>
    <x v="78"/>
    <x v="154"/>
    <x v="2991"/>
    <x v="5212"/>
    <n v="0.42"/>
    <x v="1"/>
  </r>
  <r>
    <x v="2"/>
    <x v="1"/>
    <d v="2021-10-18T00:00:00"/>
    <s v="South"/>
    <s v="Texas"/>
    <x v="5"/>
    <x v="2"/>
    <x v="74"/>
    <x v="101"/>
    <x v="3055"/>
    <x v="5213"/>
    <n v="0.43999999999999995"/>
    <x v="1"/>
  </r>
  <r>
    <x v="2"/>
    <x v="1"/>
    <d v="2021-10-19T00:00:00"/>
    <s v="South"/>
    <s v="Texas"/>
    <x v="5"/>
    <x v="3"/>
    <x v="75"/>
    <x v="330"/>
    <x v="3056"/>
    <x v="5214"/>
    <n v="0.56000000000000005"/>
    <x v="1"/>
  </r>
  <r>
    <x v="2"/>
    <x v="1"/>
    <d v="2021-10-20T00:00:00"/>
    <s v="South"/>
    <s v="Texas"/>
    <x v="5"/>
    <x v="4"/>
    <x v="70"/>
    <x v="137"/>
    <x v="2418"/>
    <x v="5215"/>
    <n v="0.37"/>
    <x v="1"/>
  </r>
  <r>
    <x v="2"/>
    <x v="1"/>
    <d v="2021-10-21T00:00:00"/>
    <s v="South"/>
    <s v="Texas"/>
    <x v="5"/>
    <x v="5"/>
    <x v="83"/>
    <x v="254"/>
    <x v="3057"/>
    <x v="5216"/>
    <n v="0.60000000000000009"/>
    <x v="1"/>
  </r>
  <r>
    <x v="0"/>
    <x v="0"/>
    <d v="2021-10-22T00:00:00"/>
    <s v="South"/>
    <s v="Texas"/>
    <x v="5"/>
    <x v="0"/>
    <x v="93"/>
    <x v="209"/>
    <x v="2170"/>
    <x v="5217"/>
    <n v="0.62000000000000011"/>
    <x v="1"/>
  </r>
  <r>
    <x v="0"/>
    <x v="0"/>
    <d v="2021-10-23T00:00:00"/>
    <s v="South"/>
    <s v="Texas"/>
    <x v="5"/>
    <x v="1"/>
    <x v="93"/>
    <x v="181"/>
    <x v="2725"/>
    <x v="5218"/>
    <n v="0.38999999999999996"/>
    <x v="1"/>
  </r>
  <r>
    <x v="0"/>
    <x v="0"/>
    <d v="2021-10-24T00:00:00"/>
    <s v="South"/>
    <s v="Texas"/>
    <x v="5"/>
    <x v="2"/>
    <x v="108"/>
    <x v="249"/>
    <x v="2063"/>
    <x v="5219"/>
    <n v="0.42"/>
    <x v="1"/>
  </r>
  <r>
    <x v="0"/>
    <x v="0"/>
    <d v="2021-10-25T00:00:00"/>
    <s v="South"/>
    <s v="Texas"/>
    <x v="5"/>
    <x v="3"/>
    <x v="108"/>
    <x v="264"/>
    <x v="3058"/>
    <x v="5220"/>
    <n v="0.42999999999999994"/>
    <x v="1"/>
  </r>
  <r>
    <x v="0"/>
    <x v="0"/>
    <d v="2021-10-26T00:00:00"/>
    <s v="Northeast"/>
    <s v="Pennsylvania"/>
    <x v="6"/>
    <x v="4"/>
    <x v="101"/>
    <x v="207"/>
    <x v="2425"/>
    <x v="5221"/>
    <n v="0.41"/>
    <x v="1"/>
  </r>
  <r>
    <x v="0"/>
    <x v="0"/>
    <d v="2021-10-27T00:00:00"/>
    <s v="Northeast"/>
    <s v="Pennsylvania"/>
    <x v="6"/>
    <x v="5"/>
    <x v="96"/>
    <x v="227"/>
    <x v="3059"/>
    <x v="5222"/>
    <n v="0.33999999999999997"/>
    <x v="1"/>
  </r>
  <r>
    <x v="0"/>
    <x v="0"/>
    <d v="2021-10-28T00:00:00"/>
    <s v="Northeast"/>
    <s v="Pennsylvania"/>
    <x v="6"/>
    <x v="0"/>
    <x v="96"/>
    <x v="339"/>
    <x v="3060"/>
    <x v="5223"/>
    <n v="0.60000000000000009"/>
    <x v="1"/>
  </r>
  <r>
    <x v="0"/>
    <x v="0"/>
    <d v="2021-10-29T00:00:00"/>
    <s v="Northeast"/>
    <s v="Pennsylvania"/>
    <x v="6"/>
    <x v="1"/>
    <x v="96"/>
    <x v="178"/>
    <x v="2677"/>
    <x v="5224"/>
    <n v="0.39999999999999997"/>
    <x v="1"/>
  </r>
  <r>
    <x v="0"/>
    <x v="0"/>
    <d v="2021-10-30T00:00:00"/>
    <s v="Northeast"/>
    <s v="Pennsylvania"/>
    <x v="6"/>
    <x v="2"/>
    <x v="7"/>
    <x v="190"/>
    <x v="2687"/>
    <x v="4311"/>
    <n v="0.44999999999999996"/>
    <x v="1"/>
  </r>
  <r>
    <x v="0"/>
    <x v="0"/>
    <d v="2021-10-31T00:00:00"/>
    <s v="Northeast"/>
    <s v="Pennsylvania"/>
    <x v="6"/>
    <x v="3"/>
    <x v="108"/>
    <x v="340"/>
    <x v="3061"/>
    <x v="5225"/>
    <n v="0.42"/>
    <x v="1"/>
  </r>
  <r>
    <x v="0"/>
    <x v="0"/>
    <d v="2021-11-01T00:00:00"/>
    <s v="Northeast"/>
    <s v="Pennsylvania"/>
    <x v="6"/>
    <x v="4"/>
    <x v="78"/>
    <x v="341"/>
    <x v="1566"/>
    <x v="5226"/>
    <n v="0.37"/>
    <x v="1"/>
  </r>
  <r>
    <x v="0"/>
    <x v="0"/>
    <d v="2021-11-02T00:00:00"/>
    <s v="Northeast"/>
    <s v="Pennsylvania"/>
    <x v="6"/>
    <x v="5"/>
    <x v="9"/>
    <x v="238"/>
    <x v="2738"/>
    <x v="4038"/>
    <n v="0.35"/>
    <x v="1"/>
  </r>
  <r>
    <x v="0"/>
    <x v="0"/>
    <d v="2021-11-03T00:00:00"/>
    <s v="Northeast"/>
    <s v="Pennsylvania"/>
    <x v="6"/>
    <x v="0"/>
    <x v="78"/>
    <x v="163"/>
    <x v="1100"/>
    <x v="5227"/>
    <n v="0.58000000000000007"/>
    <x v="1"/>
  </r>
  <r>
    <x v="0"/>
    <x v="0"/>
    <d v="2021-11-04T00:00:00"/>
    <s v="Northeast"/>
    <s v="Pennsylvania"/>
    <x v="6"/>
    <x v="1"/>
    <x v="94"/>
    <x v="206"/>
    <x v="3062"/>
    <x v="5228"/>
    <n v="0.37"/>
    <x v="1"/>
  </r>
  <r>
    <x v="0"/>
    <x v="0"/>
    <d v="2021-11-05T00:00:00"/>
    <s v="Northeast"/>
    <s v="Pennsylvania"/>
    <x v="6"/>
    <x v="2"/>
    <x v="98"/>
    <x v="208"/>
    <x v="3063"/>
    <x v="5229"/>
    <n v="0.44999999999999996"/>
    <x v="1"/>
  </r>
  <r>
    <x v="0"/>
    <x v="0"/>
    <d v="2021-11-06T00:00:00"/>
    <s v="Northeast"/>
    <s v="Pennsylvania"/>
    <x v="6"/>
    <x v="3"/>
    <x v="96"/>
    <x v="221"/>
    <x v="3064"/>
    <x v="5230"/>
    <n v="0.43999999999999995"/>
    <x v="1"/>
  </r>
  <r>
    <x v="0"/>
    <x v="0"/>
    <d v="2021-11-07T00:00:00"/>
    <s v="Northeast"/>
    <s v="Pennsylvania"/>
    <x v="6"/>
    <x v="4"/>
    <x v="72"/>
    <x v="342"/>
    <x v="1447"/>
    <x v="5231"/>
    <n v="0.33999999999999997"/>
    <x v="1"/>
  </r>
  <r>
    <x v="0"/>
    <x v="0"/>
    <d v="2021-11-08T00:00:00"/>
    <s v="Northeast"/>
    <s v="Pennsylvania"/>
    <x v="6"/>
    <x v="5"/>
    <x v="97"/>
    <x v="176"/>
    <x v="2657"/>
    <x v="5232"/>
    <n v="0.31"/>
    <x v="1"/>
  </r>
  <r>
    <x v="0"/>
    <x v="0"/>
    <d v="2021-11-09T00:00:00"/>
    <s v="Northeast"/>
    <s v="Pennsylvania"/>
    <x v="6"/>
    <x v="0"/>
    <x v="8"/>
    <x v="150"/>
    <x v="1071"/>
    <x v="5233"/>
    <n v="0.57000000000000006"/>
    <x v="1"/>
  </r>
  <r>
    <x v="0"/>
    <x v="0"/>
    <d v="2021-11-10T00:00:00"/>
    <s v="Northeast"/>
    <s v="Pennsylvania"/>
    <x v="6"/>
    <x v="1"/>
    <x v="99"/>
    <x v="175"/>
    <x v="2589"/>
    <x v="5234"/>
    <n v="0.32"/>
    <x v="1"/>
  </r>
  <r>
    <x v="0"/>
    <x v="0"/>
    <d v="2021-11-11T00:00:00"/>
    <s v="Northeast"/>
    <s v="Pennsylvania"/>
    <x v="6"/>
    <x v="2"/>
    <x v="100"/>
    <x v="175"/>
    <x v="2592"/>
    <x v="5235"/>
    <n v="0.42"/>
    <x v="1"/>
  </r>
  <r>
    <x v="0"/>
    <x v="0"/>
    <d v="2021-11-12T00:00:00"/>
    <s v="Northeast"/>
    <s v="Pennsylvania"/>
    <x v="6"/>
    <x v="3"/>
    <x v="71"/>
    <x v="342"/>
    <x v="2816"/>
    <x v="4300"/>
    <n v="0.38"/>
    <x v="1"/>
  </r>
  <r>
    <x v="0"/>
    <x v="0"/>
    <d v="2021-11-13T00:00:00"/>
    <s v="Northeast"/>
    <s v="Pennsylvania"/>
    <x v="6"/>
    <x v="4"/>
    <x v="2"/>
    <x v="259"/>
    <x v="2489"/>
    <x v="5236"/>
    <n v="0.37"/>
    <x v="1"/>
  </r>
  <r>
    <x v="0"/>
    <x v="0"/>
    <d v="2021-11-14T00:00:00"/>
    <s v="Northeast"/>
    <s v="Pennsylvania"/>
    <x v="6"/>
    <x v="5"/>
    <x v="78"/>
    <x v="293"/>
    <x v="2664"/>
    <x v="5237"/>
    <n v="0.27"/>
    <x v="1"/>
  </r>
  <r>
    <x v="0"/>
    <x v="0"/>
    <d v="2021-11-15T00:00:00"/>
    <s v="Northeast"/>
    <s v="Pennsylvania"/>
    <x v="6"/>
    <x v="0"/>
    <x v="75"/>
    <x v="42"/>
    <x v="1698"/>
    <x v="3081"/>
    <n v="0.52"/>
    <x v="1"/>
  </r>
  <r>
    <x v="0"/>
    <x v="0"/>
    <d v="2021-11-16T00:00:00"/>
    <s v="Northeast"/>
    <s v="Pennsylvania"/>
    <x v="6"/>
    <x v="1"/>
    <x v="1"/>
    <x v="190"/>
    <x v="1033"/>
    <x v="5238"/>
    <n v="0.32999999999999996"/>
    <x v="1"/>
  </r>
  <r>
    <x v="0"/>
    <x v="0"/>
    <d v="2021-11-17T00:00:00"/>
    <s v="Northeast"/>
    <s v="Pennsylvania"/>
    <x v="6"/>
    <x v="2"/>
    <x v="97"/>
    <x v="206"/>
    <x v="2377"/>
    <x v="5239"/>
    <n v="0.37"/>
    <x v="1"/>
  </r>
  <r>
    <x v="0"/>
    <x v="0"/>
    <d v="2021-11-18T00:00:00"/>
    <s v="Northeast"/>
    <s v="Pennsylvania"/>
    <x v="6"/>
    <x v="3"/>
    <x v="101"/>
    <x v="171"/>
    <x v="2403"/>
    <x v="5240"/>
    <n v="0.39999999999999997"/>
    <x v="1"/>
  </r>
  <r>
    <x v="0"/>
    <x v="0"/>
    <d v="2021-11-19T00:00:00"/>
    <s v="Northeast"/>
    <s v="Pennsylvania"/>
    <x v="6"/>
    <x v="4"/>
    <x v="91"/>
    <x v="203"/>
    <x v="2265"/>
    <x v="5241"/>
    <n v="0.37"/>
    <x v="1"/>
  </r>
  <r>
    <x v="0"/>
    <x v="0"/>
    <d v="2021-11-20T00:00:00"/>
    <s v="Northeast"/>
    <s v="Pennsylvania"/>
    <x v="6"/>
    <x v="5"/>
    <x v="91"/>
    <x v="252"/>
    <x v="3065"/>
    <x v="5242"/>
    <n v="0.37"/>
    <x v="1"/>
  </r>
  <r>
    <x v="0"/>
    <x v="0"/>
    <d v="2021-11-21T00:00:00"/>
    <s v="Northeast"/>
    <s v="Pennsylvania"/>
    <x v="6"/>
    <x v="0"/>
    <x v="82"/>
    <x v="84"/>
    <x v="3066"/>
    <x v="5243"/>
    <n v="0.57000000000000006"/>
    <x v="1"/>
  </r>
  <r>
    <x v="0"/>
    <x v="0"/>
    <d v="2021-11-22T00:00:00"/>
    <s v="Northeast"/>
    <s v="Pennsylvania"/>
    <x v="6"/>
    <x v="1"/>
    <x v="72"/>
    <x v="211"/>
    <x v="2507"/>
    <x v="5244"/>
    <n v="0.38999999999999996"/>
    <x v="1"/>
  </r>
  <r>
    <x v="0"/>
    <x v="0"/>
    <d v="2021-11-23T00:00:00"/>
    <s v="Northeast"/>
    <s v="Pennsylvania"/>
    <x v="6"/>
    <x v="2"/>
    <x v="101"/>
    <x v="190"/>
    <x v="1439"/>
    <x v="5245"/>
    <n v="0.42999999999999994"/>
    <x v="1"/>
  </r>
  <r>
    <x v="0"/>
    <x v="0"/>
    <d v="2021-11-24T00:00:00"/>
    <s v="Northeast"/>
    <s v="Pennsylvania"/>
    <x v="6"/>
    <x v="3"/>
    <x v="79"/>
    <x v="206"/>
    <x v="2140"/>
    <x v="5246"/>
    <n v="0.47"/>
    <x v="1"/>
  </r>
  <r>
    <x v="0"/>
    <x v="0"/>
    <d v="2021-11-25T00:00:00"/>
    <s v="Northeast"/>
    <s v="Pennsylvania"/>
    <x v="6"/>
    <x v="4"/>
    <x v="79"/>
    <x v="291"/>
    <x v="3067"/>
    <x v="5247"/>
    <n v="0.42"/>
    <x v="1"/>
  </r>
  <r>
    <x v="0"/>
    <x v="0"/>
    <d v="2021-11-26T00:00:00"/>
    <s v="Northeast"/>
    <s v="Pennsylvania"/>
    <x v="6"/>
    <x v="5"/>
    <x v="89"/>
    <x v="193"/>
    <x v="1780"/>
    <x v="5248"/>
    <n v="0.35"/>
    <x v="1"/>
  </r>
  <r>
    <x v="0"/>
    <x v="0"/>
    <d v="2021-11-27T00:00:00"/>
    <s v="Northeast"/>
    <s v="Pennsylvania"/>
    <x v="6"/>
    <x v="0"/>
    <x v="82"/>
    <x v="36"/>
    <x v="948"/>
    <x v="5249"/>
    <n v="0.57000000000000006"/>
    <x v="1"/>
  </r>
  <r>
    <x v="0"/>
    <x v="0"/>
    <d v="2021-11-28T00:00:00"/>
    <s v="Northeast"/>
    <s v="Pennsylvania"/>
    <x v="6"/>
    <x v="1"/>
    <x v="2"/>
    <x v="343"/>
    <x v="2863"/>
    <x v="5250"/>
    <n v="0.38999999999999996"/>
    <x v="1"/>
  </r>
  <r>
    <x v="0"/>
    <x v="0"/>
    <d v="2021-11-29T00:00:00"/>
    <s v="Northeast"/>
    <s v="Pennsylvania"/>
    <x v="6"/>
    <x v="2"/>
    <x v="79"/>
    <x v="249"/>
    <x v="3068"/>
    <x v="5251"/>
    <n v="0.42999999999999994"/>
    <x v="1"/>
  </r>
  <r>
    <x v="0"/>
    <x v="0"/>
    <d v="2021-11-30T00:00:00"/>
    <s v="Northeast"/>
    <s v="Pennsylvania"/>
    <x v="6"/>
    <x v="3"/>
    <x v="78"/>
    <x v="195"/>
    <x v="1140"/>
    <x v="5252"/>
    <n v="0.47"/>
    <x v="1"/>
  </r>
  <r>
    <x v="0"/>
    <x v="0"/>
    <d v="2021-12-01T00:00:00"/>
    <s v="Northeast"/>
    <s v="Pennsylvania"/>
    <x v="6"/>
    <x v="4"/>
    <x v="0"/>
    <x v="293"/>
    <x v="3069"/>
    <x v="5253"/>
    <n v="0.39999999999999997"/>
    <x v="1"/>
  </r>
  <r>
    <x v="0"/>
    <x v="0"/>
    <d v="2021-12-02T00:00:00"/>
    <s v="Northeast"/>
    <s v="Pennsylvania"/>
    <x v="6"/>
    <x v="5"/>
    <x v="0"/>
    <x v="210"/>
    <x v="1826"/>
    <x v="5254"/>
    <n v="0.36"/>
    <x v="1"/>
  </r>
  <r>
    <x v="0"/>
    <x v="0"/>
    <d v="2021-12-03T00:00:00"/>
    <s v="Northeast"/>
    <s v="Pennsylvania"/>
    <x v="6"/>
    <x v="0"/>
    <x v="91"/>
    <x v="289"/>
    <x v="3070"/>
    <x v="5255"/>
    <n v="0.58000000000000007"/>
    <x v="1"/>
  </r>
  <r>
    <x v="0"/>
    <x v="0"/>
    <d v="2021-12-04T00:00:00"/>
    <s v="Northeast"/>
    <s v="Pennsylvania"/>
    <x v="6"/>
    <x v="1"/>
    <x v="75"/>
    <x v="240"/>
    <x v="1772"/>
    <x v="4378"/>
    <n v="0.42"/>
    <x v="1"/>
  </r>
  <r>
    <x v="0"/>
    <x v="0"/>
    <d v="2021-12-05T00:00:00"/>
    <s v="Northeast"/>
    <s v="Pennsylvania"/>
    <x v="6"/>
    <x v="2"/>
    <x v="97"/>
    <x v="344"/>
    <x v="3071"/>
    <x v="5256"/>
    <n v="0.47"/>
    <x v="1"/>
  </r>
  <r>
    <x v="0"/>
    <x v="0"/>
    <d v="2021-12-06T00:00:00"/>
    <s v="Northeast"/>
    <s v="Pennsylvania"/>
    <x v="6"/>
    <x v="3"/>
    <x v="79"/>
    <x v="345"/>
    <x v="3072"/>
    <x v="5257"/>
    <n v="0.45999999999999996"/>
    <x v="1"/>
  </r>
  <r>
    <x v="0"/>
    <x v="0"/>
    <d v="2021-12-07T00:00:00"/>
    <s v="Northeast"/>
    <s v="Pennsylvania"/>
    <x v="6"/>
    <x v="4"/>
    <x v="74"/>
    <x v="190"/>
    <x v="1706"/>
    <x v="5258"/>
    <n v="0.38999999999999996"/>
    <x v="1"/>
  </r>
  <r>
    <x v="0"/>
    <x v="0"/>
    <d v="2021-12-08T00:00:00"/>
    <s v="Northeast"/>
    <s v="Pennsylvania"/>
    <x v="6"/>
    <x v="5"/>
    <x v="82"/>
    <x v="248"/>
    <x v="2248"/>
    <x v="5259"/>
    <n v="0.36"/>
    <x v="1"/>
  </r>
  <r>
    <x v="0"/>
    <x v="0"/>
    <d v="2021-12-09T00:00:00"/>
    <s v="Northeast"/>
    <s v="Pennsylvania"/>
    <x v="6"/>
    <x v="0"/>
    <x v="74"/>
    <x v="244"/>
    <x v="2275"/>
    <x v="5260"/>
    <n v="0.52"/>
    <x v="1"/>
  </r>
  <r>
    <x v="0"/>
    <x v="0"/>
    <d v="2021-12-10T00:00:00"/>
    <s v="Northeast"/>
    <s v="Pennsylvania"/>
    <x v="6"/>
    <x v="1"/>
    <x v="1"/>
    <x v="250"/>
    <x v="2236"/>
    <x v="5261"/>
    <n v="0.33999999999999997"/>
    <x v="1"/>
  </r>
  <r>
    <x v="0"/>
    <x v="0"/>
    <d v="2021-12-11T00:00:00"/>
    <s v="Northeast"/>
    <s v="Pennsylvania"/>
    <x v="6"/>
    <x v="2"/>
    <x v="96"/>
    <x v="180"/>
    <x v="1574"/>
    <x v="5262"/>
    <n v="0.39999999999999997"/>
    <x v="1"/>
  </r>
  <r>
    <x v="0"/>
    <x v="0"/>
    <d v="2021-12-12T00:00:00"/>
    <s v="Northeast"/>
    <s v="Pennsylvania"/>
    <x v="6"/>
    <x v="3"/>
    <x v="96"/>
    <x v="206"/>
    <x v="2571"/>
    <x v="5263"/>
    <n v="0.41"/>
    <x v="1"/>
  </r>
  <r>
    <x v="0"/>
    <x v="0"/>
    <d v="2021-12-13T00:00:00"/>
    <s v="Northeast"/>
    <s v="Pennsylvania"/>
    <x v="6"/>
    <x v="4"/>
    <x v="71"/>
    <x v="207"/>
    <x v="3073"/>
    <x v="5264"/>
    <n v="0.33999999999999997"/>
    <x v="1"/>
  </r>
  <r>
    <x v="0"/>
    <x v="0"/>
    <d v="2021-12-14T00:00:00"/>
    <s v="Northeast"/>
    <s v="Pennsylvania"/>
    <x v="6"/>
    <x v="5"/>
    <x v="77"/>
    <x v="344"/>
    <x v="3074"/>
    <x v="5265"/>
    <n v="0.31"/>
    <x v="1"/>
  </r>
  <r>
    <x v="0"/>
    <x v="0"/>
    <d v="2021-12-15T00:00:00"/>
    <s v="Northeast"/>
    <s v="Pennsylvania"/>
    <x v="6"/>
    <x v="0"/>
    <x v="70"/>
    <x v="168"/>
    <x v="3075"/>
    <x v="5266"/>
    <n v="0.53"/>
    <x v="1"/>
  </r>
  <r>
    <x v="0"/>
    <x v="0"/>
    <d v="2021-12-16T00:00:00"/>
    <s v="Northeast"/>
    <s v="Pennsylvania"/>
    <x v="6"/>
    <x v="1"/>
    <x v="8"/>
    <x v="181"/>
    <x v="3076"/>
    <x v="5267"/>
    <n v="0.32"/>
    <x v="1"/>
  </r>
  <r>
    <x v="0"/>
    <x v="0"/>
    <d v="2021-12-17T00:00:00"/>
    <s v="Northeast"/>
    <s v="Pennsylvania"/>
    <x v="6"/>
    <x v="2"/>
    <x v="97"/>
    <x v="183"/>
    <x v="1135"/>
    <x v="5268"/>
    <n v="0.38"/>
    <x v="1"/>
  </r>
  <r>
    <x v="0"/>
    <x v="0"/>
    <d v="2021-12-18T00:00:00"/>
    <s v="Northeast"/>
    <s v="Pennsylvania"/>
    <x v="6"/>
    <x v="3"/>
    <x v="1"/>
    <x v="171"/>
    <x v="2602"/>
    <x v="5269"/>
    <n v="0.38"/>
    <x v="1"/>
  </r>
  <r>
    <x v="0"/>
    <x v="0"/>
    <d v="2021-12-19T00:00:00"/>
    <s v="Northeast"/>
    <s v="Pennsylvania"/>
    <x v="6"/>
    <x v="4"/>
    <x v="79"/>
    <x v="267"/>
    <x v="3077"/>
    <x v="5270"/>
    <n v="0.32999999999999996"/>
    <x v="1"/>
  </r>
  <r>
    <x v="0"/>
    <x v="0"/>
    <d v="2021-12-20T00:00:00"/>
    <s v="Northeast"/>
    <s v="Pennsylvania"/>
    <x v="6"/>
    <x v="5"/>
    <x v="101"/>
    <x v="238"/>
    <x v="1609"/>
    <x v="5271"/>
    <n v="0.32"/>
    <x v="1"/>
  </r>
  <r>
    <x v="0"/>
    <x v="0"/>
    <d v="2021-12-21T00:00:00"/>
    <s v="Northeast"/>
    <s v="Pennsylvania"/>
    <x v="6"/>
    <x v="0"/>
    <x v="77"/>
    <x v="168"/>
    <x v="2188"/>
    <x v="5272"/>
    <n v="0.60000000000000009"/>
    <x v="1"/>
  </r>
  <r>
    <x v="0"/>
    <x v="0"/>
    <d v="2021-12-22T00:00:00"/>
    <s v="Northeast"/>
    <s v="Pennsylvania"/>
    <x v="6"/>
    <x v="1"/>
    <x v="79"/>
    <x v="181"/>
    <x v="3078"/>
    <x v="5273"/>
    <n v="0.42"/>
    <x v="1"/>
  </r>
  <r>
    <x v="0"/>
    <x v="0"/>
    <d v="2021-12-23T00:00:00"/>
    <s v="Northeast"/>
    <s v="Pennsylvania"/>
    <x v="6"/>
    <x v="2"/>
    <x v="70"/>
    <x v="346"/>
    <x v="3079"/>
    <x v="5274"/>
    <n v="0.43999999999999995"/>
    <x v="1"/>
  </r>
  <r>
    <x v="0"/>
    <x v="0"/>
    <d v="2021-12-24T00:00:00"/>
    <s v="Northeast"/>
    <s v="Pennsylvania"/>
    <x v="6"/>
    <x v="3"/>
    <x v="79"/>
    <x v="180"/>
    <x v="3080"/>
    <x v="5275"/>
    <n v="0.45999999999999996"/>
    <x v="1"/>
  </r>
  <r>
    <x v="0"/>
    <x v="0"/>
    <d v="2021-12-25T00:00:00"/>
    <s v="Northeast"/>
    <s v="Pennsylvania"/>
    <x v="6"/>
    <x v="4"/>
    <x v="91"/>
    <x v="291"/>
    <x v="2134"/>
    <x v="5276"/>
    <n v="0.38999999999999996"/>
    <x v="1"/>
  </r>
  <r>
    <x v="0"/>
    <x v="0"/>
    <d v="2021-12-26T00:00:00"/>
    <s v="Northeast"/>
    <s v="Pennsylvania"/>
    <x v="6"/>
    <x v="5"/>
    <x v="85"/>
    <x v="41"/>
    <x v="3081"/>
    <x v="5277"/>
    <n v="0.36"/>
    <x v="1"/>
  </r>
  <r>
    <x v="0"/>
    <x v="0"/>
    <d v="2021-12-27T00:00:00"/>
    <s v="Northeast"/>
    <s v="Pennsylvania"/>
    <x v="6"/>
    <x v="0"/>
    <x v="85"/>
    <x v="231"/>
    <x v="2380"/>
    <x v="1862"/>
    <n v="0.6100000000000001"/>
    <x v="1"/>
  </r>
  <r>
    <x v="0"/>
    <x v="0"/>
    <d v="2021-12-28T00:00:00"/>
    <s v="Northeast"/>
    <s v="Pennsylvania"/>
    <x v="6"/>
    <x v="1"/>
    <x v="70"/>
    <x v="211"/>
    <x v="2767"/>
    <x v="5278"/>
    <n v="0.41"/>
    <x v="1"/>
  </r>
  <r>
    <x v="0"/>
    <x v="0"/>
    <d v="2021-12-29T00:00:00"/>
    <s v="Northeast"/>
    <s v="Pennsylvania"/>
    <x v="6"/>
    <x v="2"/>
    <x v="75"/>
    <x v="344"/>
    <x v="3082"/>
    <x v="5279"/>
    <n v="0.43999999999999995"/>
    <x v="1"/>
  </r>
  <r>
    <x v="0"/>
    <x v="0"/>
    <d v="2021-12-30T00:00:00"/>
    <s v="Northeast"/>
    <s v="Pennsylvania"/>
    <x v="6"/>
    <x v="3"/>
    <x v="1"/>
    <x v="206"/>
    <x v="3083"/>
    <x v="5280"/>
    <n v="0.44999999999999996"/>
    <x v="1"/>
  </r>
  <r>
    <x v="0"/>
    <x v="0"/>
    <d v="2021-12-31T00:00:00"/>
    <s v="Northeast"/>
    <s v="Pennsylvania"/>
    <x v="6"/>
    <x v="4"/>
    <x v="74"/>
    <x v="195"/>
    <x v="1531"/>
    <x v="1779"/>
    <n v="0.38999999999999996"/>
    <x v="1"/>
  </r>
  <r>
    <x v="0"/>
    <x v="0"/>
    <d v="2020-01-01T00:00:00"/>
    <s v="Northeast"/>
    <s v="Pennsylvania"/>
    <x v="6"/>
    <x v="5"/>
    <x v="85"/>
    <x v="170"/>
    <x v="2426"/>
    <x v="5281"/>
    <n v="0.32"/>
    <x v="1"/>
  </r>
  <r>
    <x v="3"/>
    <x v="2"/>
    <d v="2020-01-02T00:00:00"/>
    <s v="Northeast"/>
    <s v="Pennsylvania"/>
    <x v="6"/>
    <x v="0"/>
    <x v="100"/>
    <x v="174"/>
    <x v="1055"/>
    <x v="5282"/>
    <n v="0.42000000000000004"/>
    <x v="1"/>
  </r>
  <r>
    <x v="3"/>
    <x v="2"/>
    <d v="2020-01-03T00:00:00"/>
    <s v="Northeast"/>
    <s v="Pennsylvania"/>
    <x v="6"/>
    <x v="1"/>
    <x v="8"/>
    <x v="192"/>
    <x v="2033"/>
    <x v="5283"/>
    <n v="0.31"/>
    <x v="1"/>
  </r>
  <r>
    <x v="3"/>
    <x v="2"/>
    <d v="2020-01-04T00:00:00"/>
    <s v="Northeast"/>
    <s v="Pennsylvania"/>
    <x v="6"/>
    <x v="2"/>
    <x v="71"/>
    <x v="150"/>
    <x v="1735"/>
    <x v="5284"/>
    <n v="0.47000000000000003"/>
    <x v="1"/>
  </r>
  <r>
    <x v="3"/>
    <x v="2"/>
    <d v="2020-01-05T00:00:00"/>
    <s v="Northeast"/>
    <s v="Pennsylvania"/>
    <x v="6"/>
    <x v="3"/>
    <x v="93"/>
    <x v="228"/>
    <x v="2167"/>
    <x v="4514"/>
    <n v="0.41"/>
    <x v="1"/>
  </r>
  <r>
    <x v="3"/>
    <x v="2"/>
    <d v="2020-01-06T00:00:00"/>
    <s v="West"/>
    <s v="Nevada"/>
    <x v="7"/>
    <x v="4"/>
    <x v="99"/>
    <x v="232"/>
    <x v="2548"/>
    <x v="5285"/>
    <n v="0.57000000000000006"/>
    <x v="1"/>
  </r>
  <r>
    <x v="3"/>
    <x v="2"/>
    <d v="2020-01-07T00:00:00"/>
    <s v="West"/>
    <s v="Nevada"/>
    <x v="7"/>
    <x v="5"/>
    <x v="71"/>
    <x v="339"/>
    <x v="3084"/>
    <x v="5286"/>
    <n v="0.24000000000000002"/>
    <x v="1"/>
  </r>
  <r>
    <x v="3"/>
    <x v="2"/>
    <d v="2020-01-08T00:00:00"/>
    <s v="West"/>
    <s v="Nevada"/>
    <x v="7"/>
    <x v="0"/>
    <x v="100"/>
    <x v="217"/>
    <x v="3085"/>
    <x v="5287"/>
    <n v="0.43000000000000005"/>
    <x v="1"/>
  </r>
  <r>
    <x v="3"/>
    <x v="2"/>
    <d v="2020-01-09T00:00:00"/>
    <s v="West"/>
    <s v="Nevada"/>
    <x v="7"/>
    <x v="1"/>
    <x v="8"/>
    <x v="57"/>
    <x v="3086"/>
    <x v="5288"/>
    <n v="0.31"/>
    <x v="1"/>
  </r>
  <r>
    <x v="3"/>
    <x v="2"/>
    <d v="2020-01-10T00:00:00"/>
    <s v="West"/>
    <s v="Nevada"/>
    <x v="7"/>
    <x v="2"/>
    <x v="135"/>
    <x v="150"/>
    <x v="2344"/>
    <x v="5289"/>
    <n v="0.43000000000000005"/>
    <x v="1"/>
  </r>
  <r>
    <x v="3"/>
    <x v="2"/>
    <d v="2020-01-11T00:00:00"/>
    <s v="West"/>
    <s v="Nevada"/>
    <x v="7"/>
    <x v="3"/>
    <x v="9"/>
    <x v="211"/>
    <x v="2493"/>
    <x v="5290"/>
    <n v="0.41"/>
    <x v="1"/>
  </r>
  <r>
    <x v="3"/>
    <x v="2"/>
    <d v="2020-01-12T00:00:00"/>
    <s v="West"/>
    <s v="Nevada"/>
    <x v="7"/>
    <x v="4"/>
    <x v="99"/>
    <x v="227"/>
    <x v="3087"/>
    <x v="5291"/>
    <n v="0.6100000000000001"/>
    <x v="1"/>
  </r>
  <r>
    <x v="3"/>
    <x v="2"/>
    <d v="2020-01-13T00:00:00"/>
    <s v="West"/>
    <s v="Nevada"/>
    <x v="7"/>
    <x v="5"/>
    <x v="135"/>
    <x v="150"/>
    <x v="2344"/>
    <x v="5292"/>
    <n v="0.23"/>
    <x v="1"/>
  </r>
  <r>
    <x v="3"/>
    <x v="2"/>
    <d v="2020-01-14T00:00:00"/>
    <s v="West"/>
    <s v="Nevada"/>
    <x v="7"/>
    <x v="0"/>
    <x v="135"/>
    <x v="131"/>
    <x v="3088"/>
    <x v="5293"/>
    <n v="0.45"/>
    <x v="1"/>
  </r>
  <r>
    <x v="3"/>
    <x v="2"/>
    <d v="2020-01-15T00:00:00"/>
    <s v="West"/>
    <s v="Nevada"/>
    <x v="7"/>
    <x v="1"/>
    <x v="101"/>
    <x v="168"/>
    <x v="1496"/>
    <x v="5294"/>
    <n v="0.32"/>
    <x v="1"/>
  </r>
  <r>
    <x v="3"/>
    <x v="2"/>
    <d v="2020-01-16T00:00:00"/>
    <s v="West"/>
    <s v="Nevada"/>
    <x v="7"/>
    <x v="2"/>
    <x v="79"/>
    <x v="209"/>
    <x v="1188"/>
    <x v="5295"/>
    <n v="0.47000000000000003"/>
    <x v="1"/>
  </r>
  <r>
    <x v="3"/>
    <x v="2"/>
    <d v="2020-01-17T00:00:00"/>
    <s v="West"/>
    <s v="Nevada"/>
    <x v="7"/>
    <x v="3"/>
    <x v="72"/>
    <x v="270"/>
    <x v="3089"/>
    <x v="5296"/>
    <n v="0.41"/>
    <x v="1"/>
  </r>
  <r>
    <x v="3"/>
    <x v="2"/>
    <d v="2020-01-18T00:00:00"/>
    <s v="West"/>
    <s v="Nevada"/>
    <x v="7"/>
    <x v="4"/>
    <x v="75"/>
    <x v="180"/>
    <x v="2490"/>
    <x v="5297"/>
    <n v="0.62000000000000011"/>
    <x v="1"/>
  </r>
  <r>
    <x v="3"/>
    <x v="2"/>
    <d v="2020-01-19T00:00:00"/>
    <s v="West"/>
    <s v="Nevada"/>
    <x v="7"/>
    <x v="5"/>
    <x v="78"/>
    <x v="168"/>
    <x v="2556"/>
    <x v="5298"/>
    <n v="0.26"/>
    <x v="1"/>
  </r>
  <r>
    <x v="3"/>
    <x v="2"/>
    <d v="2020-01-20T00:00:00"/>
    <s v="West"/>
    <s v="Nevada"/>
    <x v="7"/>
    <x v="0"/>
    <x v="72"/>
    <x v="347"/>
    <x v="3090"/>
    <x v="5299"/>
    <n v="0.42000000000000004"/>
    <x v="1"/>
  </r>
  <r>
    <x v="3"/>
    <x v="2"/>
    <d v="2020-01-21T00:00:00"/>
    <s v="West"/>
    <s v="Nevada"/>
    <x v="7"/>
    <x v="1"/>
    <x v="74"/>
    <x v="210"/>
    <x v="3091"/>
    <x v="5300"/>
    <n v="0.28999999999999998"/>
    <x v="1"/>
  </r>
  <r>
    <x v="3"/>
    <x v="2"/>
    <d v="2020-01-22T00:00:00"/>
    <s v="West"/>
    <s v="Nevada"/>
    <x v="7"/>
    <x v="2"/>
    <x v="70"/>
    <x v="196"/>
    <x v="1552"/>
    <x v="3242"/>
    <n v="0.45"/>
    <x v="1"/>
  </r>
  <r>
    <x v="3"/>
    <x v="2"/>
    <d v="2020-01-23T00:00:00"/>
    <s v="West"/>
    <s v="Nevada"/>
    <x v="7"/>
    <x v="3"/>
    <x v="1"/>
    <x v="228"/>
    <x v="1104"/>
    <x v="3391"/>
    <n v="0.41"/>
    <x v="1"/>
  </r>
  <r>
    <x v="3"/>
    <x v="2"/>
    <d v="2020-01-24T00:00:00"/>
    <s v="West"/>
    <s v="Nevada"/>
    <x v="7"/>
    <x v="4"/>
    <x v="70"/>
    <x v="345"/>
    <x v="2878"/>
    <x v="5301"/>
    <n v="0.6100000000000001"/>
    <x v="1"/>
  </r>
  <r>
    <x v="3"/>
    <x v="2"/>
    <d v="2020-01-25T00:00:00"/>
    <s v="West"/>
    <s v="Nevada"/>
    <x v="7"/>
    <x v="5"/>
    <x v="83"/>
    <x v="248"/>
    <x v="3092"/>
    <x v="5302"/>
    <n v="0.27"/>
    <x v="1"/>
  </r>
  <r>
    <x v="3"/>
    <x v="2"/>
    <d v="2020-01-26T00:00:00"/>
    <s v="West"/>
    <s v="Nevada"/>
    <x v="7"/>
    <x v="0"/>
    <x v="79"/>
    <x v="347"/>
    <x v="3093"/>
    <x v="5303"/>
    <n v="0.48"/>
    <x v="1"/>
  </r>
  <r>
    <x v="3"/>
    <x v="2"/>
    <d v="2020-01-27T00:00:00"/>
    <s v="West"/>
    <s v="Nevada"/>
    <x v="7"/>
    <x v="1"/>
    <x v="79"/>
    <x v="196"/>
    <x v="2014"/>
    <x v="5304"/>
    <n v="0.35"/>
    <x v="1"/>
  </r>
  <r>
    <x v="3"/>
    <x v="2"/>
    <d v="2020-01-28T00:00:00"/>
    <s v="West"/>
    <s v="Nevada"/>
    <x v="7"/>
    <x v="2"/>
    <x v="82"/>
    <x v="348"/>
    <x v="1829"/>
    <x v="5305"/>
    <n v="0.47000000000000003"/>
    <x v="1"/>
  </r>
  <r>
    <x v="3"/>
    <x v="2"/>
    <d v="2020-01-29T00:00:00"/>
    <s v="West"/>
    <s v="Nevada"/>
    <x v="7"/>
    <x v="3"/>
    <x v="70"/>
    <x v="193"/>
    <x v="3094"/>
    <x v="2025"/>
    <n v="0.45999999999999996"/>
    <x v="1"/>
  </r>
  <r>
    <x v="3"/>
    <x v="2"/>
    <d v="2020-01-30T00:00:00"/>
    <s v="West"/>
    <s v="Nevada"/>
    <x v="7"/>
    <x v="4"/>
    <x v="79"/>
    <x v="346"/>
    <x v="3095"/>
    <x v="5306"/>
    <n v="0.66000000000000014"/>
    <x v="1"/>
  </r>
  <r>
    <x v="3"/>
    <x v="2"/>
    <d v="2020-01-31T00:00:00"/>
    <s v="West"/>
    <s v="Nevada"/>
    <x v="7"/>
    <x v="5"/>
    <x v="83"/>
    <x v="150"/>
    <x v="832"/>
    <x v="4781"/>
    <n v="0.32"/>
    <x v="1"/>
  </r>
  <r>
    <x v="3"/>
    <x v="2"/>
    <d v="2020-02-01T00:00:00"/>
    <s v="West"/>
    <s v="Nevada"/>
    <x v="7"/>
    <x v="0"/>
    <x v="70"/>
    <x v="82"/>
    <x v="3096"/>
    <x v="5307"/>
    <n v="0.5"/>
    <x v="1"/>
  </r>
  <r>
    <x v="3"/>
    <x v="2"/>
    <d v="2020-02-02T00:00:00"/>
    <s v="West"/>
    <s v="Nevada"/>
    <x v="7"/>
    <x v="1"/>
    <x v="91"/>
    <x v="131"/>
    <x v="824"/>
    <x v="5308"/>
    <n v="0.36"/>
    <x v="1"/>
  </r>
  <r>
    <x v="3"/>
    <x v="2"/>
    <d v="2020-02-03T00:00:00"/>
    <s v="West"/>
    <s v="Nevada"/>
    <x v="7"/>
    <x v="2"/>
    <x v="74"/>
    <x v="129"/>
    <x v="971"/>
    <x v="5309"/>
    <n v="0.48"/>
    <x v="1"/>
  </r>
  <r>
    <x v="3"/>
    <x v="2"/>
    <d v="2020-02-04T00:00:00"/>
    <s v="West"/>
    <s v="Nevada"/>
    <x v="7"/>
    <x v="3"/>
    <x v="70"/>
    <x v="57"/>
    <x v="1906"/>
    <x v="5310"/>
    <n v="0.44999999999999996"/>
    <x v="1"/>
  </r>
  <r>
    <x v="3"/>
    <x v="2"/>
    <d v="2020-02-05T00:00:00"/>
    <s v="West"/>
    <s v="Nevada"/>
    <x v="7"/>
    <x v="4"/>
    <x v="70"/>
    <x v="193"/>
    <x v="3094"/>
    <x v="5311"/>
    <n v="0.65000000000000013"/>
    <x v="1"/>
  </r>
  <r>
    <x v="3"/>
    <x v="2"/>
    <d v="2020-02-06T00:00:00"/>
    <s v="West"/>
    <s v="Nevada"/>
    <x v="7"/>
    <x v="5"/>
    <x v="107"/>
    <x v="337"/>
    <x v="1922"/>
    <x v="2188"/>
    <n v="0.28000000000000003"/>
    <x v="1"/>
  </r>
  <r>
    <x v="3"/>
    <x v="2"/>
    <d v="2020-02-07T00:00:00"/>
    <s v="West"/>
    <s v="Nevada"/>
    <x v="7"/>
    <x v="0"/>
    <x v="77"/>
    <x v="148"/>
    <x v="3097"/>
    <x v="5312"/>
    <n v="0.44"/>
    <x v="1"/>
  </r>
  <r>
    <x v="3"/>
    <x v="2"/>
    <d v="2020-02-08T00:00:00"/>
    <s v="West"/>
    <s v="Nevada"/>
    <x v="7"/>
    <x v="1"/>
    <x v="74"/>
    <x v="322"/>
    <x v="1222"/>
    <x v="5313"/>
    <n v="0.27"/>
    <x v="1"/>
  </r>
  <r>
    <x v="3"/>
    <x v="2"/>
    <d v="2020-02-09T00:00:00"/>
    <s v="West"/>
    <s v="Nevada"/>
    <x v="7"/>
    <x v="2"/>
    <x v="70"/>
    <x v="347"/>
    <x v="3098"/>
    <x v="5314"/>
    <n v="0.45"/>
    <x v="1"/>
  </r>
  <r>
    <x v="3"/>
    <x v="2"/>
    <d v="2020-02-10T00:00:00"/>
    <s v="West"/>
    <s v="Nevada"/>
    <x v="7"/>
    <x v="3"/>
    <x v="74"/>
    <x v="150"/>
    <x v="1037"/>
    <x v="5315"/>
    <n v="0.42"/>
    <x v="1"/>
  </r>
  <r>
    <x v="3"/>
    <x v="2"/>
    <d v="2020-02-11T00:00:00"/>
    <s v="West"/>
    <s v="Nevada"/>
    <x v="7"/>
    <x v="4"/>
    <x v="70"/>
    <x v="42"/>
    <x v="871"/>
    <x v="5316"/>
    <n v="0.59000000000000008"/>
    <x v="1"/>
  </r>
  <r>
    <x v="3"/>
    <x v="2"/>
    <d v="2020-02-12T00:00:00"/>
    <s v="West"/>
    <s v="Nevada"/>
    <x v="7"/>
    <x v="5"/>
    <x v="86"/>
    <x v="84"/>
    <x v="3099"/>
    <x v="5317"/>
    <n v="0.27"/>
    <x v="1"/>
  </r>
  <r>
    <x v="3"/>
    <x v="2"/>
    <d v="2020-02-13T00:00:00"/>
    <s v="West"/>
    <s v="Nevada"/>
    <x v="7"/>
    <x v="0"/>
    <x v="75"/>
    <x v="99"/>
    <x v="3100"/>
    <x v="5318"/>
    <n v="0.46"/>
    <x v="1"/>
  </r>
  <r>
    <x v="3"/>
    <x v="2"/>
    <d v="2020-02-14T00:00:00"/>
    <s v="West"/>
    <s v="Nevada"/>
    <x v="7"/>
    <x v="1"/>
    <x v="81"/>
    <x v="159"/>
    <x v="1219"/>
    <x v="5319"/>
    <n v="0.28999999999999998"/>
    <x v="1"/>
  </r>
  <r>
    <x v="3"/>
    <x v="2"/>
    <d v="2020-02-15T00:00:00"/>
    <s v="West"/>
    <s v="Nevada"/>
    <x v="7"/>
    <x v="2"/>
    <x v="75"/>
    <x v="289"/>
    <x v="3101"/>
    <x v="5320"/>
    <n v="0.42000000000000004"/>
    <x v="1"/>
  </r>
  <r>
    <x v="3"/>
    <x v="2"/>
    <d v="2020-02-16T00:00:00"/>
    <s v="West"/>
    <s v="Nevada"/>
    <x v="7"/>
    <x v="3"/>
    <x v="101"/>
    <x v="152"/>
    <x v="3102"/>
    <x v="5321"/>
    <n v="0.42"/>
    <x v="1"/>
  </r>
  <r>
    <x v="3"/>
    <x v="2"/>
    <d v="2020-02-17T00:00:00"/>
    <s v="West"/>
    <s v="Nevada"/>
    <x v="7"/>
    <x v="4"/>
    <x v="0"/>
    <x v="152"/>
    <x v="2474"/>
    <x v="5322"/>
    <n v="0.59000000000000008"/>
    <x v="1"/>
  </r>
  <r>
    <x v="3"/>
    <x v="2"/>
    <d v="2020-02-18T00:00:00"/>
    <s v="West"/>
    <s v="Nevada"/>
    <x v="7"/>
    <x v="5"/>
    <x v="73"/>
    <x v="209"/>
    <x v="1505"/>
    <x v="5323"/>
    <n v="0.26"/>
    <x v="1"/>
  </r>
  <r>
    <x v="3"/>
    <x v="2"/>
    <d v="2020-02-19T00:00:00"/>
    <s v="West"/>
    <s v="Nevada"/>
    <x v="7"/>
    <x v="0"/>
    <x v="72"/>
    <x v="274"/>
    <x v="3103"/>
    <x v="5324"/>
    <n v="0.38"/>
    <x v="1"/>
  </r>
  <r>
    <x v="3"/>
    <x v="2"/>
    <d v="2020-02-20T00:00:00"/>
    <s v="West"/>
    <s v="Nevada"/>
    <x v="7"/>
    <x v="1"/>
    <x v="91"/>
    <x v="263"/>
    <x v="2958"/>
    <x v="5325"/>
    <n v="0.27"/>
    <x v="1"/>
  </r>
  <r>
    <x v="3"/>
    <x v="2"/>
    <d v="2020-02-21T00:00:00"/>
    <s v="West"/>
    <s v="Nevada"/>
    <x v="7"/>
    <x v="2"/>
    <x v="74"/>
    <x v="179"/>
    <x v="2018"/>
    <x v="5326"/>
    <n v="0.41000000000000003"/>
    <x v="1"/>
  </r>
  <r>
    <x v="3"/>
    <x v="2"/>
    <d v="2020-02-22T00:00:00"/>
    <s v="West"/>
    <s v="Nevada"/>
    <x v="7"/>
    <x v="3"/>
    <x v="79"/>
    <x v="168"/>
    <x v="3104"/>
    <x v="5327"/>
    <n v="0.35"/>
    <x v="1"/>
  </r>
  <r>
    <x v="3"/>
    <x v="2"/>
    <d v="2020-02-23T00:00:00"/>
    <s v="West"/>
    <s v="Nevada"/>
    <x v="7"/>
    <x v="4"/>
    <x v="85"/>
    <x v="209"/>
    <x v="1968"/>
    <x v="5328"/>
    <n v="0.53000000000000014"/>
    <x v="1"/>
  </r>
  <r>
    <x v="3"/>
    <x v="2"/>
    <d v="2020-02-24T00:00:00"/>
    <s v="West"/>
    <s v="Nevada"/>
    <x v="7"/>
    <x v="5"/>
    <x v="83"/>
    <x v="150"/>
    <x v="832"/>
    <x v="5329"/>
    <n v="0.21000000000000002"/>
    <x v="1"/>
  </r>
  <r>
    <x v="3"/>
    <x v="2"/>
    <d v="2020-02-25T00:00:00"/>
    <s v="West"/>
    <s v="Nevada"/>
    <x v="7"/>
    <x v="0"/>
    <x v="70"/>
    <x v="347"/>
    <x v="3098"/>
    <x v="5330"/>
    <n v="0.4"/>
    <x v="1"/>
  </r>
  <r>
    <x v="3"/>
    <x v="2"/>
    <d v="2020-02-26T00:00:00"/>
    <s v="West"/>
    <s v="Nevada"/>
    <x v="7"/>
    <x v="1"/>
    <x v="0"/>
    <x v="335"/>
    <x v="3105"/>
    <x v="5331"/>
    <n v="0.25"/>
    <x v="1"/>
  </r>
  <r>
    <x v="3"/>
    <x v="2"/>
    <d v="2020-02-27T00:00:00"/>
    <s v="West"/>
    <s v="Nevada"/>
    <x v="7"/>
    <x v="2"/>
    <x v="70"/>
    <x v="161"/>
    <x v="2509"/>
    <x v="5332"/>
    <n v="0.42000000000000004"/>
    <x v="1"/>
  </r>
  <r>
    <x v="3"/>
    <x v="2"/>
    <d v="2020-02-28T00:00:00"/>
    <s v="West"/>
    <s v="Nevada"/>
    <x v="7"/>
    <x v="3"/>
    <x v="79"/>
    <x v="164"/>
    <x v="1473"/>
    <x v="5333"/>
    <n v="0.32999999999999996"/>
    <x v="1"/>
  </r>
  <r>
    <x v="3"/>
    <x v="2"/>
    <d v="2020-03-01T00:00:00"/>
    <s v="West"/>
    <s v="Nevada"/>
    <x v="7"/>
    <x v="4"/>
    <x v="77"/>
    <x v="336"/>
    <x v="3106"/>
    <x v="5334"/>
    <n v="0.54000000000000015"/>
    <x v="1"/>
  </r>
  <r>
    <x v="3"/>
    <x v="2"/>
    <d v="2020-03-02T00:00:00"/>
    <s v="West"/>
    <s v="Nevada"/>
    <x v="7"/>
    <x v="5"/>
    <x v="85"/>
    <x v="196"/>
    <x v="1515"/>
    <x v="5335"/>
    <n v="0.22000000000000003"/>
    <x v="1"/>
  </r>
  <r>
    <x v="3"/>
    <x v="2"/>
    <d v="2020-03-03T00:00:00"/>
    <s v="West"/>
    <s v="Nevada"/>
    <x v="7"/>
    <x v="0"/>
    <x v="70"/>
    <x v="130"/>
    <x v="2272"/>
    <x v="5336"/>
    <n v="0.42000000000000004"/>
    <x v="1"/>
  </r>
  <r>
    <x v="3"/>
    <x v="2"/>
    <d v="2020-03-04T00:00:00"/>
    <s v="West"/>
    <s v="Nevada"/>
    <x v="7"/>
    <x v="1"/>
    <x v="89"/>
    <x v="338"/>
    <x v="3107"/>
    <x v="5337"/>
    <n v="0.25"/>
    <x v="1"/>
  </r>
  <r>
    <x v="3"/>
    <x v="2"/>
    <d v="2020-03-05T00:00:00"/>
    <s v="West"/>
    <s v="Nevada"/>
    <x v="7"/>
    <x v="2"/>
    <x v="75"/>
    <x v="150"/>
    <x v="1043"/>
    <x v="5338"/>
    <n v="0.42000000000000004"/>
    <x v="1"/>
  </r>
  <r>
    <x v="3"/>
    <x v="2"/>
    <d v="2020-03-06T00:00:00"/>
    <s v="West"/>
    <s v="Nevada"/>
    <x v="7"/>
    <x v="3"/>
    <x v="79"/>
    <x v="348"/>
    <x v="3108"/>
    <x v="5339"/>
    <n v="0.35"/>
    <x v="1"/>
  </r>
  <r>
    <x v="3"/>
    <x v="2"/>
    <d v="2020-03-07T00:00:00"/>
    <s v="West"/>
    <s v="Nevada"/>
    <x v="7"/>
    <x v="4"/>
    <x v="74"/>
    <x v="164"/>
    <x v="1641"/>
    <x v="5340"/>
    <n v="0.54000000000000015"/>
    <x v="1"/>
  </r>
  <r>
    <x v="3"/>
    <x v="2"/>
    <d v="2020-03-08T00:00:00"/>
    <s v="West"/>
    <s v="Nevada"/>
    <x v="7"/>
    <x v="5"/>
    <x v="91"/>
    <x v="244"/>
    <x v="3109"/>
    <x v="5341"/>
    <n v="0.21000000000000002"/>
    <x v="1"/>
  </r>
  <r>
    <x v="3"/>
    <x v="2"/>
    <d v="2020-03-09T00:00:00"/>
    <s v="West"/>
    <s v="Nevada"/>
    <x v="7"/>
    <x v="0"/>
    <x v="70"/>
    <x v="97"/>
    <x v="883"/>
    <x v="5342"/>
    <n v="0.37000000000000005"/>
    <x v="1"/>
  </r>
  <r>
    <x v="3"/>
    <x v="2"/>
    <d v="2020-03-10T00:00:00"/>
    <s v="West"/>
    <s v="Nevada"/>
    <x v="7"/>
    <x v="1"/>
    <x v="0"/>
    <x v="144"/>
    <x v="3110"/>
    <x v="5343"/>
    <n v="0.25"/>
    <x v="1"/>
  </r>
  <r>
    <x v="3"/>
    <x v="2"/>
    <d v="2020-03-11T00:00:00"/>
    <s v="West"/>
    <s v="Nevada"/>
    <x v="7"/>
    <x v="2"/>
    <x v="70"/>
    <x v="339"/>
    <x v="3111"/>
    <x v="5344"/>
    <n v="0.42000000000000004"/>
    <x v="1"/>
  </r>
  <r>
    <x v="3"/>
    <x v="2"/>
    <d v="2020-03-12T00:00:00"/>
    <s v="West"/>
    <s v="Nevada"/>
    <x v="7"/>
    <x v="3"/>
    <x v="1"/>
    <x v="339"/>
    <x v="3112"/>
    <x v="5345"/>
    <n v="0.36"/>
    <x v="1"/>
  </r>
  <r>
    <x v="3"/>
    <x v="2"/>
    <d v="2020-03-13T00:00:00"/>
    <s v="West"/>
    <s v="Nevada"/>
    <x v="7"/>
    <x v="4"/>
    <x v="82"/>
    <x v="224"/>
    <x v="807"/>
    <x v="5346"/>
    <n v="0.54000000000000015"/>
    <x v="1"/>
  </r>
  <r>
    <x v="3"/>
    <x v="2"/>
    <d v="2020-03-14T00:00:00"/>
    <s v="West"/>
    <s v="Nevada"/>
    <x v="7"/>
    <x v="5"/>
    <x v="81"/>
    <x v="84"/>
    <x v="3113"/>
    <x v="5156"/>
    <n v="0.18000000000000002"/>
    <x v="1"/>
  </r>
  <r>
    <x v="3"/>
    <x v="2"/>
    <d v="2020-03-15T00:00:00"/>
    <s v="West"/>
    <s v="Nevada"/>
    <x v="7"/>
    <x v="0"/>
    <x v="16"/>
    <x v="197"/>
    <x v="1630"/>
    <x v="5347"/>
    <n v="0.4"/>
    <x v="1"/>
  </r>
  <r>
    <x v="3"/>
    <x v="2"/>
    <d v="2020-03-16T00:00:00"/>
    <s v="West"/>
    <s v="Nevada"/>
    <x v="7"/>
    <x v="1"/>
    <x v="135"/>
    <x v="57"/>
    <x v="3114"/>
    <x v="5348"/>
    <n v="0.25"/>
    <x v="1"/>
  </r>
  <r>
    <x v="3"/>
    <x v="2"/>
    <d v="2020-03-17T00:00:00"/>
    <s v="West"/>
    <s v="Nevada"/>
    <x v="7"/>
    <x v="2"/>
    <x v="136"/>
    <x v="209"/>
    <x v="2087"/>
    <x v="5349"/>
    <n v="0.42000000000000004"/>
    <x v="1"/>
  </r>
  <r>
    <x v="3"/>
    <x v="2"/>
    <d v="2020-03-18T00:00:00"/>
    <s v="West"/>
    <s v="Nevada"/>
    <x v="7"/>
    <x v="3"/>
    <x v="136"/>
    <x v="294"/>
    <x v="2664"/>
    <x v="5350"/>
    <n v="0.33999999999999997"/>
    <x v="1"/>
  </r>
  <r>
    <x v="2"/>
    <x v="1"/>
    <d v="2021-03-14T00:00:00"/>
    <s v="South"/>
    <s v="Tennessee"/>
    <x v="13"/>
    <x v="4"/>
    <x v="9"/>
    <x v="248"/>
    <x v="2820"/>
    <x v="4514"/>
    <n v="0.33999999999999997"/>
    <x v="1"/>
  </r>
  <r>
    <x v="2"/>
    <x v="1"/>
    <d v="2021-03-15T00:00:00"/>
    <s v="South"/>
    <s v="Tennessee"/>
    <x v="13"/>
    <x v="5"/>
    <x v="92"/>
    <x v="84"/>
    <x v="2807"/>
    <x v="5351"/>
    <n v="0.53"/>
    <x v="1"/>
  </r>
  <r>
    <x v="2"/>
    <x v="1"/>
    <d v="2021-03-16T00:00:00"/>
    <s v="South"/>
    <s v="Tennessee"/>
    <x v="13"/>
    <x v="0"/>
    <x v="109"/>
    <x v="158"/>
    <x v="3115"/>
    <x v="5352"/>
    <n v="0.37"/>
    <x v="1"/>
  </r>
  <r>
    <x v="2"/>
    <x v="1"/>
    <d v="2021-03-17T00:00:00"/>
    <s v="South"/>
    <s v="Tennessee"/>
    <x v="13"/>
    <x v="1"/>
    <x v="95"/>
    <x v="156"/>
    <x v="2117"/>
    <x v="5353"/>
    <n v="0.38999999999999996"/>
    <x v="1"/>
  </r>
  <r>
    <x v="2"/>
    <x v="1"/>
    <d v="2021-03-18T00:00:00"/>
    <s v="South"/>
    <s v="Tennessee"/>
    <x v="13"/>
    <x v="2"/>
    <x v="95"/>
    <x v="150"/>
    <x v="1695"/>
    <x v="5354"/>
    <n v="0.38999999999999996"/>
    <x v="1"/>
  </r>
  <r>
    <x v="2"/>
    <x v="1"/>
    <d v="2021-03-19T00:00:00"/>
    <s v="South"/>
    <s v="Tennessee"/>
    <x v="13"/>
    <x v="3"/>
    <x v="108"/>
    <x v="209"/>
    <x v="2375"/>
    <x v="5355"/>
    <n v="0.49"/>
    <x v="1"/>
  </r>
  <r>
    <x v="2"/>
    <x v="1"/>
    <d v="2021-03-20T00:00:00"/>
    <s v="South"/>
    <s v="Tennessee"/>
    <x v="13"/>
    <x v="4"/>
    <x v="98"/>
    <x v="198"/>
    <x v="2540"/>
    <x v="5356"/>
    <n v="0.32"/>
    <x v="1"/>
  </r>
  <r>
    <x v="2"/>
    <x v="1"/>
    <d v="2021-03-21T00:00:00"/>
    <s v="South"/>
    <s v="Tennessee"/>
    <x v="13"/>
    <x v="5"/>
    <x v="108"/>
    <x v="231"/>
    <x v="1476"/>
    <x v="2177"/>
    <n v="0.56000000000000005"/>
    <x v="1"/>
  </r>
  <r>
    <x v="2"/>
    <x v="1"/>
    <d v="2021-03-22T00:00:00"/>
    <s v="South"/>
    <s v="Tennessee"/>
    <x v="13"/>
    <x v="0"/>
    <x v="16"/>
    <x v="166"/>
    <x v="3116"/>
    <x v="5357"/>
    <n v="0.42999999999999994"/>
    <x v="1"/>
  </r>
  <r>
    <x v="2"/>
    <x v="1"/>
    <d v="2021-03-23T00:00:00"/>
    <s v="South"/>
    <s v="Tennessee"/>
    <x v="13"/>
    <x v="1"/>
    <x v="135"/>
    <x v="49"/>
    <x v="3117"/>
    <x v="5358"/>
    <n v="0.47"/>
    <x v="1"/>
  </r>
  <r>
    <x v="2"/>
    <x v="1"/>
    <d v="2021-03-24T00:00:00"/>
    <s v="South"/>
    <s v="Tennessee"/>
    <x v="13"/>
    <x v="2"/>
    <x v="139"/>
    <x v="339"/>
    <x v="3118"/>
    <x v="5359"/>
    <n v="0.42999999999999994"/>
    <x v="1"/>
  </r>
  <r>
    <x v="2"/>
    <x v="1"/>
    <d v="2021-03-25T00:00:00"/>
    <s v="South"/>
    <s v="Tennessee"/>
    <x v="13"/>
    <x v="3"/>
    <x v="7"/>
    <x v="168"/>
    <x v="1991"/>
    <x v="5360"/>
    <n v="0.56000000000000005"/>
    <x v="1"/>
  </r>
  <r>
    <x v="2"/>
    <x v="1"/>
    <d v="2021-03-26T00:00:00"/>
    <s v="South"/>
    <s v="Tennessee"/>
    <x v="13"/>
    <x v="4"/>
    <x v="100"/>
    <x v="246"/>
    <x v="1463"/>
    <x v="2172"/>
    <n v="0.41"/>
    <x v="1"/>
  </r>
  <r>
    <x v="2"/>
    <x v="1"/>
    <d v="2021-03-27T00:00:00"/>
    <s v="South"/>
    <s v="Tennessee"/>
    <x v="13"/>
    <x v="5"/>
    <x v="7"/>
    <x v="57"/>
    <x v="2452"/>
    <x v="5361"/>
    <n v="0.6100000000000001"/>
    <x v="1"/>
  </r>
  <r>
    <x v="2"/>
    <x v="1"/>
    <d v="2021-03-28T00:00:00"/>
    <s v="South"/>
    <s v="Tennessee"/>
    <x v="13"/>
    <x v="0"/>
    <x v="138"/>
    <x v="126"/>
    <x v="1938"/>
    <x v="5362"/>
    <n v="0.44999999999999996"/>
    <x v="1"/>
  </r>
  <r>
    <x v="2"/>
    <x v="1"/>
    <d v="2021-03-29T00:00:00"/>
    <s v="South"/>
    <s v="Tennessee"/>
    <x v="13"/>
    <x v="1"/>
    <x v="140"/>
    <x v="126"/>
    <x v="2203"/>
    <x v="5363"/>
    <n v="0.42"/>
    <x v="1"/>
  </r>
  <r>
    <x v="2"/>
    <x v="1"/>
    <d v="2021-03-30T00:00:00"/>
    <s v="South"/>
    <s v="Tennessee"/>
    <x v="13"/>
    <x v="2"/>
    <x v="123"/>
    <x v="84"/>
    <x v="2493"/>
    <x v="5364"/>
    <n v="0.43999999999999995"/>
    <x v="1"/>
  </r>
  <r>
    <x v="2"/>
    <x v="1"/>
    <d v="2021-03-31T00:00:00"/>
    <s v="South"/>
    <s v="Tennessee"/>
    <x v="13"/>
    <x v="3"/>
    <x v="16"/>
    <x v="209"/>
    <x v="2555"/>
    <x v="5365"/>
    <n v="0.56000000000000005"/>
    <x v="1"/>
  </r>
  <r>
    <x v="2"/>
    <x v="1"/>
    <d v="2021-04-01T00:00:00"/>
    <s v="South"/>
    <s v="Tennessee"/>
    <x v="13"/>
    <x v="4"/>
    <x v="16"/>
    <x v="193"/>
    <x v="2402"/>
    <x v="5366"/>
    <n v="0.38"/>
    <x v="1"/>
  </r>
  <r>
    <x v="2"/>
    <x v="1"/>
    <d v="2021-04-02T00:00:00"/>
    <s v="South"/>
    <s v="Tennessee"/>
    <x v="13"/>
    <x v="5"/>
    <x v="109"/>
    <x v="130"/>
    <x v="2634"/>
    <x v="5367"/>
    <n v="0.6100000000000001"/>
    <x v="1"/>
  </r>
  <r>
    <x v="2"/>
    <x v="1"/>
    <d v="2021-04-03T00:00:00"/>
    <s v="South"/>
    <s v="Tennessee"/>
    <x v="13"/>
    <x v="0"/>
    <x v="141"/>
    <x v="87"/>
    <x v="2401"/>
    <x v="5368"/>
    <n v="0.44999999999999996"/>
    <x v="1"/>
  </r>
  <r>
    <x v="2"/>
    <x v="1"/>
    <d v="2021-04-04T00:00:00"/>
    <s v="South"/>
    <s v="Tennessee"/>
    <x v="13"/>
    <x v="1"/>
    <x v="16"/>
    <x v="142"/>
    <x v="1287"/>
    <x v="5369"/>
    <n v="0.43999999999999995"/>
    <x v="1"/>
  </r>
  <r>
    <x v="2"/>
    <x v="1"/>
    <d v="2021-04-05T00:00:00"/>
    <s v="South"/>
    <s v="Tennessee"/>
    <x v="13"/>
    <x v="2"/>
    <x v="121"/>
    <x v="322"/>
    <x v="2062"/>
    <x v="5370"/>
    <n v="0.45999999999999996"/>
    <x v="1"/>
  </r>
  <r>
    <x v="2"/>
    <x v="1"/>
    <d v="2021-04-06T00:00:00"/>
    <s v="South"/>
    <s v="Tennessee"/>
    <x v="13"/>
    <x v="3"/>
    <x v="16"/>
    <x v="289"/>
    <x v="3036"/>
    <x v="5371"/>
    <n v="0.54"/>
    <x v="1"/>
  </r>
  <r>
    <x v="2"/>
    <x v="1"/>
    <d v="2021-04-07T00:00:00"/>
    <s v="South"/>
    <s v="Tennessee"/>
    <x v="13"/>
    <x v="4"/>
    <x v="94"/>
    <x v="348"/>
    <x v="3119"/>
    <x v="5372"/>
    <n v="0.41"/>
    <x v="1"/>
  </r>
  <r>
    <x v="2"/>
    <x v="1"/>
    <d v="2021-04-08T00:00:00"/>
    <s v="South"/>
    <s v="Tennessee"/>
    <x v="13"/>
    <x v="5"/>
    <x v="135"/>
    <x v="329"/>
    <x v="3120"/>
    <x v="5373"/>
    <n v="0.59000000000000008"/>
    <x v="1"/>
  </r>
  <r>
    <x v="2"/>
    <x v="1"/>
    <d v="2021-04-09T00:00:00"/>
    <s v="South"/>
    <s v="Tennessee"/>
    <x v="13"/>
    <x v="0"/>
    <x v="108"/>
    <x v="254"/>
    <x v="2486"/>
    <x v="5374"/>
    <n v="0.47"/>
    <x v="1"/>
  </r>
  <r>
    <x v="2"/>
    <x v="1"/>
    <d v="2021-04-10T00:00:00"/>
    <s v="South"/>
    <s v="Tennessee"/>
    <x v="13"/>
    <x v="1"/>
    <x v="96"/>
    <x v="142"/>
    <x v="1363"/>
    <x v="5375"/>
    <n v="0.47"/>
    <x v="1"/>
  </r>
  <r>
    <x v="2"/>
    <x v="1"/>
    <d v="2021-04-11T00:00:00"/>
    <s v="South"/>
    <s v="Tennessee"/>
    <x v="13"/>
    <x v="2"/>
    <x v="136"/>
    <x v="158"/>
    <x v="2417"/>
    <x v="5376"/>
    <n v="0.43999999999999995"/>
    <x v="1"/>
  </r>
  <r>
    <x v="2"/>
    <x v="1"/>
    <d v="2021-04-12T00:00:00"/>
    <s v="South"/>
    <s v="Tennessee"/>
    <x v="13"/>
    <x v="3"/>
    <x v="98"/>
    <x v="334"/>
    <x v="1619"/>
    <x v="5377"/>
    <n v="0.56000000000000005"/>
    <x v="1"/>
  </r>
  <r>
    <x v="2"/>
    <x v="1"/>
    <d v="2021-04-13T00:00:00"/>
    <s v="South"/>
    <s v="Tennessee"/>
    <x v="13"/>
    <x v="4"/>
    <x v="9"/>
    <x v="42"/>
    <x v="1720"/>
    <x v="5378"/>
    <n v="0.38999999999999996"/>
    <x v="1"/>
  </r>
  <r>
    <x v="2"/>
    <x v="1"/>
    <d v="2021-04-14T00:00:00"/>
    <s v="South"/>
    <s v="Tennessee"/>
    <x v="13"/>
    <x v="5"/>
    <x v="99"/>
    <x v="297"/>
    <x v="2964"/>
    <x v="5379"/>
    <n v="0.59000000000000008"/>
    <x v="1"/>
  </r>
  <r>
    <x v="2"/>
    <x v="1"/>
    <d v="2021-04-15T00:00:00"/>
    <s v="South"/>
    <s v="Tennessee"/>
    <x v="13"/>
    <x v="0"/>
    <x v="98"/>
    <x v="323"/>
    <x v="1139"/>
    <x v="5380"/>
    <n v="0.49999999999999994"/>
    <x v="1"/>
  </r>
  <r>
    <x v="2"/>
    <x v="1"/>
    <d v="2021-04-16T00:00:00"/>
    <s v="South"/>
    <s v="Tennessee"/>
    <x v="13"/>
    <x v="1"/>
    <x v="9"/>
    <x v="324"/>
    <x v="1830"/>
    <x v="5381"/>
    <n v="0.49999999999999994"/>
    <x v="1"/>
  </r>
  <r>
    <x v="2"/>
    <x v="1"/>
    <d v="2021-04-17T00:00:00"/>
    <s v="South"/>
    <s v="Tennessee"/>
    <x v="13"/>
    <x v="2"/>
    <x v="9"/>
    <x v="320"/>
    <x v="2185"/>
    <x v="5382"/>
    <n v="0.49999999999999994"/>
    <x v="1"/>
  </r>
  <r>
    <x v="2"/>
    <x v="1"/>
    <d v="2021-04-18T00:00:00"/>
    <s v="South"/>
    <s v="Tennessee"/>
    <x v="13"/>
    <x v="3"/>
    <x v="96"/>
    <x v="130"/>
    <x v="1154"/>
    <x v="5383"/>
    <n v="0.6100000000000001"/>
    <x v="1"/>
  </r>
  <r>
    <x v="2"/>
    <x v="1"/>
    <d v="2021-04-19T00:00:00"/>
    <s v="South"/>
    <s v="Tennessee"/>
    <x v="13"/>
    <x v="4"/>
    <x v="94"/>
    <x v="131"/>
    <x v="1266"/>
    <x v="5384"/>
    <n v="0.44999999999999996"/>
    <x v="1"/>
  </r>
  <r>
    <x v="2"/>
    <x v="1"/>
    <d v="2021-04-20T00:00:00"/>
    <s v="South"/>
    <s v="Tennessee"/>
    <x v="13"/>
    <x v="5"/>
    <x v="97"/>
    <x v="323"/>
    <x v="2893"/>
    <x v="5385"/>
    <n v="0.62000000000000011"/>
    <x v="1"/>
  </r>
  <r>
    <x v="2"/>
    <x v="1"/>
    <d v="2021-04-21T00:00:00"/>
    <s v="South"/>
    <s v="Tennessee"/>
    <x v="13"/>
    <x v="0"/>
    <x v="98"/>
    <x v="148"/>
    <x v="3121"/>
    <x v="5386"/>
    <n v="0.51"/>
    <x v="1"/>
  </r>
  <r>
    <x v="2"/>
    <x v="1"/>
    <d v="2021-04-22T00:00:00"/>
    <s v="South"/>
    <s v="Tennessee"/>
    <x v="13"/>
    <x v="1"/>
    <x v="75"/>
    <x v="329"/>
    <x v="3122"/>
    <x v="5387"/>
    <n v="0.51"/>
    <x v="1"/>
  </r>
  <r>
    <x v="2"/>
    <x v="1"/>
    <d v="2021-04-23T00:00:00"/>
    <s v="South"/>
    <s v="Tennessee"/>
    <x v="13"/>
    <x v="2"/>
    <x v="78"/>
    <x v="302"/>
    <x v="3123"/>
    <x v="5388"/>
    <n v="0.47"/>
    <x v="1"/>
  </r>
  <r>
    <x v="2"/>
    <x v="1"/>
    <d v="2021-04-24T00:00:00"/>
    <s v="South"/>
    <s v="Tennessee"/>
    <x v="13"/>
    <x v="3"/>
    <x v="96"/>
    <x v="244"/>
    <x v="1052"/>
    <x v="5389"/>
    <n v="0.59000000000000008"/>
    <x v="1"/>
  </r>
  <r>
    <x v="2"/>
    <x v="1"/>
    <d v="2021-04-25T00:00:00"/>
    <s v="South"/>
    <s v="Tennessee"/>
    <x v="13"/>
    <x v="4"/>
    <x v="8"/>
    <x v="231"/>
    <x v="1750"/>
    <x v="5390"/>
    <n v="0.44999999999999996"/>
    <x v="1"/>
  </r>
  <r>
    <x v="2"/>
    <x v="1"/>
    <d v="2021-04-26T00:00:00"/>
    <s v="South"/>
    <s v="Tennessee"/>
    <x v="13"/>
    <x v="5"/>
    <x v="1"/>
    <x v="136"/>
    <x v="2241"/>
    <x v="5391"/>
    <n v="0.67000000000000015"/>
    <x v="1"/>
  </r>
  <r>
    <x v="2"/>
    <x v="1"/>
    <d v="2021-04-27T00:00:00"/>
    <s v="South"/>
    <s v="Tennessee"/>
    <x v="13"/>
    <x v="0"/>
    <x v="1"/>
    <x v="144"/>
    <x v="3056"/>
    <x v="5392"/>
    <n v="0.49999999999999994"/>
    <x v="1"/>
  </r>
  <r>
    <x v="2"/>
    <x v="1"/>
    <d v="2021-04-28T00:00:00"/>
    <s v="South"/>
    <s v="Tennessee"/>
    <x v="13"/>
    <x v="1"/>
    <x v="94"/>
    <x v="127"/>
    <x v="3023"/>
    <x v="5393"/>
    <n v="0.47"/>
    <x v="1"/>
  </r>
  <r>
    <x v="2"/>
    <x v="1"/>
    <d v="2021-04-29T00:00:00"/>
    <s v="South"/>
    <s v="Tennessee"/>
    <x v="13"/>
    <x v="2"/>
    <x v="1"/>
    <x v="126"/>
    <x v="1850"/>
    <x v="5394"/>
    <n v="0.51"/>
    <x v="1"/>
  </r>
  <r>
    <x v="2"/>
    <x v="1"/>
    <d v="2021-04-30T00:00:00"/>
    <s v="South"/>
    <s v="Tennessee"/>
    <x v="13"/>
    <x v="3"/>
    <x v="1"/>
    <x v="224"/>
    <x v="1311"/>
    <x v="5395"/>
    <n v="0.57000000000000006"/>
    <x v="1"/>
  </r>
  <r>
    <x v="2"/>
    <x v="1"/>
    <d v="2021-05-01T00:00:00"/>
    <s v="South"/>
    <s v="Tennessee"/>
    <x v="13"/>
    <x v="4"/>
    <x v="78"/>
    <x v="196"/>
    <x v="2809"/>
    <x v="5396"/>
    <n v="0.42999999999999994"/>
    <x v="1"/>
  </r>
  <r>
    <x v="2"/>
    <x v="1"/>
    <d v="2021-05-02T00:00:00"/>
    <s v="South"/>
    <s v="Tennessee"/>
    <x v="13"/>
    <x v="5"/>
    <x v="9"/>
    <x v="156"/>
    <x v="3124"/>
    <x v="5397"/>
    <n v="0.62000000000000011"/>
    <x v="1"/>
  </r>
  <r>
    <x v="2"/>
    <x v="1"/>
    <d v="2021-05-03T00:00:00"/>
    <s v="South"/>
    <s v="Tennessee"/>
    <x v="13"/>
    <x v="0"/>
    <x v="108"/>
    <x v="338"/>
    <x v="3125"/>
    <x v="2561"/>
    <n v="0.52"/>
    <x v="1"/>
  </r>
  <r>
    <x v="2"/>
    <x v="1"/>
    <d v="2021-05-04T00:00:00"/>
    <s v="South"/>
    <s v="Tennessee"/>
    <x v="13"/>
    <x v="1"/>
    <x v="7"/>
    <x v="349"/>
    <x v="3126"/>
    <x v="5398"/>
    <n v="0.48"/>
    <x v="1"/>
  </r>
  <r>
    <x v="2"/>
    <x v="1"/>
    <d v="2021-05-05T00:00:00"/>
    <s v="South"/>
    <s v="Tennessee"/>
    <x v="13"/>
    <x v="2"/>
    <x v="100"/>
    <x v="134"/>
    <x v="3127"/>
    <x v="5399"/>
    <n v="0.48"/>
    <x v="1"/>
  </r>
  <r>
    <x v="2"/>
    <x v="1"/>
    <d v="2021-05-06T00:00:00"/>
    <s v="South"/>
    <s v="Tennessee"/>
    <x v="13"/>
    <x v="3"/>
    <x v="9"/>
    <x v="165"/>
    <x v="3128"/>
    <x v="5400"/>
    <n v="0.60000000000000009"/>
    <x v="1"/>
  </r>
  <r>
    <x v="2"/>
    <x v="1"/>
    <d v="2021-05-07T00:00:00"/>
    <s v="South"/>
    <s v="Tennessee"/>
    <x v="13"/>
    <x v="4"/>
    <x v="108"/>
    <x v="245"/>
    <x v="1989"/>
    <x v="5401"/>
    <n v="0.43999999999999995"/>
    <x v="1"/>
  </r>
  <r>
    <x v="2"/>
    <x v="1"/>
    <d v="2021-05-08T00:00:00"/>
    <s v="South"/>
    <s v="Tennessee"/>
    <x v="13"/>
    <x v="5"/>
    <x v="98"/>
    <x v="289"/>
    <x v="3129"/>
    <x v="5402"/>
    <n v="0.67000000000000015"/>
    <x v="1"/>
  </r>
  <r>
    <x v="2"/>
    <x v="1"/>
    <d v="2021-05-09T00:00:00"/>
    <s v="South"/>
    <s v="Tennessee"/>
    <x v="13"/>
    <x v="0"/>
    <x v="92"/>
    <x v="126"/>
    <x v="1809"/>
    <x v="2789"/>
    <n v="0.48"/>
    <x v="1"/>
  </r>
  <r>
    <x v="2"/>
    <x v="1"/>
    <d v="2021-05-10T00:00:00"/>
    <s v="South"/>
    <s v="Tennessee"/>
    <x v="13"/>
    <x v="1"/>
    <x v="137"/>
    <x v="149"/>
    <x v="3130"/>
    <x v="5403"/>
    <n v="0.48999999999999994"/>
    <x v="1"/>
  </r>
  <r>
    <x v="2"/>
    <x v="1"/>
    <d v="2021-05-11T00:00:00"/>
    <s v="South"/>
    <s v="Tennessee"/>
    <x v="13"/>
    <x v="2"/>
    <x v="99"/>
    <x v="322"/>
    <x v="2123"/>
    <x v="5404"/>
    <n v="0.47"/>
    <x v="1"/>
  </r>
  <r>
    <x v="2"/>
    <x v="1"/>
    <d v="2021-05-12T00:00:00"/>
    <s v="South"/>
    <s v="Tennessee"/>
    <x v="13"/>
    <x v="3"/>
    <x v="97"/>
    <x v="350"/>
    <x v="3131"/>
    <x v="5405"/>
    <n v="0.62000000000000011"/>
    <x v="1"/>
  </r>
  <r>
    <x v="2"/>
    <x v="1"/>
    <d v="2021-05-13T00:00:00"/>
    <s v="South"/>
    <s v="Tennessee"/>
    <x v="13"/>
    <x v="4"/>
    <x v="79"/>
    <x v="150"/>
    <x v="3132"/>
    <x v="5406"/>
    <n v="0.45999999999999996"/>
    <x v="1"/>
  </r>
  <r>
    <x v="2"/>
    <x v="1"/>
    <d v="2021-05-14T00:00:00"/>
    <s v="South"/>
    <s v="Tennessee"/>
    <x v="13"/>
    <x v="5"/>
    <x v="79"/>
    <x v="158"/>
    <x v="2323"/>
    <x v="5407"/>
    <n v="0.66000000000000014"/>
    <x v="1"/>
  </r>
  <r>
    <x v="2"/>
    <x v="1"/>
    <d v="2021-05-15T00:00:00"/>
    <s v="South"/>
    <s v="Tennessee"/>
    <x v="13"/>
    <x v="0"/>
    <x v="78"/>
    <x v="154"/>
    <x v="2991"/>
    <x v="5408"/>
    <n v="0.48"/>
    <x v="1"/>
  </r>
  <r>
    <x v="2"/>
    <x v="1"/>
    <d v="2021-05-16T00:00:00"/>
    <s v="South"/>
    <s v="Tennessee"/>
    <x v="13"/>
    <x v="1"/>
    <x v="99"/>
    <x v="324"/>
    <x v="3133"/>
    <x v="5409"/>
    <n v="0.48999999999999994"/>
    <x v="1"/>
  </r>
  <r>
    <x v="2"/>
    <x v="1"/>
    <d v="2021-05-17T00:00:00"/>
    <s v="South"/>
    <s v="Tennessee"/>
    <x v="13"/>
    <x v="2"/>
    <x v="75"/>
    <x v="124"/>
    <x v="889"/>
    <x v="5410"/>
    <n v="0.51"/>
    <x v="1"/>
  </r>
  <r>
    <x v="2"/>
    <x v="1"/>
    <d v="2021-05-18T00:00:00"/>
    <s v="South"/>
    <s v="Tennessee"/>
    <x v="13"/>
    <x v="3"/>
    <x v="75"/>
    <x v="129"/>
    <x v="1083"/>
    <x v="5411"/>
    <n v="0.60000000000000009"/>
    <x v="1"/>
  </r>
  <r>
    <x v="2"/>
    <x v="1"/>
    <d v="2021-05-19T00:00:00"/>
    <s v="South"/>
    <s v="Tennessee"/>
    <x v="13"/>
    <x v="4"/>
    <x v="97"/>
    <x v="160"/>
    <x v="1160"/>
    <x v="5412"/>
    <n v="0.47"/>
    <x v="1"/>
  </r>
  <r>
    <x v="2"/>
    <x v="1"/>
    <d v="2021-05-20T00:00:00"/>
    <s v="South"/>
    <s v="Tennessee"/>
    <x v="13"/>
    <x v="5"/>
    <x v="82"/>
    <x v="37"/>
    <x v="982"/>
    <x v="5413"/>
    <n v="0.63000000000000012"/>
    <x v="1"/>
  </r>
  <r>
    <x v="0"/>
    <x v="0"/>
    <d v="2021-05-21T00:00:00"/>
    <s v="South"/>
    <s v="Tennessee"/>
    <x v="13"/>
    <x v="0"/>
    <x v="100"/>
    <x v="150"/>
    <x v="1053"/>
    <x v="5414"/>
    <n v="0.44"/>
    <x v="1"/>
  </r>
  <r>
    <x v="0"/>
    <x v="0"/>
    <d v="2021-05-22T00:00:00"/>
    <s v="South"/>
    <s v="Tennessee"/>
    <x v="13"/>
    <x v="1"/>
    <x v="95"/>
    <x v="227"/>
    <x v="2058"/>
    <x v="5415"/>
    <n v="0.41"/>
    <x v="1"/>
  </r>
  <r>
    <x v="0"/>
    <x v="0"/>
    <d v="2021-05-23T00:00:00"/>
    <s v="South"/>
    <s v="Tennessee"/>
    <x v="13"/>
    <x v="2"/>
    <x v="110"/>
    <x v="238"/>
    <x v="1428"/>
    <x v="5416"/>
    <n v="0.38999999999999996"/>
    <x v="1"/>
  </r>
  <r>
    <x v="0"/>
    <x v="0"/>
    <d v="2021-05-24T00:00:00"/>
    <s v="South"/>
    <s v="Tennessee"/>
    <x v="13"/>
    <x v="3"/>
    <x v="139"/>
    <x v="264"/>
    <x v="3134"/>
    <x v="5417"/>
    <n v="0.43000000000000005"/>
    <x v="1"/>
  </r>
  <r>
    <x v="2"/>
    <x v="1"/>
    <d v="2021-08-05T00:00:00"/>
    <s v="South"/>
    <s v="Alabama"/>
    <x v="15"/>
    <x v="4"/>
    <x v="135"/>
    <x v="351"/>
    <x v="3135"/>
    <x v="5418"/>
    <n v="0.41"/>
    <x v="1"/>
  </r>
  <r>
    <x v="2"/>
    <x v="1"/>
    <d v="2021-08-06T00:00:00"/>
    <s v="South"/>
    <s v="Alabama"/>
    <x v="15"/>
    <x v="5"/>
    <x v="92"/>
    <x v="152"/>
    <x v="2498"/>
    <x v="5419"/>
    <n v="0.59000000000000008"/>
    <x v="1"/>
  </r>
  <r>
    <x v="2"/>
    <x v="1"/>
    <d v="2021-08-07T00:00:00"/>
    <s v="South"/>
    <s v="Alabama"/>
    <x v="15"/>
    <x v="0"/>
    <x v="142"/>
    <x v="92"/>
    <x v="3136"/>
    <x v="5420"/>
    <n v="0.47"/>
    <x v="1"/>
  </r>
  <r>
    <x v="2"/>
    <x v="1"/>
    <d v="2021-08-08T00:00:00"/>
    <s v="South"/>
    <s v="Alabama"/>
    <x v="15"/>
    <x v="1"/>
    <x v="136"/>
    <x v="337"/>
    <x v="1952"/>
    <x v="5421"/>
    <n v="0.42"/>
    <x v="1"/>
  </r>
  <r>
    <x v="2"/>
    <x v="1"/>
    <d v="2021-08-09T00:00:00"/>
    <s v="South"/>
    <s v="Alabama"/>
    <x v="15"/>
    <x v="2"/>
    <x v="136"/>
    <x v="224"/>
    <x v="1625"/>
    <x v="4962"/>
    <n v="0.43999999999999995"/>
    <x v="1"/>
  </r>
  <r>
    <x v="2"/>
    <x v="1"/>
    <d v="2021-08-10T00:00:00"/>
    <s v="South"/>
    <s v="Alabama"/>
    <x v="15"/>
    <x v="3"/>
    <x v="92"/>
    <x v="161"/>
    <x v="2392"/>
    <x v="5422"/>
    <n v="0.54"/>
    <x v="1"/>
  </r>
  <r>
    <x v="2"/>
    <x v="1"/>
    <d v="2021-08-11T00:00:00"/>
    <s v="South"/>
    <s v="Alabama"/>
    <x v="15"/>
    <x v="4"/>
    <x v="98"/>
    <x v="211"/>
    <x v="3137"/>
    <x v="5423"/>
    <n v="0.38999999999999996"/>
    <x v="1"/>
  </r>
  <r>
    <x v="2"/>
    <x v="1"/>
    <d v="2021-08-12T00:00:00"/>
    <s v="South"/>
    <s v="Alabama"/>
    <x v="15"/>
    <x v="5"/>
    <x v="100"/>
    <x v="179"/>
    <x v="2295"/>
    <x v="5424"/>
    <n v="0.57000000000000006"/>
    <x v="1"/>
  </r>
  <r>
    <x v="2"/>
    <x v="1"/>
    <d v="2021-08-13T00:00:00"/>
    <s v="South"/>
    <s v="Alabama"/>
    <x v="15"/>
    <x v="0"/>
    <x v="95"/>
    <x v="145"/>
    <x v="3138"/>
    <x v="5425"/>
    <n v="0.48999999999999994"/>
    <x v="1"/>
  </r>
  <r>
    <x v="2"/>
    <x v="1"/>
    <d v="2021-08-14T00:00:00"/>
    <s v="South"/>
    <s v="Alabama"/>
    <x v="15"/>
    <x v="1"/>
    <x v="96"/>
    <x v="145"/>
    <x v="2368"/>
    <x v="5426"/>
    <n v="0.47"/>
    <x v="1"/>
  </r>
  <r>
    <x v="2"/>
    <x v="1"/>
    <d v="2021-08-15T00:00:00"/>
    <s v="South"/>
    <s v="Alabama"/>
    <x v="15"/>
    <x v="2"/>
    <x v="16"/>
    <x v="179"/>
    <x v="1477"/>
    <x v="3199"/>
    <n v="0.51"/>
    <x v="1"/>
  </r>
  <r>
    <x v="2"/>
    <x v="1"/>
    <d v="2021-08-16T00:00:00"/>
    <s v="South"/>
    <s v="Alabama"/>
    <x v="15"/>
    <x v="3"/>
    <x v="95"/>
    <x v="210"/>
    <x v="2130"/>
    <x v="5427"/>
    <n v="0.6100000000000001"/>
    <x v="1"/>
  </r>
  <r>
    <x v="2"/>
    <x v="1"/>
    <d v="2021-08-17T00:00:00"/>
    <s v="South"/>
    <s v="Alabama"/>
    <x v="15"/>
    <x v="4"/>
    <x v="108"/>
    <x v="246"/>
    <x v="1173"/>
    <x v="5428"/>
    <n v="0.45999999999999996"/>
    <x v="1"/>
  </r>
  <r>
    <x v="2"/>
    <x v="1"/>
    <d v="2021-08-18T00:00:00"/>
    <s v="South"/>
    <s v="Alabama"/>
    <x v="15"/>
    <x v="5"/>
    <x v="136"/>
    <x v="196"/>
    <x v="1320"/>
    <x v="5429"/>
    <n v="0.66000000000000014"/>
    <x v="1"/>
  </r>
  <r>
    <x v="2"/>
    <x v="1"/>
    <d v="2021-08-19T00:00:00"/>
    <s v="South"/>
    <s v="Alabama"/>
    <x v="15"/>
    <x v="0"/>
    <x v="123"/>
    <x v="102"/>
    <x v="2502"/>
    <x v="4865"/>
    <n v="0.52"/>
    <x v="1"/>
  </r>
  <r>
    <x v="2"/>
    <x v="1"/>
    <d v="2021-08-20T00:00:00"/>
    <s v="South"/>
    <s v="Alabama"/>
    <x v="15"/>
    <x v="1"/>
    <x v="142"/>
    <x v="158"/>
    <x v="2060"/>
    <x v="5430"/>
    <n v="0.47"/>
    <x v="1"/>
  </r>
  <r>
    <x v="2"/>
    <x v="1"/>
    <d v="2021-08-21T00:00:00"/>
    <s v="South"/>
    <s v="Alabama"/>
    <x v="15"/>
    <x v="2"/>
    <x v="143"/>
    <x v="152"/>
    <x v="1608"/>
    <x v="5431"/>
    <n v="0.47"/>
    <x v="1"/>
  </r>
  <r>
    <x v="2"/>
    <x v="1"/>
    <d v="2021-08-22T00:00:00"/>
    <s v="South"/>
    <s v="Alabama"/>
    <x v="15"/>
    <x v="3"/>
    <x v="123"/>
    <x v="210"/>
    <x v="1667"/>
    <x v="5432"/>
    <n v="0.60000000000000009"/>
    <x v="1"/>
  </r>
  <r>
    <x v="2"/>
    <x v="1"/>
    <d v="2021-08-23T00:00:00"/>
    <s v="South"/>
    <s v="Alabama"/>
    <x v="15"/>
    <x v="4"/>
    <x v="110"/>
    <x v="246"/>
    <x v="1608"/>
    <x v="4835"/>
    <n v="0.42"/>
    <x v="1"/>
  </r>
  <r>
    <x v="2"/>
    <x v="1"/>
    <d v="2021-08-24T00:00:00"/>
    <s v="South"/>
    <s v="Alabama"/>
    <x v="15"/>
    <x v="5"/>
    <x v="121"/>
    <x v="241"/>
    <x v="3139"/>
    <x v="5433"/>
    <n v="0.67000000000000015"/>
    <x v="1"/>
  </r>
  <r>
    <x v="2"/>
    <x v="1"/>
    <d v="2021-08-25T00:00:00"/>
    <s v="South"/>
    <s v="Alabama"/>
    <x v="15"/>
    <x v="0"/>
    <x v="144"/>
    <x v="167"/>
    <x v="2415"/>
    <x v="5434"/>
    <n v="0.47"/>
    <x v="1"/>
  </r>
  <r>
    <x v="2"/>
    <x v="1"/>
    <d v="2021-08-26T00:00:00"/>
    <s v="South"/>
    <s v="Alabama"/>
    <x v="15"/>
    <x v="1"/>
    <x v="142"/>
    <x v="153"/>
    <x v="1995"/>
    <x v="5435"/>
    <n v="0.48999999999999994"/>
    <x v="1"/>
  </r>
  <r>
    <x v="2"/>
    <x v="1"/>
    <d v="2021-08-27T00:00:00"/>
    <s v="South"/>
    <s v="Alabama"/>
    <x v="15"/>
    <x v="2"/>
    <x v="143"/>
    <x v="330"/>
    <x v="3140"/>
    <x v="5436"/>
    <n v="0.52"/>
    <x v="1"/>
  </r>
  <r>
    <x v="2"/>
    <x v="1"/>
    <d v="2021-08-28T00:00:00"/>
    <s v="South"/>
    <s v="Alabama"/>
    <x v="15"/>
    <x v="3"/>
    <x v="136"/>
    <x v="241"/>
    <x v="2037"/>
    <x v="5437"/>
    <n v="0.6100000000000001"/>
    <x v="1"/>
  </r>
  <r>
    <x v="2"/>
    <x v="1"/>
    <d v="2021-08-29T00:00:00"/>
    <s v="South"/>
    <s v="Alabama"/>
    <x v="15"/>
    <x v="4"/>
    <x v="78"/>
    <x v="348"/>
    <x v="1182"/>
    <x v="5438"/>
    <n v="0.42"/>
    <x v="1"/>
  </r>
  <r>
    <x v="2"/>
    <x v="1"/>
    <d v="2021-08-30T00:00:00"/>
    <s v="South"/>
    <s v="Alabama"/>
    <x v="15"/>
    <x v="5"/>
    <x v="71"/>
    <x v="121"/>
    <x v="1542"/>
    <x v="5439"/>
    <n v="0.66000000000000014"/>
    <x v="1"/>
  </r>
  <r>
    <x v="2"/>
    <x v="1"/>
    <d v="2021-08-31T00:00:00"/>
    <s v="South"/>
    <s v="Alabama"/>
    <x v="15"/>
    <x v="0"/>
    <x v="9"/>
    <x v="37"/>
    <x v="2389"/>
    <x v="5440"/>
    <n v="0.48"/>
    <x v="1"/>
  </r>
  <r>
    <x v="2"/>
    <x v="1"/>
    <d v="2021-09-01T00:00:00"/>
    <s v="South"/>
    <s v="Alabama"/>
    <x v="15"/>
    <x v="1"/>
    <x v="8"/>
    <x v="148"/>
    <x v="3011"/>
    <x v="5441"/>
    <n v="0.47"/>
    <x v="1"/>
  </r>
  <r>
    <x v="2"/>
    <x v="1"/>
    <d v="2021-09-02T00:00:00"/>
    <s v="South"/>
    <s v="Alabama"/>
    <x v="15"/>
    <x v="2"/>
    <x v="8"/>
    <x v="151"/>
    <x v="2950"/>
    <x v="5442"/>
    <n v="0.51"/>
    <x v="1"/>
  </r>
  <r>
    <x v="2"/>
    <x v="1"/>
    <d v="2021-09-03T00:00:00"/>
    <s v="South"/>
    <s v="Alabama"/>
    <x v="15"/>
    <x v="3"/>
    <x v="135"/>
    <x v="124"/>
    <x v="1313"/>
    <x v="5443"/>
    <n v="0.60000000000000009"/>
    <x v="1"/>
  </r>
  <r>
    <x v="2"/>
    <x v="1"/>
    <d v="2021-09-04T00:00:00"/>
    <s v="South"/>
    <s v="Alabama"/>
    <x v="15"/>
    <x v="4"/>
    <x v="97"/>
    <x v="241"/>
    <x v="3141"/>
    <x v="5444"/>
    <n v="0.47"/>
    <x v="1"/>
  </r>
  <r>
    <x v="2"/>
    <x v="1"/>
    <d v="2021-09-05T00:00:00"/>
    <s v="South"/>
    <s v="Alabama"/>
    <x v="15"/>
    <x v="5"/>
    <x v="71"/>
    <x v="115"/>
    <x v="2240"/>
    <x v="5445"/>
    <n v="0.64000000000000012"/>
    <x v="1"/>
  </r>
  <r>
    <x v="2"/>
    <x v="1"/>
    <d v="2021-09-06T00:00:00"/>
    <s v="South"/>
    <s v="Alabama"/>
    <x v="15"/>
    <x v="0"/>
    <x v="135"/>
    <x v="254"/>
    <x v="1221"/>
    <x v="5446"/>
    <n v="0.52999999999999992"/>
    <x v="1"/>
  </r>
  <r>
    <x v="2"/>
    <x v="1"/>
    <d v="2021-09-07T00:00:00"/>
    <s v="South"/>
    <s v="Alabama"/>
    <x v="15"/>
    <x v="1"/>
    <x v="99"/>
    <x v="324"/>
    <x v="3133"/>
    <x v="5447"/>
    <n v="0.54999999999999993"/>
    <x v="1"/>
  </r>
  <r>
    <x v="2"/>
    <x v="1"/>
    <d v="2021-09-08T00:00:00"/>
    <s v="South"/>
    <s v="Alabama"/>
    <x v="15"/>
    <x v="2"/>
    <x v="135"/>
    <x v="320"/>
    <x v="864"/>
    <x v="5448"/>
    <n v="0.55999999999999994"/>
    <x v="1"/>
  </r>
  <r>
    <x v="2"/>
    <x v="1"/>
    <d v="2021-09-09T00:00:00"/>
    <s v="South"/>
    <s v="Alabama"/>
    <x v="15"/>
    <x v="3"/>
    <x v="71"/>
    <x v="130"/>
    <x v="822"/>
    <x v="5449"/>
    <n v="0.67000000000000015"/>
    <x v="1"/>
  </r>
  <r>
    <x v="2"/>
    <x v="1"/>
    <d v="2021-09-10T00:00:00"/>
    <s v="South"/>
    <s v="Alabama"/>
    <x v="15"/>
    <x v="4"/>
    <x v="8"/>
    <x v="289"/>
    <x v="3142"/>
    <x v="5450"/>
    <n v="0.52"/>
    <x v="1"/>
  </r>
  <r>
    <x v="2"/>
    <x v="1"/>
    <d v="2021-09-11T00:00:00"/>
    <s v="South"/>
    <s v="Alabama"/>
    <x v="15"/>
    <x v="5"/>
    <x v="70"/>
    <x v="115"/>
    <x v="2903"/>
    <x v="5451"/>
    <n v="0.70000000000000018"/>
    <x v="1"/>
  </r>
  <r>
    <x v="2"/>
    <x v="1"/>
    <d v="2021-09-12T00:00:00"/>
    <s v="South"/>
    <s v="Alabama"/>
    <x v="15"/>
    <x v="0"/>
    <x v="100"/>
    <x v="148"/>
    <x v="3143"/>
    <x v="5452"/>
    <n v="0.54999999999999993"/>
    <x v="1"/>
  </r>
  <r>
    <x v="2"/>
    <x v="1"/>
    <d v="2021-09-13T00:00:00"/>
    <s v="South"/>
    <s v="Alabama"/>
    <x v="15"/>
    <x v="1"/>
    <x v="78"/>
    <x v="148"/>
    <x v="3144"/>
    <x v="5453"/>
    <n v="0.53999999999999992"/>
    <x v="1"/>
  </r>
  <r>
    <x v="2"/>
    <x v="1"/>
    <d v="2021-09-14T00:00:00"/>
    <s v="South"/>
    <s v="Alabama"/>
    <x v="15"/>
    <x v="2"/>
    <x v="71"/>
    <x v="104"/>
    <x v="3145"/>
    <x v="5454"/>
    <n v="0.52999999999999992"/>
    <x v="1"/>
  </r>
  <r>
    <x v="2"/>
    <x v="1"/>
    <d v="2021-09-15T00:00:00"/>
    <s v="South"/>
    <s v="Alabama"/>
    <x v="15"/>
    <x v="3"/>
    <x v="99"/>
    <x v="150"/>
    <x v="3146"/>
    <x v="5455"/>
    <n v="0.64000000000000012"/>
    <x v="1"/>
  </r>
  <r>
    <x v="2"/>
    <x v="1"/>
    <d v="2021-09-16T00:00:00"/>
    <s v="South"/>
    <s v="Alabama"/>
    <x v="15"/>
    <x v="4"/>
    <x v="101"/>
    <x v="150"/>
    <x v="1129"/>
    <x v="5456"/>
    <n v="0.49999999999999994"/>
    <x v="1"/>
  </r>
  <r>
    <x v="2"/>
    <x v="1"/>
    <d v="2021-09-17T00:00:00"/>
    <s v="South"/>
    <s v="Alabama"/>
    <x v="15"/>
    <x v="5"/>
    <x v="78"/>
    <x v="126"/>
    <x v="2090"/>
    <x v="5457"/>
    <n v="0.71000000000000019"/>
    <x v="1"/>
  </r>
  <r>
    <x v="2"/>
    <x v="1"/>
    <d v="2021-09-18T00:00:00"/>
    <s v="South"/>
    <s v="Alabama"/>
    <x v="15"/>
    <x v="0"/>
    <x v="97"/>
    <x v="92"/>
    <x v="3005"/>
    <x v="5458"/>
    <n v="0.54999999999999993"/>
    <x v="1"/>
  </r>
  <r>
    <x v="2"/>
    <x v="1"/>
    <d v="2021-09-19T00:00:00"/>
    <s v="South"/>
    <s v="Alabama"/>
    <x v="15"/>
    <x v="1"/>
    <x v="71"/>
    <x v="217"/>
    <x v="3147"/>
    <x v="5459"/>
    <n v="0.54999999999999993"/>
    <x v="1"/>
  </r>
  <r>
    <x v="2"/>
    <x v="1"/>
    <d v="2021-09-20T00:00:00"/>
    <s v="South"/>
    <s v="Alabama"/>
    <x v="15"/>
    <x v="2"/>
    <x v="70"/>
    <x v="127"/>
    <x v="968"/>
    <x v="5460"/>
    <n v="0.55999999999999994"/>
    <x v="1"/>
  </r>
  <r>
    <x v="2"/>
    <x v="1"/>
    <d v="2021-09-21T00:00:00"/>
    <s v="South"/>
    <s v="Alabama"/>
    <x v="15"/>
    <x v="3"/>
    <x v="75"/>
    <x v="193"/>
    <x v="1506"/>
    <x v="5461"/>
    <n v="0.66000000000000014"/>
    <x v="1"/>
  </r>
  <r>
    <x v="2"/>
    <x v="1"/>
    <d v="2021-09-22T00:00:00"/>
    <s v="South"/>
    <s v="Alabama"/>
    <x v="15"/>
    <x v="4"/>
    <x v="8"/>
    <x v="210"/>
    <x v="1066"/>
    <x v="5462"/>
    <n v="0.48"/>
    <x v="1"/>
  </r>
  <r>
    <x v="2"/>
    <x v="1"/>
    <d v="2021-09-23T00:00:00"/>
    <s v="South"/>
    <s v="Alabama"/>
    <x v="15"/>
    <x v="5"/>
    <x v="136"/>
    <x v="330"/>
    <x v="1254"/>
    <x v="5463"/>
    <n v="0.7200000000000002"/>
    <x v="1"/>
  </r>
  <r>
    <x v="2"/>
    <x v="1"/>
    <d v="2021-09-24T00:00:00"/>
    <s v="South"/>
    <s v="Alabama"/>
    <x v="15"/>
    <x v="0"/>
    <x v="16"/>
    <x v="328"/>
    <x v="2784"/>
    <x v="5464"/>
    <n v="0.51999999999999991"/>
    <x v="1"/>
  </r>
  <r>
    <x v="2"/>
    <x v="1"/>
    <d v="2021-09-25T00:00:00"/>
    <s v="South"/>
    <s v="Alabama"/>
    <x v="15"/>
    <x v="1"/>
    <x v="95"/>
    <x v="217"/>
    <x v="3148"/>
    <x v="5465"/>
    <n v="0.54999999999999993"/>
    <x v="1"/>
  </r>
  <r>
    <x v="2"/>
    <x v="1"/>
    <d v="2021-09-26T00:00:00"/>
    <s v="South"/>
    <s v="Alabama"/>
    <x v="15"/>
    <x v="2"/>
    <x v="92"/>
    <x v="339"/>
    <x v="2696"/>
    <x v="5466"/>
    <n v="0.53999999999999992"/>
    <x v="1"/>
  </r>
  <r>
    <x v="2"/>
    <x v="1"/>
    <d v="2021-09-27T00:00:00"/>
    <s v="South"/>
    <s v="Alabama"/>
    <x v="15"/>
    <x v="3"/>
    <x v="136"/>
    <x v="230"/>
    <x v="2119"/>
    <x v="5467"/>
    <n v="0.67000000000000015"/>
    <x v="1"/>
  </r>
  <r>
    <x v="2"/>
    <x v="1"/>
    <d v="2021-09-28T00:00:00"/>
    <s v="South"/>
    <s v="Alabama"/>
    <x v="15"/>
    <x v="4"/>
    <x v="139"/>
    <x v="193"/>
    <x v="3139"/>
    <x v="2518"/>
    <n v="0.48999999999999994"/>
    <x v="1"/>
  </r>
  <r>
    <x v="2"/>
    <x v="1"/>
    <d v="2021-09-29T00:00:00"/>
    <s v="South"/>
    <s v="Alabama"/>
    <x v="15"/>
    <x v="5"/>
    <x v="136"/>
    <x v="135"/>
    <x v="1299"/>
    <x v="5468"/>
    <n v="0.7200000000000002"/>
    <x v="1"/>
  </r>
  <r>
    <x v="2"/>
    <x v="1"/>
    <d v="2021-09-30T00:00:00"/>
    <s v="South"/>
    <s v="Alabama"/>
    <x v="15"/>
    <x v="0"/>
    <x v="121"/>
    <x v="143"/>
    <x v="1023"/>
    <x v="5469"/>
    <n v="0.56999999999999995"/>
    <x v="1"/>
  </r>
  <r>
    <x v="2"/>
    <x v="1"/>
    <d v="2021-10-01T00:00:00"/>
    <s v="South"/>
    <s v="Alabama"/>
    <x v="15"/>
    <x v="1"/>
    <x v="121"/>
    <x v="40"/>
    <x v="1752"/>
    <x v="5470"/>
    <n v="0.51999999999999991"/>
    <x v="1"/>
  </r>
  <r>
    <x v="2"/>
    <x v="1"/>
    <d v="2021-10-02T00:00:00"/>
    <s v="South"/>
    <s v="Alabama"/>
    <x v="15"/>
    <x v="2"/>
    <x v="94"/>
    <x v="130"/>
    <x v="1829"/>
    <x v="5471"/>
    <n v="0.54999999999999993"/>
    <x v="1"/>
  </r>
  <r>
    <x v="2"/>
    <x v="1"/>
    <d v="2021-10-03T00:00:00"/>
    <s v="South"/>
    <s v="Alabama"/>
    <x v="15"/>
    <x v="3"/>
    <x v="71"/>
    <x v="192"/>
    <x v="2299"/>
    <x v="5472"/>
    <n v="0.67000000000000015"/>
    <x v="1"/>
  </r>
  <r>
    <x v="2"/>
    <x v="1"/>
    <d v="2021-10-04T00:00:00"/>
    <s v="South"/>
    <s v="Alabama"/>
    <x v="15"/>
    <x v="4"/>
    <x v="99"/>
    <x v="197"/>
    <x v="3050"/>
    <x v="5473"/>
    <n v="0.48"/>
    <x v="1"/>
  </r>
  <r>
    <x v="2"/>
    <x v="1"/>
    <d v="2021-10-05T00:00:00"/>
    <s v="South"/>
    <s v="Alabama"/>
    <x v="15"/>
    <x v="5"/>
    <x v="2"/>
    <x v="143"/>
    <x v="2302"/>
    <x v="5474"/>
    <n v="0.69000000000000017"/>
    <x v="1"/>
  </r>
  <r>
    <x v="2"/>
    <x v="1"/>
    <d v="2021-10-06T00:00:00"/>
    <s v="South"/>
    <s v="Alabama"/>
    <x v="15"/>
    <x v="0"/>
    <x v="74"/>
    <x v="142"/>
    <x v="3149"/>
    <x v="5475"/>
    <n v="0.55999999999999994"/>
    <x v="1"/>
  </r>
  <r>
    <x v="2"/>
    <x v="1"/>
    <d v="2021-10-07T00:00:00"/>
    <s v="South"/>
    <s v="Alabama"/>
    <x v="15"/>
    <x v="1"/>
    <x v="1"/>
    <x v="154"/>
    <x v="3150"/>
    <x v="5476"/>
    <n v="0.52999999999999992"/>
    <x v="1"/>
  </r>
  <r>
    <x v="2"/>
    <x v="1"/>
    <d v="2021-10-08T00:00:00"/>
    <s v="South"/>
    <s v="Alabama"/>
    <x v="15"/>
    <x v="2"/>
    <x v="70"/>
    <x v="146"/>
    <x v="1377"/>
    <x v="5477"/>
    <n v="0.53999999999999992"/>
    <x v="1"/>
  </r>
  <r>
    <x v="2"/>
    <x v="1"/>
    <d v="2021-10-09T00:00:00"/>
    <s v="South"/>
    <s v="Alabama"/>
    <x v="15"/>
    <x v="3"/>
    <x v="89"/>
    <x v="335"/>
    <x v="3151"/>
    <x v="5478"/>
    <n v="0.63000000000000012"/>
    <x v="1"/>
  </r>
  <r>
    <x v="2"/>
    <x v="1"/>
    <d v="2021-10-10T00:00:00"/>
    <s v="South"/>
    <s v="Alabama"/>
    <x v="15"/>
    <x v="4"/>
    <x v="1"/>
    <x v="155"/>
    <x v="1461"/>
    <x v="2742"/>
    <n v="0.47"/>
    <x v="1"/>
  </r>
  <r>
    <x v="2"/>
    <x v="1"/>
    <d v="2021-10-11T00:00:00"/>
    <s v="South"/>
    <s v="Alabama"/>
    <x v="15"/>
    <x v="5"/>
    <x v="81"/>
    <x v="37"/>
    <x v="789"/>
    <x v="5479"/>
    <n v="0.7200000000000002"/>
    <x v="1"/>
  </r>
  <r>
    <x v="5"/>
    <x v="0"/>
    <d v="2021-10-12T00:00:00"/>
    <s v="South"/>
    <s v="Alabama"/>
    <x v="15"/>
    <x v="0"/>
    <x v="100"/>
    <x v="150"/>
    <x v="1053"/>
    <x v="1700"/>
    <n v="0.38999999999999996"/>
    <x v="1"/>
  </r>
  <r>
    <x v="5"/>
    <x v="0"/>
    <d v="2021-10-13T00:00:00"/>
    <s v="South"/>
    <s v="Alabama"/>
    <x v="15"/>
    <x v="1"/>
    <x v="9"/>
    <x v="246"/>
    <x v="2490"/>
    <x v="5480"/>
    <n v="0.41"/>
    <x v="1"/>
  </r>
  <r>
    <x v="5"/>
    <x v="0"/>
    <d v="2021-10-14T00:00:00"/>
    <s v="South"/>
    <s v="Alabama"/>
    <x v="15"/>
    <x v="2"/>
    <x v="95"/>
    <x v="170"/>
    <x v="3152"/>
    <x v="5481"/>
    <n v="0.42"/>
    <x v="1"/>
  </r>
  <r>
    <x v="5"/>
    <x v="0"/>
    <d v="2021-10-15T00:00:00"/>
    <s v="South"/>
    <s v="Alabama"/>
    <x v="15"/>
    <x v="3"/>
    <x v="7"/>
    <x v="267"/>
    <x v="3153"/>
    <x v="5482"/>
    <n v="0.32999999999999996"/>
    <x v="1"/>
  </r>
  <r>
    <x v="2"/>
    <x v="2"/>
    <d v="2021-02-17T00:00:00"/>
    <s v="Southeast"/>
    <s v="Florida"/>
    <x v="19"/>
    <x v="3"/>
    <x v="71"/>
    <x v="198"/>
    <x v="1604"/>
    <x v="5483"/>
    <n v="0.37"/>
    <x v="1"/>
  </r>
  <r>
    <x v="2"/>
    <x v="2"/>
    <d v="2021-02-17T00:00:00"/>
    <s v="Southeast"/>
    <s v="Florida"/>
    <x v="19"/>
    <x v="4"/>
    <x v="75"/>
    <x v="345"/>
    <x v="1259"/>
    <x v="5484"/>
    <n v="0.24000000000000002"/>
    <x v="1"/>
  </r>
  <r>
    <x v="2"/>
    <x v="2"/>
    <d v="2021-02-17T00:00:00"/>
    <s v="Southeast"/>
    <s v="Florida"/>
    <x v="19"/>
    <x v="5"/>
    <x v="94"/>
    <x v="168"/>
    <x v="2454"/>
    <x v="5485"/>
    <n v="0.51"/>
    <x v="1"/>
  </r>
  <r>
    <x v="2"/>
    <x v="2"/>
    <d v="2021-03-16T00:00:00"/>
    <s v="Southeast"/>
    <s v="Florida"/>
    <x v="19"/>
    <x v="0"/>
    <x v="8"/>
    <x v="347"/>
    <x v="1919"/>
    <x v="5486"/>
    <n v="0.33999999999999997"/>
    <x v="1"/>
  </r>
  <r>
    <x v="2"/>
    <x v="2"/>
    <d v="2021-03-16T00:00:00"/>
    <s v="Southeast"/>
    <s v="Florida"/>
    <x v="19"/>
    <x v="1"/>
    <x v="75"/>
    <x v="168"/>
    <x v="985"/>
    <x v="5487"/>
    <n v="0.31"/>
    <x v="1"/>
  </r>
  <r>
    <x v="2"/>
    <x v="2"/>
    <d v="2021-03-16T00:00:00"/>
    <s v="Southeast"/>
    <s v="Florida"/>
    <x v="19"/>
    <x v="2"/>
    <x v="70"/>
    <x v="197"/>
    <x v="3154"/>
    <x v="5488"/>
    <n v="0.32"/>
    <x v="1"/>
  </r>
  <r>
    <x v="2"/>
    <x v="2"/>
    <d v="2021-03-16T00:00:00"/>
    <s v="Southeast"/>
    <s v="Florida"/>
    <x v="19"/>
    <x v="3"/>
    <x v="101"/>
    <x v="351"/>
    <x v="2257"/>
    <x v="4752"/>
    <n v="0.35"/>
    <x v="1"/>
  </r>
  <r>
    <x v="2"/>
    <x v="2"/>
    <d v="2021-03-16T00:00:00"/>
    <s v="Southeast"/>
    <s v="Florida"/>
    <x v="19"/>
    <x v="4"/>
    <x v="75"/>
    <x v="180"/>
    <x v="2490"/>
    <x v="5489"/>
    <n v="0.26"/>
    <x v="1"/>
  </r>
  <r>
    <x v="2"/>
    <x v="2"/>
    <d v="2021-03-16T00:00:00"/>
    <s v="Southeast"/>
    <s v="Florida"/>
    <x v="19"/>
    <x v="5"/>
    <x v="77"/>
    <x v="165"/>
    <x v="1298"/>
    <x v="5490"/>
    <n v="0.47000000000000003"/>
    <x v="1"/>
  </r>
  <r>
    <x v="1"/>
    <x v="2"/>
    <d v="2021-04-17T00:00:00"/>
    <s v="Southeast"/>
    <s v="Florida"/>
    <x v="19"/>
    <x v="0"/>
    <x v="70"/>
    <x v="347"/>
    <x v="3098"/>
    <x v="5491"/>
    <n v="0.36"/>
    <x v="1"/>
  </r>
  <r>
    <x v="1"/>
    <x v="2"/>
    <d v="2021-04-17T00:00:00"/>
    <s v="Southeast"/>
    <s v="Florida"/>
    <x v="19"/>
    <x v="1"/>
    <x v="91"/>
    <x v="193"/>
    <x v="1018"/>
    <x v="5492"/>
    <n v="0.27"/>
    <x v="1"/>
  </r>
  <r>
    <x v="1"/>
    <x v="2"/>
    <d v="2021-04-17T00:00:00"/>
    <s v="Southeast"/>
    <s v="Florida"/>
    <x v="19"/>
    <x v="2"/>
    <x v="82"/>
    <x v="348"/>
    <x v="1829"/>
    <x v="4762"/>
    <n v="0.33999999999999997"/>
    <x v="1"/>
  </r>
  <r>
    <x v="1"/>
    <x v="2"/>
    <d v="2021-04-17T00:00:00"/>
    <s v="Southeast"/>
    <s v="Florida"/>
    <x v="19"/>
    <x v="3"/>
    <x v="72"/>
    <x v="228"/>
    <x v="2820"/>
    <x v="3141"/>
    <n v="0.35"/>
    <x v="1"/>
  </r>
  <r>
    <x v="1"/>
    <x v="2"/>
    <d v="2021-04-17T00:00:00"/>
    <s v="Southeast"/>
    <s v="Florida"/>
    <x v="19"/>
    <x v="4"/>
    <x v="70"/>
    <x v="180"/>
    <x v="3155"/>
    <x v="5493"/>
    <n v="0.22"/>
    <x v="1"/>
  </r>
  <r>
    <x v="1"/>
    <x v="2"/>
    <d v="2021-04-17T00:00:00"/>
    <s v="Southeast"/>
    <s v="Florida"/>
    <x v="19"/>
    <x v="5"/>
    <x v="107"/>
    <x v="161"/>
    <x v="3156"/>
    <x v="5494"/>
    <n v="0.5"/>
    <x v="1"/>
  </r>
  <r>
    <x v="1"/>
    <x v="2"/>
    <d v="2021-05-18T00:00:00"/>
    <s v="Southeast"/>
    <s v="Florida"/>
    <x v="19"/>
    <x v="0"/>
    <x v="75"/>
    <x v="338"/>
    <x v="3157"/>
    <x v="5495"/>
    <n v="0.32999999999999996"/>
    <x v="1"/>
  </r>
  <r>
    <x v="1"/>
    <x v="2"/>
    <d v="2021-05-18T00:00:00"/>
    <s v="Southeast"/>
    <s v="Florida"/>
    <x v="19"/>
    <x v="1"/>
    <x v="74"/>
    <x v="348"/>
    <x v="3158"/>
    <x v="5496"/>
    <n v="0.28000000000000003"/>
    <x v="1"/>
  </r>
  <r>
    <x v="1"/>
    <x v="2"/>
    <d v="2021-05-18T00:00:00"/>
    <s v="Southeast"/>
    <s v="Florida"/>
    <x v="19"/>
    <x v="2"/>
    <x v="74"/>
    <x v="348"/>
    <x v="3158"/>
    <x v="5497"/>
    <n v="0.36"/>
    <x v="1"/>
  </r>
  <r>
    <x v="1"/>
    <x v="2"/>
    <d v="2021-05-18T00:00:00"/>
    <s v="Southeast"/>
    <s v="Florida"/>
    <x v="19"/>
    <x v="3"/>
    <x v="78"/>
    <x v="336"/>
    <x v="3159"/>
    <x v="5498"/>
    <n v="0.33999999999999997"/>
    <x v="1"/>
  </r>
  <r>
    <x v="1"/>
    <x v="2"/>
    <d v="2021-05-18T00:00:00"/>
    <s v="Southeast"/>
    <s v="Florida"/>
    <x v="19"/>
    <x v="4"/>
    <x v="101"/>
    <x v="181"/>
    <x v="2062"/>
    <x v="3712"/>
    <n v="0.25"/>
    <x v="1"/>
  </r>
  <r>
    <x v="1"/>
    <x v="2"/>
    <d v="2021-05-18T00:00:00"/>
    <s v="Southeast"/>
    <s v="Florida"/>
    <x v="19"/>
    <x v="5"/>
    <x v="77"/>
    <x v="217"/>
    <x v="2010"/>
    <x v="5499"/>
    <n v="0.47000000000000003"/>
    <x v="1"/>
  </r>
  <r>
    <x v="1"/>
    <x v="2"/>
    <d v="2021-06-17T00:00:00"/>
    <s v="Southeast"/>
    <s v="Florida"/>
    <x v="19"/>
    <x v="0"/>
    <x v="0"/>
    <x v="323"/>
    <x v="3160"/>
    <x v="5500"/>
    <n v="0.32"/>
    <x v="1"/>
  </r>
  <r>
    <x v="1"/>
    <x v="2"/>
    <d v="2021-06-17T00:00:00"/>
    <s v="Southeast"/>
    <s v="Florida"/>
    <x v="19"/>
    <x v="1"/>
    <x v="85"/>
    <x v="167"/>
    <x v="3161"/>
    <x v="5501"/>
    <n v="0.28999999999999998"/>
    <x v="1"/>
  </r>
  <r>
    <x v="1"/>
    <x v="2"/>
    <d v="2021-06-17T00:00:00"/>
    <s v="Southeast"/>
    <s v="Florida"/>
    <x v="19"/>
    <x v="2"/>
    <x v="3"/>
    <x v="99"/>
    <x v="3162"/>
    <x v="5410"/>
    <n v="0.32999999999999996"/>
    <x v="1"/>
  </r>
  <r>
    <x v="1"/>
    <x v="2"/>
    <d v="2021-06-17T00:00:00"/>
    <s v="Southeast"/>
    <s v="Florida"/>
    <x v="19"/>
    <x v="3"/>
    <x v="90"/>
    <x v="130"/>
    <x v="1113"/>
    <x v="5409"/>
    <n v="0.37"/>
    <x v="1"/>
  </r>
  <r>
    <x v="1"/>
    <x v="2"/>
    <d v="2021-06-17T00:00:00"/>
    <s v="Southeast"/>
    <s v="Florida"/>
    <x v="19"/>
    <x v="4"/>
    <x v="111"/>
    <x v="269"/>
    <x v="3163"/>
    <x v="5502"/>
    <n v="0.22"/>
    <x v="1"/>
  </r>
  <r>
    <x v="1"/>
    <x v="2"/>
    <d v="2021-06-17T00:00:00"/>
    <s v="Southeast"/>
    <s v="Florida"/>
    <x v="19"/>
    <x v="5"/>
    <x v="114"/>
    <x v="154"/>
    <x v="3164"/>
    <x v="5503"/>
    <n v="0.47000000000000003"/>
    <x v="1"/>
  </r>
  <r>
    <x v="1"/>
    <x v="2"/>
    <d v="2021-07-16T00:00:00"/>
    <s v="Southeast"/>
    <s v="Florida"/>
    <x v="19"/>
    <x v="0"/>
    <x v="88"/>
    <x v="140"/>
    <x v="3165"/>
    <x v="5504"/>
    <n v="0.37"/>
    <x v="1"/>
  </r>
  <r>
    <x v="1"/>
    <x v="2"/>
    <d v="2021-07-16T00:00:00"/>
    <s v="Southeast"/>
    <s v="Florida"/>
    <x v="19"/>
    <x v="1"/>
    <x v="114"/>
    <x v="121"/>
    <x v="3166"/>
    <x v="5505"/>
    <n v="0.28000000000000003"/>
    <x v="1"/>
  </r>
  <r>
    <x v="1"/>
    <x v="2"/>
    <d v="2021-07-16T00:00:00"/>
    <s v="Southeast"/>
    <s v="Florida"/>
    <x v="19"/>
    <x v="2"/>
    <x v="102"/>
    <x v="99"/>
    <x v="3167"/>
    <x v="5506"/>
    <n v="0.33999999999999997"/>
    <x v="1"/>
  </r>
  <r>
    <x v="1"/>
    <x v="2"/>
    <d v="2021-07-16T00:00:00"/>
    <s v="Southeast"/>
    <s v="Florida"/>
    <x v="19"/>
    <x v="3"/>
    <x v="80"/>
    <x v="274"/>
    <x v="3168"/>
    <x v="5507"/>
    <n v="0.32999999999999996"/>
    <x v="1"/>
  </r>
  <r>
    <x v="1"/>
    <x v="2"/>
    <d v="2021-07-16T00:00:00"/>
    <s v="Southeast"/>
    <s v="Florida"/>
    <x v="19"/>
    <x v="4"/>
    <x v="88"/>
    <x v="159"/>
    <x v="3169"/>
    <x v="5508"/>
    <n v="0.22"/>
    <x v="1"/>
  </r>
  <r>
    <x v="1"/>
    <x v="2"/>
    <d v="2021-07-16T00:00:00"/>
    <s v="Southeast"/>
    <s v="Florida"/>
    <x v="19"/>
    <x v="5"/>
    <x v="11"/>
    <x v="49"/>
    <x v="3170"/>
    <x v="5509"/>
    <n v="0.47000000000000003"/>
    <x v="1"/>
  </r>
  <r>
    <x v="1"/>
    <x v="2"/>
    <d v="2021-08-17T00:00:00"/>
    <s v="Southeast"/>
    <s v="Florida"/>
    <x v="19"/>
    <x v="0"/>
    <x v="88"/>
    <x v="128"/>
    <x v="3171"/>
    <x v="5510"/>
    <n v="0.36"/>
    <x v="1"/>
  </r>
  <r>
    <x v="1"/>
    <x v="2"/>
    <d v="2021-08-17T00:00:00"/>
    <s v="Southeast"/>
    <s v="Florida"/>
    <x v="19"/>
    <x v="1"/>
    <x v="3"/>
    <x v="323"/>
    <x v="2929"/>
    <x v="5511"/>
    <n v="0.27"/>
    <x v="1"/>
  </r>
  <r>
    <x v="1"/>
    <x v="2"/>
    <d v="2021-08-17T00:00:00"/>
    <s v="Southeast"/>
    <s v="Florida"/>
    <x v="19"/>
    <x v="2"/>
    <x v="87"/>
    <x v="108"/>
    <x v="3172"/>
    <x v="5512"/>
    <n v="0.32999999999999996"/>
    <x v="1"/>
  </r>
  <r>
    <x v="1"/>
    <x v="2"/>
    <d v="2021-08-17T00:00:00"/>
    <s v="Southeast"/>
    <s v="Florida"/>
    <x v="19"/>
    <x v="3"/>
    <x v="84"/>
    <x v="135"/>
    <x v="1811"/>
    <x v="5513"/>
    <n v="0.32999999999999996"/>
    <x v="1"/>
  </r>
  <r>
    <x v="1"/>
    <x v="2"/>
    <d v="2021-08-17T00:00:00"/>
    <s v="Southeast"/>
    <s v="Florida"/>
    <x v="19"/>
    <x v="4"/>
    <x v="103"/>
    <x v="339"/>
    <x v="3173"/>
    <x v="5514"/>
    <n v="0.24000000000000002"/>
    <x v="1"/>
  </r>
  <r>
    <x v="1"/>
    <x v="2"/>
    <d v="2021-08-17T00:00:00"/>
    <s v="Southeast"/>
    <s v="Florida"/>
    <x v="19"/>
    <x v="5"/>
    <x v="3"/>
    <x v="294"/>
    <x v="2762"/>
    <x v="1426"/>
    <n v="0.49"/>
    <x v="1"/>
  </r>
  <r>
    <x v="1"/>
    <x v="2"/>
    <d v="2021-09-18T00:00:00"/>
    <s v="Southeast"/>
    <s v="Florida"/>
    <x v="19"/>
    <x v="0"/>
    <x v="75"/>
    <x v="155"/>
    <x v="2506"/>
    <x v="5515"/>
    <n v="0.37"/>
    <x v="1"/>
  </r>
  <r>
    <x v="1"/>
    <x v="2"/>
    <d v="2021-09-18T00:00:00"/>
    <s v="Southeast"/>
    <s v="Florida"/>
    <x v="19"/>
    <x v="1"/>
    <x v="2"/>
    <x v="42"/>
    <x v="2389"/>
    <x v="5516"/>
    <n v="0.31"/>
    <x v="1"/>
  </r>
  <r>
    <x v="1"/>
    <x v="2"/>
    <d v="2021-09-18T00:00:00"/>
    <s v="Southeast"/>
    <s v="Florida"/>
    <x v="19"/>
    <x v="2"/>
    <x v="78"/>
    <x v="294"/>
    <x v="1618"/>
    <x v="5517"/>
    <n v="0.32999999999999996"/>
    <x v="1"/>
  </r>
  <r>
    <x v="1"/>
    <x v="2"/>
    <d v="2021-09-18T00:00:00"/>
    <s v="Southeast"/>
    <s v="Florida"/>
    <x v="19"/>
    <x v="3"/>
    <x v="75"/>
    <x v="252"/>
    <x v="1944"/>
    <x v="5518"/>
    <n v="0.37"/>
    <x v="1"/>
  </r>
  <r>
    <x v="1"/>
    <x v="2"/>
    <d v="2021-09-18T00:00:00"/>
    <s v="Southeast"/>
    <s v="Florida"/>
    <x v="19"/>
    <x v="4"/>
    <x v="83"/>
    <x v="198"/>
    <x v="1197"/>
    <x v="5519"/>
    <n v="0.23"/>
    <x v="1"/>
  </r>
  <r>
    <x v="1"/>
    <x v="2"/>
    <d v="2021-09-18T00:00:00"/>
    <s v="Southeast"/>
    <s v="Florida"/>
    <x v="19"/>
    <x v="5"/>
    <x v="101"/>
    <x v="343"/>
    <x v="1464"/>
    <x v="5520"/>
    <n v="0.49"/>
    <x v="1"/>
  </r>
  <r>
    <x v="1"/>
    <x v="2"/>
    <d v="2021-10-17T00:00:00"/>
    <s v="Southeast"/>
    <s v="Florida"/>
    <x v="19"/>
    <x v="0"/>
    <x v="78"/>
    <x v="150"/>
    <x v="1780"/>
    <x v="5521"/>
    <n v="0.37"/>
    <x v="1"/>
  </r>
  <r>
    <x v="1"/>
    <x v="2"/>
    <d v="2021-10-17T00:00:00"/>
    <s v="Southeast"/>
    <s v="Florida"/>
    <x v="19"/>
    <x v="1"/>
    <x v="79"/>
    <x v="330"/>
    <x v="3174"/>
    <x v="5522"/>
    <n v="0.28999999999999998"/>
    <x v="1"/>
  </r>
  <r>
    <x v="1"/>
    <x v="2"/>
    <d v="2021-10-17T00:00:00"/>
    <s v="Southeast"/>
    <s v="Florida"/>
    <x v="19"/>
    <x v="2"/>
    <x v="79"/>
    <x v="209"/>
    <x v="1188"/>
    <x v="5523"/>
    <n v="0.33999999999999997"/>
    <x v="1"/>
  </r>
  <r>
    <x v="1"/>
    <x v="2"/>
    <d v="2021-10-17T00:00:00"/>
    <s v="Southeast"/>
    <s v="Florida"/>
    <x v="19"/>
    <x v="3"/>
    <x v="1"/>
    <x v="196"/>
    <x v="1287"/>
    <x v="4634"/>
    <n v="0.35"/>
    <x v="1"/>
  </r>
  <r>
    <x v="1"/>
    <x v="2"/>
    <d v="2021-10-17T00:00:00"/>
    <s v="Southeast"/>
    <s v="Florida"/>
    <x v="19"/>
    <x v="4"/>
    <x v="70"/>
    <x v="210"/>
    <x v="3175"/>
    <x v="5524"/>
    <n v="0.22"/>
    <x v="1"/>
  </r>
  <r>
    <x v="1"/>
    <x v="2"/>
    <d v="2021-10-17T00:00:00"/>
    <s v="Southeast"/>
    <s v="Florida"/>
    <x v="19"/>
    <x v="5"/>
    <x v="85"/>
    <x v="150"/>
    <x v="3176"/>
    <x v="5525"/>
    <n v="0.52"/>
    <x v="1"/>
  </r>
  <r>
    <x v="1"/>
    <x v="2"/>
    <d v="2021-11-17T00:00:00"/>
    <s v="Southeast"/>
    <s v="Florida"/>
    <x v="19"/>
    <x v="0"/>
    <x v="72"/>
    <x v="143"/>
    <x v="945"/>
    <x v="5526"/>
    <n v="0.33999999999999997"/>
    <x v="1"/>
  </r>
  <r>
    <x v="1"/>
    <x v="2"/>
    <d v="2021-11-17T00:00:00"/>
    <s v="Southeast"/>
    <s v="Florida"/>
    <x v="19"/>
    <x v="1"/>
    <x v="74"/>
    <x v="108"/>
    <x v="3042"/>
    <x v="5527"/>
    <n v="0.32"/>
    <x v="1"/>
  </r>
  <r>
    <x v="1"/>
    <x v="2"/>
    <d v="2021-11-17T00:00:00"/>
    <s v="Southeast"/>
    <s v="Florida"/>
    <x v="19"/>
    <x v="2"/>
    <x v="75"/>
    <x v="217"/>
    <x v="1638"/>
    <x v="5528"/>
    <n v="0.37"/>
    <x v="1"/>
  </r>
  <r>
    <x v="1"/>
    <x v="2"/>
    <d v="2021-11-17T00:00:00"/>
    <s v="Southeast"/>
    <s v="Florida"/>
    <x v="19"/>
    <x v="3"/>
    <x v="70"/>
    <x v="84"/>
    <x v="3177"/>
    <x v="5529"/>
    <n v="0.33999999999999997"/>
    <x v="1"/>
  </r>
  <r>
    <x v="1"/>
    <x v="2"/>
    <d v="2021-11-17T00:00:00"/>
    <s v="Southeast"/>
    <s v="Florida"/>
    <x v="19"/>
    <x v="4"/>
    <x v="76"/>
    <x v="135"/>
    <x v="1497"/>
    <x v="5530"/>
    <n v="0.27"/>
    <x v="1"/>
  </r>
  <r>
    <x v="1"/>
    <x v="2"/>
    <d v="2021-11-17T00:00:00"/>
    <s v="Southeast"/>
    <s v="Florida"/>
    <x v="19"/>
    <x v="5"/>
    <x v="90"/>
    <x v="334"/>
    <x v="3178"/>
    <x v="5531"/>
    <n v="0.5"/>
    <x v="1"/>
  </r>
  <r>
    <x v="1"/>
    <x v="2"/>
    <d v="2021-12-16T00:00:00"/>
    <s v="Southeast"/>
    <s v="Florida"/>
    <x v="19"/>
    <x v="0"/>
    <x v="76"/>
    <x v="115"/>
    <x v="3179"/>
    <x v="5532"/>
    <n v="0.36"/>
    <x v="1"/>
  </r>
  <r>
    <x v="1"/>
    <x v="2"/>
    <d v="2021-12-16T00:00:00"/>
    <s v="Southeast"/>
    <s v="Florida"/>
    <x v="19"/>
    <x v="1"/>
    <x v="73"/>
    <x v="254"/>
    <x v="2904"/>
    <x v="5533"/>
    <n v="0.31"/>
    <x v="1"/>
  </r>
  <r>
    <x v="3"/>
    <x v="2"/>
    <d v="2021-12-16T00:00:00"/>
    <s v="Southeast"/>
    <s v="Florida"/>
    <x v="19"/>
    <x v="2"/>
    <x v="84"/>
    <x v="322"/>
    <x v="2888"/>
    <x v="5534"/>
    <n v="0.32999999999999996"/>
    <x v="1"/>
  </r>
  <r>
    <x v="3"/>
    <x v="2"/>
    <d v="2021-12-16T00:00:00"/>
    <s v="Southeast"/>
    <s v="Florida"/>
    <x v="19"/>
    <x v="3"/>
    <x v="76"/>
    <x v="322"/>
    <x v="975"/>
    <x v="5535"/>
    <n v="0.33999999999999997"/>
    <x v="1"/>
  </r>
  <r>
    <x v="3"/>
    <x v="2"/>
    <d v="2021-12-16T00:00:00"/>
    <s v="Southeast"/>
    <s v="Florida"/>
    <x v="19"/>
    <x v="4"/>
    <x v="84"/>
    <x v="289"/>
    <x v="3180"/>
    <x v="5536"/>
    <n v="0.26"/>
    <x v="1"/>
  </r>
  <r>
    <x v="3"/>
    <x v="2"/>
    <d v="2021-12-16T00:00:00"/>
    <s v="Southeast"/>
    <s v="Florida"/>
    <x v="19"/>
    <x v="5"/>
    <x v="84"/>
    <x v="40"/>
    <x v="2982"/>
    <x v="1927"/>
    <n v="0.48"/>
    <x v="1"/>
  </r>
  <r>
    <x v="3"/>
    <x v="0"/>
    <d v="2021-01-12T00:00:00"/>
    <s v="Southeast"/>
    <s v="Florida"/>
    <x v="19"/>
    <x v="0"/>
    <x v="9"/>
    <x v="323"/>
    <x v="2757"/>
    <x v="5537"/>
    <n v="0.51"/>
    <x v="1"/>
  </r>
  <r>
    <x v="3"/>
    <x v="0"/>
    <d v="2021-01-12T00:00:00"/>
    <s v="Southeast"/>
    <s v="Florida"/>
    <x v="19"/>
    <x v="1"/>
    <x v="71"/>
    <x v="166"/>
    <x v="2246"/>
    <x v="5538"/>
    <n v="0.39999999999999997"/>
    <x v="1"/>
  </r>
  <r>
    <x v="3"/>
    <x v="0"/>
    <d v="2021-01-12T00:00:00"/>
    <s v="Southeast"/>
    <s v="Florida"/>
    <x v="19"/>
    <x v="2"/>
    <x v="136"/>
    <x v="158"/>
    <x v="2417"/>
    <x v="5539"/>
    <n v="0.28999999999999998"/>
    <x v="1"/>
  </r>
  <r>
    <x v="3"/>
    <x v="0"/>
    <d v="2021-01-12T00:00:00"/>
    <s v="Southeast"/>
    <s v="Florida"/>
    <x v="19"/>
    <x v="3"/>
    <x v="9"/>
    <x v="84"/>
    <x v="2047"/>
    <x v="4651"/>
    <n v="0.37"/>
    <x v="1"/>
  </r>
  <r>
    <x v="3"/>
    <x v="0"/>
    <d v="2021-01-12T00:00:00"/>
    <s v="Southeast"/>
    <s v="Florida"/>
    <x v="19"/>
    <x v="4"/>
    <x v="71"/>
    <x v="335"/>
    <x v="3181"/>
    <x v="5540"/>
    <n v="0.41"/>
    <x v="1"/>
  </r>
  <r>
    <x v="3"/>
    <x v="0"/>
    <d v="2021-01-12T00:00:00"/>
    <s v="Southeast"/>
    <s v="Florida"/>
    <x v="19"/>
    <x v="5"/>
    <x v="8"/>
    <x v="166"/>
    <x v="3182"/>
    <x v="5541"/>
    <n v="0.55000000000000004"/>
    <x v="1"/>
  </r>
  <r>
    <x v="3"/>
    <x v="0"/>
    <d v="2021-02-10T00:00:00"/>
    <s v="Southeast"/>
    <s v="Florida"/>
    <x v="19"/>
    <x v="0"/>
    <x v="71"/>
    <x v="308"/>
    <x v="1799"/>
    <x v="5542"/>
    <n v="0.47000000000000003"/>
    <x v="1"/>
  </r>
  <r>
    <x v="3"/>
    <x v="0"/>
    <d v="2021-02-10T00:00:00"/>
    <s v="Southeast"/>
    <s v="Florida"/>
    <x v="19"/>
    <x v="1"/>
    <x v="135"/>
    <x v="241"/>
    <x v="3183"/>
    <x v="5543"/>
    <n v="0.41"/>
    <x v="1"/>
  </r>
  <r>
    <x v="3"/>
    <x v="0"/>
    <d v="2021-02-10T00:00:00"/>
    <s v="Southeast"/>
    <s v="Florida"/>
    <x v="19"/>
    <x v="2"/>
    <x v="95"/>
    <x v="322"/>
    <x v="3184"/>
    <x v="5544"/>
    <n v="0.32"/>
    <x v="1"/>
  </r>
  <r>
    <x v="0"/>
    <x v="2"/>
    <d v="2021-02-24T00:00:00"/>
    <s v="Southeast"/>
    <s v="Virginia"/>
    <x v="22"/>
    <x v="3"/>
    <x v="108"/>
    <x v="293"/>
    <x v="1565"/>
    <x v="5545"/>
    <n v="0.41"/>
    <x v="1"/>
  </r>
  <r>
    <x v="0"/>
    <x v="2"/>
    <d v="2021-02-24T00:00:00"/>
    <s v="Southeast"/>
    <s v="Virginia"/>
    <x v="22"/>
    <x v="4"/>
    <x v="98"/>
    <x v="203"/>
    <x v="1577"/>
    <x v="5546"/>
    <n v="0.45"/>
    <x v="1"/>
  </r>
  <r>
    <x v="0"/>
    <x v="2"/>
    <d v="2021-02-24T00:00:00"/>
    <s v="Southeast"/>
    <s v="Virginia"/>
    <x v="22"/>
    <x v="5"/>
    <x v="9"/>
    <x v="336"/>
    <x v="3185"/>
    <x v="5547"/>
    <n v="0.36"/>
    <x v="1"/>
  </r>
  <r>
    <x v="0"/>
    <x v="2"/>
    <d v="2021-03-23T00:00:00"/>
    <s v="Southeast"/>
    <s v="Virginia"/>
    <x v="22"/>
    <x v="0"/>
    <x v="9"/>
    <x v="244"/>
    <x v="2299"/>
    <x v="5548"/>
    <n v="0.38"/>
    <x v="1"/>
  </r>
  <r>
    <x v="0"/>
    <x v="2"/>
    <d v="2021-03-23T00:00:00"/>
    <s v="Southeast"/>
    <s v="Virginia"/>
    <x v="22"/>
    <x v="1"/>
    <x v="8"/>
    <x v="230"/>
    <x v="3186"/>
    <x v="5549"/>
    <n v="0.41"/>
    <x v="1"/>
  </r>
  <r>
    <x v="0"/>
    <x v="2"/>
    <d v="2021-03-23T00:00:00"/>
    <s v="Southeast"/>
    <s v="Virginia"/>
    <x v="22"/>
    <x v="2"/>
    <x v="79"/>
    <x v="205"/>
    <x v="2129"/>
    <x v="4201"/>
    <n v="0.41"/>
    <x v="1"/>
  </r>
  <r>
    <x v="0"/>
    <x v="2"/>
    <d v="2021-03-23T00:00:00"/>
    <s v="Southeast"/>
    <s v="Virginia"/>
    <x v="22"/>
    <x v="3"/>
    <x v="97"/>
    <x v="252"/>
    <x v="2401"/>
    <x v="5550"/>
    <n v="0.38999999999999996"/>
    <x v="1"/>
  </r>
  <r>
    <x v="0"/>
    <x v="2"/>
    <d v="2021-03-23T00:00:00"/>
    <s v="Southeast"/>
    <s v="Virginia"/>
    <x v="22"/>
    <x v="4"/>
    <x v="79"/>
    <x v="204"/>
    <x v="3187"/>
    <x v="4409"/>
    <n v="0.42000000000000004"/>
    <x v="1"/>
  </r>
  <r>
    <x v="0"/>
    <x v="2"/>
    <d v="2021-03-23T00:00:00"/>
    <s v="Southeast"/>
    <s v="Virginia"/>
    <x v="22"/>
    <x v="5"/>
    <x v="8"/>
    <x v="240"/>
    <x v="2469"/>
    <x v="5551"/>
    <n v="0.36"/>
    <x v="1"/>
  </r>
  <r>
    <x v="0"/>
    <x v="2"/>
    <d v="2021-04-24T00:00:00"/>
    <s v="Southeast"/>
    <s v="Virginia"/>
    <x v="22"/>
    <x v="0"/>
    <x v="97"/>
    <x v="135"/>
    <x v="1513"/>
    <x v="5552"/>
    <n v="0.37"/>
    <x v="1"/>
  </r>
  <r>
    <x v="0"/>
    <x v="2"/>
    <d v="2021-04-24T00:00:00"/>
    <s v="Southeast"/>
    <s v="Virginia"/>
    <x v="22"/>
    <x v="1"/>
    <x v="75"/>
    <x v="211"/>
    <x v="2142"/>
    <x v="3192"/>
    <n v="0.41"/>
    <x v="1"/>
  </r>
  <r>
    <x v="0"/>
    <x v="2"/>
    <d v="2021-04-24T00:00:00"/>
    <s v="Southeast"/>
    <s v="Virginia"/>
    <x v="22"/>
    <x v="2"/>
    <x v="72"/>
    <x v="351"/>
    <x v="1242"/>
    <x v="5553"/>
    <n v="0.37"/>
    <x v="1"/>
  </r>
  <r>
    <x v="0"/>
    <x v="2"/>
    <d v="2021-04-24T00:00:00"/>
    <s v="Southeast"/>
    <s v="Virginia"/>
    <x v="22"/>
    <x v="3"/>
    <x v="96"/>
    <x v="181"/>
    <x v="1569"/>
    <x v="5554"/>
    <n v="0.42"/>
    <x v="1"/>
  </r>
  <r>
    <x v="0"/>
    <x v="2"/>
    <d v="2021-04-24T00:00:00"/>
    <s v="Southeast"/>
    <s v="Virginia"/>
    <x v="22"/>
    <x v="4"/>
    <x v="1"/>
    <x v="341"/>
    <x v="3188"/>
    <x v="5555"/>
    <n v="0.42000000000000004"/>
    <x v="1"/>
  </r>
  <r>
    <x v="0"/>
    <x v="2"/>
    <d v="2021-04-24T00:00:00"/>
    <s v="Southeast"/>
    <s v="Virginia"/>
    <x v="22"/>
    <x v="5"/>
    <x v="70"/>
    <x v="228"/>
    <x v="2652"/>
    <x v="5556"/>
    <n v="0.36"/>
    <x v="1"/>
  </r>
  <r>
    <x v="0"/>
    <x v="2"/>
    <d v="2021-05-25T00:00:00"/>
    <s v="Southeast"/>
    <s v="Virginia"/>
    <x v="22"/>
    <x v="0"/>
    <x v="78"/>
    <x v="36"/>
    <x v="1288"/>
    <x v="5557"/>
    <n v="0.39999999999999997"/>
    <x v="1"/>
  </r>
  <r>
    <x v="0"/>
    <x v="2"/>
    <d v="2021-05-25T00:00:00"/>
    <s v="Southeast"/>
    <s v="Virginia"/>
    <x v="22"/>
    <x v="1"/>
    <x v="1"/>
    <x v="193"/>
    <x v="1077"/>
    <x v="1895"/>
    <n v="0.41"/>
    <x v="1"/>
  </r>
  <r>
    <x v="0"/>
    <x v="2"/>
    <d v="2021-05-25T00:00:00"/>
    <s v="Southeast"/>
    <s v="Virginia"/>
    <x v="22"/>
    <x v="2"/>
    <x v="99"/>
    <x v="245"/>
    <x v="3189"/>
    <x v="5558"/>
    <n v="0.37"/>
    <x v="1"/>
  </r>
  <r>
    <x v="0"/>
    <x v="2"/>
    <d v="2021-05-25T00:00:00"/>
    <s v="Southeast"/>
    <s v="Virginia"/>
    <x v="22"/>
    <x v="3"/>
    <x v="94"/>
    <x v="211"/>
    <x v="3190"/>
    <x v="5559"/>
    <n v="0.38"/>
    <x v="1"/>
  </r>
  <r>
    <x v="0"/>
    <x v="2"/>
    <d v="2021-05-25T00:00:00"/>
    <s v="Southeast"/>
    <s v="Virginia"/>
    <x v="22"/>
    <x v="4"/>
    <x v="93"/>
    <x v="190"/>
    <x v="1127"/>
    <x v="5560"/>
    <n v="0.43000000000000005"/>
    <x v="1"/>
  </r>
  <r>
    <x v="0"/>
    <x v="2"/>
    <d v="2021-05-25T00:00:00"/>
    <s v="Southeast"/>
    <s v="Virginia"/>
    <x v="22"/>
    <x v="5"/>
    <x v="75"/>
    <x v="137"/>
    <x v="1936"/>
    <x v="5561"/>
    <n v="0.35"/>
    <x v="1"/>
  </r>
  <r>
    <x v="0"/>
    <x v="2"/>
    <d v="2021-06-24T00:00:00"/>
    <s v="Southeast"/>
    <s v="Virginia"/>
    <x v="22"/>
    <x v="0"/>
    <x v="99"/>
    <x v="148"/>
    <x v="3191"/>
    <x v="5562"/>
    <n v="0.37"/>
    <x v="1"/>
  </r>
  <r>
    <x v="0"/>
    <x v="2"/>
    <d v="2021-06-24T00:00:00"/>
    <s v="Southeast"/>
    <s v="Virginia"/>
    <x v="22"/>
    <x v="1"/>
    <x v="2"/>
    <x v="166"/>
    <x v="2956"/>
    <x v="5563"/>
    <n v="0.41"/>
    <x v="1"/>
  </r>
  <r>
    <x v="0"/>
    <x v="2"/>
    <d v="2021-06-24T00:00:00"/>
    <s v="Southeast"/>
    <s v="Virginia"/>
    <x v="22"/>
    <x v="2"/>
    <x v="76"/>
    <x v="159"/>
    <x v="2319"/>
    <x v="5564"/>
    <n v="0.37"/>
    <x v="1"/>
  </r>
  <r>
    <x v="0"/>
    <x v="2"/>
    <d v="2021-06-24T00:00:00"/>
    <s v="Southeast"/>
    <s v="Virginia"/>
    <x v="22"/>
    <x v="3"/>
    <x v="86"/>
    <x v="328"/>
    <x v="3192"/>
    <x v="5565"/>
    <n v="0.41"/>
    <x v="1"/>
  </r>
  <r>
    <x v="0"/>
    <x v="2"/>
    <d v="2021-06-24T00:00:00"/>
    <s v="Southeast"/>
    <s v="Virginia"/>
    <x v="22"/>
    <x v="4"/>
    <x v="88"/>
    <x v="209"/>
    <x v="3041"/>
    <x v="5566"/>
    <n v="0.46"/>
    <x v="1"/>
  </r>
  <r>
    <x v="0"/>
    <x v="2"/>
    <d v="2021-06-24T00:00:00"/>
    <s v="Southeast"/>
    <s v="Virginia"/>
    <x v="22"/>
    <x v="5"/>
    <x v="116"/>
    <x v="108"/>
    <x v="3193"/>
    <x v="5567"/>
    <n v="0.37"/>
    <x v="1"/>
  </r>
  <r>
    <x v="0"/>
    <x v="2"/>
    <d v="2021-07-23T00:00:00"/>
    <s v="Southeast"/>
    <s v="Virginia"/>
    <x v="22"/>
    <x v="0"/>
    <x v="3"/>
    <x v="323"/>
    <x v="2929"/>
    <x v="5568"/>
    <n v="0.37"/>
    <x v="1"/>
  </r>
  <r>
    <x v="0"/>
    <x v="2"/>
    <d v="2021-07-23T00:00:00"/>
    <s v="Southeast"/>
    <s v="Virginia"/>
    <x v="22"/>
    <x v="1"/>
    <x v="3"/>
    <x v="167"/>
    <x v="882"/>
    <x v="5569"/>
    <n v="0.38"/>
    <x v="1"/>
  </r>
  <r>
    <x v="0"/>
    <x v="2"/>
    <d v="2021-07-23T00:00:00"/>
    <s v="Southeast"/>
    <s v="Virginia"/>
    <x v="22"/>
    <x v="2"/>
    <x v="87"/>
    <x v="159"/>
    <x v="1405"/>
    <x v="5570"/>
    <n v="0.38"/>
    <x v="1"/>
  </r>
  <r>
    <x v="0"/>
    <x v="2"/>
    <d v="2021-07-23T00:00:00"/>
    <s v="Southeast"/>
    <s v="Virginia"/>
    <x v="22"/>
    <x v="3"/>
    <x v="5"/>
    <x v="283"/>
    <x v="3194"/>
    <x v="5571"/>
    <n v="0.42"/>
    <x v="1"/>
  </r>
  <r>
    <x v="0"/>
    <x v="2"/>
    <d v="2021-07-23T00:00:00"/>
    <s v="Southeast"/>
    <s v="Virginia"/>
    <x v="22"/>
    <x v="4"/>
    <x v="102"/>
    <x v="124"/>
    <x v="1394"/>
    <x v="3814"/>
    <n v="0.43000000000000005"/>
    <x v="1"/>
  </r>
  <r>
    <x v="0"/>
    <x v="2"/>
    <d v="2021-07-23T00:00:00"/>
    <s v="Southeast"/>
    <s v="Virginia"/>
    <x v="22"/>
    <x v="5"/>
    <x v="116"/>
    <x v="274"/>
    <x v="3195"/>
    <x v="5572"/>
    <n v="0.32999999999999996"/>
    <x v="1"/>
  </r>
  <r>
    <x v="0"/>
    <x v="2"/>
    <d v="2021-08-24T00:00:00"/>
    <s v="Southeast"/>
    <s v="Virginia"/>
    <x v="22"/>
    <x v="0"/>
    <x v="106"/>
    <x v="323"/>
    <x v="3196"/>
    <x v="5573"/>
    <n v="0.39999999999999997"/>
    <x v="1"/>
  </r>
  <r>
    <x v="0"/>
    <x v="2"/>
    <d v="2021-08-24T00:00:00"/>
    <s v="Southeast"/>
    <s v="Virginia"/>
    <x v="22"/>
    <x v="1"/>
    <x v="85"/>
    <x v="142"/>
    <x v="3197"/>
    <x v="5574"/>
    <n v="0.42"/>
    <x v="1"/>
  </r>
  <r>
    <x v="0"/>
    <x v="2"/>
    <d v="2021-08-24T00:00:00"/>
    <s v="Southeast"/>
    <s v="Virginia"/>
    <x v="22"/>
    <x v="2"/>
    <x v="85"/>
    <x v="102"/>
    <x v="3198"/>
    <x v="5575"/>
    <n v="0.37"/>
    <x v="1"/>
  </r>
  <r>
    <x v="0"/>
    <x v="2"/>
    <d v="2021-08-24T00:00:00"/>
    <s v="Southeast"/>
    <s v="Virginia"/>
    <x v="22"/>
    <x v="3"/>
    <x v="89"/>
    <x v="224"/>
    <x v="3199"/>
    <x v="5576"/>
    <n v="0.38999999999999996"/>
    <x v="1"/>
  </r>
  <r>
    <x v="0"/>
    <x v="2"/>
    <d v="2021-08-24T00:00:00"/>
    <s v="Southeast"/>
    <s v="Virginia"/>
    <x v="22"/>
    <x v="4"/>
    <x v="91"/>
    <x v="348"/>
    <x v="3200"/>
    <x v="5577"/>
    <n v="0.45"/>
    <x v="1"/>
  </r>
  <r>
    <x v="0"/>
    <x v="2"/>
    <d v="2021-08-24T00:00:00"/>
    <s v="Southeast"/>
    <s v="Virginia"/>
    <x v="22"/>
    <x v="5"/>
    <x v="73"/>
    <x v="232"/>
    <x v="1953"/>
    <x v="5578"/>
    <n v="0.33999999999999997"/>
    <x v="1"/>
  </r>
  <r>
    <x v="0"/>
    <x v="2"/>
    <d v="2021-09-25T00:00:00"/>
    <s v="Southeast"/>
    <s v="Virginia"/>
    <x v="22"/>
    <x v="0"/>
    <x v="8"/>
    <x v="197"/>
    <x v="3201"/>
    <x v="5579"/>
    <n v="0.42"/>
    <x v="1"/>
  </r>
  <r>
    <x v="0"/>
    <x v="2"/>
    <d v="2021-09-25T00:00:00"/>
    <s v="Southeast"/>
    <s v="Virginia"/>
    <x v="22"/>
    <x v="1"/>
    <x v="79"/>
    <x v="269"/>
    <x v="3202"/>
    <x v="5580"/>
    <n v="0.38999999999999996"/>
    <x v="1"/>
  </r>
  <r>
    <x v="0"/>
    <x v="2"/>
    <d v="2021-09-25T00:00:00"/>
    <s v="Southeast"/>
    <s v="Virginia"/>
    <x v="22"/>
    <x v="2"/>
    <x v="93"/>
    <x v="252"/>
    <x v="2468"/>
    <x v="5581"/>
    <n v="0.39999999999999997"/>
    <x v="1"/>
  </r>
  <r>
    <x v="0"/>
    <x v="2"/>
    <d v="2021-09-25T00:00:00"/>
    <s v="Southeast"/>
    <s v="Virginia"/>
    <x v="22"/>
    <x v="3"/>
    <x v="99"/>
    <x v="227"/>
    <x v="3087"/>
    <x v="5582"/>
    <n v="0.39999999999999997"/>
    <x v="1"/>
  </r>
  <r>
    <x v="0"/>
    <x v="2"/>
    <d v="2021-09-25T00:00:00"/>
    <s v="Southeast"/>
    <s v="Virginia"/>
    <x v="22"/>
    <x v="4"/>
    <x v="78"/>
    <x v="238"/>
    <x v="2139"/>
    <x v="5583"/>
    <n v="0.47000000000000003"/>
    <x v="1"/>
  </r>
  <r>
    <x v="0"/>
    <x v="2"/>
    <d v="2021-09-25T00:00:00"/>
    <s v="Southeast"/>
    <s v="Virginia"/>
    <x v="22"/>
    <x v="5"/>
    <x v="94"/>
    <x v="170"/>
    <x v="3203"/>
    <x v="4029"/>
    <n v="0.36"/>
    <x v="1"/>
  </r>
  <r>
    <x v="0"/>
    <x v="2"/>
    <d v="2021-10-24T00:00:00"/>
    <s v="Southeast"/>
    <s v="Virginia"/>
    <x v="22"/>
    <x v="0"/>
    <x v="108"/>
    <x v="164"/>
    <x v="2165"/>
    <x v="5584"/>
    <n v="0.39999999999999997"/>
    <x v="1"/>
  </r>
  <r>
    <x v="0"/>
    <x v="2"/>
    <d v="2021-10-24T00:00:00"/>
    <s v="Southeast"/>
    <s v="Virginia"/>
    <x v="22"/>
    <x v="1"/>
    <x v="78"/>
    <x v="217"/>
    <x v="3204"/>
    <x v="5585"/>
    <n v="0.38"/>
    <x v="1"/>
  </r>
  <r>
    <x v="0"/>
    <x v="2"/>
    <d v="2021-10-24T00:00:00"/>
    <s v="Southeast"/>
    <s v="Virginia"/>
    <x v="22"/>
    <x v="2"/>
    <x v="78"/>
    <x v="164"/>
    <x v="1510"/>
    <x v="4756"/>
    <n v="0.42"/>
    <x v="1"/>
  </r>
  <r>
    <x v="0"/>
    <x v="2"/>
    <d v="2021-10-24T00:00:00"/>
    <s v="Southeast"/>
    <s v="Virginia"/>
    <x v="22"/>
    <x v="3"/>
    <x v="135"/>
    <x v="253"/>
    <x v="3205"/>
    <x v="5586"/>
    <n v="0.37"/>
    <x v="1"/>
  </r>
  <r>
    <x v="0"/>
    <x v="2"/>
    <d v="2021-10-24T00:00:00"/>
    <s v="Southeast"/>
    <s v="Virginia"/>
    <x v="22"/>
    <x v="4"/>
    <x v="101"/>
    <x v="193"/>
    <x v="1692"/>
    <x v="5587"/>
    <n v="0.47000000000000003"/>
    <x v="1"/>
  </r>
  <r>
    <x v="0"/>
    <x v="2"/>
    <d v="2021-10-24T00:00:00"/>
    <s v="Southeast"/>
    <s v="Virginia"/>
    <x v="22"/>
    <x v="5"/>
    <x v="1"/>
    <x v="245"/>
    <x v="3206"/>
    <x v="5588"/>
    <n v="0.32"/>
    <x v="1"/>
  </r>
  <r>
    <x v="0"/>
    <x v="2"/>
    <d v="2021-11-24T00:00:00"/>
    <s v="Southeast"/>
    <s v="Virginia"/>
    <x v="22"/>
    <x v="0"/>
    <x v="93"/>
    <x v="217"/>
    <x v="3207"/>
    <x v="3104"/>
    <n v="0.42"/>
    <x v="1"/>
  </r>
  <r>
    <x v="0"/>
    <x v="2"/>
    <d v="2021-11-24T00:00:00"/>
    <s v="Southeast"/>
    <s v="Virginia"/>
    <x v="22"/>
    <x v="1"/>
    <x v="93"/>
    <x v="166"/>
    <x v="3008"/>
    <x v="5589"/>
    <n v="0.37"/>
    <x v="1"/>
  </r>
  <r>
    <x v="0"/>
    <x v="2"/>
    <d v="2021-11-24T00:00:00"/>
    <s v="Southeast"/>
    <s v="Virginia"/>
    <x v="22"/>
    <x v="2"/>
    <x v="94"/>
    <x v="231"/>
    <x v="1770"/>
    <x v="5590"/>
    <n v="0.38999999999999996"/>
    <x v="1"/>
  </r>
  <r>
    <x v="0"/>
    <x v="2"/>
    <d v="2021-11-24T00:00:00"/>
    <s v="Southeast"/>
    <s v="Virginia"/>
    <x v="22"/>
    <x v="3"/>
    <x v="71"/>
    <x v="179"/>
    <x v="1052"/>
    <x v="5591"/>
    <n v="0.38999999999999996"/>
    <x v="1"/>
  </r>
  <r>
    <x v="0"/>
    <x v="2"/>
    <d v="2021-11-24T00:00:00"/>
    <s v="Southeast"/>
    <s v="Virginia"/>
    <x v="22"/>
    <x v="4"/>
    <x v="81"/>
    <x v="224"/>
    <x v="2074"/>
    <x v="5592"/>
    <n v="0.44"/>
    <x v="1"/>
  </r>
  <r>
    <x v="0"/>
    <x v="2"/>
    <d v="2021-11-24T00:00:00"/>
    <s v="Southeast"/>
    <s v="Virginia"/>
    <x v="22"/>
    <x v="5"/>
    <x v="3"/>
    <x v="129"/>
    <x v="846"/>
    <x v="5593"/>
    <n v="0.32999999999999996"/>
    <x v="1"/>
  </r>
  <r>
    <x v="0"/>
    <x v="2"/>
    <d v="2021-12-23T00:00:00"/>
    <s v="Southeast"/>
    <s v="Virginia"/>
    <x v="22"/>
    <x v="0"/>
    <x v="82"/>
    <x v="154"/>
    <x v="1897"/>
    <x v="5594"/>
    <n v="0.39999999999999997"/>
    <x v="1"/>
  </r>
  <r>
    <x v="0"/>
    <x v="2"/>
    <d v="2021-12-23T00:00:00"/>
    <s v="Southeast"/>
    <s v="Virginia"/>
    <x v="22"/>
    <x v="1"/>
    <x v="83"/>
    <x v="37"/>
    <x v="795"/>
    <x v="5595"/>
    <n v="0.41"/>
    <x v="1"/>
  </r>
  <r>
    <x v="2"/>
    <x v="2"/>
    <d v="2021-12-23T00:00:00"/>
    <s v="Southeast"/>
    <s v="Virginia"/>
    <x v="22"/>
    <x v="2"/>
    <x v="85"/>
    <x v="241"/>
    <x v="2293"/>
    <x v="5596"/>
    <n v="0.39999999999999997"/>
    <x v="1"/>
  </r>
  <r>
    <x v="2"/>
    <x v="2"/>
    <d v="2021-12-23T00:00:00"/>
    <s v="Southeast"/>
    <s v="Virginia"/>
    <x v="22"/>
    <x v="3"/>
    <x v="91"/>
    <x v="129"/>
    <x v="3040"/>
    <x v="5597"/>
    <n v="0.38999999999999996"/>
    <x v="1"/>
  </r>
  <r>
    <x v="2"/>
    <x v="2"/>
    <d v="2021-12-23T00:00:00"/>
    <s v="Southeast"/>
    <s v="Virginia"/>
    <x v="22"/>
    <x v="4"/>
    <x v="80"/>
    <x v="350"/>
    <x v="3208"/>
    <x v="5598"/>
    <n v="0.42000000000000004"/>
    <x v="1"/>
  </r>
  <r>
    <x v="2"/>
    <x v="2"/>
    <d v="2021-12-23T00:00:00"/>
    <s v="Southeast"/>
    <s v="Virginia"/>
    <x v="22"/>
    <x v="5"/>
    <x v="5"/>
    <x v="330"/>
    <x v="969"/>
    <x v="5599"/>
    <n v="0.35"/>
    <x v="1"/>
  </r>
  <r>
    <x v="2"/>
    <x v="0"/>
    <d v="2021-01-19T00:00:00"/>
    <s v="Southeast"/>
    <s v="Virginia"/>
    <x v="22"/>
    <x v="0"/>
    <x v="95"/>
    <x v="148"/>
    <x v="3209"/>
    <x v="5600"/>
    <n v="0.52"/>
    <x v="1"/>
  </r>
  <r>
    <x v="2"/>
    <x v="0"/>
    <d v="2021-01-19T00:00:00"/>
    <s v="Southeast"/>
    <s v="Virginia"/>
    <x v="22"/>
    <x v="1"/>
    <x v="108"/>
    <x v="283"/>
    <x v="1078"/>
    <x v="5601"/>
    <n v="0.47"/>
    <x v="1"/>
  </r>
  <r>
    <x v="2"/>
    <x v="0"/>
    <d v="2021-01-19T00:00:00"/>
    <s v="Southeast"/>
    <s v="Virginia"/>
    <x v="22"/>
    <x v="2"/>
    <x v="109"/>
    <x v="129"/>
    <x v="2094"/>
    <x v="5602"/>
    <n v="0.32"/>
    <x v="1"/>
  </r>
  <r>
    <x v="2"/>
    <x v="0"/>
    <d v="2021-01-19T00:00:00"/>
    <s v="Southeast"/>
    <s v="Virginia"/>
    <x v="22"/>
    <x v="3"/>
    <x v="137"/>
    <x v="224"/>
    <x v="2062"/>
    <x v="5603"/>
    <n v="0.42"/>
    <x v="1"/>
  </r>
  <r>
    <x v="2"/>
    <x v="0"/>
    <d v="2021-01-19T00:00:00"/>
    <s v="Southeast"/>
    <s v="Virginia"/>
    <x v="22"/>
    <x v="4"/>
    <x v="9"/>
    <x v="150"/>
    <x v="1077"/>
    <x v="5604"/>
    <n v="0.44999999999999996"/>
    <x v="1"/>
  </r>
  <r>
    <x v="2"/>
    <x v="0"/>
    <d v="2021-01-19T00:00:00"/>
    <s v="Southeast"/>
    <s v="Virginia"/>
    <x v="22"/>
    <x v="5"/>
    <x v="7"/>
    <x v="335"/>
    <x v="3210"/>
    <x v="5605"/>
    <n v="0.58000000000000007"/>
    <x v="1"/>
  </r>
  <r>
    <x v="2"/>
    <x v="0"/>
    <d v="2021-02-17T00:00:00"/>
    <s v="Southeast"/>
    <s v="Virginia"/>
    <x v="22"/>
    <x v="0"/>
    <x v="136"/>
    <x v="254"/>
    <x v="2216"/>
    <x v="5606"/>
    <n v="0.55000000000000004"/>
    <x v="1"/>
  </r>
  <r>
    <x v="2"/>
    <x v="0"/>
    <d v="2021-02-17T00:00:00"/>
    <s v="Southeast"/>
    <s v="Virginia"/>
    <x v="22"/>
    <x v="1"/>
    <x v="100"/>
    <x v="269"/>
    <x v="3035"/>
    <x v="5607"/>
    <n v="0.44999999999999996"/>
    <x v="1"/>
  </r>
  <r>
    <x v="2"/>
    <x v="0"/>
    <d v="2021-02-17T00:00:00"/>
    <s v="Southeast"/>
    <s v="Virginia"/>
    <x v="22"/>
    <x v="2"/>
    <x v="140"/>
    <x v="84"/>
    <x v="1073"/>
    <x v="5608"/>
    <n v="0.36"/>
    <x v="1"/>
  </r>
  <r>
    <x v="3"/>
    <x v="0"/>
    <d v="2021-02-11T00:00:00"/>
    <s v="West"/>
    <s v="Utah"/>
    <x v="25"/>
    <x v="3"/>
    <x v="142"/>
    <x v="270"/>
    <x v="2782"/>
    <x v="5609"/>
    <n v="0.42000000000000004"/>
    <x v="1"/>
  </r>
  <r>
    <x v="3"/>
    <x v="0"/>
    <d v="2021-02-11T00:00:00"/>
    <s v="West"/>
    <s v="Utah"/>
    <x v="25"/>
    <x v="4"/>
    <x v="108"/>
    <x v="196"/>
    <x v="1597"/>
    <x v="4609"/>
    <n v="0.42"/>
    <x v="1"/>
  </r>
  <r>
    <x v="3"/>
    <x v="0"/>
    <d v="2021-02-11T00:00:00"/>
    <s v="West"/>
    <s v="Utah"/>
    <x v="25"/>
    <x v="5"/>
    <x v="109"/>
    <x v="197"/>
    <x v="3211"/>
    <x v="5610"/>
    <n v="0.55000000000000004"/>
    <x v="1"/>
  </r>
  <r>
    <x v="3"/>
    <x v="0"/>
    <d v="2021-03-10T00:00:00"/>
    <s v="West"/>
    <s v="Utah"/>
    <x v="25"/>
    <x v="0"/>
    <x v="16"/>
    <x v="151"/>
    <x v="2208"/>
    <x v="5611"/>
    <n v="0.43000000000000005"/>
    <x v="1"/>
  </r>
  <r>
    <x v="3"/>
    <x v="0"/>
    <d v="2021-03-10T00:00:00"/>
    <s v="West"/>
    <s v="Utah"/>
    <x v="25"/>
    <x v="1"/>
    <x v="139"/>
    <x v="193"/>
    <x v="3139"/>
    <x v="5612"/>
    <n v="0.39999999999999997"/>
    <x v="1"/>
  </r>
  <r>
    <x v="3"/>
    <x v="0"/>
    <d v="2021-03-10T00:00:00"/>
    <s v="West"/>
    <s v="Utah"/>
    <x v="25"/>
    <x v="2"/>
    <x v="142"/>
    <x v="150"/>
    <x v="3059"/>
    <x v="5613"/>
    <n v="0.38999999999999996"/>
    <x v="1"/>
  </r>
  <r>
    <x v="3"/>
    <x v="0"/>
    <d v="2021-03-10T00:00:00"/>
    <s v="West"/>
    <s v="Utah"/>
    <x v="25"/>
    <x v="3"/>
    <x v="16"/>
    <x v="41"/>
    <x v="3212"/>
    <x v="5614"/>
    <n v="0.42000000000000004"/>
    <x v="1"/>
  </r>
  <r>
    <x v="3"/>
    <x v="0"/>
    <d v="2021-03-10T00:00:00"/>
    <s v="West"/>
    <s v="Utah"/>
    <x v="25"/>
    <x v="4"/>
    <x v="108"/>
    <x v="228"/>
    <x v="2462"/>
    <x v="5615"/>
    <n v="0.39999999999999997"/>
    <x v="1"/>
  </r>
  <r>
    <x v="3"/>
    <x v="0"/>
    <d v="2021-03-10T00:00:00"/>
    <s v="West"/>
    <s v="Utah"/>
    <x v="25"/>
    <x v="5"/>
    <x v="137"/>
    <x v="150"/>
    <x v="1454"/>
    <x v="4769"/>
    <n v="0.57000000000000006"/>
    <x v="1"/>
  </r>
  <r>
    <x v="3"/>
    <x v="0"/>
    <d v="2021-04-11T00:00:00"/>
    <s v="West"/>
    <s v="Utah"/>
    <x v="25"/>
    <x v="0"/>
    <x v="16"/>
    <x v="145"/>
    <x v="3213"/>
    <x v="5616"/>
    <n v="0.46"/>
    <x v="1"/>
  </r>
  <r>
    <x v="3"/>
    <x v="0"/>
    <d v="2021-04-11T00:00:00"/>
    <s v="West"/>
    <s v="Utah"/>
    <x v="25"/>
    <x v="1"/>
    <x v="16"/>
    <x v="215"/>
    <x v="2738"/>
    <x v="5617"/>
    <n v="0.37"/>
    <x v="1"/>
  </r>
  <r>
    <x v="3"/>
    <x v="0"/>
    <d v="2021-04-11T00:00:00"/>
    <s v="West"/>
    <s v="Utah"/>
    <x v="25"/>
    <x v="2"/>
    <x v="133"/>
    <x v="336"/>
    <x v="3214"/>
    <x v="5618"/>
    <n v="0.41"/>
    <x v="1"/>
  </r>
  <r>
    <x v="3"/>
    <x v="0"/>
    <d v="2021-04-11T00:00:00"/>
    <s v="West"/>
    <s v="Utah"/>
    <x v="25"/>
    <x v="3"/>
    <x v="121"/>
    <x v="41"/>
    <x v="2041"/>
    <x v="5619"/>
    <n v="0.45"/>
    <x v="1"/>
  </r>
  <r>
    <x v="3"/>
    <x v="0"/>
    <d v="2021-04-11T00:00:00"/>
    <s v="West"/>
    <s v="Utah"/>
    <x v="25"/>
    <x v="4"/>
    <x v="92"/>
    <x v="246"/>
    <x v="1004"/>
    <x v="5620"/>
    <n v="0.38999999999999996"/>
    <x v="1"/>
  </r>
  <r>
    <x v="3"/>
    <x v="0"/>
    <d v="2021-04-11T00:00:00"/>
    <s v="West"/>
    <s v="Utah"/>
    <x v="25"/>
    <x v="5"/>
    <x v="16"/>
    <x v="224"/>
    <x v="3215"/>
    <x v="5621"/>
    <n v="0.52"/>
    <x v="1"/>
  </r>
  <r>
    <x v="3"/>
    <x v="0"/>
    <d v="2021-05-12T00:00:00"/>
    <s v="West"/>
    <s v="Utah"/>
    <x v="25"/>
    <x v="0"/>
    <x v="100"/>
    <x v="151"/>
    <x v="3216"/>
    <x v="5622"/>
    <n v="0.43000000000000005"/>
    <x v="1"/>
  </r>
  <r>
    <x v="3"/>
    <x v="0"/>
    <d v="2021-05-12T00:00:00"/>
    <s v="West"/>
    <s v="Utah"/>
    <x v="25"/>
    <x v="1"/>
    <x v="139"/>
    <x v="209"/>
    <x v="1556"/>
    <x v="5623"/>
    <n v="0.42"/>
    <x v="1"/>
  </r>
  <r>
    <x v="3"/>
    <x v="0"/>
    <d v="2021-05-12T00:00:00"/>
    <s v="West"/>
    <s v="Utah"/>
    <x v="25"/>
    <x v="2"/>
    <x v="110"/>
    <x v="245"/>
    <x v="3217"/>
    <x v="5624"/>
    <n v="0.38"/>
    <x v="1"/>
  </r>
  <r>
    <x v="3"/>
    <x v="0"/>
    <d v="2021-05-12T00:00:00"/>
    <s v="West"/>
    <s v="Utah"/>
    <x v="25"/>
    <x v="3"/>
    <x v="110"/>
    <x v="198"/>
    <x v="1016"/>
    <x v="5625"/>
    <n v="0.43000000000000005"/>
    <x v="1"/>
  </r>
  <r>
    <x v="3"/>
    <x v="0"/>
    <d v="2021-05-12T00:00:00"/>
    <s v="West"/>
    <s v="Utah"/>
    <x v="25"/>
    <x v="4"/>
    <x v="98"/>
    <x v="228"/>
    <x v="3218"/>
    <x v="5626"/>
    <n v="0.42"/>
    <x v="1"/>
  </r>
  <r>
    <x v="3"/>
    <x v="0"/>
    <d v="2021-05-12T00:00:00"/>
    <s v="West"/>
    <s v="Utah"/>
    <x v="25"/>
    <x v="5"/>
    <x v="96"/>
    <x v="209"/>
    <x v="1062"/>
    <x v="5627"/>
    <n v="0.57000000000000006"/>
    <x v="1"/>
  </r>
  <r>
    <x v="3"/>
    <x v="0"/>
    <d v="2021-06-11T00:00:00"/>
    <s v="West"/>
    <s v="Utah"/>
    <x v="25"/>
    <x v="0"/>
    <x v="137"/>
    <x v="159"/>
    <x v="1716"/>
    <x v="5628"/>
    <n v="0.43000000000000005"/>
    <x v="1"/>
  </r>
  <r>
    <x v="3"/>
    <x v="0"/>
    <d v="2021-06-11T00:00:00"/>
    <s v="West"/>
    <s v="Utah"/>
    <x v="25"/>
    <x v="1"/>
    <x v="109"/>
    <x v="348"/>
    <x v="1463"/>
    <x v="5629"/>
    <n v="0.39999999999999997"/>
    <x v="1"/>
  </r>
  <r>
    <x v="3"/>
    <x v="0"/>
    <d v="2021-06-11T00:00:00"/>
    <s v="West"/>
    <s v="Utah"/>
    <x v="25"/>
    <x v="2"/>
    <x v="138"/>
    <x v="209"/>
    <x v="2735"/>
    <x v="5630"/>
    <n v="0.37"/>
    <x v="1"/>
  </r>
  <r>
    <x v="3"/>
    <x v="0"/>
    <d v="2021-06-11T00:00:00"/>
    <s v="West"/>
    <s v="Utah"/>
    <x v="25"/>
    <x v="3"/>
    <x v="138"/>
    <x v="348"/>
    <x v="2819"/>
    <x v="5631"/>
    <n v="0.43000000000000005"/>
    <x v="1"/>
  </r>
  <r>
    <x v="3"/>
    <x v="0"/>
    <d v="2021-06-11T00:00:00"/>
    <s v="West"/>
    <s v="Utah"/>
    <x v="25"/>
    <x v="4"/>
    <x v="92"/>
    <x v="348"/>
    <x v="2094"/>
    <x v="5632"/>
    <n v="0.37"/>
    <x v="1"/>
  </r>
  <r>
    <x v="3"/>
    <x v="0"/>
    <d v="2021-06-11T00:00:00"/>
    <s v="West"/>
    <s v="Utah"/>
    <x v="25"/>
    <x v="5"/>
    <x v="96"/>
    <x v="330"/>
    <x v="1160"/>
    <x v="5633"/>
    <n v="0.54"/>
    <x v="1"/>
  </r>
  <r>
    <x v="3"/>
    <x v="0"/>
    <d v="2021-07-10T00:00:00"/>
    <s v="West"/>
    <s v="Utah"/>
    <x v="25"/>
    <x v="0"/>
    <x v="108"/>
    <x v="154"/>
    <x v="1367"/>
    <x v="5634"/>
    <n v="0.43000000000000005"/>
    <x v="1"/>
  </r>
  <r>
    <x v="3"/>
    <x v="0"/>
    <d v="2021-07-10T00:00:00"/>
    <s v="West"/>
    <s v="Utah"/>
    <x v="25"/>
    <x v="1"/>
    <x v="16"/>
    <x v="131"/>
    <x v="2236"/>
    <x v="5635"/>
    <n v="0.38999999999999996"/>
    <x v="1"/>
  </r>
  <r>
    <x v="3"/>
    <x v="0"/>
    <d v="2021-07-10T00:00:00"/>
    <s v="West"/>
    <s v="Utah"/>
    <x v="25"/>
    <x v="2"/>
    <x v="110"/>
    <x v="350"/>
    <x v="3219"/>
    <x v="5636"/>
    <n v="0.38999999999999996"/>
    <x v="1"/>
  </r>
  <r>
    <x v="3"/>
    <x v="0"/>
    <d v="2021-07-10T00:00:00"/>
    <s v="West"/>
    <s v="Utah"/>
    <x v="25"/>
    <x v="3"/>
    <x v="142"/>
    <x v="209"/>
    <x v="3220"/>
    <x v="5637"/>
    <n v="0.47000000000000003"/>
    <x v="1"/>
  </r>
  <r>
    <x v="3"/>
    <x v="0"/>
    <d v="2021-07-10T00:00:00"/>
    <s v="West"/>
    <s v="Utah"/>
    <x v="25"/>
    <x v="4"/>
    <x v="108"/>
    <x v="150"/>
    <x v="3221"/>
    <x v="5638"/>
    <n v="0.38"/>
    <x v="1"/>
  </r>
  <r>
    <x v="3"/>
    <x v="0"/>
    <d v="2021-07-10T00:00:00"/>
    <s v="West"/>
    <s v="Utah"/>
    <x v="25"/>
    <x v="5"/>
    <x v="96"/>
    <x v="322"/>
    <x v="1290"/>
    <x v="5639"/>
    <n v="0.55000000000000004"/>
    <x v="1"/>
  </r>
  <r>
    <x v="3"/>
    <x v="0"/>
    <d v="2021-08-11T00:00:00"/>
    <s v="West"/>
    <s v="Utah"/>
    <x v="25"/>
    <x v="0"/>
    <x v="100"/>
    <x v="154"/>
    <x v="1348"/>
    <x v="5640"/>
    <n v="0.47000000000000003"/>
    <x v="1"/>
  </r>
  <r>
    <x v="3"/>
    <x v="0"/>
    <d v="2021-08-11T00:00:00"/>
    <s v="West"/>
    <s v="Utah"/>
    <x v="25"/>
    <x v="1"/>
    <x v="108"/>
    <x v="289"/>
    <x v="3222"/>
    <x v="5641"/>
    <n v="0.42"/>
    <x v="1"/>
  </r>
  <r>
    <x v="3"/>
    <x v="0"/>
    <d v="2021-08-11T00:00:00"/>
    <s v="West"/>
    <s v="Utah"/>
    <x v="25"/>
    <x v="2"/>
    <x v="95"/>
    <x v="174"/>
    <x v="2370"/>
    <x v="5642"/>
    <n v="0.41"/>
    <x v="1"/>
  </r>
  <r>
    <x v="3"/>
    <x v="0"/>
    <d v="2021-08-11T00:00:00"/>
    <s v="West"/>
    <s v="Utah"/>
    <x v="25"/>
    <x v="3"/>
    <x v="121"/>
    <x v="168"/>
    <x v="2746"/>
    <x v="5643"/>
    <n v="0.47000000000000003"/>
    <x v="1"/>
  </r>
  <r>
    <x v="3"/>
    <x v="0"/>
    <d v="2021-08-11T00:00:00"/>
    <s v="West"/>
    <s v="Utah"/>
    <x v="25"/>
    <x v="4"/>
    <x v="95"/>
    <x v="245"/>
    <x v="2439"/>
    <x v="5644"/>
    <n v="0.38999999999999996"/>
    <x v="1"/>
  </r>
  <r>
    <x v="3"/>
    <x v="0"/>
    <d v="2021-08-11T00:00:00"/>
    <s v="West"/>
    <s v="Utah"/>
    <x v="25"/>
    <x v="5"/>
    <x v="100"/>
    <x v="328"/>
    <x v="1302"/>
    <x v="5645"/>
    <n v="0.57000000000000006"/>
    <x v="1"/>
  </r>
  <r>
    <x v="3"/>
    <x v="0"/>
    <d v="2021-09-12T00:00:00"/>
    <s v="West"/>
    <s v="Utah"/>
    <x v="25"/>
    <x v="0"/>
    <x v="95"/>
    <x v="151"/>
    <x v="2404"/>
    <x v="5646"/>
    <n v="0.45"/>
    <x v="1"/>
  </r>
  <r>
    <x v="3"/>
    <x v="0"/>
    <d v="2021-09-12T00:00:00"/>
    <s v="West"/>
    <s v="Utah"/>
    <x v="25"/>
    <x v="1"/>
    <x v="110"/>
    <x v="174"/>
    <x v="3071"/>
    <x v="5647"/>
    <n v="0.38"/>
    <x v="1"/>
  </r>
  <r>
    <x v="3"/>
    <x v="0"/>
    <d v="2021-09-12T00:00:00"/>
    <s v="West"/>
    <s v="Utah"/>
    <x v="25"/>
    <x v="2"/>
    <x v="144"/>
    <x v="193"/>
    <x v="3223"/>
    <x v="5648"/>
    <n v="0.42"/>
    <x v="1"/>
  </r>
  <r>
    <x v="3"/>
    <x v="0"/>
    <d v="2021-09-12T00:00:00"/>
    <s v="West"/>
    <s v="Utah"/>
    <x v="25"/>
    <x v="3"/>
    <x v="144"/>
    <x v="215"/>
    <x v="3224"/>
    <x v="5649"/>
    <n v="0.46"/>
    <x v="1"/>
  </r>
  <r>
    <x v="3"/>
    <x v="0"/>
    <d v="2021-09-12T00:00:00"/>
    <s v="West"/>
    <s v="Utah"/>
    <x v="25"/>
    <x v="4"/>
    <x v="142"/>
    <x v="351"/>
    <x v="2628"/>
    <x v="5650"/>
    <n v="0.41"/>
    <x v="1"/>
  </r>
  <r>
    <x v="3"/>
    <x v="0"/>
    <d v="2021-09-12T00:00:00"/>
    <s v="West"/>
    <s v="Utah"/>
    <x v="25"/>
    <x v="5"/>
    <x v="109"/>
    <x v="348"/>
    <x v="1463"/>
    <x v="5651"/>
    <n v="0.57000000000000006"/>
    <x v="1"/>
  </r>
  <r>
    <x v="3"/>
    <x v="0"/>
    <d v="2021-10-11T00:00:00"/>
    <s v="West"/>
    <s v="Utah"/>
    <x v="25"/>
    <x v="0"/>
    <x v="92"/>
    <x v="338"/>
    <x v="3225"/>
    <x v="5652"/>
    <n v="0.47000000000000003"/>
    <x v="1"/>
  </r>
  <r>
    <x v="3"/>
    <x v="0"/>
    <d v="2021-10-11T00:00:00"/>
    <s v="West"/>
    <s v="Utah"/>
    <x v="25"/>
    <x v="1"/>
    <x v="121"/>
    <x v="348"/>
    <x v="1041"/>
    <x v="1760"/>
    <n v="0.39999999999999997"/>
    <x v="1"/>
  </r>
  <r>
    <x v="3"/>
    <x v="0"/>
    <d v="2021-10-11T00:00:00"/>
    <s v="West"/>
    <s v="Utah"/>
    <x v="25"/>
    <x v="2"/>
    <x v="138"/>
    <x v="228"/>
    <x v="2489"/>
    <x v="4220"/>
    <n v="0.41"/>
    <x v="1"/>
  </r>
  <r>
    <x v="3"/>
    <x v="0"/>
    <d v="2021-10-11T00:00:00"/>
    <s v="West"/>
    <s v="Utah"/>
    <x v="25"/>
    <x v="3"/>
    <x v="138"/>
    <x v="198"/>
    <x v="3226"/>
    <x v="5653"/>
    <n v="0.46"/>
    <x v="1"/>
  </r>
  <r>
    <x v="3"/>
    <x v="0"/>
    <d v="2021-10-11T00:00:00"/>
    <s v="West"/>
    <s v="Utah"/>
    <x v="25"/>
    <x v="4"/>
    <x v="16"/>
    <x v="211"/>
    <x v="3227"/>
    <x v="5654"/>
    <n v="0.38999999999999996"/>
    <x v="1"/>
  </r>
  <r>
    <x v="3"/>
    <x v="0"/>
    <d v="2021-10-11T00:00:00"/>
    <s v="West"/>
    <s v="Utah"/>
    <x v="25"/>
    <x v="5"/>
    <x v="7"/>
    <x v="150"/>
    <x v="2795"/>
    <x v="5655"/>
    <n v="0.54"/>
    <x v="1"/>
  </r>
  <r>
    <x v="3"/>
    <x v="0"/>
    <d v="2021-11-11T00:00:00"/>
    <s v="West"/>
    <s v="Utah"/>
    <x v="25"/>
    <x v="0"/>
    <x v="139"/>
    <x v="241"/>
    <x v="3228"/>
    <x v="5656"/>
    <n v="0.43000000000000005"/>
    <x v="1"/>
  </r>
  <r>
    <x v="3"/>
    <x v="0"/>
    <d v="2021-11-11T00:00:00"/>
    <s v="West"/>
    <s v="Utah"/>
    <x v="25"/>
    <x v="1"/>
    <x v="121"/>
    <x v="224"/>
    <x v="2684"/>
    <x v="2166"/>
    <n v="0.38999999999999996"/>
    <x v="1"/>
  </r>
  <r>
    <x v="3"/>
    <x v="0"/>
    <d v="2021-11-11T00:00:00"/>
    <s v="West"/>
    <s v="Utah"/>
    <x v="25"/>
    <x v="2"/>
    <x v="121"/>
    <x v="336"/>
    <x v="3229"/>
    <x v="5657"/>
    <n v="0.42"/>
    <x v="1"/>
  </r>
  <r>
    <x v="3"/>
    <x v="0"/>
    <d v="2021-11-11T00:00:00"/>
    <s v="West"/>
    <s v="Utah"/>
    <x v="25"/>
    <x v="3"/>
    <x v="123"/>
    <x v="168"/>
    <x v="3230"/>
    <x v="5658"/>
    <n v="0.42000000000000004"/>
    <x v="1"/>
  </r>
  <r>
    <x v="3"/>
    <x v="0"/>
    <d v="2021-11-11T00:00:00"/>
    <s v="West"/>
    <s v="Utah"/>
    <x v="25"/>
    <x v="4"/>
    <x v="108"/>
    <x v="248"/>
    <x v="1032"/>
    <x v="5659"/>
    <n v="0.38"/>
    <x v="1"/>
  </r>
  <r>
    <x v="3"/>
    <x v="0"/>
    <d v="2021-11-11T00:00:00"/>
    <s v="West"/>
    <s v="Utah"/>
    <x v="25"/>
    <x v="5"/>
    <x v="8"/>
    <x v="174"/>
    <x v="3231"/>
    <x v="5660"/>
    <n v="0.55000000000000004"/>
    <x v="1"/>
  </r>
  <r>
    <x v="3"/>
    <x v="0"/>
    <d v="2021-12-10T00:00:00"/>
    <s v="West"/>
    <s v="Utah"/>
    <x v="25"/>
    <x v="0"/>
    <x v="98"/>
    <x v="108"/>
    <x v="2077"/>
    <x v="5661"/>
    <n v="0.46"/>
    <x v="1"/>
  </r>
  <r>
    <x v="3"/>
    <x v="0"/>
    <d v="2021-12-10T00:00:00"/>
    <s v="West"/>
    <s v="Utah"/>
    <x v="25"/>
    <x v="1"/>
    <x v="139"/>
    <x v="84"/>
    <x v="2142"/>
    <x v="5662"/>
    <n v="0.42"/>
    <x v="1"/>
  </r>
  <r>
    <x v="3"/>
    <x v="0"/>
    <d v="2021-12-10T00:00:00"/>
    <s v="West"/>
    <s v="Utah"/>
    <x v="25"/>
    <x v="2"/>
    <x v="16"/>
    <x v="269"/>
    <x v="2167"/>
    <x v="3256"/>
    <n v="0.37"/>
    <x v="1"/>
  </r>
  <r>
    <x v="3"/>
    <x v="0"/>
    <d v="2021-12-10T00:00:00"/>
    <s v="West"/>
    <s v="Utah"/>
    <x v="25"/>
    <x v="3"/>
    <x v="139"/>
    <x v="224"/>
    <x v="1128"/>
    <x v="1816"/>
    <n v="0.42000000000000004"/>
    <x v="1"/>
  </r>
  <r>
    <x v="3"/>
    <x v="0"/>
    <d v="2021-12-10T00:00:00"/>
    <s v="West"/>
    <s v="Utah"/>
    <x v="25"/>
    <x v="4"/>
    <x v="100"/>
    <x v="168"/>
    <x v="3232"/>
    <x v="5663"/>
    <n v="0.41"/>
    <x v="1"/>
  </r>
  <r>
    <x v="3"/>
    <x v="0"/>
    <d v="2021-12-10T00:00:00"/>
    <s v="West"/>
    <s v="Utah"/>
    <x v="25"/>
    <x v="5"/>
    <x v="98"/>
    <x v="84"/>
    <x v="2009"/>
    <x v="5664"/>
    <n v="0.52"/>
    <x v="1"/>
  </r>
  <r>
    <x v="3"/>
    <x v="2"/>
    <d v="2021-01-24T00:00:00"/>
    <s v="West"/>
    <s v="Utah"/>
    <x v="25"/>
    <x v="0"/>
    <x v="92"/>
    <x v="245"/>
    <x v="3233"/>
    <x v="5665"/>
    <n v="0.37"/>
    <x v="1"/>
  </r>
  <r>
    <x v="3"/>
    <x v="2"/>
    <d v="2021-01-24T00:00:00"/>
    <s v="West"/>
    <s v="Utah"/>
    <x v="25"/>
    <x v="1"/>
    <x v="98"/>
    <x v="248"/>
    <x v="2020"/>
    <x v="5666"/>
    <n v="0.39999999999999997"/>
    <x v="1"/>
  </r>
  <r>
    <x v="3"/>
    <x v="2"/>
    <d v="2021-01-24T00:00:00"/>
    <s v="West"/>
    <s v="Utah"/>
    <x v="25"/>
    <x v="2"/>
    <x v="135"/>
    <x v="193"/>
    <x v="3234"/>
    <x v="5667"/>
    <n v="0.38999999999999996"/>
    <x v="1"/>
  </r>
  <r>
    <x v="3"/>
    <x v="2"/>
    <d v="2021-01-24T00:00:00"/>
    <s v="West"/>
    <s v="Utah"/>
    <x v="25"/>
    <x v="3"/>
    <x v="9"/>
    <x v="181"/>
    <x v="3235"/>
    <x v="5668"/>
    <n v="0.38"/>
    <x v="1"/>
  </r>
  <r>
    <x v="3"/>
    <x v="2"/>
    <d v="2021-01-24T00:00:00"/>
    <s v="West"/>
    <s v="Utah"/>
    <x v="25"/>
    <x v="4"/>
    <x v="8"/>
    <x v="206"/>
    <x v="3236"/>
    <x v="5669"/>
    <n v="0.46"/>
    <x v="1"/>
  </r>
  <r>
    <x v="3"/>
    <x v="2"/>
    <d v="2021-01-24T00:00:00"/>
    <s v="West"/>
    <s v="Utah"/>
    <x v="25"/>
    <x v="5"/>
    <x v="108"/>
    <x v="348"/>
    <x v="1683"/>
    <x v="5670"/>
    <n v="0.33999999999999997"/>
    <x v="1"/>
  </r>
  <r>
    <x v="3"/>
    <x v="2"/>
    <d v="2021-02-24T00:00:00"/>
    <s v="West"/>
    <s v="Utah"/>
    <x v="25"/>
    <x v="0"/>
    <x v="139"/>
    <x v="269"/>
    <x v="2861"/>
    <x v="5671"/>
    <n v="0.41"/>
    <x v="1"/>
  </r>
  <r>
    <x v="3"/>
    <x v="2"/>
    <d v="2021-02-24T00:00:00"/>
    <s v="West"/>
    <s v="Utah"/>
    <x v="25"/>
    <x v="1"/>
    <x v="98"/>
    <x v="248"/>
    <x v="2020"/>
    <x v="5672"/>
    <n v="0.42"/>
    <x v="1"/>
  </r>
  <r>
    <x v="3"/>
    <x v="2"/>
    <d v="2021-02-24T00:00:00"/>
    <s v="West"/>
    <s v="Utah"/>
    <x v="25"/>
    <x v="2"/>
    <x v="108"/>
    <x v="248"/>
    <x v="1032"/>
    <x v="5673"/>
    <n v="0.37"/>
    <x v="1"/>
  </r>
  <r>
    <x v="3"/>
    <x v="2"/>
    <d v="2021-02-24T00:00:00"/>
    <s v="West"/>
    <s v="Oregon"/>
    <x v="16"/>
    <x v="3"/>
    <x v="98"/>
    <x v="293"/>
    <x v="2528"/>
    <x v="5674"/>
    <n v="0.41"/>
    <x v="1"/>
  </r>
  <r>
    <x v="3"/>
    <x v="2"/>
    <d v="2021-02-24T00:00:00"/>
    <s v="West"/>
    <s v="Oregon"/>
    <x v="16"/>
    <x v="4"/>
    <x v="96"/>
    <x v="352"/>
    <x v="3237"/>
    <x v="5675"/>
    <n v="0.44"/>
    <x v="1"/>
  </r>
  <r>
    <x v="3"/>
    <x v="2"/>
    <d v="2021-02-24T00:00:00"/>
    <s v="West"/>
    <s v="Oregon"/>
    <x v="16"/>
    <x v="5"/>
    <x v="108"/>
    <x v="230"/>
    <x v="3238"/>
    <x v="5676"/>
    <n v="0.35"/>
    <x v="1"/>
  </r>
  <r>
    <x v="3"/>
    <x v="2"/>
    <d v="2021-03-23T00:00:00"/>
    <s v="West"/>
    <s v="Oregon"/>
    <x v="16"/>
    <x v="0"/>
    <x v="108"/>
    <x v="231"/>
    <x v="1476"/>
    <x v="5677"/>
    <n v="0.39999999999999997"/>
    <x v="1"/>
  </r>
  <r>
    <x v="3"/>
    <x v="2"/>
    <d v="2021-03-23T00:00:00"/>
    <s v="West"/>
    <s v="Oregon"/>
    <x v="16"/>
    <x v="1"/>
    <x v="1"/>
    <x v="230"/>
    <x v="3221"/>
    <x v="5678"/>
    <n v="0.41"/>
    <x v="1"/>
  </r>
  <r>
    <x v="3"/>
    <x v="2"/>
    <d v="2021-03-23T00:00:00"/>
    <s v="West"/>
    <s v="Oregon"/>
    <x v="16"/>
    <x v="2"/>
    <x v="72"/>
    <x v="205"/>
    <x v="2626"/>
    <x v="5679"/>
    <n v="0.38"/>
    <x v="1"/>
  </r>
  <r>
    <x v="3"/>
    <x v="2"/>
    <d v="2021-03-23T00:00:00"/>
    <s v="West"/>
    <s v="Oregon"/>
    <x v="16"/>
    <x v="3"/>
    <x v="78"/>
    <x v="41"/>
    <x v="2071"/>
    <x v="5680"/>
    <n v="0.37"/>
    <x v="1"/>
  </r>
  <r>
    <x v="3"/>
    <x v="2"/>
    <d v="2021-03-23T00:00:00"/>
    <s v="West"/>
    <s v="Oregon"/>
    <x v="16"/>
    <x v="4"/>
    <x v="79"/>
    <x v="267"/>
    <x v="3077"/>
    <x v="5681"/>
    <n v="0.44"/>
    <x v="1"/>
  </r>
  <r>
    <x v="3"/>
    <x v="2"/>
    <d v="2021-03-23T00:00:00"/>
    <s v="West"/>
    <s v="Oregon"/>
    <x v="16"/>
    <x v="5"/>
    <x v="1"/>
    <x v="228"/>
    <x v="1104"/>
    <x v="5682"/>
    <n v="0.35"/>
    <x v="1"/>
  </r>
  <r>
    <x v="3"/>
    <x v="2"/>
    <d v="2021-04-24T00:00:00"/>
    <s v="West"/>
    <s v="Oregon"/>
    <x v="16"/>
    <x v="0"/>
    <x v="75"/>
    <x v="339"/>
    <x v="1790"/>
    <x v="5683"/>
    <n v="0.38999999999999996"/>
    <x v="1"/>
  </r>
  <r>
    <x v="3"/>
    <x v="2"/>
    <d v="2021-04-24T00:00:00"/>
    <s v="West"/>
    <s v="Oregon"/>
    <x v="16"/>
    <x v="1"/>
    <x v="78"/>
    <x v="246"/>
    <x v="1944"/>
    <x v="5684"/>
    <n v="0.41"/>
    <x v="1"/>
  </r>
  <r>
    <x v="3"/>
    <x v="2"/>
    <d v="2021-04-24T00:00:00"/>
    <s v="West"/>
    <s v="Oregon"/>
    <x v="16"/>
    <x v="2"/>
    <x v="70"/>
    <x v="351"/>
    <x v="3239"/>
    <x v="5685"/>
    <n v="0.41"/>
    <x v="1"/>
  </r>
  <r>
    <x v="3"/>
    <x v="2"/>
    <d v="2021-04-24T00:00:00"/>
    <s v="West"/>
    <s v="Oregon"/>
    <x v="16"/>
    <x v="3"/>
    <x v="93"/>
    <x v="227"/>
    <x v="3076"/>
    <x v="5686"/>
    <n v="0.37"/>
    <x v="1"/>
  </r>
  <r>
    <x v="3"/>
    <x v="2"/>
    <d v="2021-04-24T00:00:00"/>
    <s v="West"/>
    <s v="Oregon"/>
    <x v="16"/>
    <x v="4"/>
    <x v="71"/>
    <x v="203"/>
    <x v="1672"/>
    <x v="2603"/>
    <n v="0.42000000000000004"/>
    <x v="1"/>
  </r>
  <r>
    <x v="3"/>
    <x v="2"/>
    <d v="2021-04-24T00:00:00"/>
    <s v="West"/>
    <s v="Oregon"/>
    <x v="16"/>
    <x v="5"/>
    <x v="82"/>
    <x v="228"/>
    <x v="1692"/>
    <x v="3847"/>
    <n v="0.33999999999999997"/>
    <x v="1"/>
  </r>
  <r>
    <x v="3"/>
    <x v="2"/>
    <d v="2021-05-25T00:00:00"/>
    <s v="West"/>
    <s v="Oregon"/>
    <x v="16"/>
    <x v="0"/>
    <x v="78"/>
    <x v="155"/>
    <x v="3117"/>
    <x v="5293"/>
    <n v="0.42"/>
    <x v="1"/>
  </r>
  <r>
    <x v="3"/>
    <x v="2"/>
    <d v="2021-05-25T00:00:00"/>
    <s v="West"/>
    <s v="Oregon"/>
    <x v="16"/>
    <x v="1"/>
    <x v="71"/>
    <x v="245"/>
    <x v="3240"/>
    <x v="5687"/>
    <n v="0.39999999999999997"/>
    <x v="1"/>
  </r>
  <r>
    <x v="3"/>
    <x v="2"/>
    <d v="2021-05-25T00:00:00"/>
    <s v="West"/>
    <s v="Oregon"/>
    <x v="16"/>
    <x v="2"/>
    <x v="78"/>
    <x v="164"/>
    <x v="1510"/>
    <x v="5688"/>
    <n v="0.38999999999999996"/>
    <x v="1"/>
  </r>
  <r>
    <x v="3"/>
    <x v="2"/>
    <d v="2021-05-25T00:00:00"/>
    <s v="West"/>
    <s v="Oregon"/>
    <x v="16"/>
    <x v="3"/>
    <x v="94"/>
    <x v="198"/>
    <x v="3079"/>
    <x v="5689"/>
    <n v="0.38999999999999996"/>
    <x v="1"/>
  </r>
  <r>
    <x v="3"/>
    <x v="2"/>
    <d v="2021-05-25T00:00:00"/>
    <s v="West"/>
    <s v="Oregon"/>
    <x v="16"/>
    <x v="4"/>
    <x v="94"/>
    <x v="208"/>
    <x v="3241"/>
    <x v="5690"/>
    <n v="0.44"/>
    <x v="1"/>
  </r>
  <r>
    <x v="3"/>
    <x v="2"/>
    <d v="2021-05-25T00:00:00"/>
    <s v="West"/>
    <s v="Oregon"/>
    <x v="16"/>
    <x v="5"/>
    <x v="74"/>
    <x v="217"/>
    <x v="2004"/>
    <x v="5691"/>
    <n v="0.36"/>
    <x v="1"/>
  </r>
  <r>
    <x v="3"/>
    <x v="2"/>
    <d v="2021-06-24T00:00:00"/>
    <s v="West"/>
    <s v="Oregon"/>
    <x v="16"/>
    <x v="0"/>
    <x v="79"/>
    <x v="142"/>
    <x v="946"/>
    <x v="5692"/>
    <n v="0.38"/>
    <x v="1"/>
  </r>
  <r>
    <x v="3"/>
    <x v="2"/>
    <d v="2021-06-24T00:00:00"/>
    <s v="West"/>
    <s v="Oregon"/>
    <x v="16"/>
    <x v="1"/>
    <x v="70"/>
    <x v="158"/>
    <x v="3242"/>
    <x v="5693"/>
    <n v="0.41"/>
    <x v="1"/>
  </r>
  <r>
    <x v="3"/>
    <x v="2"/>
    <d v="2021-06-24T00:00:00"/>
    <s v="West"/>
    <s v="Oregon"/>
    <x v="16"/>
    <x v="2"/>
    <x v="85"/>
    <x v="159"/>
    <x v="1092"/>
    <x v="5694"/>
    <n v="0.38999999999999996"/>
    <x v="1"/>
  </r>
  <r>
    <x v="3"/>
    <x v="2"/>
    <d v="2021-06-24T00:00:00"/>
    <s v="West"/>
    <s v="Oregon"/>
    <x v="16"/>
    <x v="3"/>
    <x v="87"/>
    <x v="289"/>
    <x v="3243"/>
    <x v="5695"/>
    <n v="0.41"/>
    <x v="1"/>
  </r>
  <r>
    <x v="3"/>
    <x v="2"/>
    <d v="2021-06-24T00:00:00"/>
    <s v="West"/>
    <s v="Oregon"/>
    <x v="16"/>
    <x v="4"/>
    <x v="106"/>
    <x v="150"/>
    <x v="3244"/>
    <x v="5696"/>
    <n v="0.46"/>
    <x v="1"/>
  </r>
  <r>
    <x v="3"/>
    <x v="2"/>
    <d v="2021-06-24T00:00:00"/>
    <s v="West"/>
    <s v="Oregon"/>
    <x v="16"/>
    <x v="5"/>
    <x v="114"/>
    <x v="108"/>
    <x v="903"/>
    <x v="5697"/>
    <n v="0.32999999999999996"/>
    <x v="1"/>
  </r>
  <r>
    <x v="3"/>
    <x v="2"/>
    <d v="2021-07-23T00:00:00"/>
    <s v="West"/>
    <s v="Oregon"/>
    <x v="16"/>
    <x v="0"/>
    <x v="3"/>
    <x v="327"/>
    <x v="3245"/>
    <x v="5698"/>
    <n v="0.42"/>
    <x v="1"/>
  </r>
  <r>
    <x v="3"/>
    <x v="2"/>
    <d v="2021-07-23T00:00:00"/>
    <s v="West"/>
    <s v="Oregon"/>
    <x v="16"/>
    <x v="1"/>
    <x v="90"/>
    <x v="146"/>
    <x v="3172"/>
    <x v="5699"/>
    <n v="0.41"/>
    <x v="1"/>
  </r>
  <r>
    <x v="3"/>
    <x v="2"/>
    <d v="2021-07-23T00:00:00"/>
    <s v="West"/>
    <s v="Oregon"/>
    <x v="16"/>
    <x v="2"/>
    <x v="90"/>
    <x v="166"/>
    <x v="3246"/>
    <x v="5700"/>
    <n v="0.42"/>
    <x v="1"/>
  </r>
  <r>
    <x v="3"/>
    <x v="2"/>
    <d v="2021-07-23T00:00:00"/>
    <s v="West"/>
    <s v="Oregon"/>
    <x v="16"/>
    <x v="3"/>
    <x v="86"/>
    <x v="347"/>
    <x v="3247"/>
    <x v="5701"/>
    <n v="0.41"/>
    <x v="1"/>
  </r>
  <r>
    <x v="3"/>
    <x v="2"/>
    <d v="2021-07-23T00:00:00"/>
    <s v="West"/>
    <s v="Oregon"/>
    <x v="16"/>
    <x v="4"/>
    <x v="88"/>
    <x v="334"/>
    <x v="2993"/>
    <x v="5702"/>
    <n v="0.46"/>
    <x v="1"/>
  </r>
  <r>
    <x v="3"/>
    <x v="2"/>
    <d v="2021-07-23T00:00:00"/>
    <s v="West"/>
    <s v="Oregon"/>
    <x v="16"/>
    <x v="5"/>
    <x v="112"/>
    <x v="322"/>
    <x v="2917"/>
    <x v="5703"/>
    <n v="0.35"/>
    <x v="1"/>
  </r>
  <r>
    <x v="3"/>
    <x v="2"/>
    <d v="2021-08-24T00:00:00"/>
    <s v="West"/>
    <s v="Oregon"/>
    <x v="16"/>
    <x v="0"/>
    <x v="104"/>
    <x v="254"/>
    <x v="3248"/>
    <x v="5704"/>
    <n v="0.37"/>
    <x v="1"/>
  </r>
  <r>
    <x v="3"/>
    <x v="2"/>
    <d v="2021-08-24T00:00:00"/>
    <s v="West"/>
    <s v="Oregon"/>
    <x v="16"/>
    <x v="1"/>
    <x v="87"/>
    <x v="254"/>
    <x v="1374"/>
    <x v="5705"/>
    <n v="0.42"/>
    <x v="1"/>
  </r>
  <r>
    <x v="3"/>
    <x v="2"/>
    <d v="2021-08-24T00:00:00"/>
    <s v="West"/>
    <s v="Oregon"/>
    <x v="16"/>
    <x v="2"/>
    <x v="0"/>
    <x v="102"/>
    <x v="1381"/>
    <x v="5706"/>
    <n v="0.39999999999999997"/>
    <x v="1"/>
  </r>
  <r>
    <x v="3"/>
    <x v="2"/>
    <d v="2021-08-24T00:00:00"/>
    <s v="West"/>
    <s v="Oregon"/>
    <x v="16"/>
    <x v="3"/>
    <x v="0"/>
    <x v="209"/>
    <x v="2720"/>
    <x v="5707"/>
    <n v="0.38"/>
    <x v="1"/>
  </r>
  <r>
    <x v="3"/>
    <x v="2"/>
    <d v="2021-08-24T00:00:00"/>
    <s v="West"/>
    <s v="Oregon"/>
    <x v="16"/>
    <x v="4"/>
    <x v="85"/>
    <x v="224"/>
    <x v="2868"/>
    <x v="3400"/>
    <n v="0.42000000000000004"/>
    <x v="1"/>
  </r>
  <r>
    <x v="3"/>
    <x v="2"/>
    <d v="2021-08-24T00:00:00"/>
    <s v="West"/>
    <s v="Oregon"/>
    <x v="16"/>
    <x v="5"/>
    <x v="85"/>
    <x v="246"/>
    <x v="1432"/>
    <x v="4610"/>
    <n v="0.37"/>
    <x v="1"/>
  </r>
  <r>
    <x v="3"/>
    <x v="2"/>
    <d v="2021-09-25T00:00:00"/>
    <s v="West"/>
    <s v="Oregon"/>
    <x v="16"/>
    <x v="0"/>
    <x v="93"/>
    <x v="197"/>
    <x v="3249"/>
    <x v="5708"/>
    <n v="0.37"/>
    <x v="1"/>
  </r>
  <r>
    <x v="3"/>
    <x v="2"/>
    <d v="2021-09-25T00:00:00"/>
    <s v="West"/>
    <s v="Oregon"/>
    <x v="16"/>
    <x v="1"/>
    <x v="79"/>
    <x v="174"/>
    <x v="2000"/>
    <x v="5709"/>
    <n v="0.38"/>
    <x v="1"/>
  </r>
  <r>
    <x v="3"/>
    <x v="2"/>
    <d v="2021-09-25T00:00:00"/>
    <s v="West"/>
    <s v="Oregon"/>
    <x v="16"/>
    <x v="2"/>
    <x v="78"/>
    <x v="170"/>
    <x v="2832"/>
    <x v="5710"/>
    <n v="0.42"/>
    <x v="1"/>
  </r>
  <r>
    <x v="3"/>
    <x v="2"/>
    <d v="2021-09-25T00:00:00"/>
    <s v="West"/>
    <s v="Oregon"/>
    <x v="16"/>
    <x v="3"/>
    <x v="97"/>
    <x v="345"/>
    <x v="3250"/>
    <x v="5711"/>
    <n v="0.42"/>
    <x v="1"/>
  </r>
  <r>
    <x v="3"/>
    <x v="2"/>
    <d v="2021-09-25T00:00:00"/>
    <s v="West"/>
    <s v="Oregon"/>
    <x v="16"/>
    <x v="4"/>
    <x v="77"/>
    <x v="169"/>
    <x v="1683"/>
    <x v="5712"/>
    <n v="0.42000000000000004"/>
    <x v="1"/>
  </r>
  <r>
    <x v="3"/>
    <x v="2"/>
    <d v="2021-09-25T00:00:00"/>
    <s v="West"/>
    <s v="Oregon"/>
    <x v="16"/>
    <x v="5"/>
    <x v="71"/>
    <x v="211"/>
    <x v="2167"/>
    <x v="5713"/>
    <n v="0.32"/>
    <x v="1"/>
  </r>
  <r>
    <x v="3"/>
    <x v="2"/>
    <d v="2021-10-24T00:00:00"/>
    <s v="West"/>
    <s v="Oregon"/>
    <x v="16"/>
    <x v="0"/>
    <x v="98"/>
    <x v="164"/>
    <x v="2203"/>
    <x v="5714"/>
    <n v="0.38999999999999996"/>
    <x v="1"/>
  </r>
  <r>
    <x v="3"/>
    <x v="2"/>
    <d v="2021-10-24T00:00:00"/>
    <s v="West"/>
    <s v="Oregon"/>
    <x v="16"/>
    <x v="1"/>
    <x v="99"/>
    <x v="289"/>
    <x v="3251"/>
    <x v="5715"/>
    <n v="0.38"/>
    <x v="1"/>
  </r>
  <r>
    <x v="3"/>
    <x v="2"/>
    <d v="2021-10-24T00:00:00"/>
    <s v="West"/>
    <s v="Oregon"/>
    <x v="16"/>
    <x v="2"/>
    <x v="99"/>
    <x v="245"/>
    <x v="3189"/>
    <x v="5558"/>
    <n v="0.37"/>
    <x v="1"/>
  </r>
  <r>
    <x v="3"/>
    <x v="2"/>
    <d v="2021-10-24T00:00:00"/>
    <s v="West"/>
    <s v="Oregon"/>
    <x v="16"/>
    <x v="3"/>
    <x v="93"/>
    <x v="351"/>
    <x v="1974"/>
    <x v="5716"/>
    <n v="0.38999999999999996"/>
    <x v="1"/>
  </r>
  <r>
    <x v="3"/>
    <x v="2"/>
    <d v="2021-10-24T00:00:00"/>
    <s v="West"/>
    <s v="Oregon"/>
    <x v="16"/>
    <x v="4"/>
    <x v="1"/>
    <x v="270"/>
    <x v="1753"/>
    <x v="3597"/>
    <n v="0.45"/>
    <x v="1"/>
  </r>
  <r>
    <x v="3"/>
    <x v="2"/>
    <d v="2021-10-24T00:00:00"/>
    <s v="West"/>
    <s v="Oregon"/>
    <x v="16"/>
    <x v="5"/>
    <x v="72"/>
    <x v="248"/>
    <x v="2697"/>
    <x v="5717"/>
    <n v="0.37"/>
    <x v="1"/>
  </r>
  <r>
    <x v="3"/>
    <x v="2"/>
    <d v="2021-11-24T00:00:00"/>
    <s v="West"/>
    <s v="Oregon"/>
    <x v="16"/>
    <x v="0"/>
    <x v="93"/>
    <x v="330"/>
    <x v="3252"/>
    <x v="5718"/>
    <n v="0.37"/>
    <x v="1"/>
  </r>
  <r>
    <x v="3"/>
    <x v="2"/>
    <d v="2021-11-24T00:00:00"/>
    <s v="West"/>
    <s v="Oregon"/>
    <x v="16"/>
    <x v="1"/>
    <x v="99"/>
    <x v="158"/>
    <x v="1763"/>
    <x v="5719"/>
    <n v="0.38999999999999996"/>
    <x v="1"/>
  </r>
  <r>
    <x v="3"/>
    <x v="2"/>
    <d v="2021-11-24T00:00:00"/>
    <s v="West"/>
    <s v="Oregon"/>
    <x v="16"/>
    <x v="2"/>
    <x v="96"/>
    <x v="152"/>
    <x v="2081"/>
    <x v="5720"/>
    <n v="0.42"/>
    <x v="1"/>
  </r>
  <r>
    <x v="3"/>
    <x v="2"/>
    <d v="2021-11-24T00:00:00"/>
    <s v="West"/>
    <s v="Oregon"/>
    <x v="16"/>
    <x v="3"/>
    <x v="78"/>
    <x v="197"/>
    <x v="2791"/>
    <x v="5721"/>
    <n v="0.41"/>
    <x v="1"/>
  </r>
  <r>
    <x v="3"/>
    <x v="2"/>
    <d v="2021-11-24T00:00:00"/>
    <s v="West"/>
    <s v="Oregon"/>
    <x v="16"/>
    <x v="4"/>
    <x v="0"/>
    <x v="57"/>
    <x v="3253"/>
    <x v="5722"/>
    <n v="0.46"/>
    <x v="1"/>
  </r>
  <r>
    <x v="3"/>
    <x v="2"/>
    <d v="2021-11-24T00:00:00"/>
    <s v="West"/>
    <s v="Oregon"/>
    <x v="16"/>
    <x v="5"/>
    <x v="85"/>
    <x v="241"/>
    <x v="2293"/>
    <x v="5723"/>
    <n v="0.37"/>
    <x v="1"/>
  </r>
  <r>
    <x v="3"/>
    <x v="2"/>
    <d v="2021-12-23T00:00:00"/>
    <s v="West"/>
    <s v="Oregon"/>
    <x v="16"/>
    <x v="0"/>
    <x v="91"/>
    <x v="37"/>
    <x v="2103"/>
    <x v="5724"/>
    <n v="0.42"/>
    <x v="1"/>
  </r>
  <r>
    <x v="3"/>
    <x v="2"/>
    <d v="2021-12-23T00:00:00"/>
    <s v="West"/>
    <s v="Oregon"/>
    <x v="16"/>
    <x v="1"/>
    <x v="81"/>
    <x v="148"/>
    <x v="1096"/>
    <x v="5725"/>
    <n v="0.39999999999999997"/>
    <x v="1"/>
  </r>
  <r>
    <x v="3"/>
    <x v="2"/>
    <d v="2021-12-23T00:00:00"/>
    <s v="West"/>
    <s v="Oregon"/>
    <x v="16"/>
    <x v="2"/>
    <x v="77"/>
    <x v="335"/>
    <x v="3254"/>
    <x v="5726"/>
    <n v="0.41"/>
    <x v="1"/>
  </r>
  <r>
    <x v="3"/>
    <x v="2"/>
    <d v="2021-12-23T00:00:00"/>
    <s v="West"/>
    <s v="Oregon"/>
    <x v="16"/>
    <x v="3"/>
    <x v="85"/>
    <x v="241"/>
    <x v="2293"/>
    <x v="5727"/>
    <n v="0.38999999999999996"/>
    <x v="1"/>
  </r>
  <r>
    <x v="3"/>
    <x v="2"/>
    <d v="2021-12-23T00:00:00"/>
    <s v="West"/>
    <s v="Oregon"/>
    <x v="16"/>
    <x v="4"/>
    <x v="83"/>
    <x v="350"/>
    <x v="2894"/>
    <x v="5728"/>
    <n v="0.47000000000000003"/>
    <x v="1"/>
  </r>
  <r>
    <x v="3"/>
    <x v="2"/>
    <d v="2021-12-23T00:00:00"/>
    <s v="West"/>
    <s v="Oregon"/>
    <x v="16"/>
    <x v="5"/>
    <x v="73"/>
    <x v="338"/>
    <x v="2127"/>
    <x v="5729"/>
    <n v="0.33999999999999997"/>
    <x v="1"/>
  </r>
  <r>
    <x v="3"/>
    <x v="2"/>
    <d v="2021-01-17T00:00:00"/>
    <s v="West"/>
    <s v="Oregon"/>
    <x v="16"/>
    <x v="0"/>
    <x v="108"/>
    <x v="196"/>
    <x v="1597"/>
    <x v="4609"/>
    <n v="0.42"/>
    <x v="1"/>
  </r>
  <r>
    <x v="3"/>
    <x v="2"/>
    <d v="2021-01-17T00:00:00"/>
    <s v="West"/>
    <s v="Oregon"/>
    <x v="16"/>
    <x v="1"/>
    <x v="135"/>
    <x v="168"/>
    <x v="3255"/>
    <x v="5487"/>
    <n v="0.43999999999999995"/>
    <x v="1"/>
  </r>
  <r>
    <x v="3"/>
    <x v="2"/>
    <d v="2021-01-17T00:00:00"/>
    <s v="West"/>
    <s v="Oregon"/>
    <x v="16"/>
    <x v="2"/>
    <x v="94"/>
    <x v="209"/>
    <x v="1529"/>
    <x v="5730"/>
    <n v="0.42999999999999994"/>
    <x v="1"/>
  </r>
  <r>
    <x v="3"/>
    <x v="2"/>
    <d v="2021-01-17T00:00:00"/>
    <s v="West"/>
    <s v="Oregon"/>
    <x v="16"/>
    <x v="3"/>
    <x v="93"/>
    <x v="252"/>
    <x v="2468"/>
    <x v="5731"/>
    <n v="0.45999999999999996"/>
    <x v="1"/>
  </r>
  <r>
    <x v="3"/>
    <x v="2"/>
    <d v="2021-01-17T00:00:00"/>
    <s v="West"/>
    <s v="Oregon"/>
    <x v="16"/>
    <x v="4"/>
    <x v="94"/>
    <x v="181"/>
    <x v="1152"/>
    <x v="5732"/>
    <n v="0.51"/>
    <x v="1"/>
  </r>
  <r>
    <x v="3"/>
    <x v="2"/>
    <d v="2021-01-17T00:00:00"/>
    <s v="West"/>
    <s v="Oregon"/>
    <x v="16"/>
    <x v="5"/>
    <x v="93"/>
    <x v="150"/>
    <x v="1686"/>
    <x v="5733"/>
    <n v="0.39999999999999997"/>
    <x v="1"/>
  </r>
  <r>
    <x v="3"/>
    <x v="2"/>
    <d v="2021-02-17T00:00:00"/>
    <s v="West"/>
    <s v="Oregon"/>
    <x v="16"/>
    <x v="0"/>
    <x v="92"/>
    <x v="36"/>
    <x v="1077"/>
    <x v="5604"/>
    <n v="0.44999999999999996"/>
    <x v="1"/>
  </r>
  <r>
    <x v="3"/>
    <x v="2"/>
    <d v="2021-02-17T00:00:00"/>
    <s v="West"/>
    <s v="Oregon"/>
    <x v="16"/>
    <x v="1"/>
    <x v="135"/>
    <x v="168"/>
    <x v="3255"/>
    <x v="5734"/>
    <n v="0.42999999999999994"/>
    <x v="1"/>
  </r>
  <r>
    <x v="3"/>
    <x v="2"/>
    <d v="2021-02-17T00:00:00"/>
    <s v="West"/>
    <s v="Oregon"/>
    <x v="16"/>
    <x v="2"/>
    <x v="93"/>
    <x v="348"/>
    <x v="1772"/>
    <x v="5735"/>
    <n v="0.42999999999999994"/>
    <x v="1"/>
  </r>
  <r>
    <x v="3"/>
    <x v="2"/>
    <d v="2021-02-17T00:00:00"/>
    <s v="South"/>
    <s v="Louisiana"/>
    <x v="26"/>
    <x v="3"/>
    <x v="94"/>
    <x v="41"/>
    <x v="3256"/>
    <x v="5736"/>
    <n v="0.47"/>
    <x v="1"/>
  </r>
  <r>
    <x v="3"/>
    <x v="2"/>
    <d v="2021-02-17T00:00:00"/>
    <s v="South"/>
    <s v="Louisiana"/>
    <x v="26"/>
    <x v="4"/>
    <x v="94"/>
    <x v="206"/>
    <x v="3062"/>
    <x v="5737"/>
    <n v="0.47000000000000003"/>
    <x v="1"/>
  </r>
  <r>
    <x v="3"/>
    <x v="2"/>
    <d v="2021-02-17T00:00:00"/>
    <s v="South"/>
    <s v="Louisiana"/>
    <x v="26"/>
    <x v="5"/>
    <x v="96"/>
    <x v="165"/>
    <x v="3257"/>
    <x v="5738"/>
    <n v="0.37"/>
    <x v="1"/>
  </r>
  <r>
    <x v="3"/>
    <x v="2"/>
    <d v="2021-03-16T00:00:00"/>
    <s v="South"/>
    <s v="Louisiana"/>
    <x v="26"/>
    <x v="0"/>
    <x v="98"/>
    <x v="289"/>
    <x v="3129"/>
    <x v="5739"/>
    <n v="0.45999999999999996"/>
    <x v="1"/>
  </r>
  <r>
    <x v="3"/>
    <x v="2"/>
    <d v="2021-03-16T00:00:00"/>
    <s v="South"/>
    <s v="Louisiana"/>
    <x v="26"/>
    <x v="1"/>
    <x v="97"/>
    <x v="196"/>
    <x v="2208"/>
    <x v="5740"/>
    <n v="0.43999999999999995"/>
    <x v="1"/>
  </r>
  <r>
    <x v="3"/>
    <x v="2"/>
    <d v="2021-03-16T00:00:00"/>
    <s v="South"/>
    <s v="Louisiana"/>
    <x v="26"/>
    <x v="2"/>
    <x v="78"/>
    <x v="196"/>
    <x v="2809"/>
    <x v="2987"/>
    <n v="0.44999999999999996"/>
    <x v="1"/>
  </r>
  <r>
    <x v="3"/>
    <x v="2"/>
    <d v="2021-03-16T00:00:00"/>
    <s v="South"/>
    <s v="Louisiana"/>
    <x v="26"/>
    <x v="3"/>
    <x v="79"/>
    <x v="294"/>
    <x v="3258"/>
    <x v="5741"/>
    <n v="0.42999999999999994"/>
    <x v="1"/>
  </r>
  <r>
    <x v="3"/>
    <x v="2"/>
    <d v="2021-03-16T00:00:00"/>
    <s v="South"/>
    <s v="Louisiana"/>
    <x v="26"/>
    <x v="4"/>
    <x v="1"/>
    <x v="50"/>
    <x v="3259"/>
    <x v="5742"/>
    <n v="0.51"/>
    <x v="1"/>
  </r>
  <r>
    <x v="3"/>
    <x v="2"/>
    <d v="2021-03-16T00:00:00"/>
    <s v="South"/>
    <s v="Louisiana"/>
    <x v="26"/>
    <x v="5"/>
    <x v="98"/>
    <x v="245"/>
    <x v="3260"/>
    <x v="5743"/>
    <n v="0.37"/>
    <x v="1"/>
  </r>
  <r>
    <x v="3"/>
    <x v="2"/>
    <d v="2021-04-17T00:00:00"/>
    <s v="South"/>
    <s v="Louisiana"/>
    <x v="26"/>
    <x v="0"/>
    <x v="97"/>
    <x v="137"/>
    <x v="3102"/>
    <x v="5744"/>
    <n v="0.47"/>
    <x v="1"/>
  </r>
  <r>
    <x v="3"/>
    <x v="2"/>
    <d v="2021-04-17T00:00:00"/>
    <s v="South"/>
    <s v="Louisiana"/>
    <x v="26"/>
    <x v="1"/>
    <x v="71"/>
    <x v="336"/>
    <x v="3261"/>
    <x v="5745"/>
    <n v="0.45999999999999996"/>
    <x v="1"/>
  </r>
  <r>
    <x v="3"/>
    <x v="2"/>
    <d v="2021-04-17T00:00:00"/>
    <s v="South"/>
    <s v="Louisiana"/>
    <x v="26"/>
    <x v="2"/>
    <x v="1"/>
    <x v="196"/>
    <x v="1287"/>
    <x v="5746"/>
    <n v="0.42"/>
    <x v="1"/>
  </r>
  <r>
    <x v="3"/>
    <x v="2"/>
    <d v="2021-04-17T00:00:00"/>
    <s v="South"/>
    <s v="Louisiana"/>
    <x v="26"/>
    <x v="3"/>
    <x v="100"/>
    <x v="250"/>
    <x v="1680"/>
    <x v="5747"/>
    <n v="0.44999999999999996"/>
    <x v="1"/>
  </r>
  <r>
    <x v="3"/>
    <x v="2"/>
    <d v="2021-04-17T00:00:00"/>
    <s v="South"/>
    <s v="Louisiana"/>
    <x v="26"/>
    <x v="4"/>
    <x v="93"/>
    <x v="195"/>
    <x v="2684"/>
    <x v="5748"/>
    <n v="0.51"/>
    <x v="1"/>
  </r>
  <r>
    <x v="3"/>
    <x v="2"/>
    <d v="2021-04-17T00:00:00"/>
    <s v="South"/>
    <s v="Louisiana"/>
    <x v="26"/>
    <x v="5"/>
    <x v="78"/>
    <x v="248"/>
    <x v="1183"/>
    <x v="5749"/>
    <n v="0.37"/>
    <x v="1"/>
  </r>
  <r>
    <x v="3"/>
    <x v="2"/>
    <d v="2021-05-18T00:00:00"/>
    <s v="South"/>
    <s v="Louisiana"/>
    <x v="26"/>
    <x v="0"/>
    <x v="96"/>
    <x v="129"/>
    <x v="805"/>
    <x v="5750"/>
    <n v="0.42999999999999994"/>
    <x v="1"/>
  </r>
  <r>
    <x v="3"/>
    <x v="2"/>
    <d v="2021-05-18T00:00:00"/>
    <s v="South"/>
    <s v="Louisiana"/>
    <x v="26"/>
    <x v="1"/>
    <x v="1"/>
    <x v="209"/>
    <x v="2653"/>
    <x v="5751"/>
    <n v="0.43999999999999995"/>
    <x v="1"/>
  </r>
  <r>
    <x v="3"/>
    <x v="2"/>
    <d v="2021-05-18T00:00:00"/>
    <s v="South"/>
    <s v="Louisiana"/>
    <x v="26"/>
    <x v="2"/>
    <x v="99"/>
    <x v="224"/>
    <x v="3262"/>
    <x v="5752"/>
    <n v="0.42"/>
    <x v="1"/>
  </r>
  <r>
    <x v="3"/>
    <x v="2"/>
    <d v="2021-05-18T00:00:00"/>
    <s v="South"/>
    <s v="Louisiana"/>
    <x v="26"/>
    <x v="3"/>
    <x v="94"/>
    <x v="253"/>
    <x v="1525"/>
    <x v="5753"/>
    <n v="0.42999999999999994"/>
    <x v="1"/>
  </r>
  <r>
    <x v="3"/>
    <x v="2"/>
    <d v="2021-05-18T00:00:00"/>
    <s v="South"/>
    <s v="Louisiana"/>
    <x v="26"/>
    <x v="4"/>
    <x v="96"/>
    <x v="169"/>
    <x v="1173"/>
    <x v="5623"/>
    <n v="0.48"/>
    <x v="1"/>
  </r>
  <r>
    <x v="3"/>
    <x v="2"/>
    <d v="2021-05-18T00:00:00"/>
    <s v="South"/>
    <s v="Louisiana"/>
    <x v="26"/>
    <x v="5"/>
    <x v="74"/>
    <x v="349"/>
    <x v="3263"/>
    <x v="5754"/>
    <n v="0.39999999999999997"/>
    <x v="1"/>
  </r>
  <r>
    <x v="3"/>
    <x v="2"/>
    <d v="2021-06-17T00:00:00"/>
    <s v="South"/>
    <s v="Louisiana"/>
    <x v="26"/>
    <x v="0"/>
    <x v="70"/>
    <x v="254"/>
    <x v="3264"/>
    <x v="5755"/>
    <n v="0.47"/>
    <x v="1"/>
  </r>
  <r>
    <x v="3"/>
    <x v="2"/>
    <d v="2021-06-17T00:00:00"/>
    <s v="South"/>
    <s v="Louisiana"/>
    <x v="26"/>
    <x v="1"/>
    <x v="73"/>
    <x v="167"/>
    <x v="3265"/>
    <x v="5756"/>
    <n v="0.44999999999999996"/>
    <x v="1"/>
  </r>
  <r>
    <x v="3"/>
    <x v="2"/>
    <d v="2021-06-17T00:00:00"/>
    <s v="South"/>
    <s v="Louisiana"/>
    <x v="26"/>
    <x v="2"/>
    <x v="73"/>
    <x v="124"/>
    <x v="1885"/>
    <x v="5757"/>
    <n v="0.43999999999999995"/>
    <x v="1"/>
  </r>
  <r>
    <x v="3"/>
    <x v="2"/>
    <d v="2021-06-17T00:00:00"/>
    <s v="South"/>
    <s v="Louisiana"/>
    <x v="26"/>
    <x v="3"/>
    <x v="80"/>
    <x v="328"/>
    <x v="3266"/>
    <x v="5758"/>
    <n v="0.47"/>
    <x v="1"/>
  </r>
  <r>
    <x v="3"/>
    <x v="2"/>
    <d v="2021-06-17T00:00:00"/>
    <s v="South"/>
    <s v="Louisiana"/>
    <x v="26"/>
    <x v="4"/>
    <x v="6"/>
    <x v="269"/>
    <x v="750"/>
    <x v="5759"/>
    <n v="0.47000000000000003"/>
    <x v="1"/>
  </r>
  <r>
    <x v="3"/>
    <x v="2"/>
    <d v="2021-06-17T00:00:00"/>
    <s v="South"/>
    <s v="Louisiana"/>
    <x v="26"/>
    <x v="5"/>
    <x v="10"/>
    <x v="154"/>
    <x v="3267"/>
    <x v="5760"/>
    <n v="0.41"/>
    <x v="1"/>
  </r>
  <r>
    <x v="3"/>
    <x v="2"/>
    <d v="2021-07-16T00:00:00"/>
    <s v="South"/>
    <s v="Louisiana"/>
    <x v="26"/>
    <x v="0"/>
    <x v="87"/>
    <x v="297"/>
    <x v="3268"/>
    <x v="5761"/>
    <n v="0.42999999999999994"/>
    <x v="1"/>
  </r>
  <r>
    <x v="3"/>
    <x v="2"/>
    <d v="2021-07-16T00:00:00"/>
    <s v="South"/>
    <s v="Louisiana"/>
    <x v="26"/>
    <x v="1"/>
    <x v="106"/>
    <x v="154"/>
    <x v="3269"/>
    <x v="5762"/>
    <n v="0.45999999999999996"/>
    <x v="1"/>
  </r>
  <r>
    <x v="3"/>
    <x v="2"/>
    <d v="2021-07-16T00:00:00"/>
    <s v="South"/>
    <s v="Louisiana"/>
    <x v="26"/>
    <x v="2"/>
    <x v="104"/>
    <x v="124"/>
    <x v="3270"/>
    <x v="5763"/>
    <n v="0.47"/>
    <x v="1"/>
  </r>
  <r>
    <x v="3"/>
    <x v="2"/>
    <d v="2021-07-16T00:00:00"/>
    <s v="South"/>
    <s v="Louisiana"/>
    <x v="26"/>
    <x v="3"/>
    <x v="87"/>
    <x v="334"/>
    <x v="2897"/>
    <x v="5764"/>
    <n v="0.44999999999999996"/>
    <x v="1"/>
  </r>
  <r>
    <x v="3"/>
    <x v="2"/>
    <d v="2021-07-16T00:00:00"/>
    <s v="South"/>
    <s v="Louisiana"/>
    <x v="26"/>
    <x v="4"/>
    <x v="113"/>
    <x v="166"/>
    <x v="3271"/>
    <x v="5765"/>
    <n v="0.49"/>
    <x v="1"/>
  </r>
  <r>
    <x v="3"/>
    <x v="2"/>
    <d v="2021-07-16T00:00:00"/>
    <s v="South"/>
    <s v="Louisiana"/>
    <x v="26"/>
    <x v="5"/>
    <x v="125"/>
    <x v="159"/>
    <x v="3272"/>
    <x v="5766"/>
    <n v="0.41"/>
    <x v="1"/>
  </r>
  <r>
    <x v="3"/>
    <x v="2"/>
    <d v="2021-08-17T00:00:00"/>
    <s v="South"/>
    <s v="Louisiana"/>
    <x v="26"/>
    <x v="0"/>
    <x v="113"/>
    <x v="128"/>
    <x v="3273"/>
    <x v="5767"/>
    <n v="0.47"/>
    <x v="1"/>
  </r>
  <r>
    <x v="3"/>
    <x v="2"/>
    <d v="2021-08-17T00:00:00"/>
    <s v="South"/>
    <s v="Louisiana"/>
    <x v="26"/>
    <x v="1"/>
    <x v="107"/>
    <x v="254"/>
    <x v="3274"/>
    <x v="5768"/>
    <n v="0.43999999999999995"/>
    <x v="1"/>
  </r>
  <r>
    <x v="3"/>
    <x v="2"/>
    <d v="2021-08-17T00:00:00"/>
    <s v="South"/>
    <s v="Louisiana"/>
    <x v="26"/>
    <x v="2"/>
    <x v="0"/>
    <x v="146"/>
    <x v="3275"/>
    <x v="2751"/>
    <n v="0.42"/>
    <x v="1"/>
  </r>
  <r>
    <x v="3"/>
    <x v="2"/>
    <d v="2021-08-17T00:00:00"/>
    <s v="South"/>
    <s v="Louisiana"/>
    <x v="26"/>
    <x v="3"/>
    <x v="73"/>
    <x v="231"/>
    <x v="2019"/>
    <x v="3427"/>
    <n v="0.47"/>
    <x v="1"/>
  </r>
  <r>
    <x v="3"/>
    <x v="2"/>
    <d v="2021-08-17T00:00:00"/>
    <s v="South"/>
    <s v="Louisiana"/>
    <x v="26"/>
    <x v="4"/>
    <x v="70"/>
    <x v="152"/>
    <x v="2690"/>
    <x v="5769"/>
    <n v="0.49"/>
    <x v="1"/>
  </r>
  <r>
    <x v="3"/>
    <x v="2"/>
    <d v="2021-08-17T00:00:00"/>
    <s v="South"/>
    <s v="Louisiana"/>
    <x v="26"/>
    <x v="5"/>
    <x v="74"/>
    <x v="240"/>
    <x v="3184"/>
    <x v="5770"/>
    <n v="0.38"/>
    <x v="1"/>
  </r>
  <r>
    <x v="3"/>
    <x v="2"/>
    <d v="2021-09-18T00:00:00"/>
    <s v="South"/>
    <s v="Louisiana"/>
    <x v="26"/>
    <x v="0"/>
    <x v="94"/>
    <x v="36"/>
    <x v="2141"/>
    <x v="5771"/>
    <n v="0.42"/>
    <x v="1"/>
  </r>
  <r>
    <x v="3"/>
    <x v="2"/>
    <d v="2021-09-18T00:00:00"/>
    <s v="South"/>
    <s v="Louisiana"/>
    <x v="26"/>
    <x v="1"/>
    <x v="1"/>
    <x v="36"/>
    <x v="872"/>
    <x v="5772"/>
    <n v="0.42999999999999994"/>
    <x v="1"/>
  </r>
  <r>
    <x v="3"/>
    <x v="2"/>
    <d v="2021-09-18T00:00:00"/>
    <s v="South"/>
    <s v="Louisiana"/>
    <x v="26"/>
    <x v="2"/>
    <x v="9"/>
    <x v="294"/>
    <x v="1477"/>
    <x v="1624"/>
    <n v="0.45999999999999996"/>
    <x v="1"/>
  </r>
  <r>
    <x v="3"/>
    <x v="2"/>
    <d v="2021-09-18T00:00:00"/>
    <s v="South"/>
    <s v="Louisiana"/>
    <x v="26"/>
    <x v="3"/>
    <x v="93"/>
    <x v="232"/>
    <x v="3215"/>
    <x v="5773"/>
    <n v="0.42"/>
    <x v="1"/>
  </r>
  <r>
    <x v="3"/>
    <x v="2"/>
    <d v="2021-09-18T00:00:00"/>
    <s v="South"/>
    <s v="Louisiana"/>
    <x v="26"/>
    <x v="4"/>
    <x v="72"/>
    <x v="170"/>
    <x v="2423"/>
    <x v="5774"/>
    <n v="0.48"/>
    <x v="1"/>
  </r>
  <r>
    <x v="3"/>
    <x v="2"/>
    <d v="2021-09-18T00:00:00"/>
    <s v="South"/>
    <s v="Louisiana"/>
    <x v="26"/>
    <x v="5"/>
    <x v="9"/>
    <x v="228"/>
    <x v="1147"/>
    <x v="4452"/>
    <n v="0.39999999999999997"/>
    <x v="1"/>
  </r>
  <r>
    <x v="3"/>
    <x v="2"/>
    <d v="2021-10-17T00:00:00"/>
    <s v="South"/>
    <s v="Louisiana"/>
    <x v="26"/>
    <x v="0"/>
    <x v="7"/>
    <x v="168"/>
    <x v="1991"/>
    <x v="5775"/>
    <n v="0.42999999999999994"/>
    <x v="1"/>
  </r>
  <r>
    <x v="3"/>
    <x v="2"/>
    <d v="2021-10-17T00:00:00"/>
    <s v="South"/>
    <s v="Louisiana"/>
    <x v="26"/>
    <x v="1"/>
    <x v="93"/>
    <x v="328"/>
    <x v="3276"/>
    <x v="5776"/>
    <n v="0.44999999999999996"/>
    <x v="1"/>
  </r>
  <r>
    <x v="3"/>
    <x v="2"/>
    <d v="2021-10-17T00:00:00"/>
    <s v="South"/>
    <s v="Louisiana"/>
    <x v="26"/>
    <x v="2"/>
    <x v="94"/>
    <x v="209"/>
    <x v="1529"/>
    <x v="4092"/>
    <n v="0.44999999999999996"/>
    <x v="1"/>
  </r>
  <r>
    <x v="3"/>
    <x v="2"/>
    <d v="2021-10-17T00:00:00"/>
    <s v="South"/>
    <s v="Louisiana"/>
    <x v="26"/>
    <x v="3"/>
    <x v="135"/>
    <x v="196"/>
    <x v="1753"/>
    <x v="5777"/>
    <n v="0.42999999999999994"/>
    <x v="1"/>
  </r>
  <r>
    <x v="3"/>
    <x v="2"/>
    <d v="2021-10-17T00:00:00"/>
    <s v="South"/>
    <s v="Louisiana"/>
    <x v="26"/>
    <x v="4"/>
    <x v="78"/>
    <x v="205"/>
    <x v="1716"/>
    <x v="5421"/>
    <n v="0.48"/>
    <x v="1"/>
  </r>
  <r>
    <x v="3"/>
    <x v="2"/>
    <d v="2021-10-17T00:00:00"/>
    <s v="South"/>
    <s v="Louisiana"/>
    <x v="26"/>
    <x v="5"/>
    <x v="75"/>
    <x v="150"/>
    <x v="1043"/>
    <x v="5778"/>
    <n v="0.39999999999999997"/>
    <x v="1"/>
  </r>
  <r>
    <x v="3"/>
    <x v="2"/>
    <d v="2021-11-17T00:00:00"/>
    <s v="South"/>
    <s v="Louisiana"/>
    <x v="26"/>
    <x v="0"/>
    <x v="108"/>
    <x v="156"/>
    <x v="1934"/>
    <x v="5779"/>
    <n v="0.47"/>
    <x v="1"/>
  </r>
  <r>
    <x v="3"/>
    <x v="2"/>
    <d v="2021-11-17T00:00:00"/>
    <s v="South"/>
    <s v="Louisiana"/>
    <x v="26"/>
    <x v="1"/>
    <x v="8"/>
    <x v="167"/>
    <x v="1437"/>
    <x v="5780"/>
    <n v="0.47"/>
    <x v="1"/>
  </r>
  <r>
    <x v="3"/>
    <x v="2"/>
    <d v="2021-11-17T00:00:00"/>
    <s v="South"/>
    <s v="Louisiana"/>
    <x v="26"/>
    <x v="2"/>
    <x v="9"/>
    <x v="174"/>
    <x v="3277"/>
    <x v="5781"/>
    <n v="0.45999999999999996"/>
    <x v="1"/>
  </r>
  <r>
    <x v="3"/>
    <x v="2"/>
    <d v="2021-11-17T00:00:00"/>
    <s v="South"/>
    <s v="Louisiana"/>
    <x v="26"/>
    <x v="3"/>
    <x v="1"/>
    <x v="155"/>
    <x v="1461"/>
    <x v="5782"/>
    <n v="0.45999999999999996"/>
    <x v="1"/>
  </r>
  <r>
    <x v="3"/>
    <x v="2"/>
    <d v="2021-11-17T00:00:00"/>
    <s v="South"/>
    <s v="Louisiana"/>
    <x v="26"/>
    <x v="4"/>
    <x v="85"/>
    <x v="135"/>
    <x v="1854"/>
    <x v="5783"/>
    <n v="0.47000000000000003"/>
    <x v="1"/>
  </r>
  <r>
    <x v="3"/>
    <x v="2"/>
    <d v="2021-11-17T00:00:00"/>
    <s v="South"/>
    <s v="Louisiana"/>
    <x v="26"/>
    <x v="5"/>
    <x v="84"/>
    <x v="263"/>
    <x v="2889"/>
    <x v="5784"/>
    <n v="0.41"/>
    <x v="1"/>
  </r>
  <r>
    <x v="3"/>
    <x v="2"/>
    <d v="2021-12-16T00:00:00"/>
    <s v="South"/>
    <s v="Louisiana"/>
    <x v="26"/>
    <x v="0"/>
    <x v="74"/>
    <x v="323"/>
    <x v="3278"/>
    <x v="5785"/>
    <n v="0.45999999999999996"/>
    <x v="1"/>
  </r>
  <r>
    <x v="3"/>
    <x v="2"/>
    <d v="2021-12-16T00:00:00"/>
    <s v="South"/>
    <s v="Louisiana"/>
    <x v="26"/>
    <x v="1"/>
    <x v="89"/>
    <x v="154"/>
    <x v="1405"/>
    <x v="5786"/>
    <n v="0.43999999999999995"/>
    <x v="1"/>
  </r>
  <r>
    <x v="0"/>
    <x v="2"/>
    <d v="2021-12-16T00:00:00"/>
    <s v="South"/>
    <s v="Louisiana"/>
    <x v="26"/>
    <x v="2"/>
    <x v="85"/>
    <x v="337"/>
    <x v="3279"/>
    <x v="5787"/>
    <n v="0.42999999999999994"/>
    <x v="1"/>
  </r>
  <r>
    <x v="0"/>
    <x v="2"/>
    <d v="2021-12-16T00:00:00"/>
    <s v="South"/>
    <s v="Louisiana"/>
    <x v="26"/>
    <x v="3"/>
    <x v="85"/>
    <x v="337"/>
    <x v="3279"/>
    <x v="5788"/>
    <n v="0.47"/>
    <x v="1"/>
  </r>
  <r>
    <x v="0"/>
    <x v="2"/>
    <d v="2021-12-16T00:00:00"/>
    <s v="South"/>
    <s v="Louisiana"/>
    <x v="26"/>
    <x v="4"/>
    <x v="73"/>
    <x v="137"/>
    <x v="889"/>
    <x v="5789"/>
    <n v="0.48"/>
    <x v="1"/>
  </r>
  <r>
    <x v="0"/>
    <x v="2"/>
    <d v="2021-12-16T00:00:00"/>
    <s v="South"/>
    <s v="Louisiana"/>
    <x v="26"/>
    <x v="5"/>
    <x v="80"/>
    <x v="145"/>
    <x v="2327"/>
    <x v="5790"/>
    <n v="0.39999999999999997"/>
    <x v="1"/>
  </r>
  <r>
    <x v="0"/>
    <x v="1"/>
    <d v="2021-01-05T00:00:00"/>
    <s v="South"/>
    <s v="Louisiana"/>
    <x v="26"/>
    <x v="0"/>
    <x v="121"/>
    <x v="149"/>
    <x v="3280"/>
    <x v="5791"/>
    <n v="0.33999999999999997"/>
    <x v="1"/>
  </r>
  <r>
    <x v="0"/>
    <x v="1"/>
    <d v="2021-01-05T00:00:00"/>
    <s v="South"/>
    <s v="Louisiana"/>
    <x v="26"/>
    <x v="1"/>
    <x v="16"/>
    <x v="144"/>
    <x v="2419"/>
    <x v="2997"/>
    <n v="0.36"/>
    <x v="1"/>
  </r>
  <r>
    <x v="0"/>
    <x v="1"/>
    <d v="2021-01-05T00:00:00"/>
    <s v="South"/>
    <s v="Louisiana"/>
    <x v="26"/>
    <x v="2"/>
    <x v="137"/>
    <x v="244"/>
    <x v="2372"/>
    <x v="3746"/>
    <n v="0.37"/>
    <x v="1"/>
  </r>
  <r>
    <x v="0"/>
    <x v="1"/>
    <d v="2021-01-05T00:00:00"/>
    <s v="South"/>
    <s v="Louisiana"/>
    <x v="26"/>
    <x v="3"/>
    <x v="136"/>
    <x v="339"/>
    <x v="3281"/>
    <x v="5792"/>
    <n v="0.42000000000000004"/>
    <x v="1"/>
  </r>
  <r>
    <x v="0"/>
    <x v="1"/>
    <d v="2021-01-05T00:00:00"/>
    <s v="South"/>
    <s v="Louisiana"/>
    <x v="26"/>
    <x v="4"/>
    <x v="108"/>
    <x v="215"/>
    <x v="1609"/>
    <x v="5793"/>
    <n v="0.28000000000000003"/>
    <x v="1"/>
  </r>
  <r>
    <x v="3"/>
    <x v="1"/>
    <d v="2021-01-05T00:00:00"/>
    <s v="South"/>
    <s v="Louisiana"/>
    <x v="26"/>
    <x v="5"/>
    <x v="95"/>
    <x v="135"/>
    <x v="2871"/>
    <x v="1678"/>
    <n v="0.5"/>
    <x v="1"/>
  </r>
  <r>
    <x v="0"/>
    <x v="1"/>
    <d v="2021-02-04T00:00:00"/>
    <s v="South"/>
    <s v="Louisiana"/>
    <x v="26"/>
    <x v="0"/>
    <x v="109"/>
    <x v="40"/>
    <x v="1104"/>
    <x v="5794"/>
    <n v="0.32"/>
    <x v="1"/>
  </r>
  <r>
    <x v="0"/>
    <x v="1"/>
    <d v="2021-02-04T00:00:00"/>
    <s v="South"/>
    <s v="Louisiana"/>
    <x v="26"/>
    <x v="1"/>
    <x v="108"/>
    <x v="263"/>
    <x v="1735"/>
    <x v="5795"/>
    <n v="0.32999999999999996"/>
    <x v="1"/>
  </r>
  <r>
    <x v="0"/>
    <x v="1"/>
    <d v="2021-02-04T00:00:00"/>
    <s v="South"/>
    <s v="Louisiana"/>
    <x v="26"/>
    <x v="2"/>
    <x v="108"/>
    <x v="209"/>
    <x v="2375"/>
    <x v="5796"/>
    <n v="0.35"/>
    <x v="1"/>
  </r>
  <r>
    <x v="0"/>
    <x v="1"/>
    <d v="2021-02-04T00:00:00"/>
    <s v="West"/>
    <s v="Idaho"/>
    <x v="27"/>
    <x v="3"/>
    <x v="100"/>
    <x v="210"/>
    <x v="2451"/>
    <x v="5797"/>
    <n v="0.42000000000000004"/>
    <x v="1"/>
  </r>
  <r>
    <x v="0"/>
    <x v="1"/>
    <d v="2021-02-04T00:00:00"/>
    <s v="West"/>
    <s v="Idaho"/>
    <x v="27"/>
    <x v="4"/>
    <x v="135"/>
    <x v="246"/>
    <x v="1259"/>
    <x v="5798"/>
    <n v="0.3"/>
    <x v="1"/>
  </r>
  <r>
    <x v="0"/>
    <x v="1"/>
    <d v="2021-02-04T00:00:00"/>
    <s v="West"/>
    <s v="Idaho"/>
    <x v="27"/>
    <x v="5"/>
    <x v="136"/>
    <x v="192"/>
    <x v="1517"/>
    <x v="5799"/>
    <n v="0.52"/>
    <x v="1"/>
  </r>
  <r>
    <x v="0"/>
    <x v="1"/>
    <d v="2021-03-06T00:00:00"/>
    <s v="West"/>
    <s v="Idaho"/>
    <x v="27"/>
    <x v="0"/>
    <x v="137"/>
    <x v="40"/>
    <x v="1077"/>
    <x v="4494"/>
    <n v="0.37"/>
    <x v="1"/>
  </r>
  <r>
    <x v="0"/>
    <x v="1"/>
    <d v="2021-03-06T00:00:00"/>
    <s v="West"/>
    <s v="Idaho"/>
    <x v="27"/>
    <x v="1"/>
    <x v="100"/>
    <x v="143"/>
    <x v="1197"/>
    <x v="5800"/>
    <n v="0.38999999999999996"/>
    <x v="1"/>
  </r>
  <r>
    <x v="0"/>
    <x v="1"/>
    <d v="2021-03-06T00:00:00"/>
    <s v="West"/>
    <s v="Idaho"/>
    <x v="27"/>
    <x v="2"/>
    <x v="16"/>
    <x v="192"/>
    <x v="1147"/>
    <x v="4722"/>
    <n v="0.38"/>
    <x v="1"/>
  </r>
  <r>
    <x v="0"/>
    <x v="1"/>
    <d v="2021-03-06T00:00:00"/>
    <s v="West"/>
    <s v="Idaho"/>
    <x v="27"/>
    <x v="3"/>
    <x v="136"/>
    <x v="205"/>
    <x v="1651"/>
    <x v="5801"/>
    <n v="0.47000000000000003"/>
    <x v="1"/>
  </r>
  <r>
    <x v="3"/>
    <x v="1"/>
    <d v="2021-03-06T00:00:00"/>
    <s v="West"/>
    <s v="Idaho"/>
    <x v="27"/>
    <x v="4"/>
    <x v="96"/>
    <x v="246"/>
    <x v="1556"/>
    <x v="5802"/>
    <n v="0.35"/>
    <x v="1"/>
  </r>
  <r>
    <x v="3"/>
    <x v="1"/>
    <d v="2021-03-06T00:00:00"/>
    <s v="West"/>
    <s v="Idaho"/>
    <x v="27"/>
    <x v="5"/>
    <x v="7"/>
    <x v="168"/>
    <x v="1991"/>
    <x v="5803"/>
    <n v="0.53"/>
    <x v="1"/>
  </r>
  <r>
    <x v="3"/>
    <x v="1"/>
    <d v="2021-04-05T00:00:00"/>
    <s v="West"/>
    <s v="Idaho"/>
    <x v="27"/>
    <x v="0"/>
    <x v="123"/>
    <x v="102"/>
    <x v="2502"/>
    <x v="5804"/>
    <n v="0.42"/>
    <x v="1"/>
  </r>
  <r>
    <x v="3"/>
    <x v="1"/>
    <d v="2021-04-05T00:00:00"/>
    <s v="West"/>
    <s v="Idaho"/>
    <x v="27"/>
    <x v="1"/>
    <x v="137"/>
    <x v="102"/>
    <x v="3282"/>
    <x v="5805"/>
    <n v="0.38999999999999996"/>
    <x v="1"/>
  </r>
  <r>
    <x v="3"/>
    <x v="1"/>
    <d v="2021-04-05T00:00:00"/>
    <s v="West"/>
    <s v="Idaho"/>
    <x v="27"/>
    <x v="2"/>
    <x v="110"/>
    <x v="244"/>
    <x v="1068"/>
    <x v="5806"/>
    <n v="0.37"/>
    <x v="1"/>
  </r>
  <r>
    <x v="3"/>
    <x v="1"/>
    <d v="2021-04-05T00:00:00"/>
    <s v="West"/>
    <s v="Idaho"/>
    <x v="27"/>
    <x v="3"/>
    <x v="16"/>
    <x v="210"/>
    <x v="3283"/>
    <x v="5807"/>
    <n v="0.49"/>
    <x v="1"/>
  </r>
  <r>
    <x v="3"/>
    <x v="1"/>
    <d v="2021-04-05T00:00:00"/>
    <s v="West"/>
    <s v="Idaho"/>
    <x v="27"/>
    <x v="4"/>
    <x v="100"/>
    <x v="250"/>
    <x v="1680"/>
    <x v="5808"/>
    <n v="0.32"/>
    <x v="1"/>
  </r>
  <r>
    <x v="3"/>
    <x v="1"/>
    <d v="2021-04-05T00:00:00"/>
    <s v="West"/>
    <s v="Idaho"/>
    <x v="27"/>
    <x v="5"/>
    <x v="95"/>
    <x v="129"/>
    <x v="1059"/>
    <x v="2150"/>
    <n v="0.57000000000000006"/>
    <x v="1"/>
  </r>
  <r>
    <x v="3"/>
    <x v="1"/>
    <d v="2021-05-05T00:00:00"/>
    <s v="West"/>
    <s v="Idaho"/>
    <x v="27"/>
    <x v="0"/>
    <x v="121"/>
    <x v="124"/>
    <x v="1454"/>
    <x v="5809"/>
    <n v="0.42"/>
    <x v="1"/>
  </r>
  <r>
    <x v="3"/>
    <x v="1"/>
    <d v="2021-05-05T00:00:00"/>
    <s v="West"/>
    <s v="Idaho"/>
    <x v="27"/>
    <x v="1"/>
    <x v="139"/>
    <x v="87"/>
    <x v="1927"/>
    <x v="5810"/>
    <n v="0.41"/>
    <x v="1"/>
  </r>
  <r>
    <x v="3"/>
    <x v="1"/>
    <d v="2021-05-05T00:00:00"/>
    <s v="West"/>
    <s v="Idaho"/>
    <x v="27"/>
    <x v="2"/>
    <x v="109"/>
    <x v="328"/>
    <x v="2055"/>
    <x v="5811"/>
    <n v="0.38999999999999996"/>
    <x v="1"/>
  </r>
  <r>
    <x v="3"/>
    <x v="1"/>
    <d v="2021-05-05T00:00:00"/>
    <s v="West"/>
    <s v="Idaho"/>
    <x v="27"/>
    <x v="3"/>
    <x v="92"/>
    <x v="155"/>
    <x v="1753"/>
    <x v="5812"/>
    <n v="0.5"/>
    <x v="1"/>
  </r>
  <r>
    <x v="3"/>
    <x v="1"/>
    <d v="2021-05-05T00:00:00"/>
    <s v="West"/>
    <s v="Idaho"/>
    <x v="27"/>
    <x v="4"/>
    <x v="93"/>
    <x v="196"/>
    <x v="2807"/>
    <x v="3066"/>
    <n v="0.35"/>
    <x v="1"/>
  </r>
  <r>
    <x v="3"/>
    <x v="1"/>
    <d v="2021-05-05T00:00:00"/>
    <s v="West"/>
    <s v="Idaho"/>
    <x v="27"/>
    <x v="5"/>
    <x v="94"/>
    <x v="142"/>
    <x v="1830"/>
    <x v="5813"/>
    <n v="0.55000000000000004"/>
    <x v="1"/>
  </r>
  <r>
    <x v="3"/>
    <x v="1"/>
    <d v="2021-06-04T00:00:00"/>
    <s v="West"/>
    <s v="Idaho"/>
    <x v="27"/>
    <x v="0"/>
    <x v="135"/>
    <x v="148"/>
    <x v="3284"/>
    <x v="5814"/>
    <n v="0.38"/>
    <x v="1"/>
  </r>
  <r>
    <x v="3"/>
    <x v="1"/>
    <d v="2021-06-04T00:00:00"/>
    <s v="West"/>
    <s v="Idaho"/>
    <x v="27"/>
    <x v="1"/>
    <x v="8"/>
    <x v="121"/>
    <x v="3285"/>
    <x v="5815"/>
    <n v="0.41"/>
    <x v="1"/>
  </r>
  <r>
    <x v="3"/>
    <x v="1"/>
    <d v="2021-06-04T00:00:00"/>
    <s v="West"/>
    <s v="Idaho"/>
    <x v="27"/>
    <x v="2"/>
    <x v="93"/>
    <x v="274"/>
    <x v="1199"/>
    <x v="5816"/>
    <n v="0.41"/>
    <x v="1"/>
  </r>
  <r>
    <x v="3"/>
    <x v="1"/>
    <d v="2021-06-04T00:00:00"/>
    <s v="West"/>
    <s v="Idaho"/>
    <x v="27"/>
    <x v="3"/>
    <x v="94"/>
    <x v="283"/>
    <x v="3286"/>
    <x v="5817"/>
    <n v="0.49"/>
    <x v="1"/>
  </r>
  <r>
    <x v="3"/>
    <x v="1"/>
    <d v="2021-06-04T00:00:00"/>
    <s v="West"/>
    <s v="Idaho"/>
    <x v="27"/>
    <x v="4"/>
    <x v="79"/>
    <x v="174"/>
    <x v="2000"/>
    <x v="5818"/>
    <n v="0.33999999999999997"/>
    <x v="1"/>
  </r>
  <r>
    <x v="3"/>
    <x v="1"/>
    <d v="2021-06-04T00:00:00"/>
    <s v="West"/>
    <s v="Idaho"/>
    <x v="27"/>
    <x v="5"/>
    <x v="78"/>
    <x v="154"/>
    <x v="2991"/>
    <x v="5819"/>
    <n v="0.55000000000000004"/>
    <x v="1"/>
  </r>
  <r>
    <x v="3"/>
    <x v="1"/>
    <d v="2021-07-06T00:00:00"/>
    <s v="West"/>
    <s v="Idaho"/>
    <x v="27"/>
    <x v="0"/>
    <x v="8"/>
    <x v="324"/>
    <x v="889"/>
    <x v="5820"/>
    <n v="0.45999999999999996"/>
    <x v="1"/>
  </r>
  <r>
    <x v="3"/>
    <x v="1"/>
    <d v="2021-07-06T00:00:00"/>
    <s v="West"/>
    <s v="Idaho"/>
    <x v="27"/>
    <x v="1"/>
    <x v="1"/>
    <x v="329"/>
    <x v="2976"/>
    <x v="5821"/>
    <n v="0.42999999999999994"/>
    <x v="1"/>
  </r>
  <r>
    <x v="3"/>
    <x v="1"/>
    <d v="2021-07-06T00:00:00"/>
    <s v="West"/>
    <s v="Idaho"/>
    <x v="27"/>
    <x v="2"/>
    <x v="93"/>
    <x v="104"/>
    <x v="3287"/>
    <x v="5822"/>
    <n v="0.42"/>
    <x v="1"/>
  </r>
  <r>
    <x v="3"/>
    <x v="1"/>
    <d v="2021-07-06T00:00:00"/>
    <s v="West"/>
    <s v="Idaho"/>
    <x v="27"/>
    <x v="3"/>
    <x v="97"/>
    <x v="174"/>
    <x v="3047"/>
    <x v="5823"/>
    <n v="0.53"/>
    <x v="1"/>
  </r>
  <r>
    <x v="3"/>
    <x v="1"/>
    <d v="2021-07-06T00:00:00"/>
    <s v="West"/>
    <s v="Idaho"/>
    <x v="27"/>
    <x v="4"/>
    <x v="79"/>
    <x v="217"/>
    <x v="3288"/>
    <x v="5824"/>
    <n v="0.39999999999999997"/>
    <x v="1"/>
  </r>
  <r>
    <x v="0"/>
    <x v="1"/>
    <d v="2021-07-06T00:00:00"/>
    <s v="West"/>
    <s v="Idaho"/>
    <x v="27"/>
    <x v="5"/>
    <x v="91"/>
    <x v="324"/>
    <x v="2993"/>
    <x v="5825"/>
    <n v="0.59000000000000008"/>
    <x v="1"/>
  </r>
  <r>
    <x v="0"/>
    <x v="1"/>
    <d v="2021-08-08T00:00:00"/>
    <s v="West"/>
    <s v="Idaho"/>
    <x v="27"/>
    <x v="0"/>
    <x v="97"/>
    <x v="148"/>
    <x v="3289"/>
    <x v="5826"/>
    <n v="0.42"/>
    <x v="1"/>
  </r>
  <r>
    <x v="0"/>
    <x v="1"/>
    <d v="2021-08-08T00:00:00"/>
    <s v="West"/>
    <s v="Idaho"/>
    <x v="27"/>
    <x v="1"/>
    <x v="99"/>
    <x v="128"/>
    <x v="3290"/>
    <x v="5827"/>
    <n v="0.42999999999999994"/>
    <x v="1"/>
  </r>
  <r>
    <x v="0"/>
    <x v="1"/>
    <d v="2021-08-08T00:00:00"/>
    <s v="West"/>
    <s v="Idaho"/>
    <x v="27"/>
    <x v="2"/>
    <x v="78"/>
    <x v="105"/>
    <x v="3291"/>
    <x v="5828"/>
    <n v="0.42999999999999994"/>
    <x v="1"/>
  </r>
  <r>
    <x v="0"/>
    <x v="1"/>
    <d v="2021-08-08T00:00:00"/>
    <s v="West"/>
    <s v="Idaho"/>
    <x v="27"/>
    <x v="3"/>
    <x v="94"/>
    <x v="244"/>
    <x v="3292"/>
    <x v="5829"/>
    <n v="0.55000000000000004"/>
    <x v="1"/>
  </r>
  <r>
    <x v="2"/>
    <x v="1"/>
    <d v="2021-08-08T00:00:00"/>
    <s v="West"/>
    <s v="Idaho"/>
    <x v="27"/>
    <x v="4"/>
    <x v="78"/>
    <x v="339"/>
    <x v="3293"/>
    <x v="5830"/>
    <n v="0.42"/>
    <x v="1"/>
  </r>
  <r>
    <x v="2"/>
    <x v="1"/>
    <d v="2021-08-08T00:00:00"/>
    <s v="West"/>
    <s v="Idaho"/>
    <x v="27"/>
    <x v="5"/>
    <x v="75"/>
    <x v="101"/>
    <x v="3294"/>
    <x v="5831"/>
    <n v="0.6100000000000001"/>
    <x v="1"/>
  </r>
  <r>
    <x v="2"/>
    <x v="1"/>
    <d v="2021-09-05T00:00:00"/>
    <s v="West"/>
    <s v="Idaho"/>
    <x v="27"/>
    <x v="0"/>
    <x v="72"/>
    <x v="98"/>
    <x v="3295"/>
    <x v="5832"/>
    <n v="0.45999999999999996"/>
    <x v="1"/>
  </r>
  <r>
    <x v="2"/>
    <x v="1"/>
    <d v="2021-09-05T00:00:00"/>
    <s v="West"/>
    <s v="Idaho"/>
    <x v="27"/>
    <x v="1"/>
    <x v="97"/>
    <x v="156"/>
    <x v="2607"/>
    <x v="5833"/>
    <n v="0.42999999999999994"/>
    <x v="1"/>
  </r>
  <r>
    <x v="2"/>
    <x v="1"/>
    <d v="2021-09-05T00:00:00"/>
    <s v="West"/>
    <s v="Idaho"/>
    <x v="27"/>
    <x v="2"/>
    <x v="79"/>
    <x v="126"/>
    <x v="1633"/>
    <x v="5834"/>
    <n v="0.44999999999999996"/>
    <x v="1"/>
  </r>
  <r>
    <x v="2"/>
    <x v="1"/>
    <d v="2021-09-05T00:00:00"/>
    <s v="West"/>
    <s v="Idaho"/>
    <x v="27"/>
    <x v="3"/>
    <x v="1"/>
    <x v="224"/>
    <x v="1311"/>
    <x v="4287"/>
    <n v="0.55000000000000004"/>
    <x v="1"/>
  </r>
  <r>
    <x v="2"/>
    <x v="1"/>
    <d v="2021-09-05T00:00:00"/>
    <s v="West"/>
    <s v="Idaho"/>
    <x v="27"/>
    <x v="4"/>
    <x v="101"/>
    <x v="150"/>
    <x v="1129"/>
    <x v="5835"/>
    <n v="0.41"/>
    <x v="1"/>
  </r>
  <r>
    <x v="2"/>
    <x v="1"/>
    <d v="2021-09-05T00:00:00"/>
    <s v="West"/>
    <s v="Idaho"/>
    <x v="27"/>
    <x v="5"/>
    <x v="71"/>
    <x v="40"/>
    <x v="1644"/>
    <x v="5836"/>
    <n v="0.58000000000000007"/>
    <x v="1"/>
  </r>
  <r>
    <x v="2"/>
    <x v="1"/>
    <d v="2021-10-04T00:00:00"/>
    <s v="West"/>
    <s v="Idaho"/>
    <x v="27"/>
    <x v="0"/>
    <x v="9"/>
    <x v="338"/>
    <x v="3296"/>
    <x v="5837"/>
    <n v="0.45999999999999996"/>
    <x v="1"/>
  </r>
  <r>
    <x v="2"/>
    <x v="1"/>
    <d v="2021-10-04T00:00:00"/>
    <s v="West"/>
    <s v="Idaho"/>
    <x v="27"/>
    <x v="1"/>
    <x v="100"/>
    <x v="330"/>
    <x v="1206"/>
    <x v="5838"/>
    <n v="0.42999999999999994"/>
    <x v="1"/>
  </r>
  <r>
    <x v="2"/>
    <x v="1"/>
    <d v="2021-10-04T00:00:00"/>
    <s v="West"/>
    <s v="Idaho"/>
    <x v="27"/>
    <x v="2"/>
    <x v="135"/>
    <x v="289"/>
    <x v="3297"/>
    <x v="5839"/>
    <n v="0.42"/>
    <x v="1"/>
  </r>
  <r>
    <x v="2"/>
    <x v="1"/>
    <d v="2021-10-04T00:00:00"/>
    <s v="West"/>
    <s v="Idaho"/>
    <x v="27"/>
    <x v="3"/>
    <x v="8"/>
    <x v="210"/>
    <x v="1066"/>
    <x v="5840"/>
    <n v="0.53"/>
    <x v="1"/>
  </r>
  <r>
    <x v="2"/>
    <x v="1"/>
    <d v="2021-10-04T00:00:00"/>
    <s v="West"/>
    <s v="Idaho"/>
    <x v="27"/>
    <x v="4"/>
    <x v="7"/>
    <x v="248"/>
    <x v="1491"/>
    <x v="5841"/>
    <n v="0.38999999999999996"/>
    <x v="1"/>
  </r>
  <r>
    <x v="2"/>
    <x v="1"/>
    <d v="2021-10-04T00:00:00"/>
    <s v="West"/>
    <s v="Idaho"/>
    <x v="27"/>
    <x v="5"/>
    <x v="93"/>
    <x v="289"/>
    <x v="2937"/>
    <x v="5842"/>
    <n v="0.59000000000000008"/>
    <x v="1"/>
  </r>
  <r>
    <x v="2"/>
    <x v="1"/>
    <d v="2021-11-05T00:00:00"/>
    <s v="West"/>
    <s v="Idaho"/>
    <x v="27"/>
    <x v="0"/>
    <x v="100"/>
    <x v="126"/>
    <x v="1558"/>
    <x v="5843"/>
    <n v="0.45999999999999996"/>
    <x v="1"/>
  </r>
  <r>
    <x v="2"/>
    <x v="1"/>
    <d v="2021-11-05T00:00:00"/>
    <s v="West"/>
    <s v="Idaho"/>
    <x v="27"/>
    <x v="1"/>
    <x v="108"/>
    <x v="149"/>
    <x v="3298"/>
    <x v="5844"/>
    <n v="0.42999999999999994"/>
    <x v="1"/>
  </r>
  <r>
    <x v="2"/>
    <x v="1"/>
    <d v="2021-11-05T00:00:00"/>
    <s v="West"/>
    <s v="Idaho"/>
    <x v="27"/>
    <x v="2"/>
    <x v="101"/>
    <x v="124"/>
    <x v="1392"/>
    <x v="5845"/>
    <n v="0.42"/>
    <x v="1"/>
  </r>
  <r>
    <x v="2"/>
    <x v="1"/>
    <d v="2021-11-05T00:00:00"/>
    <s v="West"/>
    <s v="Idaho"/>
    <x v="27"/>
    <x v="3"/>
    <x v="79"/>
    <x v="174"/>
    <x v="2000"/>
    <x v="5846"/>
    <n v="0.52"/>
    <x v="1"/>
  </r>
  <r>
    <x v="2"/>
    <x v="1"/>
    <d v="2021-11-05T00:00:00"/>
    <s v="West"/>
    <s v="Idaho"/>
    <x v="27"/>
    <x v="4"/>
    <x v="72"/>
    <x v="197"/>
    <x v="3299"/>
    <x v="5847"/>
    <n v="0.38"/>
    <x v="1"/>
  </r>
  <r>
    <x v="2"/>
    <x v="1"/>
    <d v="2021-11-05T00:00:00"/>
    <s v="West"/>
    <s v="Idaho"/>
    <x v="27"/>
    <x v="5"/>
    <x v="91"/>
    <x v="145"/>
    <x v="928"/>
    <x v="5848"/>
    <n v="0.59000000000000008"/>
    <x v="1"/>
  </r>
  <r>
    <x v="0"/>
    <x v="1"/>
    <d v="2021-12-04T00:00:00"/>
    <s v="West"/>
    <s v="Idaho"/>
    <x v="27"/>
    <x v="0"/>
    <x v="1"/>
    <x v="142"/>
    <x v="1234"/>
    <x v="5849"/>
    <n v="0.44999999999999996"/>
    <x v="1"/>
  </r>
  <r>
    <x v="0"/>
    <x v="1"/>
    <d v="2021-12-04T00:00:00"/>
    <s v="West"/>
    <s v="Idaho"/>
    <x v="27"/>
    <x v="1"/>
    <x v="72"/>
    <x v="142"/>
    <x v="3300"/>
    <x v="5850"/>
    <n v="0.45999999999999996"/>
    <x v="1"/>
  </r>
  <r>
    <x v="0"/>
    <x v="1"/>
    <d v="2021-12-04T00:00:00"/>
    <s v="West"/>
    <s v="Idaho"/>
    <x v="27"/>
    <x v="2"/>
    <x v="70"/>
    <x v="149"/>
    <x v="3301"/>
    <x v="5851"/>
    <n v="0.43999999999999995"/>
    <x v="1"/>
  </r>
  <r>
    <x v="0"/>
    <x v="1"/>
    <d v="2021-12-04T00:00:00"/>
    <s v="West"/>
    <s v="Idaho"/>
    <x v="27"/>
    <x v="3"/>
    <x v="75"/>
    <x v="328"/>
    <x v="971"/>
    <x v="5852"/>
    <n v="0.52"/>
    <x v="1"/>
  </r>
  <r>
    <x v="0"/>
    <x v="1"/>
    <d v="2021-12-04T00:00:00"/>
    <s v="West"/>
    <s v="Idaho"/>
    <x v="27"/>
    <x v="4"/>
    <x v="79"/>
    <x v="135"/>
    <x v="1872"/>
    <x v="5853"/>
    <n v="0.41"/>
    <x v="1"/>
  </r>
  <r>
    <x v="0"/>
    <x v="1"/>
    <d v="2021-12-04T00:00:00"/>
    <s v="West"/>
    <s v="Idaho"/>
    <x v="27"/>
    <x v="5"/>
    <x v="70"/>
    <x v="136"/>
    <x v="3302"/>
    <x v="5854"/>
    <n v="0.6100000000000001"/>
    <x v="1"/>
  </r>
  <r>
    <x v="0"/>
    <x v="2"/>
    <d v="2021-01-23T00:00:00"/>
    <s v="West"/>
    <s v="Idaho"/>
    <x v="27"/>
    <x v="0"/>
    <x v="95"/>
    <x v="224"/>
    <x v="3303"/>
    <x v="5855"/>
    <n v="0.39999999999999997"/>
    <x v="1"/>
  </r>
  <r>
    <x v="0"/>
    <x v="2"/>
    <d v="2021-01-23T00:00:00"/>
    <s v="West"/>
    <s v="Idaho"/>
    <x v="27"/>
    <x v="1"/>
    <x v="9"/>
    <x v="150"/>
    <x v="1077"/>
    <x v="5856"/>
    <n v="0.43000000000000005"/>
    <x v="1"/>
  </r>
  <r>
    <x v="0"/>
    <x v="2"/>
    <d v="2021-01-23T00:00:00"/>
    <s v="West"/>
    <s v="Idaho"/>
    <x v="27"/>
    <x v="2"/>
    <x v="135"/>
    <x v="57"/>
    <x v="3114"/>
    <x v="5857"/>
    <n v="0.38999999999999996"/>
    <x v="1"/>
  </r>
  <r>
    <x v="0"/>
    <x v="2"/>
    <d v="2021-01-23T00:00:00"/>
    <s v="West"/>
    <s v="Idaho"/>
    <x v="27"/>
    <x v="3"/>
    <x v="9"/>
    <x v="246"/>
    <x v="2490"/>
    <x v="5858"/>
    <n v="0.37"/>
    <x v="1"/>
  </r>
  <r>
    <x v="0"/>
    <x v="2"/>
    <d v="2021-01-23T00:00:00"/>
    <s v="West"/>
    <s v="Idaho"/>
    <x v="27"/>
    <x v="4"/>
    <x v="8"/>
    <x v="181"/>
    <x v="3076"/>
    <x v="5859"/>
    <n v="0.33999999999999997"/>
    <x v="1"/>
  </r>
  <r>
    <x v="0"/>
    <x v="2"/>
    <d v="2021-01-23T00:00:00"/>
    <s v="West"/>
    <s v="Idaho"/>
    <x v="27"/>
    <x v="5"/>
    <x v="100"/>
    <x v="150"/>
    <x v="1053"/>
    <x v="5860"/>
    <n v="0.27"/>
    <x v="1"/>
  </r>
  <r>
    <x v="0"/>
    <x v="2"/>
    <d v="2021-02-23T00:00:00"/>
    <s v="West"/>
    <s v="Idaho"/>
    <x v="27"/>
    <x v="0"/>
    <x v="137"/>
    <x v="244"/>
    <x v="2372"/>
    <x v="3746"/>
    <n v="0.37"/>
    <x v="1"/>
  </r>
  <r>
    <x v="0"/>
    <x v="2"/>
    <d v="2021-02-23T00:00:00"/>
    <s v="West"/>
    <s v="Idaho"/>
    <x v="27"/>
    <x v="1"/>
    <x v="108"/>
    <x v="209"/>
    <x v="2375"/>
    <x v="5861"/>
    <n v="0.43000000000000005"/>
    <x v="1"/>
  </r>
  <r>
    <x v="0"/>
    <x v="2"/>
    <d v="2021-02-23T00:00:00"/>
    <s v="West"/>
    <s v="Idaho"/>
    <x v="27"/>
    <x v="2"/>
    <x v="108"/>
    <x v="168"/>
    <x v="1524"/>
    <x v="5862"/>
    <n v="0.42"/>
    <x v="1"/>
  </r>
  <r>
    <x v="0"/>
    <x v="2"/>
    <d v="2021-02-23T00:00:00"/>
    <s v="West"/>
    <s v="Arizona"/>
    <x v="28"/>
    <x v="3"/>
    <x v="136"/>
    <x v="181"/>
    <x v="1459"/>
    <x v="2166"/>
    <n v="0.42"/>
    <x v="1"/>
  </r>
  <r>
    <x v="0"/>
    <x v="2"/>
    <d v="2021-02-23T00:00:00"/>
    <s v="West"/>
    <s v="Arizona"/>
    <x v="28"/>
    <x v="4"/>
    <x v="71"/>
    <x v="175"/>
    <x v="1127"/>
    <x v="5863"/>
    <n v="0.37"/>
    <x v="1"/>
  </r>
  <r>
    <x v="0"/>
    <x v="2"/>
    <d v="2021-02-23T00:00:00"/>
    <s v="West"/>
    <s v="Arizona"/>
    <x v="28"/>
    <x v="5"/>
    <x v="135"/>
    <x v="210"/>
    <x v="3304"/>
    <x v="5864"/>
    <n v="0.27"/>
    <x v="1"/>
  </r>
  <r>
    <x v="0"/>
    <x v="2"/>
    <d v="2021-03-22T00:00:00"/>
    <s v="West"/>
    <s v="Arizona"/>
    <x v="28"/>
    <x v="0"/>
    <x v="98"/>
    <x v="160"/>
    <x v="2075"/>
    <x v="5865"/>
    <n v="0.39999999999999997"/>
    <x v="1"/>
  </r>
  <r>
    <x v="0"/>
    <x v="2"/>
    <d v="2021-03-22T00:00:00"/>
    <s v="West"/>
    <s v="Arizona"/>
    <x v="28"/>
    <x v="1"/>
    <x v="97"/>
    <x v="210"/>
    <x v="1942"/>
    <x v="5866"/>
    <n v="0.44"/>
    <x v="1"/>
  </r>
  <r>
    <x v="0"/>
    <x v="2"/>
    <d v="2021-03-22T00:00:00"/>
    <s v="West"/>
    <s v="Arizona"/>
    <x v="28"/>
    <x v="2"/>
    <x v="99"/>
    <x v="164"/>
    <x v="2711"/>
    <x v="5867"/>
    <n v="0.41"/>
    <x v="1"/>
  </r>
  <r>
    <x v="0"/>
    <x v="2"/>
    <d v="2021-03-22T00:00:00"/>
    <s v="West"/>
    <s v="Arizona"/>
    <x v="28"/>
    <x v="3"/>
    <x v="97"/>
    <x v="181"/>
    <x v="1621"/>
    <x v="5868"/>
    <n v="0.37"/>
    <x v="1"/>
  </r>
  <r>
    <x v="0"/>
    <x v="2"/>
    <d v="2021-03-22T00:00:00"/>
    <s v="West"/>
    <s v="Arizona"/>
    <x v="28"/>
    <x v="4"/>
    <x v="72"/>
    <x v="203"/>
    <x v="2838"/>
    <x v="5869"/>
    <n v="0.32"/>
    <x v="1"/>
  </r>
  <r>
    <x v="0"/>
    <x v="2"/>
    <d v="2021-03-22T00:00:00"/>
    <s v="West"/>
    <s v="Arizona"/>
    <x v="28"/>
    <x v="5"/>
    <x v="99"/>
    <x v="336"/>
    <x v="3305"/>
    <x v="5870"/>
    <n v="0.27"/>
    <x v="1"/>
  </r>
  <r>
    <x v="0"/>
    <x v="2"/>
    <d v="2021-04-23T00:00:00"/>
    <s v="West"/>
    <s v="Arizona"/>
    <x v="28"/>
    <x v="0"/>
    <x v="1"/>
    <x v="36"/>
    <x v="872"/>
    <x v="2042"/>
    <n v="0.38"/>
    <x v="1"/>
  </r>
  <r>
    <x v="0"/>
    <x v="2"/>
    <d v="2021-04-23T00:00:00"/>
    <s v="West"/>
    <s v="Arizona"/>
    <x v="28"/>
    <x v="1"/>
    <x v="99"/>
    <x v="228"/>
    <x v="1824"/>
    <x v="2660"/>
    <n v="0.44"/>
    <x v="1"/>
  </r>
  <r>
    <x v="0"/>
    <x v="2"/>
    <d v="2021-04-23T00:00:00"/>
    <s v="West"/>
    <s v="Arizona"/>
    <x v="28"/>
    <x v="2"/>
    <x v="101"/>
    <x v="248"/>
    <x v="1469"/>
    <x v="5871"/>
    <n v="0.37"/>
    <x v="1"/>
  </r>
  <r>
    <x v="0"/>
    <x v="2"/>
    <d v="2021-04-23T00:00:00"/>
    <s v="West"/>
    <s v="Arizona"/>
    <x v="28"/>
    <x v="3"/>
    <x v="1"/>
    <x v="252"/>
    <x v="1320"/>
    <x v="4071"/>
    <n v="0.39999999999999997"/>
    <x v="1"/>
  </r>
  <r>
    <x v="0"/>
    <x v="2"/>
    <d v="2021-04-23T00:00:00"/>
    <s v="West"/>
    <s v="Arizona"/>
    <x v="28"/>
    <x v="4"/>
    <x v="79"/>
    <x v="172"/>
    <x v="2424"/>
    <x v="5872"/>
    <n v="0.33999999999999997"/>
    <x v="1"/>
  </r>
  <r>
    <x v="0"/>
    <x v="2"/>
    <d v="2021-04-23T00:00:00"/>
    <s v="West"/>
    <s v="Arizona"/>
    <x v="28"/>
    <x v="5"/>
    <x v="82"/>
    <x v="215"/>
    <x v="1823"/>
    <x v="4004"/>
    <n v="0.3"/>
    <x v="1"/>
  </r>
  <r>
    <x v="0"/>
    <x v="2"/>
    <d v="2021-05-24T00:00:00"/>
    <s v="West"/>
    <s v="Arizona"/>
    <x v="28"/>
    <x v="0"/>
    <x v="97"/>
    <x v="328"/>
    <x v="3306"/>
    <x v="5873"/>
    <n v="0.38"/>
    <x v="1"/>
  </r>
  <r>
    <x v="0"/>
    <x v="2"/>
    <d v="2021-05-24T00:00:00"/>
    <s v="West"/>
    <s v="Arizona"/>
    <x v="28"/>
    <x v="1"/>
    <x v="71"/>
    <x v="210"/>
    <x v="1305"/>
    <x v="5874"/>
    <n v="0.42000000000000004"/>
    <x v="1"/>
  </r>
  <r>
    <x v="0"/>
    <x v="2"/>
    <d v="2021-05-24T00:00:00"/>
    <s v="West"/>
    <s v="Arizona"/>
    <x v="28"/>
    <x v="2"/>
    <x v="72"/>
    <x v="348"/>
    <x v="3307"/>
    <x v="2428"/>
    <n v="0.38"/>
    <x v="1"/>
  </r>
  <r>
    <x v="0"/>
    <x v="2"/>
    <d v="2021-05-24T00:00:00"/>
    <s v="West"/>
    <s v="Arizona"/>
    <x v="28"/>
    <x v="3"/>
    <x v="78"/>
    <x v="270"/>
    <x v="3308"/>
    <x v="5875"/>
    <n v="0.37"/>
    <x v="1"/>
  </r>
  <r>
    <x v="0"/>
    <x v="2"/>
    <d v="2021-05-24T00:00:00"/>
    <s v="West"/>
    <s v="Arizona"/>
    <x v="28"/>
    <x v="4"/>
    <x v="78"/>
    <x v="345"/>
    <x v="3033"/>
    <x v="5876"/>
    <n v="0.32999999999999996"/>
    <x v="1"/>
  </r>
  <r>
    <x v="0"/>
    <x v="2"/>
    <d v="2021-05-24T00:00:00"/>
    <s v="West"/>
    <s v="Arizona"/>
    <x v="28"/>
    <x v="5"/>
    <x v="85"/>
    <x v="168"/>
    <x v="3309"/>
    <x v="2370"/>
    <n v="0.28999999999999998"/>
    <x v="1"/>
  </r>
  <r>
    <x v="0"/>
    <x v="2"/>
    <d v="2021-06-23T00:00:00"/>
    <s v="West"/>
    <s v="Arizona"/>
    <x v="28"/>
    <x v="0"/>
    <x v="99"/>
    <x v="145"/>
    <x v="3310"/>
    <x v="5877"/>
    <n v="0.38999999999999996"/>
    <x v="1"/>
  </r>
  <r>
    <x v="0"/>
    <x v="2"/>
    <d v="2021-06-23T00:00:00"/>
    <s v="West"/>
    <s v="Arizona"/>
    <x v="28"/>
    <x v="1"/>
    <x v="71"/>
    <x v="231"/>
    <x v="1182"/>
    <x v="1846"/>
    <n v="0.42000000000000004"/>
    <x v="1"/>
  </r>
  <r>
    <x v="0"/>
    <x v="2"/>
    <d v="2021-06-23T00:00:00"/>
    <s v="West"/>
    <s v="Arizona"/>
    <x v="28"/>
    <x v="2"/>
    <x v="72"/>
    <x v="135"/>
    <x v="2248"/>
    <x v="5878"/>
    <n v="0.38"/>
    <x v="1"/>
  </r>
  <r>
    <x v="0"/>
    <x v="2"/>
    <d v="2021-06-23T00:00:00"/>
    <s v="West"/>
    <s v="Arizona"/>
    <x v="28"/>
    <x v="3"/>
    <x v="97"/>
    <x v="193"/>
    <x v="1579"/>
    <x v="5879"/>
    <n v="0.39999999999999997"/>
    <x v="1"/>
  </r>
  <r>
    <x v="0"/>
    <x v="2"/>
    <d v="2021-06-23T00:00:00"/>
    <s v="West"/>
    <s v="Arizona"/>
    <x v="28"/>
    <x v="4"/>
    <x v="79"/>
    <x v="249"/>
    <x v="3068"/>
    <x v="3272"/>
    <n v="0.33999999999999997"/>
    <x v="1"/>
  </r>
  <r>
    <x v="0"/>
    <x v="2"/>
    <d v="2021-06-23T00:00:00"/>
    <s v="West"/>
    <s v="Arizona"/>
    <x v="28"/>
    <x v="5"/>
    <x v="74"/>
    <x v="174"/>
    <x v="2659"/>
    <x v="5880"/>
    <n v="0.31"/>
    <x v="1"/>
  </r>
  <r>
    <x v="0"/>
    <x v="2"/>
    <d v="2021-07-22T00:00:00"/>
    <s v="West"/>
    <s v="Arizona"/>
    <x v="28"/>
    <x v="0"/>
    <x v="1"/>
    <x v="97"/>
    <x v="1143"/>
    <x v="2019"/>
    <n v="0.37"/>
    <x v="1"/>
  </r>
  <r>
    <x v="0"/>
    <x v="2"/>
    <d v="2021-07-22T00:00:00"/>
    <s v="West"/>
    <s v="Arizona"/>
    <x v="28"/>
    <x v="1"/>
    <x v="1"/>
    <x v="134"/>
    <x v="3311"/>
    <x v="5881"/>
    <n v="0.46"/>
    <x v="1"/>
  </r>
  <r>
    <x v="0"/>
    <x v="2"/>
    <d v="2021-07-22T00:00:00"/>
    <s v="West"/>
    <s v="Arizona"/>
    <x v="28"/>
    <x v="2"/>
    <x v="78"/>
    <x v="350"/>
    <x v="3312"/>
    <x v="5882"/>
    <n v="0.38999999999999996"/>
    <x v="1"/>
  </r>
  <r>
    <x v="0"/>
    <x v="2"/>
    <d v="2021-07-22T00:00:00"/>
    <s v="West"/>
    <s v="Arizona"/>
    <x v="28"/>
    <x v="3"/>
    <x v="71"/>
    <x v="161"/>
    <x v="1495"/>
    <x v="5883"/>
    <n v="0.38"/>
    <x v="1"/>
  </r>
  <r>
    <x v="0"/>
    <x v="2"/>
    <d v="2021-07-22T00:00:00"/>
    <s v="West"/>
    <s v="Arizona"/>
    <x v="28"/>
    <x v="4"/>
    <x v="1"/>
    <x v="57"/>
    <x v="1826"/>
    <x v="5884"/>
    <n v="0.37"/>
    <x v="1"/>
  </r>
  <r>
    <x v="0"/>
    <x v="2"/>
    <d v="2021-07-22T00:00:00"/>
    <s v="West"/>
    <s v="Arizona"/>
    <x v="28"/>
    <x v="5"/>
    <x v="74"/>
    <x v="57"/>
    <x v="1309"/>
    <x v="5885"/>
    <n v="0.3"/>
    <x v="1"/>
  </r>
  <r>
    <x v="0"/>
    <x v="2"/>
    <d v="2021-08-23T00:00:00"/>
    <s v="West"/>
    <s v="Arizona"/>
    <x v="28"/>
    <x v="0"/>
    <x v="72"/>
    <x v="145"/>
    <x v="3313"/>
    <x v="5886"/>
    <n v="0.39999999999999997"/>
    <x v="1"/>
  </r>
  <r>
    <x v="0"/>
    <x v="2"/>
    <d v="2021-08-23T00:00:00"/>
    <s v="West"/>
    <s v="Arizona"/>
    <x v="28"/>
    <x v="1"/>
    <x v="74"/>
    <x v="330"/>
    <x v="3314"/>
    <x v="3424"/>
    <n v="0.42000000000000004"/>
    <x v="1"/>
  </r>
  <r>
    <x v="0"/>
    <x v="2"/>
    <d v="2021-08-23T00:00:00"/>
    <s v="West"/>
    <s v="Arizona"/>
    <x v="28"/>
    <x v="2"/>
    <x v="99"/>
    <x v="269"/>
    <x v="2534"/>
    <x v="5887"/>
    <n v="0.41"/>
    <x v="1"/>
  </r>
  <r>
    <x v="0"/>
    <x v="2"/>
    <d v="2021-08-23T00:00:00"/>
    <s v="West"/>
    <s v="Arizona"/>
    <x v="28"/>
    <x v="3"/>
    <x v="79"/>
    <x v="196"/>
    <x v="2014"/>
    <x v="5888"/>
    <n v="0.42"/>
    <x v="1"/>
  </r>
  <r>
    <x v="0"/>
    <x v="2"/>
    <d v="2021-08-23T00:00:00"/>
    <s v="West"/>
    <s v="Arizona"/>
    <x v="28"/>
    <x v="4"/>
    <x v="2"/>
    <x v="224"/>
    <x v="2281"/>
    <x v="5889"/>
    <n v="0.37"/>
    <x v="1"/>
  </r>
  <r>
    <x v="0"/>
    <x v="2"/>
    <d v="2021-08-23T00:00:00"/>
    <s v="West"/>
    <s v="Arizona"/>
    <x v="28"/>
    <x v="5"/>
    <x v="77"/>
    <x v="165"/>
    <x v="1298"/>
    <x v="5890"/>
    <n v="0.28000000000000003"/>
    <x v="1"/>
  </r>
  <r>
    <x v="0"/>
    <x v="2"/>
    <d v="2021-09-24T00:00:00"/>
    <s v="West"/>
    <s v="Arizona"/>
    <x v="28"/>
    <x v="0"/>
    <x v="8"/>
    <x v="328"/>
    <x v="1037"/>
    <x v="5315"/>
    <n v="0.42"/>
    <x v="1"/>
  </r>
  <r>
    <x v="0"/>
    <x v="2"/>
    <d v="2021-09-24T00:00:00"/>
    <s v="West"/>
    <s v="Arizona"/>
    <x v="28"/>
    <x v="1"/>
    <x v="93"/>
    <x v="338"/>
    <x v="3315"/>
    <x v="5891"/>
    <n v="0.47000000000000003"/>
    <x v="1"/>
  </r>
  <r>
    <x v="0"/>
    <x v="2"/>
    <d v="2021-09-24T00:00:00"/>
    <s v="West"/>
    <s v="Arizona"/>
    <x v="28"/>
    <x v="2"/>
    <x v="93"/>
    <x v="57"/>
    <x v="2009"/>
    <x v="5892"/>
    <n v="0.37"/>
    <x v="1"/>
  </r>
  <r>
    <x v="0"/>
    <x v="2"/>
    <d v="2021-09-24T00:00:00"/>
    <s v="West"/>
    <s v="Arizona"/>
    <x v="28"/>
    <x v="3"/>
    <x v="94"/>
    <x v="168"/>
    <x v="2454"/>
    <x v="5893"/>
    <n v="0.37"/>
    <x v="1"/>
  </r>
  <r>
    <x v="0"/>
    <x v="2"/>
    <d v="2021-09-24T00:00:00"/>
    <s v="West"/>
    <s v="Arizona"/>
    <x v="28"/>
    <x v="4"/>
    <x v="72"/>
    <x v="209"/>
    <x v="1186"/>
    <x v="5894"/>
    <n v="0.32999999999999996"/>
    <x v="1"/>
  </r>
  <r>
    <x v="0"/>
    <x v="2"/>
    <d v="2021-09-24T00:00:00"/>
    <s v="West"/>
    <s v="Arizona"/>
    <x v="28"/>
    <x v="5"/>
    <x v="79"/>
    <x v="348"/>
    <x v="3108"/>
    <x v="5895"/>
    <n v="0.32"/>
    <x v="1"/>
  </r>
  <r>
    <x v="0"/>
    <x v="2"/>
    <d v="2021-10-23T00:00:00"/>
    <s v="West"/>
    <s v="Arizona"/>
    <x v="28"/>
    <x v="0"/>
    <x v="71"/>
    <x v="84"/>
    <x v="2281"/>
    <x v="4969"/>
    <n v="0.42"/>
    <x v="1"/>
  </r>
  <r>
    <x v="0"/>
    <x v="2"/>
    <d v="2021-10-23T00:00:00"/>
    <s v="West"/>
    <s v="Arizona"/>
    <x v="28"/>
    <x v="1"/>
    <x v="94"/>
    <x v="36"/>
    <x v="2141"/>
    <x v="5896"/>
    <n v="0.42000000000000004"/>
    <x v="1"/>
  </r>
  <r>
    <x v="0"/>
    <x v="2"/>
    <d v="2021-10-23T00:00:00"/>
    <s v="West"/>
    <s v="Arizona"/>
    <x v="28"/>
    <x v="2"/>
    <x v="135"/>
    <x v="215"/>
    <x v="3316"/>
    <x v="5897"/>
    <n v="0.37"/>
    <x v="1"/>
  </r>
  <r>
    <x v="0"/>
    <x v="2"/>
    <d v="2021-10-23T00:00:00"/>
    <s v="West"/>
    <s v="Arizona"/>
    <x v="28"/>
    <x v="3"/>
    <x v="96"/>
    <x v="240"/>
    <x v="2785"/>
    <x v="5898"/>
    <n v="0.38999999999999996"/>
    <x v="1"/>
  </r>
  <r>
    <x v="0"/>
    <x v="2"/>
    <d v="2021-10-23T00:00:00"/>
    <s v="West"/>
    <s v="Arizona"/>
    <x v="28"/>
    <x v="4"/>
    <x v="75"/>
    <x v="246"/>
    <x v="2279"/>
    <x v="5899"/>
    <n v="0.37"/>
    <x v="1"/>
  </r>
  <r>
    <x v="0"/>
    <x v="2"/>
    <d v="2021-10-23T00:00:00"/>
    <s v="West"/>
    <s v="Arizona"/>
    <x v="28"/>
    <x v="5"/>
    <x v="70"/>
    <x v="336"/>
    <x v="3317"/>
    <x v="5900"/>
    <n v="0.28999999999999998"/>
    <x v="1"/>
  </r>
  <r>
    <x v="0"/>
    <x v="2"/>
    <d v="2021-11-23T00:00:00"/>
    <s v="West"/>
    <s v="Arizona"/>
    <x v="28"/>
    <x v="0"/>
    <x v="135"/>
    <x v="42"/>
    <x v="3318"/>
    <x v="5901"/>
    <n v="0.38"/>
    <x v="1"/>
  </r>
  <r>
    <x v="0"/>
    <x v="2"/>
    <d v="2021-11-23T00:00:00"/>
    <s v="West"/>
    <s v="Arizona"/>
    <x v="28"/>
    <x v="1"/>
    <x v="97"/>
    <x v="134"/>
    <x v="3319"/>
    <x v="5902"/>
    <n v="0.47000000000000003"/>
    <x v="1"/>
  </r>
  <r>
    <x v="0"/>
    <x v="2"/>
    <d v="2021-11-23T00:00:00"/>
    <s v="West"/>
    <s v="Arizona"/>
    <x v="28"/>
    <x v="2"/>
    <x v="94"/>
    <x v="168"/>
    <x v="2454"/>
    <x v="5903"/>
    <n v="0.38999999999999996"/>
    <x v="1"/>
  </r>
  <r>
    <x v="0"/>
    <x v="2"/>
    <d v="2021-11-23T00:00:00"/>
    <s v="West"/>
    <s v="Arizona"/>
    <x v="28"/>
    <x v="3"/>
    <x v="94"/>
    <x v="210"/>
    <x v="2174"/>
    <x v="5904"/>
    <n v="0.42"/>
    <x v="1"/>
  </r>
  <r>
    <x v="0"/>
    <x v="2"/>
    <d v="2021-11-23T00:00:00"/>
    <s v="West"/>
    <s v="Arizona"/>
    <x v="28"/>
    <x v="4"/>
    <x v="75"/>
    <x v="343"/>
    <x v="3119"/>
    <x v="5905"/>
    <n v="0.36"/>
    <x v="1"/>
  </r>
  <r>
    <x v="0"/>
    <x v="2"/>
    <d v="2021-11-23T00:00:00"/>
    <s v="West"/>
    <s v="Arizona"/>
    <x v="28"/>
    <x v="5"/>
    <x v="78"/>
    <x v="150"/>
    <x v="1780"/>
    <x v="5906"/>
    <n v="0.28000000000000003"/>
    <x v="1"/>
  </r>
  <r>
    <x v="0"/>
    <x v="2"/>
    <d v="2021-12-22T00:00:00"/>
    <s v="West"/>
    <s v="Arizona"/>
    <x v="28"/>
    <x v="0"/>
    <x v="8"/>
    <x v="145"/>
    <x v="3320"/>
    <x v="5907"/>
    <n v="0.39999999999999997"/>
    <x v="1"/>
  </r>
  <r>
    <x v="0"/>
    <x v="2"/>
    <d v="2021-12-22T00:00:00"/>
    <s v="West"/>
    <s v="Arizona"/>
    <x v="28"/>
    <x v="1"/>
    <x v="94"/>
    <x v="127"/>
    <x v="3023"/>
    <x v="5908"/>
    <n v="0.46"/>
    <x v="1"/>
  </r>
  <r>
    <x v="4"/>
    <x v="2"/>
    <d v="2021-12-22T00:00:00"/>
    <s v="West"/>
    <s v="Arizona"/>
    <x v="28"/>
    <x v="2"/>
    <x v="8"/>
    <x v="224"/>
    <x v="1686"/>
    <x v="5909"/>
    <n v="0.41"/>
    <x v="1"/>
  </r>
  <r>
    <x v="4"/>
    <x v="2"/>
    <d v="2021-12-22T00:00:00"/>
    <s v="West"/>
    <s v="Arizona"/>
    <x v="28"/>
    <x v="3"/>
    <x v="96"/>
    <x v="209"/>
    <x v="1062"/>
    <x v="5910"/>
    <n v="0.41"/>
    <x v="1"/>
  </r>
  <r>
    <x v="4"/>
    <x v="2"/>
    <d v="2021-12-22T00:00:00"/>
    <s v="West"/>
    <s v="Arizona"/>
    <x v="28"/>
    <x v="4"/>
    <x v="101"/>
    <x v="245"/>
    <x v="3321"/>
    <x v="5911"/>
    <n v="0.33999999999999997"/>
    <x v="1"/>
  </r>
  <r>
    <x v="4"/>
    <x v="2"/>
    <d v="2021-12-22T00:00:00"/>
    <s v="West"/>
    <s v="Arizona"/>
    <x v="28"/>
    <x v="5"/>
    <x v="79"/>
    <x v="192"/>
    <x v="3322"/>
    <x v="5912"/>
    <n v="0.28000000000000003"/>
    <x v="1"/>
  </r>
  <r>
    <x v="4"/>
    <x v="2"/>
    <d v="2021-01-26T00:00:00"/>
    <s v="West"/>
    <s v="Arizona"/>
    <x v="28"/>
    <x v="0"/>
    <x v="100"/>
    <x v="152"/>
    <x v="3323"/>
    <x v="5913"/>
    <n v="0.41"/>
    <x v="1"/>
  </r>
  <r>
    <x v="4"/>
    <x v="2"/>
    <d v="2021-01-26T00:00:00"/>
    <s v="West"/>
    <s v="Arizona"/>
    <x v="28"/>
    <x v="1"/>
    <x v="9"/>
    <x v="135"/>
    <x v="1692"/>
    <x v="5587"/>
    <n v="0.47000000000000003"/>
    <x v="1"/>
  </r>
  <r>
    <x v="4"/>
    <x v="2"/>
    <d v="2021-01-26T00:00:00"/>
    <s v="West"/>
    <s v="Arizona"/>
    <x v="28"/>
    <x v="2"/>
    <x v="96"/>
    <x v="350"/>
    <x v="3324"/>
    <x v="5914"/>
    <n v="0.38999999999999996"/>
    <x v="1"/>
  </r>
  <r>
    <x v="4"/>
    <x v="2"/>
    <d v="2021-01-26T00:00:00"/>
    <s v="West"/>
    <s v="Arizona"/>
    <x v="28"/>
    <x v="3"/>
    <x v="9"/>
    <x v="253"/>
    <x v="3325"/>
    <x v="5915"/>
    <n v="0.38"/>
    <x v="1"/>
  </r>
  <r>
    <x v="4"/>
    <x v="2"/>
    <d v="2021-01-26T00:00:00"/>
    <s v="West"/>
    <s v="Arizona"/>
    <x v="28"/>
    <x v="4"/>
    <x v="94"/>
    <x v="198"/>
    <x v="3079"/>
    <x v="5916"/>
    <n v="0.37"/>
    <x v="1"/>
  </r>
  <r>
    <x v="4"/>
    <x v="2"/>
    <d v="2021-01-26T00:00:00"/>
    <s v="West"/>
    <s v="Arizona"/>
    <x v="28"/>
    <x v="5"/>
    <x v="71"/>
    <x v="339"/>
    <x v="3084"/>
    <x v="5917"/>
    <n v="0.27"/>
    <x v="1"/>
  </r>
  <r>
    <x v="4"/>
    <x v="2"/>
    <d v="2021-02-26T00:00:00"/>
    <s v="West"/>
    <s v="Arizona"/>
    <x v="28"/>
    <x v="0"/>
    <x v="100"/>
    <x v="217"/>
    <x v="3085"/>
    <x v="5918"/>
    <n v="0.39999999999999997"/>
    <x v="1"/>
  </r>
  <r>
    <x v="4"/>
    <x v="2"/>
    <d v="2021-02-26T00:00:00"/>
    <s v="West"/>
    <s v="Arizona"/>
    <x v="28"/>
    <x v="1"/>
    <x v="71"/>
    <x v="224"/>
    <x v="3326"/>
    <x v="5919"/>
    <n v="0.47000000000000003"/>
    <x v="1"/>
  </r>
  <r>
    <x v="4"/>
    <x v="2"/>
    <d v="2021-02-26T00:00:00"/>
    <s v="West"/>
    <s v="Arizona"/>
    <x v="28"/>
    <x v="2"/>
    <x v="8"/>
    <x v="348"/>
    <x v="1506"/>
    <x v="5920"/>
    <n v="0.39999999999999997"/>
    <x v="1"/>
  </r>
  <r>
    <x v="4"/>
    <x v="2"/>
    <d v="2021-02-26T00:00:00"/>
    <s v="West"/>
    <s v="New Mexico"/>
    <x v="29"/>
    <x v="3"/>
    <x v="98"/>
    <x v="250"/>
    <x v="1938"/>
    <x v="5921"/>
    <n v="0.37"/>
    <x v="1"/>
  </r>
  <r>
    <x v="4"/>
    <x v="2"/>
    <d v="2021-02-26T00:00:00"/>
    <s v="West"/>
    <s v="New Mexico"/>
    <x v="29"/>
    <x v="4"/>
    <x v="93"/>
    <x v="345"/>
    <x v="3327"/>
    <x v="5922"/>
    <n v="0.32"/>
    <x v="1"/>
  </r>
  <r>
    <x v="4"/>
    <x v="2"/>
    <d v="2021-02-26T00:00:00"/>
    <s v="West"/>
    <s v="New Mexico"/>
    <x v="29"/>
    <x v="5"/>
    <x v="8"/>
    <x v="150"/>
    <x v="1071"/>
    <x v="5923"/>
    <n v="0.28000000000000003"/>
    <x v="1"/>
  </r>
  <r>
    <x v="4"/>
    <x v="2"/>
    <d v="2021-03-25T00:00:00"/>
    <s v="West"/>
    <s v="New Mexico"/>
    <x v="29"/>
    <x v="0"/>
    <x v="9"/>
    <x v="283"/>
    <x v="3328"/>
    <x v="5924"/>
    <n v="0.41"/>
    <x v="1"/>
  </r>
  <r>
    <x v="4"/>
    <x v="2"/>
    <d v="2021-03-25T00:00:00"/>
    <s v="West"/>
    <s v="New Mexico"/>
    <x v="29"/>
    <x v="1"/>
    <x v="71"/>
    <x v="224"/>
    <x v="3326"/>
    <x v="5925"/>
    <n v="0.45"/>
    <x v="1"/>
  </r>
  <r>
    <x v="4"/>
    <x v="2"/>
    <d v="2021-03-25T00:00:00"/>
    <s v="West"/>
    <s v="New Mexico"/>
    <x v="29"/>
    <x v="2"/>
    <x v="75"/>
    <x v="168"/>
    <x v="985"/>
    <x v="5926"/>
    <n v="0.38"/>
    <x v="1"/>
  </r>
  <r>
    <x v="4"/>
    <x v="2"/>
    <d v="2021-03-25T00:00:00"/>
    <s v="West"/>
    <s v="New Mexico"/>
    <x v="29"/>
    <x v="3"/>
    <x v="99"/>
    <x v="246"/>
    <x v="1190"/>
    <x v="5518"/>
    <n v="0.38999999999999996"/>
    <x v="1"/>
  </r>
  <r>
    <x v="4"/>
    <x v="2"/>
    <d v="2021-03-25T00:00:00"/>
    <s v="West"/>
    <s v="New Mexico"/>
    <x v="29"/>
    <x v="4"/>
    <x v="72"/>
    <x v="206"/>
    <x v="1163"/>
    <x v="5263"/>
    <n v="0.32"/>
    <x v="1"/>
  </r>
  <r>
    <x v="4"/>
    <x v="2"/>
    <d v="2021-03-25T00:00:00"/>
    <s v="West"/>
    <s v="New Mexico"/>
    <x v="29"/>
    <x v="5"/>
    <x v="75"/>
    <x v="165"/>
    <x v="1655"/>
    <x v="5927"/>
    <n v="0.31"/>
    <x v="1"/>
  </r>
  <r>
    <x v="4"/>
    <x v="2"/>
    <d v="2021-04-26T00:00:00"/>
    <s v="West"/>
    <s v="New Mexico"/>
    <x v="29"/>
    <x v="0"/>
    <x v="72"/>
    <x v="241"/>
    <x v="3329"/>
    <x v="1555"/>
    <n v="0.42"/>
    <x v="1"/>
  </r>
  <r>
    <x v="4"/>
    <x v="2"/>
    <d v="2021-04-26T00:00:00"/>
    <s v="West"/>
    <s v="New Mexico"/>
    <x v="29"/>
    <x v="1"/>
    <x v="79"/>
    <x v="245"/>
    <x v="1766"/>
    <x v="5928"/>
    <n v="0.46"/>
    <x v="1"/>
  </r>
  <r>
    <x v="4"/>
    <x v="2"/>
    <d v="2021-04-26T00:00:00"/>
    <s v="West"/>
    <s v="New Mexico"/>
    <x v="29"/>
    <x v="2"/>
    <x v="75"/>
    <x v="150"/>
    <x v="1043"/>
    <x v="5561"/>
    <n v="0.42"/>
    <x v="1"/>
  </r>
  <r>
    <x v="4"/>
    <x v="2"/>
    <d v="2021-04-26T00:00:00"/>
    <s v="West"/>
    <s v="New Mexico"/>
    <x v="29"/>
    <x v="3"/>
    <x v="99"/>
    <x v="294"/>
    <x v="2778"/>
    <x v="5929"/>
    <n v="0.38999999999999996"/>
    <x v="1"/>
  </r>
  <r>
    <x v="4"/>
    <x v="2"/>
    <d v="2021-04-26T00:00:00"/>
    <s v="West"/>
    <s v="New Mexico"/>
    <x v="29"/>
    <x v="4"/>
    <x v="74"/>
    <x v="180"/>
    <x v="998"/>
    <x v="5930"/>
    <n v="0.35"/>
    <x v="1"/>
  </r>
  <r>
    <x v="4"/>
    <x v="2"/>
    <d v="2021-04-26T00:00:00"/>
    <s v="West"/>
    <s v="New Mexico"/>
    <x v="29"/>
    <x v="5"/>
    <x v="81"/>
    <x v="210"/>
    <x v="931"/>
    <x v="5931"/>
    <n v="0.28000000000000003"/>
    <x v="1"/>
  </r>
  <r>
    <x v="4"/>
    <x v="2"/>
    <d v="2021-05-27T00:00:00"/>
    <s v="West"/>
    <s v="New Mexico"/>
    <x v="29"/>
    <x v="0"/>
    <x v="79"/>
    <x v="328"/>
    <x v="3330"/>
    <x v="5932"/>
    <n v="0.41"/>
    <x v="1"/>
  </r>
  <r>
    <x v="4"/>
    <x v="2"/>
    <d v="2021-05-27T00:00:00"/>
    <s v="West"/>
    <s v="New Mexico"/>
    <x v="29"/>
    <x v="1"/>
    <x v="74"/>
    <x v="224"/>
    <x v="3276"/>
    <x v="5933"/>
    <n v="0.42000000000000004"/>
    <x v="1"/>
  </r>
  <r>
    <x v="4"/>
    <x v="2"/>
    <d v="2021-05-27T00:00:00"/>
    <s v="West"/>
    <s v="New Mexico"/>
    <x v="29"/>
    <x v="2"/>
    <x v="74"/>
    <x v="192"/>
    <x v="1013"/>
    <x v="4055"/>
    <n v="0.41"/>
    <x v="1"/>
  </r>
  <r>
    <x v="4"/>
    <x v="2"/>
    <d v="2021-05-27T00:00:00"/>
    <s v="West"/>
    <s v="New Mexico"/>
    <x v="29"/>
    <x v="3"/>
    <x v="79"/>
    <x v="245"/>
    <x v="1766"/>
    <x v="5934"/>
    <n v="0.41"/>
    <x v="1"/>
  </r>
  <r>
    <x v="4"/>
    <x v="2"/>
    <d v="2021-05-27T00:00:00"/>
    <s v="West"/>
    <s v="New Mexico"/>
    <x v="29"/>
    <x v="4"/>
    <x v="2"/>
    <x v="252"/>
    <x v="1517"/>
    <x v="5935"/>
    <n v="0.35"/>
    <x v="1"/>
  </r>
  <r>
    <x v="4"/>
    <x v="2"/>
    <d v="2021-05-27T00:00:00"/>
    <s v="West"/>
    <s v="New Mexico"/>
    <x v="29"/>
    <x v="5"/>
    <x v="81"/>
    <x v="348"/>
    <x v="1936"/>
    <x v="5936"/>
    <n v="0.28999999999999998"/>
    <x v="1"/>
  </r>
  <r>
    <x v="4"/>
    <x v="2"/>
    <d v="2021-06-26T00:00:00"/>
    <s v="West"/>
    <s v="New Mexico"/>
    <x v="29"/>
    <x v="0"/>
    <x v="99"/>
    <x v="167"/>
    <x v="3331"/>
    <x v="5937"/>
    <n v="0.38999999999999996"/>
    <x v="1"/>
  </r>
  <r>
    <x v="4"/>
    <x v="2"/>
    <d v="2021-06-26T00:00:00"/>
    <s v="West"/>
    <s v="New Mexico"/>
    <x v="29"/>
    <x v="1"/>
    <x v="70"/>
    <x v="283"/>
    <x v="3332"/>
    <x v="5938"/>
    <n v="0.43000000000000005"/>
    <x v="1"/>
  </r>
  <r>
    <x v="4"/>
    <x v="2"/>
    <d v="2021-06-26T00:00:00"/>
    <s v="West"/>
    <s v="New Mexico"/>
    <x v="29"/>
    <x v="2"/>
    <x v="72"/>
    <x v="335"/>
    <x v="3333"/>
    <x v="5939"/>
    <n v="0.39999999999999997"/>
    <x v="1"/>
  </r>
  <r>
    <x v="4"/>
    <x v="2"/>
    <d v="2021-06-26T00:00:00"/>
    <s v="West"/>
    <s v="New Mexico"/>
    <x v="29"/>
    <x v="3"/>
    <x v="99"/>
    <x v="209"/>
    <x v="1245"/>
    <x v="5940"/>
    <n v="0.39999999999999997"/>
    <x v="1"/>
  </r>
  <r>
    <x v="4"/>
    <x v="2"/>
    <d v="2021-06-26T00:00:00"/>
    <s v="West"/>
    <s v="New Mexico"/>
    <x v="29"/>
    <x v="4"/>
    <x v="75"/>
    <x v="270"/>
    <x v="2454"/>
    <x v="5941"/>
    <n v="0.35"/>
    <x v="1"/>
  </r>
  <r>
    <x v="4"/>
    <x v="2"/>
    <d v="2021-06-26T00:00:00"/>
    <s v="West"/>
    <s v="New Mexico"/>
    <x v="29"/>
    <x v="5"/>
    <x v="0"/>
    <x v="337"/>
    <x v="1234"/>
    <x v="5942"/>
    <n v="0.28000000000000003"/>
    <x v="1"/>
  </r>
  <r>
    <x v="4"/>
    <x v="2"/>
    <d v="2021-07-25T00:00:00"/>
    <s v="West"/>
    <s v="New Mexico"/>
    <x v="29"/>
    <x v="0"/>
    <x v="72"/>
    <x v="154"/>
    <x v="3334"/>
    <x v="5943"/>
    <n v="0.38999999999999996"/>
    <x v="1"/>
  </r>
  <r>
    <x v="4"/>
    <x v="2"/>
    <d v="2021-07-25T00:00:00"/>
    <s v="West"/>
    <s v="New Mexico"/>
    <x v="29"/>
    <x v="1"/>
    <x v="2"/>
    <x v="124"/>
    <x v="1366"/>
    <x v="5944"/>
    <n v="0.43000000000000005"/>
    <x v="1"/>
  </r>
  <r>
    <x v="4"/>
    <x v="2"/>
    <d v="2021-07-25T00:00:00"/>
    <s v="West"/>
    <s v="New Mexico"/>
    <x v="29"/>
    <x v="2"/>
    <x v="78"/>
    <x v="347"/>
    <x v="1225"/>
    <x v="5945"/>
    <n v="0.37"/>
    <x v="1"/>
  </r>
  <r>
    <x v="4"/>
    <x v="2"/>
    <d v="2021-07-25T00:00:00"/>
    <s v="West"/>
    <s v="New Mexico"/>
    <x v="29"/>
    <x v="3"/>
    <x v="78"/>
    <x v="197"/>
    <x v="2791"/>
    <x v="5946"/>
    <n v="0.42"/>
    <x v="1"/>
  </r>
  <r>
    <x v="4"/>
    <x v="2"/>
    <d v="2021-07-25T00:00:00"/>
    <s v="West"/>
    <s v="New Mexico"/>
    <x v="29"/>
    <x v="4"/>
    <x v="1"/>
    <x v="160"/>
    <x v="2720"/>
    <x v="5947"/>
    <n v="0.32"/>
    <x v="1"/>
  </r>
  <r>
    <x v="4"/>
    <x v="2"/>
    <d v="2021-07-25T00:00:00"/>
    <s v="West"/>
    <s v="New Mexico"/>
    <x v="29"/>
    <x v="5"/>
    <x v="82"/>
    <x v="160"/>
    <x v="1437"/>
    <x v="1693"/>
    <n v="0.32"/>
    <x v="1"/>
  </r>
  <r>
    <x v="4"/>
    <x v="2"/>
    <d v="2021-08-26T00:00:00"/>
    <s v="West"/>
    <s v="New Mexico"/>
    <x v="29"/>
    <x v="0"/>
    <x v="1"/>
    <x v="167"/>
    <x v="3335"/>
    <x v="5948"/>
    <n v="0.37"/>
    <x v="1"/>
  </r>
  <r>
    <x v="4"/>
    <x v="2"/>
    <d v="2021-08-26T00:00:00"/>
    <s v="West"/>
    <s v="New Mexico"/>
    <x v="29"/>
    <x v="1"/>
    <x v="75"/>
    <x v="159"/>
    <x v="1370"/>
    <x v="5949"/>
    <n v="0.44"/>
    <x v="1"/>
  </r>
  <r>
    <x v="4"/>
    <x v="2"/>
    <d v="2021-08-26T00:00:00"/>
    <s v="West"/>
    <s v="New Mexico"/>
    <x v="29"/>
    <x v="2"/>
    <x v="74"/>
    <x v="134"/>
    <x v="3336"/>
    <x v="5950"/>
    <n v="0.39999999999999997"/>
    <x v="1"/>
  </r>
  <r>
    <x v="4"/>
    <x v="2"/>
    <d v="2021-08-26T00:00:00"/>
    <s v="West"/>
    <s v="New Mexico"/>
    <x v="29"/>
    <x v="3"/>
    <x v="74"/>
    <x v="152"/>
    <x v="3306"/>
    <x v="5951"/>
    <n v="0.37"/>
    <x v="1"/>
  </r>
  <r>
    <x v="4"/>
    <x v="2"/>
    <d v="2021-08-26T00:00:00"/>
    <s v="West"/>
    <s v="New Mexico"/>
    <x v="29"/>
    <x v="4"/>
    <x v="77"/>
    <x v="244"/>
    <x v="3337"/>
    <x v="5952"/>
    <n v="0.33999999999999997"/>
    <x v="1"/>
  </r>
  <r>
    <x v="4"/>
    <x v="2"/>
    <d v="2021-08-26T00:00:00"/>
    <s v="West"/>
    <s v="New Mexico"/>
    <x v="29"/>
    <x v="5"/>
    <x v="0"/>
    <x v="269"/>
    <x v="798"/>
    <x v="2639"/>
    <n v="0.32"/>
    <x v="1"/>
  </r>
  <r>
    <x v="4"/>
    <x v="2"/>
    <d v="2021-09-27T00:00:00"/>
    <s v="West"/>
    <s v="New Mexico"/>
    <x v="29"/>
    <x v="0"/>
    <x v="99"/>
    <x v="92"/>
    <x v="2285"/>
    <x v="5953"/>
    <n v="0.42"/>
    <x v="1"/>
  </r>
  <r>
    <x v="4"/>
    <x v="2"/>
    <d v="2021-09-27T00:00:00"/>
    <s v="West"/>
    <s v="New Mexico"/>
    <x v="29"/>
    <x v="1"/>
    <x v="78"/>
    <x v="143"/>
    <x v="2160"/>
    <x v="5954"/>
    <n v="0.46"/>
    <x v="1"/>
  </r>
  <r>
    <x v="4"/>
    <x v="2"/>
    <d v="2021-09-27T00:00:00"/>
    <s v="West"/>
    <s v="New Mexico"/>
    <x v="29"/>
    <x v="2"/>
    <x v="78"/>
    <x v="135"/>
    <x v="1613"/>
    <x v="5173"/>
    <n v="0.42"/>
    <x v="1"/>
  </r>
  <r>
    <x v="4"/>
    <x v="2"/>
    <d v="2021-09-27T00:00:00"/>
    <s v="West"/>
    <s v="New Mexico"/>
    <x v="29"/>
    <x v="3"/>
    <x v="99"/>
    <x v="57"/>
    <x v="1863"/>
    <x v="2725"/>
    <n v="0.41"/>
    <x v="1"/>
  </r>
  <r>
    <x v="4"/>
    <x v="2"/>
    <d v="2021-09-27T00:00:00"/>
    <s v="West"/>
    <s v="New Mexico"/>
    <x v="29"/>
    <x v="4"/>
    <x v="1"/>
    <x v="57"/>
    <x v="1826"/>
    <x v="5955"/>
    <n v="0.35"/>
    <x v="1"/>
  </r>
  <r>
    <x v="4"/>
    <x v="2"/>
    <d v="2021-09-27T00:00:00"/>
    <s v="West"/>
    <s v="New Mexico"/>
    <x v="29"/>
    <x v="5"/>
    <x v="77"/>
    <x v="350"/>
    <x v="3338"/>
    <x v="5956"/>
    <n v="0.3"/>
    <x v="1"/>
  </r>
  <r>
    <x v="4"/>
    <x v="2"/>
    <d v="2021-10-26T00:00:00"/>
    <s v="West"/>
    <s v="New Mexico"/>
    <x v="29"/>
    <x v="0"/>
    <x v="8"/>
    <x v="347"/>
    <x v="1919"/>
    <x v="5957"/>
    <n v="0.37"/>
    <x v="1"/>
  </r>
  <r>
    <x v="4"/>
    <x v="2"/>
    <d v="2021-10-26T00:00:00"/>
    <s v="West"/>
    <s v="New Mexico"/>
    <x v="29"/>
    <x v="1"/>
    <x v="97"/>
    <x v="131"/>
    <x v="1559"/>
    <x v="5958"/>
    <n v="0.43000000000000005"/>
    <x v="1"/>
  </r>
  <r>
    <x v="4"/>
    <x v="2"/>
    <d v="2021-10-26T00:00:00"/>
    <s v="West"/>
    <s v="New Mexico"/>
    <x v="29"/>
    <x v="2"/>
    <x v="93"/>
    <x v="196"/>
    <x v="2807"/>
    <x v="5959"/>
    <n v="0.39999999999999997"/>
    <x v="1"/>
  </r>
  <r>
    <x v="4"/>
    <x v="2"/>
    <d v="2021-10-26T00:00:00"/>
    <s v="West"/>
    <s v="New Mexico"/>
    <x v="29"/>
    <x v="3"/>
    <x v="8"/>
    <x v="205"/>
    <x v="3221"/>
    <x v="2351"/>
    <n v="0.42"/>
    <x v="1"/>
  </r>
  <r>
    <x v="4"/>
    <x v="2"/>
    <d v="2021-10-26T00:00:00"/>
    <s v="West"/>
    <s v="New Mexico"/>
    <x v="29"/>
    <x v="4"/>
    <x v="72"/>
    <x v="351"/>
    <x v="1242"/>
    <x v="5960"/>
    <n v="0.32999999999999996"/>
    <x v="1"/>
  </r>
  <r>
    <x v="4"/>
    <x v="2"/>
    <d v="2021-10-26T00:00:00"/>
    <s v="West"/>
    <s v="New Mexico"/>
    <x v="29"/>
    <x v="5"/>
    <x v="107"/>
    <x v="165"/>
    <x v="3339"/>
    <x v="5961"/>
    <n v="0.31"/>
    <x v="1"/>
  </r>
  <r>
    <x v="4"/>
    <x v="2"/>
    <d v="2021-11-26T00:00:00"/>
    <s v="West"/>
    <s v="New Mexico"/>
    <x v="29"/>
    <x v="0"/>
    <x v="70"/>
    <x v="129"/>
    <x v="980"/>
    <x v="5962"/>
    <n v="0.41"/>
    <x v="1"/>
  </r>
  <r>
    <x v="4"/>
    <x v="2"/>
    <d v="2021-11-26T00:00:00"/>
    <s v="West"/>
    <s v="New Mexico"/>
    <x v="29"/>
    <x v="1"/>
    <x v="75"/>
    <x v="263"/>
    <x v="1830"/>
    <x v="5963"/>
    <n v="0.43000000000000005"/>
    <x v="1"/>
  </r>
  <r>
    <x v="4"/>
    <x v="2"/>
    <d v="2021-11-26T00:00:00"/>
    <s v="West"/>
    <s v="New Mexico"/>
    <x v="29"/>
    <x v="2"/>
    <x v="74"/>
    <x v="197"/>
    <x v="3340"/>
    <x v="5964"/>
    <n v="0.37"/>
    <x v="1"/>
  </r>
  <r>
    <x v="4"/>
    <x v="2"/>
    <d v="2021-11-26T00:00:00"/>
    <s v="West"/>
    <s v="New Mexico"/>
    <x v="29"/>
    <x v="3"/>
    <x v="1"/>
    <x v="224"/>
    <x v="1311"/>
    <x v="5965"/>
    <n v="0.41"/>
    <x v="1"/>
  </r>
  <r>
    <x v="4"/>
    <x v="2"/>
    <d v="2021-11-26T00:00:00"/>
    <s v="West"/>
    <s v="New Mexico"/>
    <x v="29"/>
    <x v="4"/>
    <x v="83"/>
    <x v="165"/>
    <x v="1725"/>
    <x v="5966"/>
    <n v="0.37"/>
    <x v="1"/>
  </r>
  <r>
    <x v="4"/>
    <x v="2"/>
    <d v="2021-11-26T00:00:00"/>
    <s v="West"/>
    <s v="New Mexico"/>
    <x v="29"/>
    <x v="5"/>
    <x v="81"/>
    <x v="84"/>
    <x v="3113"/>
    <x v="5967"/>
    <n v="0.3"/>
    <x v="1"/>
  </r>
  <r>
    <x v="4"/>
    <x v="2"/>
    <d v="2021-12-25T00:00:00"/>
    <s v="West"/>
    <s v="New Mexico"/>
    <x v="29"/>
    <x v="0"/>
    <x v="75"/>
    <x v="99"/>
    <x v="3100"/>
    <x v="1595"/>
    <n v="0.42"/>
    <x v="1"/>
  </r>
  <r>
    <x v="4"/>
    <x v="2"/>
    <d v="2021-12-25T00:00:00"/>
    <s v="West"/>
    <s v="New Mexico"/>
    <x v="29"/>
    <x v="1"/>
    <x v="70"/>
    <x v="146"/>
    <x v="1377"/>
    <x v="5968"/>
    <n v="0.47000000000000003"/>
    <x v="1"/>
  </r>
  <r>
    <x v="2"/>
    <x v="2"/>
    <d v="2021-12-25T00:00:00"/>
    <s v="West"/>
    <s v="New Mexico"/>
    <x v="29"/>
    <x v="2"/>
    <x v="75"/>
    <x v="42"/>
    <x v="1698"/>
    <x v="5969"/>
    <n v="0.41"/>
    <x v="1"/>
  </r>
  <r>
    <x v="2"/>
    <x v="2"/>
    <d v="2021-12-25T00:00:00"/>
    <s v="West"/>
    <s v="New Mexico"/>
    <x v="29"/>
    <x v="3"/>
    <x v="2"/>
    <x v="160"/>
    <x v="1644"/>
    <x v="5970"/>
    <n v="0.39999999999999997"/>
    <x v="1"/>
  </r>
  <r>
    <x v="2"/>
    <x v="2"/>
    <d v="2021-12-25T00:00:00"/>
    <s v="West"/>
    <s v="New Mexico"/>
    <x v="29"/>
    <x v="4"/>
    <x v="73"/>
    <x v="209"/>
    <x v="1505"/>
    <x v="5971"/>
    <n v="0.32999999999999996"/>
    <x v="1"/>
  </r>
  <r>
    <x v="2"/>
    <x v="2"/>
    <d v="2021-12-25T00:00:00"/>
    <s v="West"/>
    <s v="New Mexico"/>
    <x v="29"/>
    <x v="5"/>
    <x v="81"/>
    <x v="217"/>
    <x v="3341"/>
    <x v="5972"/>
    <n v="0.27"/>
    <x v="1"/>
  </r>
  <r>
    <x v="2"/>
    <x v="2"/>
    <d v="2021-01-13T00:00:00"/>
    <s v="West"/>
    <s v="New Mexico"/>
    <x v="29"/>
    <x v="0"/>
    <x v="92"/>
    <x v="197"/>
    <x v="3342"/>
    <x v="5973"/>
    <n v="0.46"/>
    <x v="1"/>
  </r>
  <r>
    <x v="2"/>
    <x v="2"/>
    <d v="2021-01-13T00:00:00"/>
    <s v="West"/>
    <s v="New Mexico"/>
    <x v="29"/>
    <x v="1"/>
    <x v="100"/>
    <x v="150"/>
    <x v="1053"/>
    <x v="5974"/>
    <n v="0.47000000000000003"/>
    <x v="1"/>
  </r>
  <r>
    <x v="2"/>
    <x v="2"/>
    <d v="2021-01-13T00:00:00"/>
    <s v="West"/>
    <s v="New Mexico"/>
    <x v="29"/>
    <x v="2"/>
    <x v="96"/>
    <x v="150"/>
    <x v="1063"/>
    <x v="5975"/>
    <n v="0.42"/>
    <x v="1"/>
  </r>
  <r>
    <x v="2"/>
    <x v="2"/>
    <d v="2021-01-13T00:00:00"/>
    <s v="West"/>
    <s v="New Mexico"/>
    <x v="29"/>
    <x v="3"/>
    <x v="108"/>
    <x v="343"/>
    <x v="1262"/>
    <x v="2877"/>
    <n v="0.42000000000000004"/>
    <x v="1"/>
  </r>
  <r>
    <x v="2"/>
    <x v="2"/>
    <d v="2021-01-13T00:00:00"/>
    <s v="West"/>
    <s v="New Mexico"/>
    <x v="29"/>
    <x v="4"/>
    <x v="8"/>
    <x v="41"/>
    <x v="3343"/>
    <x v="5976"/>
    <n v="0.39999999999999997"/>
    <x v="1"/>
  </r>
  <r>
    <x v="2"/>
    <x v="2"/>
    <d v="2021-01-13T00:00:00"/>
    <s v="West"/>
    <s v="New Mexico"/>
    <x v="29"/>
    <x v="5"/>
    <x v="108"/>
    <x v="150"/>
    <x v="3221"/>
    <x v="5977"/>
    <n v="0.32"/>
    <x v="1"/>
  </r>
  <r>
    <x v="2"/>
    <x v="2"/>
    <d v="2021-02-13T00:00:00"/>
    <s v="West"/>
    <s v="New Mexico"/>
    <x v="29"/>
    <x v="0"/>
    <x v="95"/>
    <x v="42"/>
    <x v="1049"/>
    <x v="5978"/>
    <n v="0.43000000000000005"/>
    <x v="1"/>
  </r>
  <r>
    <x v="2"/>
    <x v="2"/>
    <d v="2021-02-13T00:00:00"/>
    <s v="West"/>
    <s v="New Mexico"/>
    <x v="29"/>
    <x v="1"/>
    <x v="100"/>
    <x v="168"/>
    <x v="3232"/>
    <x v="5979"/>
    <n v="0.46"/>
    <x v="1"/>
  </r>
  <r>
    <x v="2"/>
    <x v="2"/>
    <d v="2021-02-13T00:00:00"/>
    <s v="West"/>
    <s v="New Mexico"/>
    <x v="29"/>
    <x v="2"/>
    <x v="108"/>
    <x v="196"/>
    <x v="1597"/>
    <x v="5980"/>
    <n v="0.41"/>
    <x v="1"/>
  </r>
  <r>
    <x v="2"/>
    <x v="2"/>
    <d v="2021-02-13T00:00:00"/>
    <s v="Southeast"/>
    <s v="Georgia"/>
    <x v="30"/>
    <x v="3"/>
    <x v="9"/>
    <x v="232"/>
    <x v="2436"/>
    <x v="5981"/>
    <n v="0.44"/>
    <x v="1"/>
  </r>
  <r>
    <x v="2"/>
    <x v="2"/>
    <d v="2021-02-13T00:00:00"/>
    <s v="Southeast"/>
    <s v="Georgia"/>
    <x v="30"/>
    <x v="4"/>
    <x v="93"/>
    <x v="180"/>
    <x v="3235"/>
    <x v="5982"/>
    <n v="0.38999999999999996"/>
    <x v="1"/>
  </r>
  <r>
    <x v="2"/>
    <x v="2"/>
    <d v="2021-02-13T00:00:00"/>
    <s v="Southeast"/>
    <s v="Georgia"/>
    <x v="30"/>
    <x v="5"/>
    <x v="108"/>
    <x v="165"/>
    <x v="3344"/>
    <x v="5983"/>
    <n v="0.28999999999999998"/>
    <x v="1"/>
  </r>
  <r>
    <x v="2"/>
    <x v="2"/>
    <d v="2021-03-12T00:00:00"/>
    <s v="Southeast"/>
    <s v="Georgia"/>
    <x v="30"/>
    <x v="0"/>
    <x v="9"/>
    <x v="134"/>
    <x v="3345"/>
    <x v="5984"/>
    <n v="0.43000000000000005"/>
    <x v="1"/>
  </r>
  <r>
    <x v="2"/>
    <x v="2"/>
    <d v="2021-03-12T00:00:00"/>
    <s v="Southeast"/>
    <s v="Georgia"/>
    <x v="30"/>
    <x v="1"/>
    <x v="99"/>
    <x v="161"/>
    <x v="2374"/>
    <x v="5985"/>
    <n v="0.44"/>
    <x v="1"/>
  </r>
  <r>
    <x v="2"/>
    <x v="2"/>
    <d v="2021-03-12T00:00:00"/>
    <s v="Southeast"/>
    <s v="Georgia"/>
    <x v="30"/>
    <x v="2"/>
    <x v="78"/>
    <x v="168"/>
    <x v="2556"/>
    <x v="5986"/>
    <n v="0.38"/>
    <x v="1"/>
  </r>
  <r>
    <x v="2"/>
    <x v="2"/>
    <d v="2021-03-12T00:00:00"/>
    <s v="Southeast"/>
    <s v="Georgia"/>
    <x v="30"/>
    <x v="3"/>
    <x v="97"/>
    <x v="252"/>
    <x v="2401"/>
    <x v="5368"/>
    <n v="0.45"/>
    <x v="1"/>
  </r>
  <r>
    <x v="2"/>
    <x v="2"/>
    <d v="2021-03-12T00:00:00"/>
    <s v="Southeast"/>
    <s v="Georgia"/>
    <x v="30"/>
    <x v="4"/>
    <x v="72"/>
    <x v="222"/>
    <x v="3346"/>
    <x v="5987"/>
    <n v="0.41"/>
    <x v="1"/>
  </r>
  <r>
    <x v="2"/>
    <x v="2"/>
    <d v="2021-03-12T00:00:00"/>
    <s v="Southeast"/>
    <s v="Georgia"/>
    <x v="30"/>
    <x v="5"/>
    <x v="1"/>
    <x v="205"/>
    <x v="1063"/>
    <x v="5988"/>
    <n v="0.28999999999999998"/>
    <x v="1"/>
  </r>
  <r>
    <x v="2"/>
    <x v="2"/>
    <d v="2021-04-13T00:00:00"/>
    <s v="Southeast"/>
    <s v="Georgia"/>
    <x v="30"/>
    <x v="0"/>
    <x v="99"/>
    <x v="289"/>
    <x v="3251"/>
    <x v="5989"/>
    <n v="0.43000000000000005"/>
    <x v="1"/>
  </r>
  <r>
    <x v="2"/>
    <x v="2"/>
    <d v="2021-04-13T00:00:00"/>
    <s v="Southeast"/>
    <s v="Georgia"/>
    <x v="30"/>
    <x v="1"/>
    <x v="1"/>
    <x v="215"/>
    <x v="3347"/>
    <x v="5990"/>
    <n v="0.42000000000000004"/>
    <x v="1"/>
  </r>
  <r>
    <x v="2"/>
    <x v="2"/>
    <d v="2021-04-13T00:00:00"/>
    <s v="Southeast"/>
    <s v="Georgia"/>
    <x v="30"/>
    <x v="2"/>
    <x v="71"/>
    <x v="161"/>
    <x v="1495"/>
    <x v="5991"/>
    <n v="0.37"/>
    <x v="1"/>
  </r>
  <r>
    <x v="2"/>
    <x v="2"/>
    <d v="2021-04-13T00:00:00"/>
    <s v="Southeast"/>
    <s v="Georgia"/>
    <x v="30"/>
    <x v="3"/>
    <x v="1"/>
    <x v="294"/>
    <x v="1153"/>
    <x v="4524"/>
    <n v="0.45"/>
    <x v="1"/>
  </r>
  <r>
    <x v="2"/>
    <x v="2"/>
    <d v="2021-04-13T00:00:00"/>
    <s v="Southeast"/>
    <s v="Georgia"/>
    <x v="30"/>
    <x v="4"/>
    <x v="97"/>
    <x v="195"/>
    <x v="1001"/>
    <x v="5992"/>
    <n v="0.42"/>
    <x v="1"/>
  </r>
  <r>
    <x v="2"/>
    <x v="2"/>
    <d v="2021-04-13T00:00:00"/>
    <s v="Southeast"/>
    <s v="Georgia"/>
    <x v="30"/>
    <x v="5"/>
    <x v="81"/>
    <x v="205"/>
    <x v="1154"/>
    <x v="5993"/>
    <n v="0.28000000000000003"/>
    <x v="1"/>
  </r>
  <r>
    <x v="2"/>
    <x v="2"/>
    <d v="2021-05-14T00:00:00"/>
    <s v="Southeast"/>
    <s v="Georgia"/>
    <x v="30"/>
    <x v="0"/>
    <x v="99"/>
    <x v="283"/>
    <x v="3348"/>
    <x v="5994"/>
    <n v="0.46"/>
    <x v="1"/>
  </r>
  <r>
    <x v="2"/>
    <x v="2"/>
    <d v="2021-05-14T00:00:00"/>
    <s v="Southeast"/>
    <s v="Georgia"/>
    <x v="30"/>
    <x v="1"/>
    <x v="71"/>
    <x v="224"/>
    <x v="3326"/>
    <x v="5925"/>
    <n v="0.45"/>
    <x v="1"/>
  </r>
  <r>
    <x v="2"/>
    <x v="2"/>
    <d v="2021-05-14T00:00:00"/>
    <s v="Southeast"/>
    <s v="Georgia"/>
    <x v="30"/>
    <x v="2"/>
    <x v="1"/>
    <x v="57"/>
    <x v="1826"/>
    <x v="5995"/>
    <n v="0.38999999999999996"/>
    <x v="1"/>
  </r>
  <r>
    <x v="2"/>
    <x v="2"/>
    <d v="2021-05-14T00:00:00"/>
    <s v="Southeast"/>
    <s v="Georgia"/>
    <x v="30"/>
    <x v="3"/>
    <x v="93"/>
    <x v="351"/>
    <x v="1974"/>
    <x v="5996"/>
    <n v="0.43000000000000005"/>
    <x v="1"/>
  </r>
  <r>
    <x v="2"/>
    <x v="2"/>
    <d v="2021-05-14T00:00:00"/>
    <s v="Southeast"/>
    <s v="Georgia"/>
    <x v="30"/>
    <x v="4"/>
    <x v="78"/>
    <x v="238"/>
    <x v="2139"/>
    <x v="5997"/>
    <n v="0.42"/>
    <x v="1"/>
  </r>
  <r>
    <x v="2"/>
    <x v="2"/>
    <d v="2021-05-14T00:00:00"/>
    <s v="Southeast"/>
    <s v="Georgia"/>
    <x v="30"/>
    <x v="5"/>
    <x v="85"/>
    <x v="168"/>
    <x v="3309"/>
    <x v="5998"/>
    <n v="0.31"/>
    <x v="1"/>
  </r>
  <r>
    <x v="2"/>
    <x v="2"/>
    <d v="2021-06-13T00:00:00"/>
    <s v="Southeast"/>
    <s v="Georgia"/>
    <x v="30"/>
    <x v="0"/>
    <x v="8"/>
    <x v="126"/>
    <x v="934"/>
    <x v="5999"/>
    <n v="0.43000000000000005"/>
    <x v="1"/>
  </r>
  <r>
    <x v="2"/>
    <x v="2"/>
    <d v="2021-06-13T00:00:00"/>
    <s v="Southeast"/>
    <s v="Georgia"/>
    <x v="30"/>
    <x v="1"/>
    <x v="72"/>
    <x v="134"/>
    <x v="2050"/>
    <x v="6000"/>
    <n v="0.44"/>
    <x v="1"/>
  </r>
  <r>
    <x v="2"/>
    <x v="2"/>
    <d v="2021-06-13T00:00:00"/>
    <s v="Southeast"/>
    <s v="Georgia"/>
    <x v="30"/>
    <x v="2"/>
    <x v="78"/>
    <x v="174"/>
    <x v="3349"/>
    <x v="6001"/>
    <n v="0.38"/>
    <x v="1"/>
  </r>
  <r>
    <x v="2"/>
    <x v="2"/>
    <d v="2021-06-13T00:00:00"/>
    <s v="Southeast"/>
    <s v="Georgia"/>
    <x v="30"/>
    <x v="3"/>
    <x v="94"/>
    <x v="348"/>
    <x v="3119"/>
    <x v="6002"/>
    <n v="0.43000000000000005"/>
    <x v="1"/>
  </r>
  <r>
    <x v="2"/>
    <x v="2"/>
    <d v="2021-06-13T00:00:00"/>
    <s v="Southeast"/>
    <s v="Georgia"/>
    <x v="30"/>
    <x v="4"/>
    <x v="101"/>
    <x v="198"/>
    <x v="2529"/>
    <x v="6003"/>
    <n v="0.38999999999999996"/>
    <x v="1"/>
  </r>
  <r>
    <x v="2"/>
    <x v="2"/>
    <d v="2021-06-13T00:00:00"/>
    <s v="Southeast"/>
    <s v="Georgia"/>
    <x v="30"/>
    <x v="5"/>
    <x v="85"/>
    <x v="330"/>
    <x v="3350"/>
    <x v="6004"/>
    <n v="0.32"/>
    <x v="1"/>
  </r>
  <r>
    <x v="2"/>
    <x v="2"/>
    <d v="2021-07-12T00:00:00"/>
    <s v="Southeast"/>
    <s v="Georgia"/>
    <x v="30"/>
    <x v="0"/>
    <x v="99"/>
    <x v="153"/>
    <x v="1107"/>
    <x v="6005"/>
    <n v="0.46"/>
    <x v="1"/>
  </r>
  <r>
    <x v="2"/>
    <x v="2"/>
    <d v="2021-07-12T00:00:00"/>
    <s v="Southeast"/>
    <s v="Georgia"/>
    <x v="30"/>
    <x v="1"/>
    <x v="99"/>
    <x v="217"/>
    <x v="2195"/>
    <x v="6006"/>
    <n v="0.46"/>
    <x v="1"/>
  </r>
  <r>
    <x v="2"/>
    <x v="2"/>
    <d v="2021-07-12T00:00:00"/>
    <s v="Southeast"/>
    <s v="Georgia"/>
    <x v="30"/>
    <x v="2"/>
    <x v="72"/>
    <x v="328"/>
    <x v="3351"/>
    <x v="6007"/>
    <n v="0.41"/>
    <x v="1"/>
  </r>
  <r>
    <x v="2"/>
    <x v="2"/>
    <d v="2021-07-12T00:00:00"/>
    <s v="Southeast"/>
    <s v="Georgia"/>
    <x v="30"/>
    <x v="3"/>
    <x v="78"/>
    <x v="209"/>
    <x v="1952"/>
    <x v="5019"/>
    <n v="0.45"/>
    <x v="1"/>
  </r>
  <r>
    <x v="2"/>
    <x v="2"/>
    <d v="2021-07-12T00:00:00"/>
    <s v="Southeast"/>
    <s v="Georgia"/>
    <x v="30"/>
    <x v="4"/>
    <x v="78"/>
    <x v="244"/>
    <x v="814"/>
    <x v="6008"/>
    <n v="0.38"/>
    <x v="1"/>
  </r>
  <r>
    <x v="2"/>
    <x v="2"/>
    <d v="2021-07-12T00:00:00"/>
    <s v="Southeast"/>
    <s v="Georgia"/>
    <x v="30"/>
    <x v="5"/>
    <x v="91"/>
    <x v="350"/>
    <x v="3352"/>
    <x v="6009"/>
    <n v="0.28999999999999998"/>
    <x v="1"/>
  </r>
  <r>
    <x v="2"/>
    <x v="2"/>
    <d v="2021-08-13T00:00:00"/>
    <s v="Southeast"/>
    <s v="Georgia"/>
    <x v="30"/>
    <x v="0"/>
    <x v="78"/>
    <x v="144"/>
    <x v="2300"/>
    <x v="6010"/>
    <n v="0.46"/>
    <x v="1"/>
  </r>
  <r>
    <x v="2"/>
    <x v="2"/>
    <d v="2021-08-13T00:00:00"/>
    <s v="Southeast"/>
    <s v="Georgia"/>
    <x v="30"/>
    <x v="1"/>
    <x v="75"/>
    <x v="40"/>
    <x v="2189"/>
    <x v="6011"/>
    <n v="0.42000000000000004"/>
    <x v="1"/>
  </r>
  <r>
    <x v="2"/>
    <x v="2"/>
    <d v="2021-08-13T00:00:00"/>
    <s v="Southeast"/>
    <s v="Georgia"/>
    <x v="30"/>
    <x v="2"/>
    <x v="101"/>
    <x v="42"/>
    <x v="848"/>
    <x v="2946"/>
    <n v="0.42"/>
    <x v="1"/>
  </r>
  <r>
    <x v="2"/>
    <x v="2"/>
    <d v="2021-08-13T00:00:00"/>
    <s v="Southeast"/>
    <s v="Georgia"/>
    <x v="30"/>
    <x v="3"/>
    <x v="101"/>
    <x v="197"/>
    <x v="2359"/>
    <x v="4253"/>
    <n v="0.45"/>
    <x v="1"/>
  </r>
  <r>
    <x v="2"/>
    <x v="2"/>
    <d v="2021-08-13T00:00:00"/>
    <s v="Southeast"/>
    <s v="Georgia"/>
    <x v="30"/>
    <x v="4"/>
    <x v="91"/>
    <x v="150"/>
    <x v="1292"/>
    <x v="3208"/>
    <n v="0.38999999999999996"/>
    <x v="1"/>
  </r>
  <r>
    <x v="2"/>
    <x v="2"/>
    <d v="2021-08-13T00:00:00"/>
    <s v="Southeast"/>
    <s v="Georgia"/>
    <x v="30"/>
    <x v="5"/>
    <x v="0"/>
    <x v="209"/>
    <x v="2720"/>
    <x v="5865"/>
    <n v="0.28999999999999998"/>
    <x v="1"/>
  </r>
  <r>
    <x v="2"/>
    <x v="2"/>
    <d v="2021-09-14T00:00:00"/>
    <s v="Southeast"/>
    <s v="Georgia"/>
    <x v="30"/>
    <x v="0"/>
    <x v="135"/>
    <x v="322"/>
    <x v="1199"/>
    <x v="3138"/>
    <n v="0.46"/>
    <x v="1"/>
  </r>
  <r>
    <x v="2"/>
    <x v="2"/>
    <d v="2021-09-14T00:00:00"/>
    <s v="Southeast"/>
    <s v="Georgia"/>
    <x v="30"/>
    <x v="1"/>
    <x v="97"/>
    <x v="334"/>
    <x v="3353"/>
    <x v="6012"/>
    <n v="0.44"/>
    <x v="1"/>
  </r>
  <r>
    <x v="2"/>
    <x v="2"/>
    <d v="2021-09-14T00:00:00"/>
    <s v="Southeast"/>
    <s v="Georgia"/>
    <x v="30"/>
    <x v="2"/>
    <x v="96"/>
    <x v="192"/>
    <x v="1069"/>
    <x v="6013"/>
    <n v="0.37"/>
    <x v="1"/>
  </r>
  <r>
    <x v="2"/>
    <x v="2"/>
    <d v="2021-09-14T00:00:00"/>
    <s v="Southeast"/>
    <s v="Georgia"/>
    <x v="30"/>
    <x v="3"/>
    <x v="8"/>
    <x v="196"/>
    <x v="1077"/>
    <x v="6014"/>
    <n v="0.46"/>
    <x v="1"/>
  </r>
  <r>
    <x v="2"/>
    <x v="2"/>
    <d v="2021-09-14T00:00:00"/>
    <s v="Southeast"/>
    <s v="Georgia"/>
    <x v="30"/>
    <x v="4"/>
    <x v="71"/>
    <x v="348"/>
    <x v="2026"/>
    <x v="6015"/>
    <n v="0.37"/>
    <x v="1"/>
  </r>
  <r>
    <x v="2"/>
    <x v="2"/>
    <d v="2021-09-14T00:00:00"/>
    <s v="Southeast"/>
    <s v="Georgia"/>
    <x v="30"/>
    <x v="5"/>
    <x v="74"/>
    <x v="192"/>
    <x v="1013"/>
    <x v="6016"/>
    <n v="0.3"/>
    <x v="1"/>
  </r>
  <r>
    <x v="2"/>
    <x v="2"/>
    <d v="2021-10-13T00:00:00"/>
    <s v="Southeast"/>
    <s v="Georgia"/>
    <x v="30"/>
    <x v="0"/>
    <x v="93"/>
    <x v="217"/>
    <x v="3207"/>
    <x v="6017"/>
    <n v="0.46"/>
    <x v="1"/>
  </r>
  <r>
    <x v="2"/>
    <x v="2"/>
    <d v="2021-10-13T00:00:00"/>
    <s v="Southeast"/>
    <s v="Georgia"/>
    <x v="30"/>
    <x v="1"/>
    <x v="93"/>
    <x v="217"/>
    <x v="3207"/>
    <x v="3104"/>
    <n v="0.42000000000000004"/>
    <x v="1"/>
  </r>
  <r>
    <x v="2"/>
    <x v="2"/>
    <d v="2021-10-13T00:00:00"/>
    <s v="Southeast"/>
    <s v="Georgia"/>
    <x v="30"/>
    <x v="2"/>
    <x v="96"/>
    <x v="248"/>
    <x v="1905"/>
    <x v="6018"/>
    <n v="0.38"/>
    <x v="1"/>
  </r>
  <r>
    <x v="2"/>
    <x v="2"/>
    <d v="2021-10-13T00:00:00"/>
    <s v="Southeast"/>
    <s v="Georgia"/>
    <x v="30"/>
    <x v="3"/>
    <x v="96"/>
    <x v="351"/>
    <x v="2498"/>
    <x v="6019"/>
    <n v="0.44"/>
    <x v="1"/>
  </r>
  <r>
    <x v="2"/>
    <x v="2"/>
    <d v="2021-10-13T00:00:00"/>
    <s v="Southeast"/>
    <s v="Georgia"/>
    <x v="30"/>
    <x v="4"/>
    <x v="72"/>
    <x v="240"/>
    <x v="2765"/>
    <x v="6020"/>
    <n v="0.39999999999999997"/>
    <x v="1"/>
  </r>
  <r>
    <x v="2"/>
    <x v="2"/>
    <d v="2021-10-13T00:00:00"/>
    <s v="Southeast"/>
    <s v="Georgia"/>
    <x v="30"/>
    <x v="5"/>
    <x v="74"/>
    <x v="245"/>
    <x v="1533"/>
    <x v="6021"/>
    <n v="0.31"/>
    <x v="1"/>
  </r>
  <r>
    <x v="2"/>
    <x v="2"/>
    <d v="2021-11-13T00:00:00"/>
    <s v="Southeast"/>
    <s v="Georgia"/>
    <x v="30"/>
    <x v="0"/>
    <x v="71"/>
    <x v="217"/>
    <x v="3147"/>
    <x v="5972"/>
    <n v="0.42000000000000004"/>
    <x v="1"/>
  </r>
  <r>
    <x v="2"/>
    <x v="2"/>
    <d v="2021-11-13T00:00:00"/>
    <s v="Southeast"/>
    <s v="Georgia"/>
    <x v="30"/>
    <x v="1"/>
    <x v="1"/>
    <x v="328"/>
    <x v="1825"/>
    <x v="6022"/>
    <n v="0.44"/>
    <x v="1"/>
  </r>
  <r>
    <x v="2"/>
    <x v="2"/>
    <d v="2021-11-13T00:00:00"/>
    <s v="Southeast"/>
    <s v="Georgia"/>
    <x v="30"/>
    <x v="2"/>
    <x v="78"/>
    <x v="57"/>
    <x v="1917"/>
    <x v="2117"/>
    <n v="0.39999999999999997"/>
    <x v="1"/>
  </r>
  <r>
    <x v="2"/>
    <x v="2"/>
    <d v="2021-11-13T00:00:00"/>
    <s v="Southeast"/>
    <s v="Georgia"/>
    <x v="30"/>
    <x v="3"/>
    <x v="99"/>
    <x v="150"/>
    <x v="3146"/>
    <x v="5011"/>
    <n v="0.46"/>
    <x v="1"/>
  </r>
  <r>
    <x v="2"/>
    <x v="2"/>
    <d v="2021-11-13T00:00:00"/>
    <s v="Southeast"/>
    <s v="Georgia"/>
    <x v="30"/>
    <x v="4"/>
    <x v="70"/>
    <x v="164"/>
    <x v="2764"/>
    <x v="6023"/>
    <n v="0.38"/>
    <x v="1"/>
  </r>
  <r>
    <x v="2"/>
    <x v="2"/>
    <d v="2021-11-13T00:00:00"/>
    <s v="Southeast"/>
    <s v="Georgia"/>
    <x v="30"/>
    <x v="5"/>
    <x v="74"/>
    <x v="350"/>
    <x v="3354"/>
    <x v="6024"/>
    <n v="0.28999999999999998"/>
    <x v="1"/>
  </r>
  <r>
    <x v="2"/>
    <x v="2"/>
    <d v="2021-12-12T00:00:00"/>
    <s v="Southeast"/>
    <s v="Georgia"/>
    <x v="30"/>
    <x v="0"/>
    <x v="101"/>
    <x v="144"/>
    <x v="3355"/>
    <x v="6025"/>
    <n v="0.47000000000000003"/>
    <x v="1"/>
  </r>
  <r>
    <x v="2"/>
    <x v="2"/>
    <d v="2021-12-12T00:00:00"/>
    <s v="Southeast"/>
    <s v="Georgia"/>
    <x v="30"/>
    <x v="1"/>
    <x v="78"/>
    <x v="149"/>
    <x v="3356"/>
    <x v="6026"/>
    <n v="0.47000000000000003"/>
    <x v="1"/>
  </r>
  <r>
    <x v="0"/>
    <x v="2"/>
    <d v="2021-12-12T00:00:00"/>
    <s v="Southeast"/>
    <s v="Georgia"/>
    <x v="30"/>
    <x v="2"/>
    <x v="71"/>
    <x v="135"/>
    <x v="1442"/>
    <x v="6027"/>
    <n v="0.42"/>
    <x v="1"/>
  </r>
  <r>
    <x v="0"/>
    <x v="2"/>
    <d v="2021-12-12T00:00:00"/>
    <s v="Southeast"/>
    <s v="Georgia"/>
    <x v="30"/>
    <x v="3"/>
    <x v="1"/>
    <x v="231"/>
    <x v="1166"/>
    <x v="6028"/>
    <n v="0.43000000000000005"/>
    <x v="1"/>
  </r>
  <r>
    <x v="0"/>
    <x v="2"/>
    <d v="2021-12-12T00:00:00"/>
    <s v="Southeast"/>
    <s v="Georgia"/>
    <x v="30"/>
    <x v="4"/>
    <x v="75"/>
    <x v="196"/>
    <x v="1481"/>
    <x v="6029"/>
    <n v="0.38"/>
    <x v="1"/>
  </r>
  <r>
    <x v="0"/>
    <x v="2"/>
    <d v="2021-12-12T00:00:00"/>
    <s v="Southeast"/>
    <s v="Georgia"/>
    <x v="30"/>
    <x v="5"/>
    <x v="70"/>
    <x v="160"/>
    <x v="2268"/>
    <x v="3277"/>
    <n v="0.3"/>
    <x v="1"/>
  </r>
  <r>
    <x v="0"/>
    <x v="0"/>
    <d v="2021-01-09T00:00:00"/>
    <s v="Southeast"/>
    <s v="Georgia"/>
    <x v="30"/>
    <x v="0"/>
    <x v="136"/>
    <x v="353"/>
    <x v="3357"/>
    <x v="6030"/>
    <n v="0.47000000000000003"/>
    <x v="1"/>
  </r>
  <r>
    <x v="0"/>
    <x v="0"/>
    <d v="2021-01-09T00:00:00"/>
    <s v="Southeast"/>
    <s v="Georgia"/>
    <x v="30"/>
    <x v="1"/>
    <x v="9"/>
    <x v="254"/>
    <x v="1363"/>
    <x v="6031"/>
    <n v="0.39999999999999997"/>
    <x v="1"/>
  </r>
  <r>
    <x v="0"/>
    <x v="0"/>
    <d v="2021-01-09T00:00:00"/>
    <s v="Southeast"/>
    <s v="Georgia"/>
    <x v="30"/>
    <x v="2"/>
    <x v="92"/>
    <x v="324"/>
    <x v="1802"/>
    <x v="6032"/>
    <n v="0.32"/>
    <x v="1"/>
  </r>
  <r>
    <x v="0"/>
    <x v="0"/>
    <d v="2021-01-09T00:00:00"/>
    <s v="Southeast"/>
    <s v="Georgia"/>
    <x v="30"/>
    <x v="3"/>
    <x v="7"/>
    <x v="144"/>
    <x v="2826"/>
    <x v="6033"/>
    <n v="0.35"/>
    <x v="1"/>
  </r>
  <r>
    <x v="0"/>
    <x v="0"/>
    <d v="2021-01-09T00:00:00"/>
    <s v="Southeast"/>
    <s v="Georgia"/>
    <x v="30"/>
    <x v="4"/>
    <x v="8"/>
    <x v="87"/>
    <x v="3358"/>
    <x v="6034"/>
    <n v="0.38999999999999996"/>
    <x v="1"/>
  </r>
  <r>
    <x v="0"/>
    <x v="0"/>
    <d v="2021-01-09T00:00:00"/>
    <s v="Southeast"/>
    <s v="Georgia"/>
    <x v="30"/>
    <x v="5"/>
    <x v="9"/>
    <x v="296"/>
    <x v="3359"/>
    <x v="6035"/>
    <n v="0.53"/>
    <x v="1"/>
  </r>
  <r>
    <x v="0"/>
    <x v="0"/>
    <d v="2021-02-07T00:00:00"/>
    <s v="Southeast"/>
    <s v="Georgia"/>
    <x v="30"/>
    <x v="0"/>
    <x v="135"/>
    <x v="354"/>
    <x v="3360"/>
    <x v="6036"/>
    <n v="0.48"/>
    <x v="1"/>
  </r>
  <r>
    <x v="0"/>
    <x v="0"/>
    <d v="2021-02-07T00:00:00"/>
    <s v="Southeast"/>
    <s v="Georgia"/>
    <x v="30"/>
    <x v="1"/>
    <x v="100"/>
    <x v="87"/>
    <x v="1225"/>
    <x v="6037"/>
    <n v="0.38"/>
    <x v="1"/>
  </r>
  <r>
    <x v="0"/>
    <x v="0"/>
    <d v="2021-02-07T00:00:00"/>
    <s v="Southeast"/>
    <s v="Georgia"/>
    <x v="30"/>
    <x v="2"/>
    <x v="137"/>
    <x v="154"/>
    <x v="1496"/>
    <x v="6038"/>
    <n v="0.3"/>
    <x v="1"/>
  </r>
  <r>
    <x v="0"/>
    <x v="0"/>
    <d v="2021-02-18T00:00:00"/>
    <s v="South"/>
    <s v="Mississippi"/>
    <x v="35"/>
    <x v="3"/>
    <x v="110"/>
    <x v="230"/>
    <x v="1433"/>
    <x v="6039"/>
    <n v="0.46"/>
    <x v="1"/>
  </r>
  <r>
    <x v="0"/>
    <x v="0"/>
    <d v="2021-02-18T00:00:00"/>
    <s v="South"/>
    <s v="Mississippi"/>
    <x v="35"/>
    <x v="4"/>
    <x v="136"/>
    <x v="224"/>
    <x v="1625"/>
    <x v="6040"/>
    <n v="0.38999999999999996"/>
    <x v="1"/>
  </r>
  <r>
    <x v="0"/>
    <x v="0"/>
    <d v="2021-02-18T00:00:00"/>
    <s v="South"/>
    <s v="Mississippi"/>
    <x v="35"/>
    <x v="5"/>
    <x v="16"/>
    <x v="160"/>
    <x v="3069"/>
    <x v="6041"/>
    <n v="0.57000000000000006"/>
    <x v="1"/>
  </r>
  <r>
    <x v="0"/>
    <x v="0"/>
    <d v="2021-03-16T00:00:00"/>
    <s v="South"/>
    <s v="Mississippi"/>
    <x v="35"/>
    <x v="0"/>
    <x v="16"/>
    <x v="149"/>
    <x v="3361"/>
    <x v="6042"/>
    <n v="0.46"/>
    <x v="1"/>
  </r>
  <r>
    <x v="0"/>
    <x v="0"/>
    <d v="2021-03-16T00:00:00"/>
    <s v="South"/>
    <s v="Mississippi"/>
    <x v="35"/>
    <x v="1"/>
    <x v="16"/>
    <x v="209"/>
    <x v="2555"/>
    <x v="6043"/>
    <n v="0.38999999999999996"/>
    <x v="1"/>
  </r>
  <r>
    <x v="0"/>
    <x v="0"/>
    <d v="2021-03-16T00:00:00"/>
    <s v="South"/>
    <s v="Mississippi"/>
    <x v="35"/>
    <x v="2"/>
    <x v="143"/>
    <x v="224"/>
    <x v="2613"/>
    <x v="6044"/>
    <n v="0.47000000000000003"/>
    <x v="1"/>
  </r>
  <r>
    <x v="0"/>
    <x v="0"/>
    <d v="2021-03-16T00:00:00"/>
    <s v="South"/>
    <s v="Mississippi"/>
    <x v="35"/>
    <x v="3"/>
    <x v="123"/>
    <x v="211"/>
    <x v="3362"/>
    <x v="6045"/>
    <n v="0.45"/>
    <x v="1"/>
  </r>
  <r>
    <x v="0"/>
    <x v="0"/>
    <d v="2021-03-16T00:00:00"/>
    <s v="South"/>
    <s v="Mississippi"/>
    <x v="35"/>
    <x v="4"/>
    <x v="7"/>
    <x v="233"/>
    <x v="1711"/>
    <x v="6046"/>
    <n v="0.37"/>
    <x v="1"/>
  </r>
  <r>
    <x v="0"/>
    <x v="0"/>
    <d v="2021-03-16T00:00:00"/>
    <s v="South"/>
    <s v="Mississippi"/>
    <x v="35"/>
    <x v="5"/>
    <x v="140"/>
    <x v="224"/>
    <x v="2725"/>
    <x v="3854"/>
    <n v="0.54"/>
    <x v="1"/>
  </r>
  <r>
    <x v="0"/>
    <x v="0"/>
    <d v="2021-04-17T00:00:00"/>
    <s v="South"/>
    <s v="Mississippi"/>
    <x v="35"/>
    <x v="0"/>
    <x v="110"/>
    <x v="149"/>
    <x v="3363"/>
    <x v="6047"/>
    <n v="0.44"/>
    <x v="1"/>
  </r>
  <r>
    <x v="0"/>
    <x v="0"/>
    <d v="2021-04-17T00:00:00"/>
    <s v="South"/>
    <s v="Mississippi"/>
    <x v="35"/>
    <x v="1"/>
    <x v="16"/>
    <x v="210"/>
    <x v="3283"/>
    <x v="6048"/>
    <n v="0.39999999999999997"/>
    <x v="1"/>
  </r>
  <r>
    <x v="0"/>
    <x v="0"/>
    <d v="2021-04-17T00:00:00"/>
    <s v="South"/>
    <s v="Mississippi"/>
    <x v="35"/>
    <x v="2"/>
    <x v="143"/>
    <x v="168"/>
    <x v="3364"/>
    <x v="6049"/>
    <n v="0.45"/>
    <x v="1"/>
  </r>
  <r>
    <x v="0"/>
    <x v="0"/>
    <d v="2021-04-17T00:00:00"/>
    <s v="South"/>
    <s v="Mississippi"/>
    <x v="35"/>
    <x v="3"/>
    <x v="142"/>
    <x v="294"/>
    <x v="3365"/>
    <x v="6050"/>
    <n v="0.43000000000000005"/>
    <x v="1"/>
  </r>
  <r>
    <x v="0"/>
    <x v="0"/>
    <d v="2021-04-17T00:00:00"/>
    <s v="South"/>
    <s v="Mississippi"/>
    <x v="35"/>
    <x v="4"/>
    <x v="9"/>
    <x v="230"/>
    <x v="1454"/>
    <x v="4459"/>
    <n v="0.39999999999999997"/>
    <x v="1"/>
  </r>
  <r>
    <x v="0"/>
    <x v="0"/>
    <d v="2021-04-17T00:00:00"/>
    <s v="South"/>
    <s v="Mississippi"/>
    <x v="35"/>
    <x v="5"/>
    <x v="139"/>
    <x v="135"/>
    <x v="1462"/>
    <x v="6051"/>
    <n v="0.53"/>
    <x v="1"/>
  </r>
  <r>
    <x v="0"/>
    <x v="0"/>
    <d v="2021-05-16T00:00:00"/>
    <s v="South"/>
    <s v="Mississippi"/>
    <x v="35"/>
    <x v="0"/>
    <x v="100"/>
    <x v="99"/>
    <x v="2930"/>
    <x v="6052"/>
    <n v="0.42000000000000004"/>
    <x v="1"/>
  </r>
  <r>
    <x v="0"/>
    <x v="0"/>
    <d v="2021-05-16T00:00:00"/>
    <s v="South"/>
    <s v="Mississippi"/>
    <x v="35"/>
    <x v="1"/>
    <x v="108"/>
    <x v="150"/>
    <x v="3221"/>
    <x v="5678"/>
    <n v="0.41"/>
    <x v="1"/>
  </r>
  <r>
    <x v="0"/>
    <x v="0"/>
    <d v="2021-05-16T00:00:00"/>
    <s v="South"/>
    <s v="Mississippi"/>
    <x v="35"/>
    <x v="2"/>
    <x v="136"/>
    <x v="224"/>
    <x v="1625"/>
    <x v="6053"/>
    <n v="0.43000000000000005"/>
    <x v="1"/>
  </r>
  <r>
    <x v="0"/>
    <x v="0"/>
    <d v="2021-05-16T00:00:00"/>
    <s v="South"/>
    <s v="Mississippi"/>
    <x v="35"/>
    <x v="3"/>
    <x v="92"/>
    <x v="210"/>
    <x v="2740"/>
    <x v="6054"/>
    <n v="0.46"/>
    <x v="1"/>
  </r>
  <r>
    <x v="0"/>
    <x v="0"/>
    <d v="2021-05-16T00:00:00"/>
    <s v="South"/>
    <s v="Mississippi"/>
    <x v="35"/>
    <x v="4"/>
    <x v="93"/>
    <x v="348"/>
    <x v="1772"/>
    <x v="6055"/>
    <n v="0.39999999999999997"/>
    <x v="1"/>
  </r>
  <r>
    <x v="0"/>
    <x v="0"/>
    <d v="2021-05-16T00:00:00"/>
    <s v="South"/>
    <s v="Mississippi"/>
    <x v="35"/>
    <x v="5"/>
    <x v="8"/>
    <x v="42"/>
    <x v="1932"/>
    <x v="6056"/>
    <n v="0.56000000000000005"/>
    <x v="1"/>
  </r>
  <r>
    <x v="0"/>
    <x v="0"/>
    <d v="2021-06-18T00:00:00"/>
    <s v="South"/>
    <s v="Mississippi"/>
    <x v="35"/>
    <x v="0"/>
    <x v="135"/>
    <x v="121"/>
    <x v="3366"/>
    <x v="6057"/>
    <n v="0.44"/>
    <x v="1"/>
  </r>
  <r>
    <x v="0"/>
    <x v="0"/>
    <d v="2021-06-18T00:00:00"/>
    <s v="South"/>
    <s v="Mississippi"/>
    <x v="35"/>
    <x v="1"/>
    <x v="98"/>
    <x v="42"/>
    <x v="2339"/>
    <x v="6058"/>
    <n v="0.38999999999999996"/>
    <x v="1"/>
  </r>
  <r>
    <x v="0"/>
    <x v="0"/>
    <d v="2021-06-18T00:00:00"/>
    <s v="South"/>
    <s v="Mississippi"/>
    <x v="35"/>
    <x v="2"/>
    <x v="94"/>
    <x v="350"/>
    <x v="3367"/>
    <x v="6059"/>
    <n v="0.46"/>
    <x v="1"/>
  </r>
  <r>
    <x v="0"/>
    <x v="0"/>
    <d v="2021-06-18T00:00:00"/>
    <s v="South"/>
    <s v="Mississippi"/>
    <x v="35"/>
    <x v="3"/>
    <x v="93"/>
    <x v="197"/>
    <x v="3249"/>
    <x v="6060"/>
    <n v="0.43000000000000005"/>
    <x v="1"/>
  </r>
  <r>
    <x v="0"/>
    <x v="0"/>
    <d v="2021-06-18T00:00:00"/>
    <s v="South"/>
    <s v="Mississippi"/>
    <x v="35"/>
    <x v="4"/>
    <x v="70"/>
    <x v="192"/>
    <x v="1031"/>
    <x v="6061"/>
    <n v="0.38"/>
    <x v="1"/>
  </r>
  <r>
    <x v="0"/>
    <x v="0"/>
    <d v="2021-06-18T00:00:00"/>
    <s v="South"/>
    <s v="Mississippi"/>
    <x v="35"/>
    <x v="5"/>
    <x v="91"/>
    <x v="156"/>
    <x v="3368"/>
    <x v="6062"/>
    <n v="0.53"/>
    <x v="1"/>
  </r>
  <r>
    <x v="0"/>
    <x v="0"/>
    <d v="2021-07-16T00:00:00"/>
    <s v="South"/>
    <s v="Mississippi"/>
    <x v="35"/>
    <x v="0"/>
    <x v="70"/>
    <x v="303"/>
    <x v="3369"/>
    <x v="6063"/>
    <n v="0.46"/>
    <x v="1"/>
  </r>
  <r>
    <x v="1"/>
    <x v="0"/>
    <d v="2021-07-16T00:00:00"/>
    <s v="South"/>
    <s v="Mississippi"/>
    <x v="35"/>
    <x v="1"/>
    <x v="101"/>
    <x v="337"/>
    <x v="2017"/>
    <x v="2188"/>
    <n v="0.38"/>
    <x v="1"/>
  </r>
  <r>
    <x v="1"/>
    <x v="0"/>
    <d v="2021-07-16T00:00:00"/>
    <s v="South"/>
    <s v="Mississippi"/>
    <x v="35"/>
    <x v="2"/>
    <x v="99"/>
    <x v="137"/>
    <x v="3370"/>
    <x v="6064"/>
    <n v="0.42000000000000004"/>
    <x v="1"/>
  </r>
  <r>
    <x v="1"/>
    <x v="0"/>
    <d v="2021-07-16T00:00:00"/>
    <s v="South"/>
    <s v="Mississippi"/>
    <x v="35"/>
    <x v="3"/>
    <x v="94"/>
    <x v="231"/>
    <x v="1770"/>
    <x v="6065"/>
    <n v="0.43000000000000005"/>
    <x v="1"/>
  </r>
  <r>
    <x v="1"/>
    <x v="0"/>
    <d v="2021-07-16T00:00:00"/>
    <s v="South"/>
    <s v="Mississippi"/>
    <x v="35"/>
    <x v="4"/>
    <x v="74"/>
    <x v="42"/>
    <x v="1310"/>
    <x v="6066"/>
    <n v="0.37"/>
    <x v="1"/>
  </r>
  <r>
    <x v="1"/>
    <x v="0"/>
    <d v="2021-07-16T00:00:00"/>
    <s v="South"/>
    <s v="Mississippi"/>
    <x v="35"/>
    <x v="5"/>
    <x v="82"/>
    <x v="144"/>
    <x v="3371"/>
    <x v="6067"/>
    <n v="0.53"/>
    <x v="1"/>
  </r>
  <r>
    <x v="1"/>
    <x v="0"/>
    <d v="2021-08-17T00:00:00"/>
    <s v="South"/>
    <s v="Mississippi"/>
    <x v="35"/>
    <x v="0"/>
    <x v="72"/>
    <x v="254"/>
    <x v="3372"/>
    <x v="5784"/>
    <n v="0.45"/>
    <x v="1"/>
  </r>
  <r>
    <x v="1"/>
    <x v="0"/>
    <d v="2021-08-17T00:00:00"/>
    <s v="South"/>
    <s v="Mississippi"/>
    <x v="35"/>
    <x v="1"/>
    <x v="75"/>
    <x v="334"/>
    <x v="2952"/>
    <x v="6068"/>
    <n v="0.41"/>
    <x v="1"/>
  </r>
  <r>
    <x v="1"/>
    <x v="0"/>
    <d v="2021-08-17T00:00:00"/>
    <s v="South"/>
    <s v="Mississippi"/>
    <x v="35"/>
    <x v="2"/>
    <x v="99"/>
    <x v="289"/>
    <x v="3251"/>
    <x v="6069"/>
    <n v="0.44"/>
    <x v="1"/>
  </r>
  <r>
    <x v="1"/>
    <x v="0"/>
    <d v="2021-08-17T00:00:00"/>
    <s v="South"/>
    <s v="Mississippi"/>
    <x v="35"/>
    <x v="3"/>
    <x v="96"/>
    <x v="135"/>
    <x v="1478"/>
    <x v="6070"/>
    <n v="0.42000000000000004"/>
    <x v="1"/>
  </r>
  <r>
    <x v="1"/>
    <x v="0"/>
    <d v="2021-08-17T00:00:00"/>
    <s v="South"/>
    <s v="Mississippi"/>
    <x v="35"/>
    <x v="4"/>
    <x v="8"/>
    <x v="174"/>
    <x v="3231"/>
    <x v="6071"/>
    <n v="0.42"/>
    <x v="1"/>
  </r>
  <r>
    <x v="1"/>
    <x v="0"/>
    <d v="2021-08-17T00:00:00"/>
    <s v="South"/>
    <s v="Mississippi"/>
    <x v="35"/>
    <x v="5"/>
    <x v="101"/>
    <x v="92"/>
    <x v="3373"/>
    <x v="6072"/>
    <n v="0.55000000000000004"/>
    <x v="1"/>
  </r>
  <r>
    <x v="1"/>
    <x v="0"/>
    <d v="2021-09-16T00:00:00"/>
    <s v="South"/>
    <s v="Mississippi"/>
    <x v="35"/>
    <x v="0"/>
    <x v="1"/>
    <x v="136"/>
    <x v="2241"/>
    <x v="4923"/>
    <n v="0.44"/>
    <x v="1"/>
  </r>
  <r>
    <x v="1"/>
    <x v="0"/>
    <d v="2021-09-16T00:00:00"/>
    <s v="South"/>
    <s v="Mississippi"/>
    <x v="35"/>
    <x v="1"/>
    <x v="94"/>
    <x v="174"/>
    <x v="3374"/>
    <x v="6073"/>
    <n v="0.41"/>
    <x v="1"/>
  </r>
  <r>
    <x v="1"/>
    <x v="0"/>
    <d v="2021-09-16T00:00:00"/>
    <s v="South"/>
    <s v="Mississippi"/>
    <x v="35"/>
    <x v="2"/>
    <x v="123"/>
    <x v="57"/>
    <x v="2702"/>
    <x v="6074"/>
    <n v="0.47000000000000003"/>
    <x v="1"/>
  </r>
  <r>
    <x v="1"/>
    <x v="0"/>
    <d v="2021-09-16T00:00:00"/>
    <s v="South"/>
    <s v="Mississippi"/>
    <x v="35"/>
    <x v="3"/>
    <x v="142"/>
    <x v="196"/>
    <x v="1574"/>
    <x v="3142"/>
    <n v="0.45"/>
    <x v="1"/>
  </r>
  <r>
    <x v="1"/>
    <x v="0"/>
    <d v="2021-09-16T00:00:00"/>
    <s v="South"/>
    <s v="Mississippi"/>
    <x v="35"/>
    <x v="4"/>
    <x v="139"/>
    <x v="348"/>
    <x v="2503"/>
    <x v="6075"/>
    <n v="0.38"/>
    <x v="1"/>
  </r>
  <r>
    <x v="1"/>
    <x v="0"/>
    <d v="2021-09-16T00:00:00"/>
    <s v="South"/>
    <s v="Mississippi"/>
    <x v="35"/>
    <x v="5"/>
    <x v="136"/>
    <x v="160"/>
    <x v="1784"/>
    <x v="6076"/>
    <n v="0.56000000000000005"/>
    <x v="1"/>
  </r>
  <r>
    <x v="1"/>
    <x v="0"/>
    <d v="2021-10-18T00:00:00"/>
    <s v="South"/>
    <s v="Mississippi"/>
    <x v="35"/>
    <x v="0"/>
    <x v="92"/>
    <x v="97"/>
    <x v="1052"/>
    <x v="6077"/>
    <n v="0.46"/>
    <x v="1"/>
  </r>
  <r>
    <x v="1"/>
    <x v="0"/>
    <d v="2021-10-18T00:00:00"/>
    <s v="South"/>
    <s v="Mississippi"/>
    <x v="35"/>
    <x v="1"/>
    <x v="140"/>
    <x v="241"/>
    <x v="3190"/>
    <x v="6078"/>
    <n v="0.37"/>
    <x v="1"/>
  </r>
  <r>
    <x v="1"/>
    <x v="0"/>
    <d v="2021-10-18T00:00:00"/>
    <s v="South"/>
    <s v="Mississippi"/>
    <x v="35"/>
    <x v="2"/>
    <x v="110"/>
    <x v="196"/>
    <x v="2692"/>
    <x v="6079"/>
    <n v="0.47000000000000003"/>
    <x v="1"/>
  </r>
  <r>
    <x v="1"/>
    <x v="0"/>
    <d v="2021-10-18T00:00:00"/>
    <s v="South"/>
    <s v="Mississippi"/>
    <x v="35"/>
    <x v="3"/>
    <x v="16"/>
    <x v="245"/>
    <x v="3375"/>
    <x v="6080"/>
    <n v="0.45"/>
    <x v="1"/>
  </r>
  <r>
    <x v="1"/>
    <x v="0"/>
    <d v="2021-10-18T00:00:00"/>
    <s v="South"/>
    <s v="Mississippi"/>
    <x v="35"/>
    <x v="4"/>
    <x v="7"/>
    <x v="193"/>
    <x v="3343"/>
    <x v="6081"/>
    <n v="0.42"/>
    <x v="1"/>
  </r>
  <r>
    <x v="2"/>
    <x v="0"/>
    <d v="2021-10-18T00:00:00"/>
    <s v="South"/>
    <s v="Mississippi"/>
    <x v="35"/>
    <x v="5"/>
    <x v="100"/>
    <x v="244"/>
    <x v="3376"/>
    <x v="6082"/>
    <n v="0.54"/>
    <x v="1"/>
  </r>
  <r>
    <x v="2"/>
    <x v="0"/>
    <d v="2021-11-17T00:00:00"/>
    <s v="South"/>
    <s v="Mississippi"/>
    <x v="35"/>
    <x v="0"/>
    <x v="139"/>
    <x v="92"/>
    <x v="3377"/>
    <x v="6083"/>
    <n v="0.44"/>
    <x v="1"/>
  </r>
  <r>
    <x v="2"/>
    <x v="0"/>
    <d v="2021-11-17T00:00:00"/>
    <s v="South"/>
    <s v="Mississippi"/>
    <x v="35"/>
    <x v="1"/>
    <x v="123"/>
    <x v="269"/>
    <x v="2744"/>
    <x v="6084"/>
    <n v="0.38"/>
    <x v="1"/>
  </r>
  <r>
    <x v="2"/>
    <x v="0"/>
    <d v="2021-11-17T00:00:00"/>
    <s v="South"/>
    <s v="Mississippi"/>
    <x v="35"/>
    <x v="2"/>
    <x v="139"/>
    <x v="164"/>
    <x v="2845"/>
    <x v="6085"/>
    <n v="0.42000000000000004"/>
    <x v="1"/>
  </r>
  <r>
    <x v="2"/>
    <x v="0"/>
    <d v="2021-11-17T00:00:00"/>
    <s v="South"/>
    <s v="Mississippi"/>
    <x v="35"/>
    <x v="3"/>
    <x v="79"/>
    <x v="269"/>
    <x v="3202"/>
    <x v="6086"/>
    <n v="0.44"/>
    <x v="1"/>
  </r>
  <r>
    <x v="2"/>
    <x v="0"/>
    <d v="2021-11-17T00:00:00"/>
    <s v="South"/>
    <s v="Mississippi"/>
    <x v="35"/>
    <x v="4"/>
    <x v="80"/>
    <x v="348"/>
    <x v="3051"/>
    <x v="6087"/>
    <n v="0.39999999999999997"/>
    <x v="1"/>
  </r>
  <r>
    <x v="2"/>
    <x v="0"/>
    <d v="2021-11-17T00:00:00"/>
    <s v="South"/>
    <s v="Mississippi"/>
    <x v="35"/>
    <x v="5"/>
    <x v="91"/>
    <x v="137"/>
    <x v="3378"/>
    <x v="2918"/>
    <n v="0.57000000000000006"/>
    <x v="1"/>
  </r>
  <r>
    <x v="2"/>
    <x v="0"/>
    <d v="2021-12-16T00:00:00"/>
    <s v="South"/>
    <s v="Mississippi"/>
    <x v="35"/>
    <x v="0"/>
    <x v="77"/>
    <x v="254"/>
    <x v="3379"/>
    <x v="6088"/>
    <n v="0.47000000000000003"/>
    <x v="1"/>
  </r>
  <r>
    <x v="2"/>
    <x v="0"/>
    <d v="2021-12-16T00:00:00"/>
    <s v="South"/>
    <s v="Mississippi"/>
    <x v="35"/>
    <x v="1"/>
    <x v="75"/>
    <x v="338"/>
    <x v="3157"/>
    <x v="6089"/>
    <n v="0.37"/>
    <x v="1"/>
  </r>
  <r>
    <x v="2"/>
    <x v="0"/>
    <d v="2021-12-16T00:00:00"/>
    <s v="South"/>
    <s v="Mississippi"/>
    <x v="35"/>
    <x v="2"/>
    <x v="79"/>
    <x v="174"/>
    <x v="2000"/>
    <x v="6090"/>
    <n v="0.45"/>
    <x v="1"/>
  </r>
  <r>
    <x v="2"/>
    <x v="0"/>
    <d v="2021-12-16T00:00:00"/>
    <s v="South"/>
    <s v="Mississippi"/>
    <x v="35"/>
    <x v="3"/>
    <x v="72"/>
    <x v="231"/>
    <x v="2444"/>
    <x v="6091"/>
    <n v="0.47000000000000003"/>
    <x v="1"/>
  </r>
  <r>
    <x v="2"/>
    <x v="0"/>
    <d v="2021-12-16T00:00:00"/>
    <s v="South"/>
    <s v="Mississippi"/>
    <x v="35"/>
    <x v="4"/>
    <x v="83"/>
    <x v="350"/>
    <x v="2894"/>
    <x v="6092"/>
    <n v="0.38"/>
    <x v="1"/>
  </r>
  <r>
    <x v="2"/>
    <x v="0"/>
    <d v="2021-12-16T00:00:00"/>
    <s v="South"/>
    <s v="Mississippi"/>
    <x v="35"/>
    <x v="5"/>
    <x v="85"/>
    <x v="349"/>
    <x v="3380"/>
    <x v="6093"/>
    <n v="0.55000000000000004"/>
    <x v="1"/>
  </r>
  <r>
    <x v="2"/>
    <x v="1"/>
    <d v="2021-01-23T00:00:00"/>
    <s v="South"/>
    <s v="Mississippi"/>
    <x v="35"/>
    <x v="0"/>
    <x v="140"/>
    <x v="102"/>
    <x v="2228"/>
    <x v="6094"/>
    <n v="0.44"/>
    <x v="1"/>
  </r>
  <r>
    <x v="2"/>
    <x v="1"/>
    <d v="2021-01-23T00:00:00"/>
    <s v="South"/>
    <s v="Mississippi"/>
    <x v="35"/>
    <x v="1"/>
    <x v="109"/>
    <x v="192"/>
    <x v="1972"/>
    <x v="6095"/>
    <n v="0.39999999999999997"/>
    <x v="1"/>
  </r>
  <r>
    <x v="2"/>
    <x v="1"/>
    <d v="2021-01-23T00:00:00"/>
    <s v="South"/>
    <s v="Mississippi"/>
    <x v="35"/>
    <x v="2"/>
    <x v="143"/>
    <x v="150"/>
    <x v="1124"/>
    <x v="6096"/>
    <n v="0.44"/>
    <x v="1"/>
  </r>
  <r>
    <x v="2"/>
    <x v="1"/>
    <d v="2021-01-23T00:00:00"/>
    <s v="South"/>
    <s v="Mississippi"/>
    <x v="35"/>
    <x v="3"/>
    <x v="138"/>
    <x v="240"/>
    <x v="1583"/>
    <x v="6097"/>
    <n v="0.47000000000000003"/>
    <x v="1"/>
  </r>
  <r>
    <x v="2"/>
    <x v="1"/>
    <d v="2021-01-23T00:00:00"/>
    <s v="South"/>
    <s v="Mississippi"/>
    <x v="35"/>
    <x v="4"/>
    <x v="136"/>
    <x v="248"/>
    <x v="3381"/>
    <x v="6098"/>
    <n v="0.38"/>
    <x v="1"/>
  </r>
  <r>
    <x v="2"/>
    <x v="1"/>
    <d v="2021-01-23T00:00:00"/>
    <s v="South"/>
    <s v="Mississippi"/>
    <x v="35"/>
    <x v="5"/>
    <x v="109"/>
    <x v="174"/>
    <x v="2430"/>
    <x v="6099"/>
    <n v="0.43000000000000005"/>
    <x v="1"/>
  </r>
  <r>
    <x v="2"/>
    <x v="1"/>
    <d v="2021-02-21T00:00:00"/>
    <s v="South"/>
    <s v="Mississippi"/>
    <x v="35"/>
    <x v="0"/>
    <x v="140"/>
    <x v="124"/>
    <x v="2469"/>
    <x v="6100"/>
    <n v="0.45"/>
    <x v="1"/>
  </r>
  <r>
    <x v="2"/>
    <x v="1"/>
    <d v="2021-02-21T00:00:00"/>
    <s v="South"/>
    <s v="Mississippi"/>
    <x v="35"/>
    <x v="1"/>
    <x v="140"/>
    <x v="205"/>
    <x v="2684"/>
    <x v="2166"/>
    <n v="0.38999999999999996"/>
    <x v="1"/>
  </r>
  <r>
    <x v="2"/>
    <x v="1"/>
    <d v="2021-02-21T00:00:00"/>
    <s v="South"/>
    <s v="Mississippi"/>
    <x v="35"/>
    <x v="2"/>
    <x v="143"/>
    <x v="224"/>
    <x v="2613"/>
    <x v="6101"/>
    <n v="0.42000000000000004"/>
    <x v="1"/>
  </r>
  <r>
    <x v="1"/>
    <x v="1"/>
    <d v="2021-02-21T00:00:00"/>
    <s v="South"/>
    <s v="Arkansas"/>
    <x v="36"/>
    <x v="3"/>
    <x v="123"/>
    <x v="252"/>
    <x v="2489"/>
    <x v="6102"/>
    <n v="0.47000000000000003"/>
    <x v="1"/>
  </r>
  <r>
    <x v="1"/>
    <x v="1"/>
    <d v="2021-02-21T00:00:00"/>
    <s v="South"/>
    <s v="Arkansas"/>
    <x v="36"/>
    <x v="4"/>
    <x v="95"/>
    <x v="215"/>
    <x v="3382"/>
    <x v="6103"/>
    <n v="0.37"/>
    <x v="1"/>
  </r>
  <r>
    <x v="1"/>
    <x v="1"/>
    <d v="2021-02-21T00:00:00"/>
    <s v="South"/>
    <s v="Arkansas"/>
    <x v="36"/>
    <x v="5"/>
    <x v="142"/>
    <x v="57"/>
    <x v="3283"/>
    <x v="6104"/>
    <n v="0.42000000000000004"/>
    <x v="1"/>
  </r>
  <r>
    <x v="1"/>
    <x v="1"/>
    <d v="2021-03-19T00:00:00"/>
    <s v="South"/>
    <s v="Arkansas"/>
    <x v="36"/>
    <x v="0"/>
    <x v="123"/>
    <x v="92"/>
    <x v="3383"/>
    <x v="6105"/>
    <n v="0.47000000000000003"/>
    <x v="1"/>
  </r>
  <r>
    <x v="1"/>
    <x v="1"/>
    <d v="2021-03-19T00:00:00"/>
    <s v="South"/>
    <s v="Arkansas"/>
    <x v="36"/>
    <x v="1"/>
    <x v="121"/>
    <x v="336"/>
    <x v="3229"/>
    <x v="6106"/>
    <n v="0.37"/>
    <x v="1"/>
  </r>
  <r>
    <x v="1"/>
    <x v="1"/>
    <d v="2021-03-19T00:00:00"/>
    <s v="South"/>
    <s v="Arkansas"/>
    <x v="36"/>
    <x v="2"/>
    <x v="145"/>
    <x v="205"/>
    <x v="3384"/>
    <x v="4595"/>
    <n v="0.45"/>
    <x v="1"/>
  </r>
  <r>
    <x v="1"/>
    <x v="1"/>
    <d v="2021-03-19T00:00:00"/>
    <s v="South"/>
    <s v="Arkansas"/>
    <x v="36"/>
    <x v="3"/>
    <x v="123"/>
    <x v="227"/>
    <x v="2041"/>
    <x v="6107"/>
    <n v="0.47000000000000003"/>
    <x v="1"/>
  </r>
  <r>
    <x v="1"/>
    <x v="1"/>
    <d v="2021-03-19T00:00:00"/>
    <s v="South"/>
    <s v="Arkansas"/>
    <x v="36"/>
    <x v="4"/>
    <x v="92"/>
    <x v="246"/>
    <x v="1004"/>
    <x v="6108"/>
    <n v="0.39999999999999997"/>
    <x v="1"/>
  </r>
  <r>
    <x v="1"/>
    <x v="1"/>
    <d v="2021-03-19T00:00:00"/>
    <s v="South"/>
    <s v="Arkansas"/>
    <x v="36"/>
    <x v="5"/>
    <x v="16"/>
    <x v="205"/>
    <x v="3059"/>
    <x v="6109"/>
    <n v="0.46"/>
    <x v="1"/>
  </r>
  <r>
    <x v="1"/>
    <x v="1"/>
    <d v="2021-04-20T00:00:00"/>
    <s v="South"/>
    <s v="Arkansas"/>
    <x v="36"/>
    <x v="0"/>
    <x v="110"/>
    <x v="322"/>
    <x v="1974"/>
    <x v="6110"/>
    <n v="0.45"/>
    <x v="1"/>
  </r>
  <r>
    <x v="1"/>
    <x v="1"/>
    <d v="2021-04-20T00:00:00"/>
    <s v="South"/>
    <s v="Arkansas"/>
    <x v="36"/>
    <x v="1"/>
    <x v="16"/>
    <x v="240"/>
    <x v="3235"/>
    <x v="6111"/>
    <n v="0.39999999999999997"/>
    <x v="1"/>
  </r>
  <r>
    <x v="1"/>
    <x v="1"/>
    <d v="2021-04-20T00:00:00"/>
    <s v="South"/>
    <s v="Arkansas"/>
    <x v="36"/>
    <x v="2"/>
    <x v="143"/>
    <x v="294"/>
    <x v="2612"/>
    <x v="6112"/>
    <n v="0.47000000000000003"/>
    <x v="1"/>
  </r>
  <r>
    <x v="1"/>
    <x v="1"/>
    <d v="2021-04-20T00:00:00"/>
    <s v="South"/>
    <s v="Arkansas"/>
    <x v="36"/>
    <x v="3"/>
    <x v="138"/>
    <x v="169"/>
    <x v="3385"/>
    <x v="6113"/>
    <n v="0.47000000000000003"/>
    <x v="1"/>
  </r>
  <r>
    <x v="1"/>
    <x v="1"/>
    <d v="2021-04-20T00:00:00"/>
    <s v="South"/>
    <s v="Arkansas"/>
    <x v="36"/>
    <x v="4"/>
    <x v="135"/>
    <x v="41"/>
    <x v="3386"/>
    <x v="6114"/>
    <n v="0.37"/>
    <x v="1"/>
  </r>
  <r>
    <x v="1"/>
    <x v="1"/>
    <d v="2021-04-20T00:00:00"/>
    <s v="South"/>
    <s v="Arkansas"/>
    <x v="36"/>
    <x v="5"/>
    <x v="92"/>
    <x v="196"/>
    <x v="1477"/>
    <x v="6115"/>
    <n v="0.44"/>
    <x v="1"/>
  </r>
  <r>
    <x v="1"/>
    <x v="1"/>
    <d v="2021-05-19T00:00:00"/>
    <s v="South"/>
    <s v="Arkansas"/>
    <x v="36"/>
    <x v="0"/>
    <x v="136"/>
    <x v="151"/>
    <x v="1903"/>
    <x v="5186"/>
    <n v="0.46"/>
    <x v="1"/>
  </r>
  <r>
    <x v="1"/>
    <x v="1"/>
    <d v="2021-05-19T00:00:00"/>
    <s v="South"/>
    <s v="Arkansas"/>
    <x v="36"/>
    <x v="1"/>
    <x v="108"/>
    <x v="210"/>
    <x v="1973"/>
    <x v="6116"/>
    <n v="0.42"/>
    <x v="1"/>
  </r>
  <r>
    <x v="1"/>
    <x v="1"/>
    <d v="2021-05-19T00:00:00"/>
    <s v="South"/>
    <s v="Arkansas"/>
    <x v="36"/>
    <x v="2"/>
    <x v="100"/>
    <x v="164"/>
    <x v="1731"/>
    <x v="6117"/>
    <n v="0.44"/>
    <x v="1"/>
  </r>
  <r>
    <x v="1"/>
    <x v="1"/>
    <d v="2021-05-19T00:00:00"/>
    <s v="South"/>
    <s v="Arkansas"/>
    <x v="36"/>
    <x v="3"/>
    <x v="92"/>
    <x v="228"/>
    <x v="1033"/>
    <x v="6118"/>
    <n v="0.47000000000000003"/>
    <x v="1"/>
  </r>
  <r>
    <x v="1"/>
    <x v="1"/>
    <d v="2021-05-19T00:00:00"/>
    <s v="South"/>
    <s v="Arkansas"/>
    <x v="36"/>
    <x v="4"/>
    <x v="96"/>
    <x v="215"/>
    <x v="2778"/>
    <x v="5929"/>
    <n v="0.38999999999999996"/>
    <x v="1"/>
  </r>
  <r>
    <x v="1"/>
    <x v="1"/>
    <d v="2021-05-19T00:00:00"/>
    <s v="South"/>
    <s v="Arkansas"/>
    <x v="36"/>
    <x v="5"/>
    <x v="94"/>
    <x v="57"/>
    <x v="3387"/>
    <x v="6119"/>
    <n v="0.47000000000000003"/>
    <x v="1"/>
  </r>
  <r>
    <x v="1"/>
    <x v="1"/>
    <d v="2021-06-21T00:00:00"/>
    <s v="South"/>
    <s v="Arkansas"/>
    <x v="36"/>
    <x v="0"/>
    <x v="108"/>
    <x v="116"/>
    <x v="3388"/>
    <x v="6120"/>
    <n v="0.44"/>
    <x v="1"/>
  </r>
  <r>
    <x v="1"/>
    <x v="1"/>
    <d v="2021-06-21T00:00:00"/>
    <s v="South"/>
    <s v="Arkansas"/>
    <x v="36"/>
    <x v="1"/>
    <x v="7"/>
    <x v="197"/>
    <x v="3389"/>
    <x v="6121"/>
    <n v="0.38999999999999996"/>
    <x v="1"/>
  </r>
  <r>
    <x v="1"/>
    <x v="1"/>
    <d v="2021-06-21T00:00:00"/>
    <s v="South"/>
    <s v="Arkansas"/>
    <x v="36"/>
    <x v="2"/>
    <x v="108"/>
    <x v="168"/>
    <x v="1524"/>
    <x v="6122"/>
    <n v="0.45"/>
    <x v="1"/>
  </r>
  <r>
    <x v="1"/>
    <x v="1"/>
    <d v="2021-06-21T00:00:00"/>
    <s v="South"/>
    <s v="Arkansas"/>
    <x v="36"/>
    <x v="3"/>
    <x v="98"/>
    <x v="168"/>
    <x v="3304"/>
    <x v="6123"/>
    <n v="0.44"/>
    <x v="1"/>
  </r>
  <r>
    <x v="1"/>
    <x v="1"/>
    <d v="2021-06-21T00:00:00"/>
    <s v="South"/>
    <s v="Arkansas"/>
    <x v="36"/>
    <x v="4"/>
    <x v="99"/>
    <x v="210"/>
    <x v="1249"/>
    <x v="6124"/>
    <n v="0.38999999999999996"/>
    <x v="1"/>
  </r>
  <r>
    <x v="1"/>
    <x v="1"/>
    <d v="2021-06-21T00:00:00"/>
    <s v="South"/>
    <s v="Arkansas"/>
    <x v="36"/>
    <x v="5"/>
    <x v="77"/>
    <x v="241"/>
    <x v="1830"/>
    <x v="5963"/>
    <n v="0.43000000000000005"/>
    <x v="1"/>
  </r>
  <r>
    <x v="1"/>
    <x v="1"/>
    <d v="2021-07-19T00:00:00"/>
    <s v="South"/>
    <s v="Arkansas"/>
    <x v="36"/>
    <x v="0"/>
    <x v="78"/>
    <x v="329"/>
    <x v="3390"/>
    <x v="6125"/>
    <n v="0.42000000000000004"/>
    <x v="1"/>
  </r>
  <r>
    <x v="1"/>
    <x v="1"/>
    <d v="2021-07-19T00:00:00"/>
    <s v="South"/>
    <s v="Arkansas"/>
    <x v="36"/>
    <x v="1"/>
    <x v="71"/>
    <x v="134"/>
    <x v="816"/>
    <x v="6126"/>
    <n v="0.37"/>
    <x v="1"/>
  </r>
  <r>
    <x v="1"/>
    <x v="1"/>
    <d v="2021-07-19T00:00:00"/>
    <s v="South"/>
    <s v="Arkansas"/>
    <x v="36"/>
    <x v="2"/>
    <x v="96"/>
    <x v="150"/>
    <x v="1063"/>
    <x v="6127"/>
    <n v="0.44"/>
    <x v="1"/>
  </r>
  <r>
    <x v="1"/>
    <x v="1"/>
    <d v="2021-07-19T00:00:00"/>
    <s v="South"/>
    <s v="Arkansas"/>
    <x v="36"/>
    <x v="3"/>
    <x v="8"/>
    <x v="196"/>
    <x v="1077"/>
    <x v="5856"/>
    <n v="0.43000000000000005"/>
    <x v="1"/>
  </r>
  <r>
    <x v="1"/>
    <x v="1"/>
    <d v="2021-07-19T00:00:00"/>
    <s v="South"/>
    <s v="Arkansas"/>
    <x v="36"/>
    <x v="4"/>
    <x v="1"/>
    <x v="197"/>
    <x v="3391"/>
    <x v="6128"/>
    <n v="0.39999999999999997"/>
    <x v="1"/>
  </r>
  <r>
    <x v="1"/>
    <x v="1"/>
    <d v="2021-07-19T00:00:00"/>
    <s v="South"/>
    <s v="Arkansas"/>
    <x v="36"/>
    <x v="5"/>
    <x v="0"/>
    <x v="334"/>
    <x v="2546"/>
    <x v="5044"/>
    <n v="0.46"/>
    <x v="1"/>
  </r>
  <r>
    <x v="1"/>
    <x v="1"/>
    <d v="2021-08-20T00:00:00"/>
    <s v="South"/>
    <s v="Arkansas"/>
    <x v="36"/>
    <x v="0"/>
    <x v="79"/>
    <x v="148"/>
    <x v="2957"/>
    <x v="6129"/>
    <n v="0.45"/>
    <x v="1"/>
  </r>
  <r>
    <x v="1"/>
    <x v="1"/>
    <d v="2021-08-20T00:00:00"/>
    <s v="South"/>
    <s v="Arkansas"/>
    <x v="36"/>
    <x v="1"/>
    <x v="101"/>
    <x v="134"/>
    <x v="1553"/>
    <x v="6130"/>
    <n v="0.38999999999999996"/>
    <x v="1"/>
  </r>
  <r>
    <x v="1"/>
    <x v="1"/>
    <d v="2021-08-20T00:00:00"/>
    <s v="South"/>
    <s v="Arkansas"/>
    <x v="36"/>
    <x v="2"/>
    <x v="1"/>
    <x v="192"/>
    <x v="1996"/>
    <x v="2593"/>
    <n v="0.44"/>
    <x v="1"/>
  </r>
  <r>
    <x v="1"/>
    <x v="1"/>
    <d v="2021-08-20T00:00:00"/>
    <s v="South"/>
    <s v="Arkansas"/>
    <x v="36"/>
    <x v="3"/>
    <x v="98"/>
    <x v="348"/>
    <x v="2174"/>
    <x v="6131"/>
    <n v="0.45"/>
    <x v="1"/>
  </r>
  <r>
    <x v="1"/>
    <x v="1"/>
    <d v="2021-08-20T00:00:00"/>
    <s v="South"/>
    <s v="Arkansas"/>
    <x v="36"/>
    <x v="4"/>
    <x v="1"/>
    <x v="161"/>
    <x v="3392"/>
    <x v="6132"/>
    <n v="0.37"/>
    <x v="1"/>
  </r>
  <r>
    <x v="1"/>
    <x v="1"/>
    <d v="2021-08-20T00:00:00"/>
    <s v="South"/>
    <s v="Arkansas"/>
    <x v="36"/>
    <x v="5"/>
    <x v="1"/>
    <x v="335"/>
    <x v="3393"/>
    <x v="6133"/>
    <n v="0.47000000000000003"/>
    <x v="1"/>
  </r>
  <r>
    <x v="1"/>
    <x v="1"/>
    <d v="2021-09-19T00:00:00"/>
    <s v="South"/>
    <s v="Arkansas"/>
    <x v="36"/>
    <x v="0"/>
    <x v="8"/>
    <x v="166"/>
    <x v="3182"/>
    <x v="6134"/>
    <n v="0.43000000000000005"/>
    <x v="1"/>
  </r>
  <r>
    <x v="1"/>
    <x v="1"/>
    <d v="2021-09-19T00:00:00"/>
    <s v="South"/>
    <s v="Arkansas"/>
    <x v="36"/>
    <x v="1"/>
    <x v="136"/>
    <x v="192"/>
    <x v="1517"/>
    <x v="6135"/>
    <n v="0.41"/>
    <x v="1"/>
  </r>
  <r>
    <x v="1"/>
    <x v="1"/>
    <d v="2021-09-19T00:00:00"/>
    <s v="South"/>
    <s v="Arkansas"/>
    <x v="36"/>
    <x v="2"/>
    <x v="143"/>
    <x v="248"/>
    <x v="3394"/>
    <x v="6136"/>
    <n v="0.47000000000000003"/>
    <x v="1"/>
  </r>
  <r>
    <x v="1"/>
    <x v="1"/>
    <d v="2021-09-19T00:00:00"/>
    <s v="South"/>
    <s v="Arkansas"/>
    <x v="36"/>
    <x v="3"/>
    <x v="141"/>
    <x v="233"/>
    <x v="2654"/>
    <x v="6137"/>
    <n v="0.42000000000000004"/>
    <x v="1"/>
  </r>
  <r>
    <x v="1"/>
    <x v="1"/>
    <d v="2021-09-19T00:00:00"/>
    <s v="South"/>
    <s v="Arkansas"/>
    <x v="36"/>
    <x v="4"/>
    <x v="109"/>
    <x v="215"/>
    <x v="2617"/>
    <x v="6138"/>
    <n v="0.38999999999999996"/>
    <x v="1"/>
  </r>
  <r>
    <x v="1"/>
    <x v="1"/>
    <d v="2021-09-19T00:00:00"/>
    <s v="South"/>
    <s v="Arkansas"/>
    <x v="36"/>
    <x v="5"/>
    <x v="139"/>
    <x v="150"/>
    <x v="2032"/>
    <x v="6139"/>
    <n v="0.42000000000000004"/>
    <x v="1"/>
  </r>
  <r>
    <x v="1"/>
    <x v="1"/>
    <d v="2021-10-21T00:00:00"/>
    <s v="South"/>
    <s v="Arkansas"/>
    <x v="36"/>
    <x v="0"/>
    <x v="137"/>
    <x v="263"/>
    <x v="1053"/>
    <x v="4767"/>
    <n v="0.45"/>
    <x v="1"/>
  </r>
  <r>
    <x v="1"/>
    <x v="1"/>
    <d v="2021-10-21T00:00:00"/>
    <s v="South"/>
    <s v="Arkansas"/>
    <x v="36"/>
    <x v="1"/>
    <x v="121"/>
    <x v="348"/>
    <x v="1041"/>
    <x v="1760"/>
    <n v="0.39999999999999997"/>
    <x v="1"/>
  </r>
  <r>
    <x v="1"/>
    <x v="1"/>
    <d v="2021-10-21T00:00:00"/>
    <s v="South"/>
    <s v="Arkansas"/>
    <x v="36"/>
    <x v="2"/>
    <x v="142"/>
    <x v="343"/>
    <x v="1034"/>
    <x v="6140"/>
    <n v="0.46"/>
    <x v="1"/>
  </r>
  <r>
    <x v="1"/>
    <x v="1"/>
    <d v="2021-10-21T00:00:00"/>
    <s v="South"/>
    <s v="Arkansas"/>
    <x v="36"/>
    <x v="3"/>
    <x v="123"/>
    <x v="198"/>
    <x v="3395"/>
    <x v="6141"/>
    <n v="0.45"/>
    <x v="1"/>
  </r>
  <r>
    <x v="1"/>
    <x v="1"/>
    <d v="2021-10-21T00:00:00"/>
    <s v="South"/>
    <s v="Arkansas"/>
    <x v="36"/>
    <x v="4"/>
    <x v="137"/>
    <x v="250"/>
    <x v="2885"/>
    <x v="4890"/>
    <n v="0.37"/>
    <x v="1"/>
  </r>
  <r>
    <x v="3"/>
    <x v="1"/>
    <d v="2021-10-21T00:00:00"/>
    <s v="South"/>
    <s v="Arkansas"/>
    <x v="36"/>
    <x v="5"/>
    <x v="16"/>
    <x v="348"/>
    <x v="2490"/>
    <x v="6142"/>
    <n v="0.45"/>
    <x v="1"/>
  </r>
  <r>
    <x v="3"/>
    <x v="1"/>
    <d v="2021-11-20T00:00:00"/>
    <s v="South"/>
    <s v="Arkansas"/>
    <x v="36"/>
    <x v="0"/>
    <x v="109"/>
    <x v="129"/>
    <x v="2094"/>
    <x v="6143"/>
    <n v="0.46"/>
    <x v="1"/>
  </r>
  <r>
    <x v="3"/>
    <x v="1"/>
    <d v="2021-11-20T00:00:00"/>
    <s v="South"/>
    <s v="Arkansas"/>
    <x v="36"/>
    <x v="1"/>
    <x v="143"/>
    <x v="210"/>
    <x v="3396"/>
    <x v="6144"/>
    <n v="0.42"/>
    <x v="1"/>
  </r>
  <r>
    <x v="3"/>
    <x v="1"/>
    <d v="2021-11-20T00:00:00"/>
    <s v="South"/>
    <s v="Arkansas"/>
    <x v="36"/>
    <x v="2"/>
    <x v="110"/>
    <x v="240"/>
    <x v="1440"/>
    <x v="6145"/>
    <n v="0.43000000000000005"/>
    <x v="1"/>
  </r>
  <r>
    <x v="3"/>
    <x v="1"/>
    <d v="2021-11-20T00:00:00"/>
    <s v="South"/>
    <s v="Arkansas"/>
    <x v="36"/>
    <x v="3"/>
    <x v="72"/>
    <x v="209"/>
    <x v="1186"/>
    <x v="6146"/>
    <n v="0.44"/>
    <x v="1"/>
  </r>
  <r>
    <x v="3"/>
    <x v="1"/>
    <d v="2021-11-20T00:00:00"/>
    <s v="South"/>
    <s v="Arkansas"/>
    <x v="36"/>
    <x v="4"/>
    <x v="81"/>
    <x v="193"/>
    <x v="1129"/>
    <x v="5835"/>
    <n v="0.41"/>
    <x v="1"/>
  </r>
  <r>
    <x v="3"/>
    <x v="1"/>
    <d v="2021-11-20T00:00:00"/>
    <s v="South"/>
    <s v="Arkansas"/>
    <x v="36"/>
    <x v="5"/>
    <x v="85"/>
    <x v="192"/>
    <x v="1099"/>
    <x v="6147"/>
    <n v="0.45"/>
    <x v="1"/>
  </r>
  <r>
    <x v="3"/>
    <x v="1"/>
    <d v="2021-12-19T00:00:00"/>
    <s v="South"/>
    <s v="Arkansas"/>
    <x v="36"/>
    <x v="0"/>
    <x v="73"/>
    <x v="99"/>
    <x v="3397"/>
    <x v="3612"/>
    <n v="0.46"/>
    <x v="1"/>
  </r>
  <r>
    <x v="3"/>
    <x v="1"/>
    <d v="2021-12-19T00:00:00"/>
    <s v="South"/>
    <s v="Arkansas"/>
    <x v="36"/>
    <x v="1"/>
    <x v="74"/>
    <x v="155"/>
    <x v="3398"/>
    <x v="6148"/>
    <n v="0.39999999999999997"/>
    <x v="1"/>
  </r>
  <r>
    <x v="3"/>
    <x v="1"/>
    <d v="2021-12-19T00:00:00"/>
    <s v="South"/>
    <s v="Arkansas"/>
    <x v="36"/>
    <x v="2"/>
    <x v="79"/>
    <x v="197"/>
    <x v="3399"/>
    <x v="6149"/>
    <n v="0.44"/>
    <x v="1"/>
  </r>
  <r>
    <x v="3"/>
    <x v="1"/>
    <d v="2021-12-19T00:00:00"/>
    <s v="South"/>
    <s v="Arkansas"/>
    <x v="36"/>
    <x v="3"/>
    <x v="1"/>
    <x v="168"/>
    <x v="3400"/>
    <x v="6150"/>
    <n v="0.46"/>
    <x v="1"/>
  </r>
  <r>
    <x v="3"/>
    <x v="1"/>
    <d v="2021-12-19T00:00:00"/>
    <s v="South"/>
    <s v="Arkansas"/>
    <x v="36"/>
    <x v="4"/>
    <x v="0"/>
    <x v="348"/>
    <x v="1698"/>
    <x v="6151"/>
    <n v="0.39999999999999997"/>
    <x v="1"/>
  </r>
  <r>
    <x v="3"/>
    <x v="1"/>
    <d v="2021-12-19T00:00:00"/>
    <s v="South"/>
    <s v="Arkansas"/>
    <x v="36"/>
    <x v="5"/>
    <x v="73"/>
    <x v="84"/>
    <x v="3401"/>
    <x v="6152"/>
    <n v="0.45"/>
    <x v="1"/>
  </r>
  <r>
    <x v="3"/>
    <x v="1"/>
    <d v="2021-01-23T00:00:00"/>
    <s v="South"/>
    <s v="Arkansas"/>
    <x v="36"/>
    <x v="0"/>
    <x v="140"/>
    <x v="349"/>
    <x v="3402"/>
    <x v="6153"/>
    <n v="0.47000000000000003"/>
    <x v="1"/>
  </r>
  <r>
    <x v="3"/>
    <x v="1"/>
    <d v="2021-01-23T00:00:00"/>
    <s v="South"/>
    <s v="Arkansas"/>
    <x v="36"/>
    <x v="1"/>
    <x v="109"/>
    <x v="168"/>
    <x v="2432"/>
    <x v="3112"/>
    <n v="0.38"/>
    <x v="1"/>
  </r>
  <r>
    <x v="3"/>
    <x v="1"/>
    <d v="2021-01-23T00:00:00"/>
    <s v="South"/>
    <s v="Arkansas"/>
    <x v="36"/>
    <x v="2"/>
    <x v="133"/>
    <x v="165"/>
    <x v="3403"/>
    <x v="6154"/>
    <n v="0.43000000000000005"/>
    <x v="1"/>
  </r>
  <r>
    <x v="3"/>
    <x v="1"/>
    <d v="2021-01-23T00:00:00"/>
    <s v="South"/>
    <s v="Arkansas"/>
    <x v="36"/>
    <x v="3"/>
    <x v="138"/>
    <x v="238"/>
    <x v="3404"/>
    <x v="6155"/>
    <n v="0.43000000000000005"/>
    <x v="1"/>
  </r>
  <r>
    <x v="3"/>
    <x v="1"/>
    <d v="2021-01-23T00:00:00"/>
    <s v="South"/>
    <s v="Arkansas"/>
    <x v="36"/>
    <x v="4"/>
    <x v="95"/>
    <x v="250"/>
    <x v="2035"/>
    <x v="6156"/>
    <n v="0.41"/>
    <x v="1"/>
  </r>
  <r>
    <x v="3"/>
    <x v="1"/>
    <d v="2021-01-23T00:00:00"/>
    <s v="South"/>
    <s v="Arkansas"/>
    <x v="36"/>
    <x v="5"/>
    <x v="109"/>
    <x v="168"/>
    <x v="2432"/>
    <x v="6157"/>
    <n v="0.45"/>
    <x v="1"/>
  </r>
  <r>
    <x v="3"/>
    <x v="1"/>
    <d v="2021-02-21T00:00:00"/>
    <s v="South"/>
    <s v="Arkansas"/>
    <x v="36"/>
    <x v="0"/>
    <x v="109"/>
    <x v="92"/>
    <x v="3405"/>
    <x v="6158"/>
    <n v="0.44"/>
    <x v="1"/>
  </r>
  <r>
    <x v="3"/>
    <x v="1"/>
    <d v="2021-02-21T00:00:00"/>
    <s v="South"/>
    <s v="Arkansas"/>
    <x v="36"/>
    <x v="1"/>
    <x v="140"/>
    <x v="170"/>
    <x v="3406"/>
    <x v="6159"/>
    <n v="0.38999999999999996"/>
    <x v="1"/>
  </r>
  <r>
    <x v="3"/>
    <x v="1"/>
    <d v="2021-02-21T00:00:00"/>
    <s v="South"/>
    <s v="Arkansas"/>
    <x v="36"/>
    <x v="2"/>
    <x v="141"/>
    <x v="230"/>
    <x v="2621"/>
    <x v="6160"/>
    <n v="0.47000000000000003"/>
    <x v="1"/>
  </r>
  <r>
    <x v="3"/>
    <x v="1"/>
    <d v="2021-02-21T00:00:00"/>
    <s v="South"/>
    <s v="Oklahoma"/>
    <x v="37"/>
    <x v="3"/>
    <x v="123"/>
    <x v="208"/>
    <x v="2584"/>
    <x v="6161"/>
    <n v="0.46"/>
    <x v="1"/>
  </r>
  <r>
    <x v="3"/>
    <x v="1"/>
    <d v="2021-02-21T00:00:00"/>
    <s v="South"/>
    <s v="Oklahoma"/>
    <x v="37"/>
    <x v="4"/>
    <x v="92"/>
    <x v="211"/>
    <x v="3235"/>
    <x v="6111"/>
    <n v="0.39999999999999997"/>
    <x v="1"/>
  </r>
  <r>
    <x v="3"/>
    <x v="1"/>
    <d v="2021-02-21T00:00:00"/>
    <s v="South"/>
    <s v="Oklahoma"/>
    <x v="37"/>
    <x v="5"/>
    <x v="121"/>
    <x v="205"/>
    <x v="2415"/>
    <x v="6162"/>
    <n v="0.46"/>
    <x v="1"/>
  </r>
  <r>
    <x v="3"/>
    <x v="1"/>
    <d v="2021-03-19T00:00:00"/>
    <s v="South"/>
    <s v="Oklahoma"/>
    <x v="37"/>
    <x v="0"/>
    <x v="121"/>
    <x v="131"/>
    <x v="2119"/>
    <x v="6163"/>
    <n v="0.46"/>
    <x v="1"/>
  </r>
  <r>
    <x v="3"/>
    <x v="1"/>
    <d v="2021-03-19T00:00:00"/>
    <s v="South"/>
    <s v="Oklahoma"/>
    <x v="37"/>
    <x v="1"/>
    <x v="123"/>
    <x v="252"/>
    <x v="2489"/>
    <x v="4220"/>
    <n v="0.41"/>
    <x v="1"/>
  </r>
  <r>
    <x v="3"/>
    <x v="1"/>
    <d v="2021-03-19T00:00:00"/>
    <s v="South"/>
    <s v="Oklahoma"/>
    <x v="37"/>
    <x v="2"/>
    <x v="144"/>
    <x v="170"/>
    <x v="3407"/>
    <x v="6164"/>
    <n v="0.45"/>
    <x v="1"/>
  </r>
  <r>
    <x v="3"/>
    <x v="1"/>
    <d v="2021-03-19T00:00:00"/>
    <s v="South"/>
    <s v="Oklahoma"/>
    <x v="37"/>
    <x v="3"/>
    <x v="142"/>
    <x v="203"/>
    <x v="2599"/>
    <x v="6165"/>
    <n v="0.47000000000000003"/>
    <x v="1"/>
  </r>
  <r>
    <x v="3"/>
    <x v="1"/>
    <d v="2021-03-19T00:00:00"/>
    <s v="South"/>
    <s v="Oklahoma"/>
    <x v="37"/>
    <x v="4"/>
    <x v="136"/>
    <x v="176"/>
    <x v="3408"/>
    <x v="6166"/>
    <n v="0.42"/>
    <x v="1"/>
  </r>
  <r>
    <x v="3"/>
    <x v="1"/>
    <d v="2021-03-19T00:00:00"/>
    <s v="South"/>
    <s v="Oklahoma"/>
    <x v="37"/>
    <x v="5"/>
    <x v="109"/>
    <x v="246"/>
    <x v="1034"/>
    <x v="6140"/>
    <n v="0.46"/>
    <x v="1"/>
  </r>
  <r>
    <x v="3"/>
    <x v="1"/>
    <d v="2021-04-20T00:00:00"/>
    <s v="South"/>
    <s v="Oklahoma"/>
    <x v="37"/>
    <x v="0"/>
    <x v="16"/>
    <x v="328"/>
    <x v="2784"/>
    <x v="6167"/>
    <n v="0.46"/>
    <x v="1"/>
  </r>
  <r>
    <x v="3"/>
    <x v="1"/>
    <d v="2021-04-20T00:00:00"/>
    <s v="South"/>
    <s v="Oklahoma"/>
    <x v="37"/>
    <x v="1"/>
    <x v="109"/>
    <x v="344"/>
    <x v="3409"/>
    <x v="6168"/>
    <n v="0.38999999999999996"/>
    <x v="1"/>
  </r>
  <r>
    <x v="3"/>
    <x v="1"/>
    <d v="2021-04-20T00:00:00"/>
    <s v="South"/>
    <s v="Oklahoma"/>
    <x v="37"/>
    <x v="2"/>
    <x v="133"/>
    <x v="227"/>
    <x v="3410"/>
    <x v="6169"/>
    <n v="0.46"/>
    <x v="1"/>
  </r>
  <r>
    <x v="3"/>
    <x v="1"/>
    <d v="2021-04-20T00:00:00"/>
    <s v="South"/>
    <s v="Oklahoma"/>
    <x v="37"/>
    <x v="3"/>
    <x v="123"/>
    <x v="172"/>
    <x v="3411"/>
    <x v="6170"/>
    <n v="0.43000000000000005"/>
    <x v="1"/>
  </r>
  <r>
    <x v="3"/>
    <x v="1"/>
    <d v="2021-04-20T00:00:00"/>
    <s v="South"/>
    <s v="Oklahoma"/>
    <x v="37"/>
    <x v="4"/>
    <x v="100"/>
    <x v="190"/>
    <x v="2841"/>
    <x v="6171"/>
    <n v="0.38999999999999996"/>
    <x v="1"/>
  </r>
  <r>
    <x v="3"/>
    <x v="1"/>
    <d v="2021-04-20T00:00:00"/>
    <s v="South"/>
    <s v="Oklahoma"/>
    <x v="37"/>
    <x v="5"/>
    <x v="139"/>
    <x v="215"/>
    <x v="2069"/>
    <x v="6172"/>
    <n v="0.43000000000000005"/>
    <x v="1"/>
  </r>
  <r>
    <x v="3"/>
    <x v="1"/>
    <d v="2021-05-19T00:00:00"/>
    <s v="South"/>
    <s v="Oklahoma"/>
    <x v="37"/>
    <x v="0"/>
    <x v="108"/>
    <x v="289"/>
    <x v="3222"/>
    <x v="6173"/>
    <n v="0.43000000000000005"/>
    <x v="1"/>
  </r>
  <r>
    <x v="3"/>
    <x v="1"/>
    <d v="2021-05-19T00:00:00"/>
    <s v="South"/>
    <s v="Oklahoma"/>
    <x v="37"/>
    <x v="1"/>
    <x v="98"/>
    <x v="270"/>
    <x v="3412"/>
    <x v="6174"/>
    <n v="0.38"/>
    <x v="1"/>
  </r>
  <r>
    <x v="3"/>
    <x v="1"/>
    <d v="2021-05-19T00:00:00"/>
    <s v="South"/>
    <s v="Oklahoma"/>
    <x v="37"/>
    <x v="2"/>
    <x v="100"/>
    <x v="246"/>
    <x v="1463"/>
    <x v="6175"/>
    <n v="0.42000000000000004"/>
    <x v="1"/>
  </r>
  <r>
    <x v="3"/>
    <x v="1"/>
    <d v="2021-05-19T00:00:00"/>
    <s v="South"/>
    <s v="Oklahoma"/>
    <x v="37"/>
    <x v="3"/>
    <x v="136"/>
    <x v="238"/>
    <x v="3413"/>
    <x v="6176"/>
    <n v="0.42000000000000004"/>
    <x v="1"/>
  </r>
  <r>
    <x v="3"/>
    <x v="1"/>
    <d v="2021-05-19T00:00:00"/>
    <s v="South"/>
    <s v="Oklahoma"/>
    <x v="37"/>
    <x v="4"/>
    <x v="94"/>
    <x v="232"/>
    <x v="2490"/>
    <x v="5480"/>
    <n v="0.41"/>
    <x v="1"/>
  </r>
  <r>
    <x v="3"/>
    <x v="1"/>
    <d v="2021-05-19T00:00:00"/>
    <s v="South"/>
    <s v="Oklahoma"/>
    <x v="37"/>
    <x v="5"/>
    <x v="94"/>
    <x v="210"/>
    <x v="2174"/>
    <x v="6131"/>
    <n v="0.45"/>
    <x v="1"/>
  </r>
  <r>
    <x v="3"/>
    <x v="1"/>
    <d v="2021-06-21T00:00:00"/>
    <s v="South"/>
    <s v="Oklahoma"/>
    <x v="37"/>
    <x v="0"/>
    <x v="96"/>
    <x v="337"/>
    <x v="3414"/>
    <x v="6177"/>
    <n v="0.46"/>
    <x v="1"/>
  </r>
  <r>
    <x v="3"/>
    <x v="1"/>
    <d v="2021-06-21T00:00:00"/>
    <s v="South"/>
    <s v="Oklahoma"/>
    <x v="37"/>
    <x v="1"/>
    <x v="7"/>
    <x v="248"/>
    <x v="1491"/>
    <x v="5841"/>
    <n v="0.38999999999999996"/>
    <x v="1"/>
  </r>
  <r>
    <x v="3"/>
    <x v="1"/>
    <d v="2021-06-21T00:00:00"/>
    <s v="South"/>
    <s v="Oklahoma"/>
    <x v="37"/>
    <x v="2"/>
    <x v="100"/>
    <x v="336"/>
    <x v="3415"/>
    <x v="6178"/>
    <n v="0.43000000000000005"/>
    <x v="1"/>
  </r>
  <r>
    <x v="3"/>
    <x v="1"/>
    <d v="2021-06-21T00:00:00"/>
    <s v="South"/>
    <s v="Oklahoma"/>
    <x v="37"/>
    <x v="3"/>
    <x v="98"/>
    <x v="240"/>
    <x v="1431"/>
    <x v="6179"/>
    <n v="0.45"/>
    <x v="1"/>
  </r>
  <r>
    <x v="3"/>
    <x v="1"/>
    <d v="2021-06-21T00:00:00"/>
    <s v="South"/>
    <s v="Oklahoma"/>
    <x v="37"/>
    <x v="4"/>
    <x v="72"/>
    <x v="193"/>
    <x v="3416"/>
    <x v="6180"/>
    <n v="0.38"/>
    <x v="1"/>
  </r>
  <r>
    <x v="3"/>
    <x v="1"/>
    <d v="2021-06-21T00:00:00"/>
    <s v="South"/>
    <s v="Oklahoma"/>
    <x v="37"/>
    <x v="5"/>
    <x v="1"/>
    <x v="231"/>
    <x v="1166"/>
    <x v="2230"/>
    <n v="0.42000000000000004"/>
    <x v="1"/>
  </r>
  <r>
    <x v="3"/>
    <x v="1"/>
    <d v="2021-07-19T00:00:00"/>
    <s v="South"/>
    <s v="Oklahoma"/>
    <x v="37"/>
    <x v="0"/>
    <x v="79"/>
    <x v="99"/>
    <x v="3417"/>
    <x v="6181"/>
    <n v="0.42000000000000004"/>
    <x v="1"/>
  </r>
  <r>
    <x v="3"/>
    <x v="1"/>
    <d v="2021-07-19T00:00:00"/>
    <s v="South"/>
    <s v="Oklahoma"/>
    <x v="37"/>
    <x v="1"/>
    <x v="8"/>
    <x v="192"/>
    <x v="2033"/>
    <x v="6182"/>
    <n v="0.38"/>
    <x v="1"/>
  </r>
  <r>
    <x v="3"/>
    <x v="1"/>
    <d v="2021-07-19T00:00:00"/>
    <s v="South"/>
    <s v="Oklahoma"/>
    <x v="37"/>
    <x v="2"/>
    <x v="94"/>
    <x v="165"/>
    <x v="1409"/>
    <x v="6183"/>
    <n v="0.43000000000000005"/>
    <x v="1"/>
  </r>
  <r>
    <x v="3"/>
    <x v="1"/>
    <d v="2021-07-19T00:00:00"/>
    <s v="South"/>
    <s v="Oklahoma"/>
    <x v="37"/>
    <x v="3"/>
    <x v="71"/>
    <x v="336"/>
    <x v="3261"/>
    <x v="6184"/>
    <n v="0.46"/>
    <x v="1"/>
  </r>
  <r>
    <x v="3"/>
    <x v="1"/>
    <d v="2021-07-19T00:00:00"/>
    <s v="South"/>
    <s v="Oklahoma"/>
    <x v="37"/>
    <x v="4"/>
    <x v="79"/>
    <x v="210"/>
    <x v="3418"/>
    <x v="6185"/>
    <n v="0.41"/>
    <x v="1"/>
  </r>
  <r>
    <x v="3"/>
    <x v="1"/>
    <d v="2021-07-19T00:00:00"/>
    <s v="South"/>
    <s v="Oklahoma"/>
    <x v="37"/>
    <x v="5"/>
    <x v="2"/>
    <x v="134"/>
    <x v="954"/>
    <x v="6186"/>
    <n v="0.47000000000000003"/>
    <x v="1"/>
  </r>
  <r>
    <x v="3"/>
    <x v="1"/>
    <d v="2021-08-20T00:00:00"/>
    <s v="South"/>
    <s v="Oklahoma"/>
    <x v="37"/>
    <x v="0"/>
    <x v="72"/>
    <x v="98"/>
    <x v="3295"/>
    <x v="6187"/>
    <n v="0.42000000000000004"/>
    <x v="1"/>
  </r>
  <r>
    <x v="3"/>
    <x v="1"/>
    <d v="2021-08-20T00:00:00"/>
    <s v="South"/>
    <s v="Oklahoma"/>
    <x v="37"/>
    <x v="1"/>
    <x v="99"/>
    <x v="150"/>
    <x v="3146"/>
    <x v="2659"/>
    <n v="0.42"/>
    <x v="1"/>
  </r>
  <r>
    <x v="3"/>
    <x v="1"/>
    <d v="2021-08-20T00:00:00"/>
    <s v="South"/>
    <s v="Oklahoma"/>
    <x v="37"/>
    <x v="2"/>
    <x v="97"/>
    <x v="161"/>
    <x v="2206"/>
    <x v="6188"/>
    <n v="0.47000000000000003"/>
    <x v="1"/>
  </r>
  <r>
    <x v="3"/>
    <x v="1"/>
    <d v="2021-08-20T00:00:00"/>
    <s v="South"/>
    <s v="Oklahoma"/>
    <x v="37"/>
    <x v="3"/>
    <x v="96"/>
    <x v="215"/>
    <x v="2778"/>
    <x v="6189"/>
    <n v="0.42000000000000004"/>
    <x v="1"/>
  </r>
  <r>
    <x v="3"/>
    <x v="1"/>
    <d v="2021-08-20T00:00:00"/>
    <s v="South"/>
    <s v="Oklahoma"/>
    <x v="37"/>
    <x v="4"/>
    <x v="1"/>
    <x v="193"/>
    <x v="1077"/>
    <x v="4494"/>
    <n v="0.37"/>
    <x v="1"/>
  </r>
  <r>
    <x v="3"/>
    <x v="1"/>
    <d v="2021-08-20T00:00:00"/>
    <s v="South"/>
    <s v="Oklahoma"/>
    <x v="37"/>
    <x v="5"/>
    <x v="1"/>
    <x v="339"/>
    <x v="3112"/>
    <x v="6190"/>
    <n v="0.47000000000000003"/>
    <x v="1"/>
  </r>
  <r>
    <x v="3"/>
    <x v="1"/>
    <d v="2021-09-19T00:00:00"/>
    <s v="South"/>
    <s v="Oklahoma"/>
    <x v="37"/>
    <x v="0"/>
    <x v="8"/>
    <x v="130"/>
    <x v="2382"/>
    <x v="6191"/>
    <n v="0.46"/>
    <x v="1"/>
  </r>
  <r>
    <x v="3"/>
    <x v="1"/>
    <d v="2021-09-19T00:00:00"/>
    <s v="South"/>
    <s v="Oklahoma"/>
    <x v="37"/>
    <x v="1"/>
    <x v="108"/>
    <x v="209"/>
    <x v="2375"/>
    <x v="6192"/>
    <n v="0.41"/>
    <x v="1"/>
  </r>
  <r>
    <x v="3"/>
    <x v="1"/>
    <d v="2021-09-19T00:00:00"/>
    <s v="South"/>
    <s v="Oklahoma"/>
    <x v="37"/>
    <x v="2"/>
    <x v="141"/>
    <x v="250"/>
    <x v="994"/>
    <x v="6193"/>
    <n v="0.42000000000000004"/>
    <x v="1"/>
  </r>
  <r>
    <x v="3"/>
    <x v="1"/>
    <d v="2021-09-19T00:00:00"/>
    <s v="South"/>
    <s v="Oklahoma"/>
    <x v="37"/>
    <x v="3"/>
    <x v="141"/>
    <x v="170"/>
    <x v="3419"/>
    <x v="6194"/>
    <n v="0.42000000000000004"/>
    <x v="1"/>
  </r>
  <r>
    <x v="3"/>
    <x v="1"/>
    <d v="2021-09-19T00:00:00"/>
    <s v="South"/>
    <s v="Oklahoma"/>
    <x v="37"/>
    <x v="4"/>
    <x v="16"/>
    <x v="252"/>
    <x v="1566"/>
    <x v="6195"/>
    <n v="0.38"/>
    <x v="1"/>
  </r>
  <r>
    <x v="3"/>
    <x v="1"/>
    <d v="2021-09-19T00:00:00"/>
    <s v="South"/>
    <s v="Oklahoma"/>
    <x v="37"/>
    <x v="5"/>
    <x v="95"/>
    <x v="164"/>
    <x v="3420"/>
    <x v="6196"/>
    <n v="0.47000000000000003"/>
    <x v="1"/>
  </r>
  <r>
    <x v="3"/>
    <x v="1"/>
    <d v="2021-10-21T00:00:00"/>
    <s v="South"/>
    <s v="Oklahoma"/>
    <x v="37"/>
    <x v="0"/>
    <x v="16"/>
    <x v="217"/>
    <x v="3421"/>
    <x v="6197"/>
    <n v="0.47000000000000003"/>
    <x v="1"/>
  </r>
  <r>
    <x v="3"/>
    <x v="1"/>
    <d v="2021-10-21T00:00:00"/>
    <s v="South"/>
    <s v="Oklahoma"/>
    <x v="37"/>
    <x v="1"/>
    <x v="121"/>
    <x v="205"/>
    <x v="2415"/>
    <x v="6198"/>
    <n v="0.42"/>
    <x v="1"/>
  </r>
  <r>
    <x v="3"/>
    <x v="1"/>
    <d v="2021-10-21T00:00:00"/>
    <s v="South"/>
    <s v="Oklahoma"/>
    <x v="37"/>
    <x v="2"/>
    <x v="121"/>
    <x v="238"/>
    <x v="3422"/>
    <x v="6199"/>
    <n v="0.42000000000000004"/>
    <x v="1"/>
  </r>
  <r>
    <x v="3"/>
    <x v="1"/>
    <d v="2021-10-21T00:00:00"/>
    <s v="South"/>
    <s v="Oklahoma"/>
    <x v="37"/>
    <x v="3"/>
    <x v="123"/>
    <x v="345"/>
    <x v="3423"/>
    <x v="6200"/>
    <n v="0.42000000000000004"/>
    <x v="1"/>
  </r>
  <r>
    <x v="3"/>
    <x v="1"/>
    <d v="2021-10-21T00:00:00"/>
    <s v="South"/>
    <s v="Oklahoma"/>
    <x v="37"/>
    <x v="4"/>
    <x v="139"/>
    <x v="181"/>
    <x v="2613"/>
    <x v="6201"/>
    <n v="0.38"/>
    <x v="1"/>
  </r>
  <r>
    <x v="4"/>
    <x v="1"/>
    <d v="2021-10-21T00:00:00"/>
    <s v="South"/>
    <s v="Oklahoma"/>
    <x v="37"/>
    <x v="5"/>
    <x v="139"/>
    <x v="253"/>
    <x v="3424"/>
    <x v="6202"/>
    <n v="0.47000000000000003"/>
    <x v="1"/>
  </r>
  <r>
    <x v="4"/>
    <x v="1"/>
    <d v="2021-11-20T00:00:00"/>
    <s v="South"/>
    <s v="Oklahoma"/>
    <x v="37"/>
    <x v="0"/>
    <x v="142"/>
    <x v="339"/>
    <x v="987"/>
    <x v="6203"/>
    <n v="0.44"/>
    <x v="1"/>
  </r>
  <r>
    <x v="4"/>
    <x v="1"/>
    <d v="2021-11-20T00:00:00"/>
    <s v="South"/>
    <s v="Oklahoma"/>
    <x v="37"/>
    <x v="1"/>
    <x v="143"/>
    <x v="294"/>
    <x v="2612"/>
    <x v="6204"/>
    <n v="0.38"/>
    <x v="1"/>
  </r>
  <r>
    <x v="4"/>
    <x v="1"/>
    <d v="2021-11-20T00:00:00"/>
    <s v="South"/>
    <s v="Oklahoma"/>
    <x v="37"/>
    <x v="2"/>
    <x v="110"/>
    <x v="194"/>
    <x v="3425"/>
    <x v="6205"/>
    <n v="0.43000000000000005"/>
    <x v="1"/>
  </r>
  <r>
    <x v="4"/>
    <x v="1"/>
    <d v="2021-11-20T00:00:00"/>
    <s v="South"/>
    <s v="Oklahoma"/>
    <x v="37"/>
    <x v="3"/>
    <x v="99"/>
    <x v="228"/>
    <x v="1824"/>
    <x v="6206"/>
    <n v="0.47000000000000003"/>
    <x v="1"/>
  </r>
  <r>
    <x v="4"/>
    <x v="1"/>
    <d v="2021-11-20T00:00:00"/>
    <s v="South"/>
    <s v="Oklahoma"/>
    <x v="37"/>
    <x v="4"/>
    <x v="3"/>
    <x v="211"/>
    <x v="2047"/>
    <x v="6207"/>
    <n v="0.39999999999999997"/>
    <x v="1"/>
  </r>
  <r>
    <x v="4"/>
    <x v="1"/>
    <d v="2021-11-20T00:00:00"/>
    <s v="South"/>
    <s v="Oklahoma"/>
    <x v="37"/>
    <x v="5"/>
    <x v="3"/>
    <x v="209"/>
    <x v="1363"/>
    <x v="6208"/>
    <n v="0.43000000000000005"/>
    <x v="1"/>
  </r>
  <r>
    <x v="4"/>
    <x v="1"/>
    <d v="2021-12-19T00:00:00"/>
    <s v="South"/>
    <s v="Oklahoma"/>
    <x v="37"/>
    <x v="0"/>
    <x v="73"/>
    <x v="40"/>
    <x v="3426"/>
    <x v="3557"/>
    <n v="0.42000000000000004"/>
    <x v="1"/>
  </r>
  <r>
    <x v="4"/>
    <x v="1"/>
    <d v="2021-12-19T00:00:00"/>
    <s v="South"/>
    <s v="Oklahoma"/>
    <x v="37"/>
    <x v="1"/>
    <x v="70"/>
    <x v="197"/>
    <x v="3154"/>
    <x v="6209"/>
    <n v="0.38"/>
    <x v="1"/>
  </r>
  <r>
    <x v="4"/>
    <x v="1"/>
    <d v="2021-12-19T00:00:00"/>
    <s v="South"/>
    <s v="Oklahoma"/>
    <x v="37"/>
    <x v="2"/>
    <x v="75"/>
    <x v="165"/>
    <x v="1655"/>
    <x v="6210"/>
    <n v="0.45"/>
    <x v="1"/>
  </r>
  <r>
    <x v="4"/>
    <x v="1"/>
    <d v="2021-12-19T00:00:00"/>
    <s v="South"/>
    <s v="Oklahoma"/>
    <x v="37"/>
    <x v="3"/>
    <x v="2"/>
    <x v="351"/>
    <x v="1206"/>
    <x v="6211"/>
    <n v="0.45"/>
    <x v="1"/>
  </r>
  <r>
    <x v="4"/>
    <x v="1"/>
    <d v="2021-12-19T00:00:00"/>
    <s v="South"/>
    <s v="Oklahoma"/>
    <x v="37"/>
    <x v="4"/>
    <x v="73"/>
    <x v="230"/>
    <x v="3427"/>
    <x v="6212"/>
    <n v="0.39999999999999997"/>
    <x v="1"/>
  </r>
  <r>
    <x v="4"/>
    <x v="1"/>
    <d v="2021-12-19T00:00:00"/>
    <s v="South"/>
    <s v="Oklahoma"/>
    <x v="37"/>
    <x v="5"/>
    <x v="91"/>
    <x v="209"/>
    <x v="1290"/>
    <x v="6213"/>
    <n v="0.43000000000000005"/>
    <x v="1"/>
  </r>
  <r>
    <x v="4"/>
    <x v="1"/>
    <d v="2021-01-16T00:00:00"/>
    <s v="South"/>
    <s v="Oklahoma"/>
    <x v="37"/>
    <x v="0"/>
    <x v="140"/>
    <x v="129"/>
    <x v="1128"/>
    <x v="4699"/>
    <n v="0.38"/>
    <x v="1"/>
  </r>
  <r>
    <x v="4"/>
    <x v="1"/>
    <d v="2021-01-16T00:00:00"/>
    <s v="South"/>
    <s v="Oklahoma"/>
    <x v="37"/>
    <x v="1"/>
    <x v="142"/>
    <x v="193"/>
    <x v="2023"/>
    <x v="6214"/>
    <n v="0.38"/>
    <x v="1"/>
  </r>
  <r>
    <x v="4"/>
    <x v="1"/>
    <d v="2021-01-16T00:00:00"/>
    <s v="South"/>
    <s v="Oklahoma"/>
    <x v="37"/>
    <x v="2"/>
    <x v="141"/>
    <x v="210"/>
    <x v="1169"/>
    <x v="6215"/>
    <n v="0.39999999999999997"/>
    <x v="1"/>
  </r>
  <r>
    <x v="4"/>
    <x v="1"/>
    <d v="2021-01-16T00:00:00"/>
    <s v="South"/>
    <s v="Oklahoma"/>
    <x v="37"/>
    <x v="3"/>
    <x v="142"/>
    <x v="227"/>
    <x v="2514"/>
    <x v="6216"/>
    <n v="0.39999999999999997"/>
    <x v="1"/>
  </r>
  <r>
    <x v="4"/>
    <x v="1"/>
    <d v="2021-01-16T00:00:00"/>
    <s v="South"/>
    <s v="Oklahoma"/>
    <x v="37"/>
    <x v="4"/>
    <x v="108"/>
    <x v="246"/>
    <x v="1173"/>
    <x v="2170"/>
    <n v="0.41"/>
    <x v="1"/>
  </r>
  <r>
    <x v="4"/>
    <x v="1"/>
    <d v="2021-01-16T00:00:00"/>
    <s v="South"/>
    <s v="Oklahoma"/>
    <x v="37"/>
    <x v="5"/>
    <x v="140"/>
    <x v="164"/>
    <x v="3428"/>
    <x v="6217"/>
    <n v="0.37"/>
    <x v="1"/>
  </r>
  <r>
    <x v="4"/>
    <x v="1"/>
    <d v="2021-02-14T00:00:00"/>
    <s v="South"/>
    <s v="Oklahoma"/>
    <x v="37"/>
    <x v="0"/>
    <x v="109"/>
    <x v="322"/>
    <x v="1821"/>
    <x v="3199"/>
    <n v="0.39999999999999997"/>
    <x v="1"/>
  </r>
  <r>
    <x v="4"/>
    <x v="1"/>
    <d v="2021-02-14T00:00:00"/>
    <s v="South"/>
    <s v="Oklahoma"/>
    <x v="37"/>
    <x v="1"/>
    <x v="140"/>
    <x v="41"/>
    <x v="3362"/>
    <x v="6218"/>
    <n v="0.41"/>
    <x v="1"/>
  </r>
  <r>
    <x v="4"/>
    <x v="1"/>
    <d v="2021-02-14T00:00:00"/>
    <s v="South"/>
    <s v="Oklahoma"/>
    <x v="37"/>
    <x v="2"/>
    <x v="143"/>
    <x v="228"/>
    <x v="3429"/>
    <x v="6219"/>
    <n v="0.38999999999999996"/>
    <x v="1"/>
  </r>
  <r>
    <x v="2"/>
    <x v="0"/>
    <d v="2021-02-05T00:00:00"/>
    <s v="Northeast"/>
    <s v="Connecticut"/>
    <x v="47"/>
    <x v="3"/>
    <x v="92"/>
    <x v="203"/>
    <x v="2515"/>
    <x v="6220"/>
    <n v="0.32999999999999996"/>
    <x v="1"/>
  </r>
  <r>
    <x v="2"/>
    <x v="0"/>
    <d v="2021-02-05T00:00:00"/>
    <s v="Northeast"/>
    <s v="Connecticut"/>
    <x v="47"/>
    <x v="4"/>
    <x v="78"/>
    <x v="346"/>
    <x v="3430"/>
    <x v="6221"/>
    <n v="0.37"/>
    <x v="1"/>
  </r>
  <r>
    <x v="2"/>
    <x v="0"/>
    <d v="2021-02-05T00:00:00"/>
    <s v="Northeast"/>
    <s v="Connecticut"/>
    <x v="47"/>
    <x v="5"/>
    <x v="96"/>
    <x v="294"/>
    <x v="2827"/>
    <x v="6222"/>
    <n v="0.38999999999999996"/>
    <x v="1"/>
  </r>
  <r>
    <x v="2"/>
    <x v="0"/>
    <d v="2021-03-03T00:00:00"/>
    <s v="Northeast"/>
    <s v="Connecticut"/>
    <x v="47"/>
    <x v="0"/>
    <x v="136"/>
    <x v="131"/>
    <x v="1947"/>
    <x v="6223"/>
    <n v="0.43000000000000005"/>
    <x v="1"/>
  </r>
  <r>
    <x v="2"/>
    <x v="0"/>
    <d v="2021-03-03T00:00:00"/>
    <s v="Northeast"/>
    <s v="Connecticut"/>
    <x v="47"/>
    <x v="1"/>
    <x v="96"/>
    <x v="181"/>
    <x v="1569"/>
    <x v="5713"/>
    <n v="0.45"/>
    <x v="1"/>
  </r>
  <r>
    <x v="2"/>
    <x v="0"/>
    <d v="2021-03-03T00:00:00"/>
    <s v="Northeast"/>
    <s v="Connecticut"/>
    <x v="47"/>
    <x v="2"/>
    <x v="95"/>
    <x v="41"/>
    <x v="3431"/>
    <x v="6224"/>
    <n v="0.32"/>
    <x v="1"/>
  </r>
  <r>
    <x v="2"/>
    <x v="0"/>
    <d v="2021-03-03T00:00:00"/>
    <s v="Northeast"/>
    <s v="Connecticut"/>
    <x v="47"/>
    <x v="3"/>
    <x v="100"/>
    <x v="171"/>
    <x v="3432"/>
    <x v="6225"/>
    <n v="0.32"/>
    <x v="1"/>
  </r>
  <r>
    <x v="2"/>
    <x v="0"/>
    <d v="2021-03-03T00:00:00"/>
    <s v="Northeast"/>
    <s v="Connecticut"/>
    <x v="47"/>
    <x v="4"/>
    <x v="78"/>
    <x v="206"/>
    <x v="2595"/>
    <x v="6226"/>
    <n v="0.33999999999999997"/>
    <x v="1"/>
  </r>
  <r>
    <x v="2"/>
    <x v="0"/>
    <d v="2021-03-03T00:00:00"/>
    <s v="Northeast"/>
    <s v="Connecticut"/>
    <x v="47"/>
    <x v="5"/>
    <x v="98"/>
    <x v="211"/>
    <x v="3137"/>
    <x v="5423"/>
    <n v="0.38999999999999996"/>
    <x v="1"/>
  </r>
  <r>
    <x v="2"/>
    <x v="0"/>
    <d v="2021-04-04T00:00:00"/>
    <s v="Northeast"/>
    <s v="Connecticut"/>
    <x v="47"/>
    <x v="0"/>
    <x v="108"/>
    <x v="155"/>
    <x v="2344"/>
    <x v="6227"/>
    <n v="0.46"/>
    <x v="1"/>
  </r>
  <r>
    <x v="2"/>
    <x v="0"/>
    <d v="2021-04-04T00:00:00"/>
    <s v="Northeast"/>
    <s v="Connecticut"/>
    <x v="47"/>
    <x v="1"/>
    <x v="9"/>
    <x v="293"/>
    <x v="1574"/>
    <x v="6108"/>
    <n v="0.44"/>
    <x v="1"/>
  </r>
  <r>
    <x v="2"/>
    <x v="0"/>
    <d v="2021-04-04T00:00:00"/>
    <s v="Northeast"/>
    <s v="Connecticut"/>
    <x v="47"/>
    <x v="2"/>
    <x v="16"/>
    <x v="293"/>
    <x v="3433"/>
    <x v="2334"/>
    <n v="0.36"/>
    <x v="1"/>
  </r>
  <r>
    <x v="2"/>
    <x v="0"/>
    <d v="2021-04-04T00:00:00"/>
    <s v="Northeast"/>
    <s v="Connecticut"/>
    <x v="47"/>
    <x v="3"/>
    <x v="136"/>
    <x v="207"/>
    <x v="3434"/>
    <x v="6228"/>
    <n v="0.32"/>
    <x v="1"/>
  </r>
  <r>
    <x v="2"/>
    <x v="0"/>
    <d v="2021-04-04T00:00:00"/>
    <s v="Northeast"/>
    <s v="Connecticut"/>
    <x v="47"/>
    <x v="4"/>
    <x v="99"/>
    <x v="341"/>
    <x v="3435"/>
    <x v="6229"/>
    <n v="0.33999999999999997"/>
    <x v="1"/>
  </r>
  <r>
    <x v="2"/>
    <x v="0"/>
    <d v="2021-04-04T00:00:00"/>
    <s v="Northeast"/>
    <s v="Connecticut"/>
    <x v="47"/>
    <x v="5"/>
    <x v="136"/>
    <x v="198"/>
    <x v="3436"/>
    <x v="5252"/>
    <n v="0.42"/>
    <x v="1"/>
  </r>
  <r>
    <x v="2"/>
    <x v="0"/>
    <d v="2021-05-03T00:00:00"/>
    <s v="Northeast"/>
    <s v="Connecticut"/>
    <x v="47"/>
    <x v="0"/>
    <x v="1"/>
    <x v="355"/>
    <x v="3437"/>
    <x v="6230"/>
    <n v="0.44"/>
    <x v="1"/>
  </r>
  <r>
    <x v="2"/>
    <x v="0"/>
    <d v="2021-05-03T00:00:00"/>
    <s v="Northeast"/>
    <s v="Connecticut"/>
    <x v="47"/>
    <x v="1"/>
    <x v="8"/>
    <x v="170"/>
    <x v="3438"/>
    <x v="6231"/>
    <n v="0.44"/>
    <x v="1"/>
  </r>
  <r>
    <x v="2"/>
    <x v="0"/>
    <d v="2021-05-03T00:00:00"/>
    <s v="Northeast"/>
    <s v="Connecticut"/>
    <x v="47"/>
    <x v="2"/>
    <x v="96"/>
    <x v="170"/>
    <x v="987"/>
    <x v="6232"/>
    <n v="0.33999999999999997"/>
    <x v="1"/>
  </r>
  <r>
    <x v="2"/>
    <x v="0"/>
    <d v="2021-05-03T00:00:00"/>
    <s v="Northeast"/>
    <s v="Connecticut"/>
    <x v="47"/>
    <x v="3"/>
    <x v="96"/>
    <x v="238"/>
    <x v="2580"/>
    <x v="6233"/>
    <n v="0.32999999999999996"/>
    <x v="1"/>
  </r>
  <r>
    <x v="2"/>
    <x v="0"/>
    <d v="2021-05-03T00:00:00"/>
    <s v="Northeast"/>
    <s v="Connecticut"/>
    <x v="47"/>
    <x v="4"/>
    <x v="99"/>
    <x v="170"/>
    <x v="1521"/>
    <x v="6234"/>
    <n v="0.35"/>
    <x v="1"/>
  </r>
  <r>
    <x v="2"/>
    <x v="0"/>
    <d v="2021-05-03T00:00:00"/>
    <s v="Northeast"/>
    <s v="Connecticut"/>
    <x v="47"/>
    <x v="5"/>
    <x v="72"/>
    <x v="209"/>
    <x v="1186"/>
    <x v="2566"/>
    <n v="0.42"/>
    <x v="1"/>
  </r>
  <r>
    <x v="2"/>
    <x v="0"/>
    <d v="2021-06-05T00:00:00"/>
    <s v="Northeast"/>
    <s v="Connecticut"/>
    <x v="47"/>
    <x v="0"/>
    <x v="1"/>
    <x v="92"/>
    <x v="3439"/>
    <x v="6235"/>
    <n v="0.47000000000000003"/>
    <x v="1"/>
  </r>
  <r>
    <x v="2"/>
    <x v="0"/>
    <d v="2021-06-05T00:00:00"/>
    <s v="Northeast"/>
    <s v="Connecticut"/>
    <x v="47"/>
    <x v="1"/>
    <x v="97"/>
    <x v="168"/>
    <x v="3440"/>
    <x v="6236"/>
    <n v="0.47000000000000003"/>
    <x v="1"/>
  </r>
  <r>
    <x v="2"/>
    <x v="0"/>
    <d v="2021-06-05T00:00:00"/>
    <s v="Northeast"/>
    <s v="Connecticut"/>
    <x v="47"/>
    <x v="2"/>
    <x v="8"/>
    <x v="294"/>
    <x v="1597"/>
    <x v="6237"/>
    <n v="0.32999999999999996"/>
    <x v="1"/>
  </r>
  <r>
    <x v="2"/>
    <x v="0"/>
    <d v="2021-06-05T00:00:00"/>
    <s v="Northeast"/>
    <s v="Connecticut"/>
    <x v="47"/>
    <x v="3"/>
    <x v="8"/>
    <x v="211"/>
    <x v="3441"/>
    <x v="6238"/>
    <n v="0.35"/>
    <x v="1"/>
  </r>
  <r>
    <x v="2"/>
    <x v="0"/>
    <d v="2021-06-05T00:00:00"/>
    <s v="Northeast"/>
    <s v="Connecticut"/>
    <x v="47"/>
    <x v="4"/>
    <x v="71"/>
    <x v="250"/>
    <x v="1070"/>
    <x v="6239"/>
    <n v="0.32"/>
    <x v="1"/>
  </r>
  <r>
    <x v="2"/>
    <x v="0"/>
    <d v="2021-06-05T00:00:00"/>
    <s v="Northeast"/>
    <s v="Connecticut"/>
    <x v="47"/>
    <x v="5"/>
    <x v="78"/>
    <x v="209"/>
    <x v="1952"/>
    <x v="6240"/>
    <n v="0.38999999999999996"/>
    <x v="1"/>
  </r>
  <r>
    <x v="2"/>
    <x v="0"/>
    <d v="2021-07-03T00:00:00"/>
    <s v="Northeast"/>
    <s v="Connecticut"/>
    <x v="47"/>
    <x v="0"/>
    <x v="101"/>
    <x v="49"/>
    <x v="854"/>
    <x v="6241"/>
    <n v="0.45"/>
    <x v="1"/>
  </r>
  <r>
    <x v="2"/>
    <x v="0"/>
    <d v="2021-07-03T00:00:00"/>
    <s v="Northeast"/>
    <s v="Connecticut"/>
    <x v="47"/>
    <x v="1"/>
    <x v="97"/>
    <x v="196"/>
    <x v="2208"/>
    <x v="6242"/>
    <n v="0.42000000000000004"/>
    <x v="1"/>
  </r>
  <r>
    <x v="2"/>
    <x v="0"/>
    <d v="2021-07-03T00:00:00"/>
    <s v="Northeast"/>
    <s v="Connecticut"/>
    <x v="47"/>
    <x v="2"/>
    <x v="98"/>
    <x v="215"/>
    <x v="2709"/>
    <x v="6243"/>
    <n v="0.33999999999999997"/>
    <x v="1"/>
  </r>
  <r>
    <x v="2"/>
    <x v="0"/>
    <d v="2021-07-03T00:00:00"/>
    <s v="Northeast"/>
    <s v="Connecticut"/>
    <x v="47"/>
    <x v="3"/>
    <x v="93"/>
    <x v="198"/>
    <x v="2209"/>
    <x v="6244"/>
    <n v="0.36"/>
    <x v="1"/>
  </r>
  <r>
    <x v="2"/>
    <x v="0"/>
    <d v="2021-07-03T00:00:00"/>
    <s v="Northeast"/>
    <s v="Connecticut"/>
    <x v="47"/>
    <x v="4"/>
    <x v="79"/>
    <x v="270"/>
    <x v="3442"/>
    <x v="6245"/>
    <n v="0.32999999999999996"/>
    <x v="1"/>
  </r>
  <r>
    <x v="2"/>
    <x v="0"/>
    <d v="2021-07-03T00:00:00"/>
    <s v="Northeast"/>
    <s v="Connecticut"/>
    <x v="47"/>
    <x v="5"/>
    <x v="1"/>
    <x v="152"/>
    <x v="1160"/>
    <x v="6246"/>
    <n v="0.38"/>
    <x v="1"/>
  </r>
  <r>
    <x v="2"/>
    <x v="0"/>
    <d v="2021-08-04T00:00:00"/>
    <s v="Northeast"/>
    <s v="Connecticut"/>
    <x v="47"/>
    <x v="0"/>
    <x v="1"/>
    <x v="145"/>
    <x v="3443"/>
    <x v="6247"/>
    <n v="0.42000000000000004"/>
    <x v="1"/>
  </r>
  <r>
    <x v="2"/>
    <x v="0"/>
    <d v="2021-08-04T00:00:00"/>
    <s v="Northeast"/>
    <s v="Connecticut"/>
    <x v="47"/>
    <x v="1"/>
    <x v="93"/>
    <x v="209"/>
    <x v="2170"/>
    <x v="6248"/>
    <n v="0.43000000000000005"/>
    <x v="1"/>
  </r>
  <r>
    <x v="2"/>
    <x v="0"/>
    <d v="2021-08-04T00:00:00"/>
    <s v="Northeast"/>
    <s v="Connecticut"/>
    <x v="47"/>
    <x v="2"/>
    <x v="71"/>
    <x v="336"/>
    <x v="3261"/>
    <x v="6249"/>
    <n v="0.35"/>
    <x v="1"/>
  </r>
  <r>
    <x v="2"/>
    <x v="0"/>
    <d v="2021-08-04T00:00:00"/>
    <s v="Northeast"/>
    <s v="Connecticut"/>
    <x v="47"/>
    <x v="3"/>
    <x v="96"/>
    <x v="249"/>
    <x v="2627"/>
    <x v="6250"/>
    <n v="0.32999999999999996"/>
    <x v="1"/>
  </r>
  <r>
    <x v="2"/>
    <x v="0"/>
    <d v="2021-08-04T00:00:00"/>
    <s v="Northeast"/>
    <s v="Connecticut"/>
    <x v="47"/>
    <x v="4"/>
    <x v="79"/>
    <x v="345"/>
    <x v="3072"/>
    <x v="6251"/>
    <n v="0.32999999999999996"/>
    <x v="1"/>
  </r>
  <r>
    <x v="2"/>
    <x v="0"/>
    <d v="2021-08-04T00:00:00"/>
    <s v="Northeast"/>
    <s v="Connecticut"/>
    <x v="47"/>
    <x v="5"/>
    <x v="75"/>
    <x v="168"/>
    <x v="985"/>
    <x v="5926"/>
    <n v="0.38"/>
    <x v="1"/>
  </r>
  <r>
    <x v="2"/>
    <x v="0"/>
    <d v="2021-09-03T00:00:00"/>
    <s v="Northeast"/>
    <s v="Connecticut"/>
    <x v="47"/>
    <x v="0"/>
    <x v="79"/>
    <x v="84"/>
    <x v="3444"/>
    <x v="6252"/>
    <n v="0.47000000000000003"/>
    <x v="1"/>
  </r>
  <r>
    <x v="2"/>
    <x v="0"/>
    <d v="2021-09-03T00:00:00"/>
    <s v="Northeast"/>
    <s v="Connecticut"/>
    <x v="47"/>
    <x v="1"/>
    <x v="1"/>
    <x v="270"/>
    <x v="1753"/>
    <x v="6253"/>
    <n v="0.47000000000000003"/>
    <x v="1"/>
  </r>
  <r>
    <x v="2"/>
    <x v="0"/>
    <d v="2021-09-03T00:00:00"/>
    <s v="Northeast"/>
    <s v="Connecticut"/>
    <x v="47"/>
    <x v="2"/>
    <x v="94"/>
    <x v="293"/>
    <x v="1004"/>
    <x v="6254"/>
    <n v="0.32"/>
    <x v="1"/>
  </r>
  <r>
    <x v="2"/>
    <x v="0"/>
    <d v="2021-09-03T00:00:00"/>
    <s v="Northeast"/>
    <s v="Connecticut"/>
    <x v="47"/>
    <x v="3"/>
    <x v="9"/>
    <x v="208"/>
    <x v="1667"/>
    <x v="6255"/>
    <n v="0.33999999999999997"/>
    <x v="1"/>
  </r>
  <r>
    <x v="2"/>
    <x v="0"/>
    <d v="2021-09-03T00:00:00"/>
    <s v="Northeast"/>
    <s v="Connecticut"/>
    <x v="47"/>
    <x v="4"/>
    <x v="72"/>
    <x v="208"/>
    <x v="2671"/>
    <x v="6256"/>
    <n v="0.36"/>
    <x v="1"/>
  </r>
  <r>
    <x v="2"/>
    <x v="0"/>
    <d v="2021-09-03T00:00:00"/>
    <s v="Northeast"/>
    <s v="Connecticut"/>
    <x v="47"/>
    <x v="5"/>
    <x v="2"/>
    <x v="170"/>
    <x v="3445"/>
    <x v="6257"/>
    <n v="0.42"/>
    <x v="1"/>
  </r>
  <r>
    <x v="2"/>
    <x v="0"/>
    <d v="2021-10-05T00:00:00"/>
    <s v="Northeast"/>
    <s v="Connecticut"/>
    <x v="47"/>
    <x v="0"/>
    <x v="74"/>
    <x v="269"/>
    <x v="2213"/>
    <x v="6258"/>
    <n v="0.42000000000000004"/>
    <x v="1"/>
  </r>
  <r>
    <x v="2"/>
    <x v="0"/>
    <d v="2021-10-05T00:00:00"/>
    <s v="Northeast"/>
    <s v="Connecticut"/>
    <x v="47"/>
    <x v="1"/>
    <x v="78"/>
    <x v="198"/>
    <x v="3446"/>
    <x v="6259"/>
    <n v="0.44"/>
    <x v="1"/>
  </r>
  <r>
    <x v="2"/>
    <x v="0"/>
    <d v="2021-10-05T00:00:00"/>
    <s v="Northeast"/>
    <s v="Connecticut"/>
    <x v="47"/>
    <x v="2"/>
    <x v="71"/>
    <x v="176"/>
    <x v="2623"/>
    <x v="6260"/>
    <n v="0.37"/>
    <x v="1"/>
  </r>
  <r>
    <x v="2"/>
    <x v="0"/>
    <d v="2021-10-05T00:00:00"/>
    <s v="Northeast"/>
    <s v="Connecticut"/>
    <x v="47"/>
    <x v="3"/>
    <x v="79"/>
    <x v="222"/>
    <x v="3447"/>
    <x v="6261"/>
    <n v="0.36"/>
    <x v="1"/>
  </r>
  <r>
    <x v="2"/>
    <x v="0"/>
    <d v="2021-10-05T00:00:00"/>
    <s v="Northeast"/>
    <s v="Connecticut"/>
    <x v="47"/>
    <x v="4"/>
    <x v="0"/>
    <x v="222"/>
    <x v="2579"/>
    <x v="6262"/>
    <n v="0.32999999999999996"/>
    <x v="1"/>
  </r>
  <r>
    <x v="0"/>
    <x v="0"/>
    <d v="2021-10-05T00:00:00"/>
    <s v="Northeast"/>
    <s v="Connecticut"/>
    <x v="47"/>
    <x v="5"/>
    <x v="74"/>
    <x v="198"/>
    <x v="3448"/>
    <x v="6263"/>
    <n v="0.42"/>
    <x v="1"/>
  </r>
  <r>
    <x v="0"/>
    <x v="0"/>
    <d v="2021-11-04T00:00:00"/>
    <s v="Northeast"/>
    <s v="Connecticut"/>
    <x v="47"/>
    <x v="0"/>
    <x v="91"/>
    <x v="197"/>
    <x v="2688"/>
    <x v="6264"/>
    <n v="0.43000000000000005"/>
    <x v="1"/>
  </r>
  <r>
    <x v="0"/>
    <x v="0"/>
    <d v="2021-11-04T00:00:00"/>
    <s v="Northeast"/>
    <s v="Connecticut"/>
    <x v="47"/>
    <x v="1"/>
    <x v="99"/>
    <x v="193"/>
    <x v="3449"/>
    <x v="6265"/>
    <n v="0.46"/>
    <x v="1"/>
  </r>
  <r>
    <x v="0"/>
    <x v="0"/>
    <d v="2021-11-04T00:00:00"/>
    <s v="Northeast"/>
    <s v="Connecticut"/>
    <x v="47"/>
    <x v="2"/>
    <x v="71"/>
    <x v="356"/>
    <x v="3405"/>
    <x v="6266"/>
    <n v="0.37"/>
    <x v="1"/>
  </r>
  <r>
    <x v="0"/>
    <x v="0"/>
    <d v="2021-11-04T00:00:00"/>
    <s v="Northeast"/>
    <s v="Connecticut"/>
    <x v="47"/>
    <x v="3"/>
    <x v="78"/>
    <x v="170"/>
    <x v="2832"/>
    <x v="6267"/>
    <n v="0.37"/>
    <x v="1"/>
  </r>
  <r>
    <x v="0"/>
    <x v="0"/>
    <d v="2021-11-04T00:00:00"/>
    <s v="Northeast"/>
    <s v="Connecticut"/>
    <x v="47"/>
    <x v="4"/>
    <x v="75"/>
    <x v="246"/>
    <x v="2279"/>
    <x v="6268"/>
    <n v="0.36"/>
    <x v="1"/>
  </r>
  <r>
    <x v="0"/>
    <x v="0"/>
    <d v="2021-11-04T00:00:00"/>
    <s v="Northeast"/>
    <s v="Connecticut"/>
    <x v="47"/>
    <x v="5"/>
    <x v="89"/>
    <x v="210"/>
    <x v="3450"/>
    <x v="6269"/>
    <n v="0.38999999999999996"/>
    <x v="1"/>
  </r>
  <r>
    <x v="0"/>
    <x v="0"/>
    <d v="2021-12-03T00:00:00"/>
    <s v="Northeast"/>
    <s v="Connecticut"/>
    <x v="47"/>
    <x v="0"/>
    <x v="2"/>
    <x v="217"/>
    <x v="3451"/>
    <x v="6270"/>
    <n v="0.42000000000000004"/>
    <x v="1"/>
  </r>
  <r>
    <x v="0"/>
    <x v="0"/>
    <d v="2021-12-03T00:00:00"/>
    <s v="Northeast"/>
    <s v="Connecticut"/>
    <x v="47"/>
    <x v="1"/>
    <x v="99"/>
    <x v="165"/>
    <x v="1909"/>
    <x v="6271"/>
    <n v="0.45"/>
    <x v="1"/>
  </r>
  <r>
    <x v="0"/>
    <x v="0"/>
    <d v="2021-12-03T00:00:00"/>
    <s v="Northeast"/>
    <s v="Connecticut"/>
    <x v="47"/>
    <x v="2"/>
    <x v="79"/>
    <x v="210"/>
    <x v="3418"/>
    <x v="6272"/>
    <n v="0.32999999999999996"/>
    <x v="1"/>
  </r>
  <r>
    <x v="0"/>
    <x v="0"/>
    <d v="2021-12-03T00:00:00"/>
    <s v="Northeast"/>
    <s v="Connecticut"/>
    <x v="47"/>
    <x v="3"/>
    <x v="97"/>
    <x v="294"/>
    <x v="2498"/>
    <x v="6273"/>
    <n v="0.35"/>
    <x v="1"/>
  </r>
  <r>
    <x v="0"/>
    <x v="0"/>
    <d v="2021-12-03T00:00:00"/>
    <s v="Northeast"/>
    <s v="Connecticut"/>
    <x v="47"/>
    <x v="4"/>
    <x v="101"/>
    <x v="343"/>
    <x v="1464"/>
    <x v="2169"/>
    <n v="0.35"/>
    <x v="1"/>
  </r>
  <r>
    <x v="0"/>
    <x v="0"/>
    <d v="2021-12-03T00:00:00"/>
    <s v="Northeast"/>
    <s v="Connecticut"/>
    <x v="47"/>
    <x v="5"/>
    <x v="89"/>
    <x v="196"/>
    <x v="1204"/>
    <x v="6274"/>
    <n v="0.37"/>
    <x v="1"/>
  </r>
  <r>
    <x v="0"/>
    <x v="0"/>
    <d v="2021-01-10T00:00:00"/>
    <s v="Northeast"/>
    <s v="Connecticut"/>
    <x v="47"/>
    <x v="0"/>
    <x v="95"/>
    <x v="197"/>
    <x v="1985"/>
    <x v="6275"/>
    <n v="0.42"/>
    <x v="1"/>
  </r>
  <r>
    <x v="0"/>
    <x v="0"/>
    <d v="2021-01-10T00:00:00"/>
    <s v="Northeast"/>
    <s v="Connecticut"/>
    <x v="47"/>
    <x v="1"/>
    <x v="108"/>
    <x v="344"/>
    <x v="3452"/>
    <x v="6276"/>
    <n v="0.39999999999999997"/>
    <x v="1"/>
  </r>
  <r>
    <x v="0"/>
    <x v="0"/>
    <d v="2021-01-10T00:00:00"/>
    <s v="Northeast"/>
    <s v="Connecticut"/>
    <x v="47"/>
    <x v="2"/>
    <x v="110"/>
    <x v="249"/>
    <x v="1457"/>
    <x v="6277"/>
    <n v="0.42000000000000004"/>
    <x v="1"/>
  </r>
  <r>
    <x v="0"/>
    <x v="0"/>
    <d v="2021-01-10T00:00:00"/>
    <s v="Northeast"/>
    <s v="Connecticut"/>
    <x v="47"/>
    <x v="3"/>
    <x v="92"/>
    <x v="342"/>
    <x v="3453"/>
    <x v="6278"/>
    <n v="0.46"/>
    <x v="1"/>
  </r>
  <r>
    <x v="0"/>
    <x v="0"/>
    <d v="2021-01-10T00:00:00"/>
    <s v="Northeast"/>
    <s v="Connecticut"/>
    <x v="47"/>
    <x v="4"/>
    <x v="93"/>
    <x v="178"/>
    <x v="2613"/>
    <x v="6279"/>
    <n v="0.36"/>
    <x v="1"/>
  </r>
  <r>
    <x v="0"/>
    <x v="0"/>
    <d v="2021-01-10T00:00:00"/>
    <s v="Northeast"/>
    <s v="Connecticut"/>
    <x v="47"/>
    <x v="5"/>
    <x v="136"/>
    <x v="249"/>
    <x v="1039"/>
    <x v="6280"/>
    <n v="0.47000000000000003"/>
    <x v="1"/>
  </r>
  <r>
    <x v="0"/>
    <x v="0"/>
    <d v="2021-02-08T00:00:00"/>
    <s v="Northeast"/>
    <s v="Connecticut"/>
    <x v="47"/>
    <x v="0"/>
    <x v="92"/>
    <x v="244"/>
    <x v="2295"/>
    <x v="6281"/>
    <n v="0.39999999999999997"/>
    <x v="1"/>
  </r>
  <r>
    <x v="0"/>
    <x v="0"/>
    <d v="2021-02-08T00:00:00"/>
    <s v="Northeast"/>
    <s v="Connecticut"/>
    <x v="47"/>
    <x v="1"/>
    <x v="92"/>
    <x v="207"/>
    <x v="1447"/>
    <x v="6282"/>
    <n v="0.38999999999999996"/>
    <x v="1"/>
  </r>
  <r>
    <x v="0"/>
    <x v="0"/>
    <d v="2021-02-08T00:00:00"/>
    <s v="Northeast"/>
    <s v="Connecticut"/>
    <x v="47"/>
    <x v="2"/>
    <x v="109"/>
    <x v="206"/>
    <x v="3454"/>
    <x v="6283"/>
    <n v="0.43000000000000005"/>
    <x v="1"/>
  </r>
  <r>
    <x v="0"/>
    <x v="0"/>
    <d v="2021-02-08T00:00:00"/>
    <s v="Northeast"/>
    <s v="Rhode Island"/>
    <x v="48"/>
    <x v="3"/>
    <x v="16"/>
    <x v="357"/>
    <x v="3455"/>
    <x v="6284"/>
    <n v="0.45"/>
    <x v="1"/>
  </r>
  <r>
    <x v="0"/>
    <x v="0"/>
    <d v="2021-02-08T00:00:00"/>
    <s v="Northeast"/>
    <s v="Rhode Island"/>
    <x v="48"/>
    <x v="4"/>
    <x v="93"/>
    <x v="341"/>
    <x v="2602"/>
    <x v="6285"/>
    <n v="0.36"/>
    <x v="1"/>
  </r>
  <r>
    <x v="0"/>
    <x v="0"/>
    <d v="2021-02-08T00:00:00"/>
    <s v="Northeast"/>
    <s v="Rhode Island"/>
    <x v="48"/>
    <x v="5"/>
    <x v="100"/>
    <x v="169"/>
    <x v="2620"/>
    <x v="6286"/>
    <n v="0.47000000000000003"/>
    <x v="1"/>
  </r>
  <r>
    <x v="0"/>
    <x v="0"/>
    <d v="2021-03-06T00:00:00"/>
    <s v="Northeast"/>
    <s v="Rhode Island"/>
    <x v="48"/>
    <x v="0"/>
    <x v="136"/>
    <x v="163"/>
    <x v="1519"/>
    <x v="6287"/>
    <n v="0.37"/>
    <x v="1"/>
  </r>
  <r>
    <x v="0"/>
    <x v="0"/>
    <d v="2021-03-06T00:00:00"/>
    <s v="Northeast"/>
    <s v="Rhode Island"/>
    <x v="48"/>
    <x v="1"/>
    <x v="100"/>
    <x v="222"/>
    <x v="3456"/>
    <x v="6288"/>
    <n v="0.38999999999999996"/>
    <x v="1"/>
  </r>
  <r>
    <x v="0"/>
    <x v="0"/>
    <d v="2021-03-06T00:00:00"/>
    <s v="Northeast"/>
    <s v="Rhode Island"/>
    <x v="48"/>
    <x v="2"/>
    <x v="140"/>
    <x v="195"/>
    <x v="1664"/>
    <x v="6289"/>
    <n v="0.47000000000000003"/>
    <x v="1"/>
  </r>
  <r>
    <x v="0"/>
    <x v="0"/>
    <d v="2021-03-06T00:00:00"/>
    <s v="Northeast"/>
    <s v="Rhode Island"/>
    <x v="48"/>
    <x v="3"/>
    <x v="16"/>
    <x v="221"/>
    <x v="3457"/>
    <x v="6290"/>
    <n v="0.47000000000000003"/>
    <x v="1"/>
  </r>
  <r>
    <x v="0"/>
    <x v="0"/>
    <d v="2021-03-06T00:00:00"/>
    <s v="Northeast"/>
    <s v="Rhode Island"/>
    <x v="48"/>
    <x v="4"/>
    <x v="94"/>
    <x v="52"/>
    <x v="2553"/>
    <x v="6291"/>
    <n v="0.36"/>
    <x v="1"/>
  </r>
  <r>
    <x v="0"/>
    <x v="0"/>
    <d v="2021-03-06T00:00:00"/>
    <s v="Northeast"/>
    <s v="Rhode Island"/>
    <x v="48"/>
    <x v="5"/>
    <x v="7"/>
    <x v="208"/>
    <x v="2516"/>
    <x v="6292"/>
    <n v="0.44"/>
    <x v="1"/>
  </r>
  <r>
    <x v="0"/>
    <x v="0"/>
    <d v="2021-04-07T00:00:00"/>
    <s v="Northeast"/>
    <s v="Rhode Island"/>
    <x v="48"/>
    <x v="0"/>
    <x v="108"/>
    <x v="348"/>
    <x v="1683"/>
    <x v="6293"/>
    <n v="0.42"/>
    <x v="1"/>
  </r>
  <r>
    <x v="0"/>
    <x v="0"/>
    <d v="2021-04-07T00:00:00"/>
    <s v="Northeast"/>
    <s v="Rhode Island"/>
    <x v="48"/>
    <x v="1"/>
    <x v="95"/>
    <x v="341"/>
    <x v="3458"/>
    <x v="6294"/>
    <n v="0.39999999999999997"/>
    <x v="1"/>
  </r>
  <r>
    <x v="0"/>
    <x v="0"/>
    <d v="2021-04-07T00:00:00"/>
    <s v="Northeast"/>
    <s v="Rhode Island"/>
    <x v="48"/>
    <x v="2"/>
    <x v="142"/>
    <x v="178"/>
    <x v="3459"/>
    <x v="6295"/>
    <n v="0.42000000000000004"/>
    <x v="1"/>
  </r>
  <r>
    <x v="0"/>
    <x v="0"/>
    <d v="2021-04-07T00:00:00"/>
    <s v="Northeast"/>
    <s v="Rhode Island"/>
    <x v="48"/>
    <x v="3"/>
    <x v="137"/>
    <x v="340"/>
    <x v="3460"/>
    <x v="6296"/>
    <n v="0.45"/>
    <x v="1"/>
  </r>
  <r>
    <x v="0"/>
    <x v="0"/>
    <d v="2021-04-07T00:00:00"/>
    <s v="Northeast"/>
    <s v="Rhode Island"/>
    <x v="48"/>
    <x v="4"/>
    <x v="94"/>
    <x v="290"/>
    <x v="3461"/>
    <x v="6297"/>
    <n v="0.32"/>
    <x v="1"/>
  </r>
  <r>
    <x v="0"/>
    <x v="0"/>
    <d v="2021-04-07T00:00:00"/>
    <s v="Northeast"/>
    <s v="Rhode Island"/>
    <x v="48"/>
    <x v="5"/>
    <x v="136"/>
    <x v="180"/>
    <x v="1566"/>
    <x v="5489"/>
    <n v="0.44"/>
    <x v="1"/>
  </r>
  <r>
    <x v="0"/>
    <x v="0"/>
    <d v="2021-05-06T00:00:00"/>
    <s v="Northeast"/>
    <s v="Rhode Island"/>
    <x v="48"/>
    <x v="0"/>
    <x v="78"/>
    <x v="42"/>
    <x v="1484"/>
    <x v="6298"/>
    <n v="0.41"/>
    <x v="1"/>
  </r>
  <r>
    <x v="0"/>
    <x v="0"/>
    <d v="2021-05-06T00:00:00"/>
    <s v="Northeast"/>
    <s v="Rhode Island"/>
    <x v="48"/>
    <x v="1"/>
    <x v="96"/>
    <x v="208"/>
    <x v="2528"/>
    <x v="6299"/>
    <n v="0.37"/>
    <x v="1"/>
  </r>
  <r>
    <x v="0"/>
    <x v="0"/>
    <d v="2021-05-06T00:00:00"/>
    <s v="Northeast"/>
    <s v="Rhode Island"/>
    <x v="48"/>
    <x v="2"/>
    <x v="96"/>
    <x v="180"/>
    <x v="1574"/>
    <x v="6300"/>
    <n v="0.42000000000000004"/>
    <x v="1"/>
  </r>
  <r>
    <x v="0"/>
    <x v="0"/>
    <d v="2021-05-06T00:00:00"/>
    <s v="Northeast"/>
    <s v="Rhode Island"/>
    <x v="48"/>
    <x v="3"/>
    <x v="100"/>
    <x v="175"/>
    <x v="2592"/>
    <x v="6301"/>
    <n v="0.46"/>
    <x v="1"/>
  </r>
  <r>
    <x v="0"/>
    <x v="0"/>
    <d v="2021-05-06T00:00:00"/>
    <s v="Northeast"/>
    <s v="Rhode Island"/>
    <x v="48"/>
    <x v="4"/>
    <x v="1"/>
    <x v="190"/>
    <x v="1033"/>
    <x v="6302"/>
    <n v="0.37"/>
    <x v="1"/>
  </r>
  <r>
    <x v="0"/>
    <x v="0"/>
    <d v="2021-05-06T00:00:00"/>
    <s v="Northeast"/>
    <s v="Rhode Island"/>
    <x v="48"/>
    <x v="5"/>
    <x v="71"/>
    <x v="270"/>
    <x v="3232"/>
    <x v="6303"/>
    <n v="0.44"/>
    <x v="1"/>
  </r>
  <r>
    <x v="0"/>
    <x v="0"/>
    <d v="2021-06-08T00:00:00"/>
    <s v="Northeast"/>
    <s v="Rhode Island"/>
    <x v="48"/>
    <x v="0"/>
    <x v="71"/>
    <x v="129"/>
    <x v="1802"/>
    <x v="1406"/>
    <n v="0.39999999999999997"/>
    <x v="1"/>
  </r>
  <r>
    <x v="0"/>
    <x v="0"/>
    <d v="2021-06-08T00:00:00"/>
    <s v="Northeast"/>
    <s v="Rhode Island"/>
    <x v="48"/>
    <x v="1"/>
    <x v="8"/>
    <x v="193"/>
    <x v="1038"/>
    <x v="6304"/>
    <n v="0.38999999999999996"/>
    <x v="1"/>
  </r>
  <r>
    <x v="0"/>
    <x v="0"/>
    <d v="2021-06-08T00:00:00"/>
    <s v="Northeast"/>
    <s v="Rhode Island"/>
    <x v="48"/>
    <x v="2"/>
    <x v="96"/>
    <x v="238"/>
    <x v="2580"/>
    <x v="5271"/>
    <n v="0.42000000000000004"/>
    <x v="1"/>
  </r>
  <r>
    <x v="0"/>
    <x v="0"/>
    <d v="2021-06-08T00:00:00"/>
    <s v="Northeast"/>
    <s v="Rhode Island"/>
    <x v="48"/>
    <x v="3"/>
    <x v="136"/>
    <x v="227"/>
    <x v="3462"/>
    <x v="6305"/>
    <n v="0.46"/>
    <x v="1"/>
  </r>
  <r>
    <x v="0"/>
    <x v="0"/>
    <d v="2021-06-08T00:00:00"/>
    <s v="Northeast"/>
    <s v="Rhode Island"/>
    <x v="48"/>
    <x v="4"/>
    <x v="78"/>
    <x v="346"/>
    <x v="3430"/>
    <x v="6306"/>
    <n v="0.35"/>
    <x v="1"/>
  </r>
  <r>
    <x v="0"/>
    <x v="0"/>
    <d v="2021-06-08T00:00:00"/>
    <s v="Northeast"/>
    <s v="Rhode Island"/>
    <x v="48"/>
    <x v="5"/>
    <x v="79"/>
    <x v="164"/>
    <x v="1473"/>
    <x v="6307"/>
    <n v="0.45"/>
    <x v="1"/>
  </r>
  <r>
    <x v="0"/>
    <x v="0"/>
    <d v="2021-07-06T00:00:00"/>
    <s v="Northeast"/>
    <s v="Rhode Island"/>
    <x v="48"/>
    <x v="0"/>
    <x v="97"/>
    <x v="217"/>
    <x v="2968"/>
    <x v="6308"/>
    <n v="0.38"/>
    <x v="1"/>
  </r>
  <r>
    <x v="0"/>
    <x v="0"/>
    <d v="2021-07-06T00:00:00"/>
    <s v="Northeast"/>
    <s v="Rhode Island"/>
    <x v="48"/>
    <x v="1"/>
    <x v="96"/>
    <x v="351"/>
    <x v="2498"/>
    <x v="6309"/>
    <n v="0.37"/>
    <x v="1"/>
  </r>
  <r>
    <x v="0"/>
    <x v="0"/>
    <d v="2021-07-06T00:00:00"/>
    <s v="Northeast"/>
    <s v="Rhode Island"/>
    <x v="48"/>
    <x v="2"/>
    <x v="100"/>
    <x v="252"/>
    <x v="1015"/>
    <x v="6310"/>
    <n v="0.45"/>
    <x v="1"/>
  </r>
  <r>
    <x v="0"/>
    <x v="0"/>
    <d v="2021-07-06T00:00:00"/>
    <s v="Northeast"/>
    <s v="Rhode Island"/>
    <x v="48"/>
    <x v="3"/>
    <x v="135"/>
    <x v="180"/>
    <x v="3230"/>
    <x v="6311"/>
    <n v="0.46"/>
    <x v="1"/>
  </r>
  <r>
    <x v="0"/>
    <x v="0"/>
    <d v="2021-07-06T00:00:00"/>
    <s v="Northeast"/>
    <s v="Rhode Island"/>
    <x v="48"/>
    <x v="4"/>
    <x v="94"/>
    <x v="181"/>
    <x v="1152"/>
    <x v="6312"/>
    <n v="0.33999999999999997"/>
    <x v="1"/>
  </r>
  <r>
    <x v="0"/>
    <x v="0"/>
    <d v="2021-07-06T00:00:00"/>
    <s v="Northeast"/>
    <s v="Rhode Island"/>
    <x v="48"/>
    <x v="5"/>
    <x v="97"/>
    <x v="224"/>
    <x v="1056"/>
    <x v="6313"/>
    <n v="0.42000000000000004"/>
    <x v="1"/>
  </r>
  <r>
    <x v="0"/>
    <x v="0"/>
    <d v="2021-08-07T00:00:00"/>
    <s v="Northeast"/>
    <s v="Rhode Island"/>
    <x v="48"/>
    <x v="0"/>
    <x v="97"/>
    <x v="131"/>
    <x v="1559"/>
    <x v="6314"/>
    <n v="0.41"/>
    <x v="1"/>
  </r>
  <r>
    <x v="0"/>
    <x v="0"/>
    <d v="2021-08-07T00:00:00"/>
    <s v="Northeast"/>
    <s v="Rhode Island"/>
    <x v="48"/>
    <x v="1"/>
    <x v="135"/>
    <x v="215"/>
    <x v="3316"/>
    <x v="6315"/>
    <n v="0.38"/>
    <x v="1"/>
  </r>
  <r>
    <x v="0"/>
    <x v="0"/>
    <d v="2021-08-07T00:00:00"/>
    <s v="Northeast"/>
    <s v="Rhode Island"/>
    <x v="48"/>
    <x v="2"/>
    <x v="9"/>
    <x v="211"/>
    <x v="2493"/>
    <x v="6316"/>
    <n v="0.43000000000000005"/>
    <x v="1"/>
  </r>
  <r>
    <x v="0"/>
    <x v="0"/>
    <d v="2021-08-07T00:00:00"/>
    <s v="Northeast"/>
    <s v="Rhode Island"/>
    <x v="48"/>
    <x v="3"/>
    <x v="98"/>
    <x v="172"/>
    <x v="3463"/>
    <x v="6317"/>
    <n v="0.43000000000000005"/>
    <x v="1"/>
  </r>
  <r>
    <x v="0"/>
    <x v="0"/>
    <d v="2021-08-07T00:00:00"/>
    <s v="Northeast"/>
    <s v="Rhode Island"/>
    <x v="48"/>
    <x v="4"/>
    <x v="99"/>
    <x v="341"/>
    <x v="3435"/>
    <x v="4430"/>
    <n v="0.36"/>
    <x v="1"/>
  </r>
  <r>
    <x v="0"/>
    <x v="0"/>
    <d v="2021-08-07T00:00:00"/>
    <s v="Northeast"/>
    <s v="Rhode Island"/>
    <x v="48"/>
    <x v="5"/>
    <x v="97"/>
    <x v="294"/>
    <x v="2498"/>
    <x v="6318"/>
    <n v="0.47000000000000003"/>
    <x v="1"/>
  </r>
  <r>
    <x v="0"/>
    <x v="0"/>
    <d v="2021-09-06T00:00:00"/>
    <s v="Northeast"/>
    <s v="Rhode Island"/>
    <x v="48"/>
    <x v="0"/>
    <x v="78"/>
    <x v="209"/>
    <x v="1952"/>
    <x v="5421"/>
    <n v="0.42"/>
    <x v="1"/>
  </r>
  <r>
    <x v="0"/>
    <x v="0"/>
    <d v="2021-09-06T00:00:00"/>
    <s v="Northeast"/>
    <s v="Rhode Island"/>
    <x v="48"/>
    <x v="1"/>
    <x v="9"/>
    <x v="344"/>
    <x v="3464"/>
    <x v="6319"/>
    <n v="0.37"/>
    <x v="1"/>
  </r>
  <r>
    <x v="0"/>
    <x v="0"/>
    <d v="2021-09-06T00:00:00"/>
    <s v="Northeast"/>
    <s v="Rhode Island"/>
    <x v="48"/>
    <x v="2"/>
    <x v="98"/>
    <x v="203"/>
    <x v="1577"/>
    <x v="6320"/>
    <n v="0.43000000000000005"/>
    <x v="1"/>
  </r>
  <r>
    <x v="0"/>
    <x v="0"/>
    <d v="2021-09-06T00:00:00"/>
    <s v="Northeast"/>
    <s v="Rhode Island"/>
    <x v="48"/>
    <x v="3"/>
    <x v="9"/>
    <x v="358"/>
    <x v="1585"/>
    <x v="6321"/>
    <n v="0.46"/>
    <x v="1"/>
  </r>
  <r>
    <x v="0"/>
    <x v="0"/>
    <d v="2021-09-06T00:00:00"/>
    <s v="Northeast"/>
    <s v="Rhode Island"/>
    <x v="48"/>
    <x v="4"/>
    <x v="93"/>
    <x v="204"/>
    <x v="2609"/>
    <x v="6322"/>
    <n v="0.36"/>
    <x v="1"/>
  </r>
  <r>
    <x v="0"/>
    <x v="0"/>
    <d v="2021-09-06T00:00:00"/>
    <s v="Northeast"/>
    <s v="Rhode Island"/>
    <x v="48"/>
    <x v="5"/>
    <x v="72"/>
    <x v="293"/>
    <x v="3465"/>
    <x v="6323"/>
    <n v="0.45"/>
    <x v="1"/>
  </r>
  <r>
    <x v="0"/>
    <x v="0"/>
    <d v="2021-10-08T00:00:00"/>
    <s v="Northeast"/>
    <s v="Rhode Island"/>
    <x v="48"/>
    <x v="0"/>
    <x v="99"/>
    <x v="161"/>
    <x v="2374"/>
    <x v="6324"/>
    <n v="0.41"/>
    <x v="1"/>
  </r>
  <r>
    <x v="0"/>
    <x v="0"/>
    <d v="2021-10-08T00:00:00"/>
    <s v="Northeast"/>
    <s v="Rhode Island"/>
    <x v="48"/>
    <x v="1"/>
    <x v="97"/>
    <x v="181"/>
    <x v="1621"/>
    <x v="6325"/>
    <n v="0.38"/>
    <x v="1"/>
  </r>
  <r>
    <x v="0"/>
    <x v="0"/>
    <d v="2021-10-08T00:00:00"/>
    <s v="Northeast"/>
    <s v="Rhode Island"/>
    <x v="48"/>
    <x v="2"/>
    <x v="1"/>
    <x v="267"/>
    <x v="2637"/>
    <x v="4657"/>
    <n v="0.44"/>
    <x v="1"/>
  </r>
  <r>
    <x v="0"/>
    <x v="0"/>
    <d v="2021-10-08T00:00:00"/>
    <s v="Northeast"/>
    <s v="Rhode Island"/>
    <x v="48"/>
    <x v="3"/>
    <x v="78"/>
    <x v="264"/>
    <x v="3466"/>
    <x v="6326"/>
    <n v="0.45"/>
    <x v="1"/>
  </r>
  <r>
    <x v="0"/>
    <x v="0"/>
    <d v="2021-10-08T00:00:00"/>
    <s v="Northeast"/>
    <s v="Rhode Island"/>
    <x v="48"/>
    <x v="4"/>
    <x v="1"/>
    <x v="264"/>
    <x v="3458"/>
    <x v="6327"/>
    <n v="0.32999999999999996"/>
    <x v="1"/>
  </r>
  <r>
    <x v="2"/>
    <x v="0"/>
    <d v="2021-10-08T00:00:00"/>
    <s v="Northeast"/>
    <s v="Rhode Island"/>
    <x v="48"/>
    <x v="5"/>
    <x v="70"/>
    <x v="346"/>
    <x v="3079"/>
    <x v="6328"/>
    <n v="0.44"/>
    <x v="1"/>
  </r>
  <r>
    <x v="2"/>
    <x v="0"/>
    <d v="2021-11-07T00:00:00"/>
    <s v="Northeast"/>
    <s v="Rhode Island"/>
    <x v="48"/>
    <x v="0"/>
    <x v="1"/>
    <x v="193"/>
    <x v="1077"/>
    <x v="1918"/>
    <n v="0.42"/>
    <x v="1"/>
  </r>
  <r>
    <x v="2"/>
    <x v="0"/>
    <d v="2021-11-07T00:00:00"/>
    <s v="Northeast"/>
    <s v="Rhode Island"/>
    <x v="48"/>
    <x v="1"/>
    <x v="1"/>
    <x v="238"/>
    <x v="2548"/>
    <x v="6329"/>
    <n v="0.42"/>
    <x v="1"/>
  </r>
  <r>
    <x v="2"/>
    <x v="0"/>
    <d v="2021-11-07T00:00:00"/>
    <s v="Northeast"/>
    <s v="Rhode Island"/>
    <x v="48"/>
    <x v="2"/>
    <x v="99"/>
    <x v="181"/>
    <x v="999"/>
    <x v="3256"/>
    <n v="0.45"/>
    <x v="1"/>
  </r>
  <r>
    <x v="2"/>
    <x v="0"/>
    <d v="2021-11-07T00:00:00"/>
    <s v="Northeast"/>
    <s v="Rhode Island"/>
    <x v="48"/>
    <x v="3"/>
    <x v="71"/>
    <x v="181"/>
    <x v="2134"/>
    <x v="2655"/>
    <n v="0.45"/>
    <x v="1"/>
  </r>
  <r>
    <x v="2"/>
    <x v="0"/>
    <d v="2021-11-07T00:00:00"/>
    <s v="Northeast"/>
    <s v="Rhode Island"/>
    <x v="48"/>
    <x v="4"/>
    <x v="79"/>
    <x v="176"/>
    <x v="1122"/>
    <x v="6330"/>
    <n v="0.32999999999999996"/>
    <x v="1"/>
  </r>
  <r>
    <x v="2"/>
    <x v="0"/>
    <d v="2021-11-07T00:00:00"/>
    <s v="Northeast"/>
    <s v="Rhode Island"/>
    <x v="48"/>
    <x v="5"/>
    <x v="74"/>
    <x v="170"/>
    <x v="3467"/>
    <x v="6331"/>
    <n v="0.44"/>
    <x v="1"/>
  </r>
  <r>
    <x v="2"/>
    <x v="0"/>
    <d v="2021-12-06T00:00:00"/>
    <s v="Northeast"/>
    <s v="Rhode Island"/>
    <x v="48"/>
    <x v="0"/>
    <x v="77"/>
    <x v="160"/>
    <x v="1363"/>
    <x v="6332"/>
    <n v="0.38999999999999996"/>
    <x v="1"/>
  </r>
  <r>
    <x v="2"/>
    <x v="0"/>
    <d v="2021-12-06T00:00:00"/>
    <s v="Northeast"/>
    <s v="Rhode Island"/>
    <x v="48"/>
    <x v="1"/>
    <x v="99"/>
    <x v="240"/>
    <x v="2429"/>
    <x v="6333"/>
    <n v="0.37"/>
    <x v="1"/>
  </r>
  <r>
    <x v="2"/>
    <x v="0"/>
    <d v="2021-12-06T00:00:00"/>
    <s v="Northeast"/>
    <s v="Rhode Island"/>
    <x v="48"/>
    <x v="2"/>
    <x v="1"/>
    <x v="246"/>
    <x v="3468"/>
    <x v="3338"/>
    <n v="0.47000000000000003"/>
    <x v="1"/>
  </r>
  <r>
    <x v="2"/>
    <x v="0"/>
    <d v="2021-12-06T00:00:00"/>
    <s v="Northeast"/>
    <s v="Rhode Island"/>
    <x v="48"/>
    <x v="3"/>
    <x v="93"/>
    <x v="169"/>
    <x v="2845"/>
    <x v="6334"/>
    <n v="0.43000000000000005"/>
    <x v="1"/>
  </r>
  <r>
    <x v="2"/>
    <x v="0"/>
    <d v="2021-12-06T00:00:00"/>
    <s v="Northeast"/>
    <s v="Rhode Island"/>
    <x v="48"/>
    <x v="4"/>
    <x v="72"/>
    <x v="238"/>
    <x v="2713"/>
    <x v="6335"/>
    <n v="0.37"/>
    <x v="1"/>
  </r>
  <r>
    <x v="2"/>
    <x v="0"/>
    <d v="2021-12-06T00:00:00"/>
    <s v="Northeast"/>
    <s v="Rhode Island"/>
    <x v="48"/>
    <x v="5"/>
    <x v="91"/>
    <x v="215"/>
    <x v="2534"/>
    <x v="6336"/>
    <n v="0.43000000000000005"/>
    <x v="1"/>
  </r>
  <r>
    <x v="2"/>
    <x v="0"/>
    <d v="2021-01-17T00:00:00"/>
    <s v="Northeast"/>
    <s v="Rhode Island"/>
    <x v="48"/>
    <x v="0"/>
    <x v="108"/>
    <x v="150"/>
    <x v="3221"/>
    <x v="4591"/>
    <n v="0.32999999999999996"/>
    <x v="1"/>
  </r>
  <r>
    <x v="2"/>
    <x v="0"/>
    <d v="2021-01-17T00:00:00"/>
    <s v="Northeast"/>
    <s v="Rhode Island"/>
    <x v="48"/>
    <x v="1"/>
    <x v="108"/>
    <x v="246"/>
    <x v="1173"/>
    <x v="6337"/>
    <n v="0.33999999999999997"/>
    <x v="1"/>
  </r>
  <r>
    <x v="2"/>
    <x v="0"/>
    <d v="2021-01-17T00:00:00"/>
    <s v="Northeast"/>
    <s v="Rhode Island"/>
    <x v="48"/>
    <x v="2"/>
    <x v="139"/>
    <x v="41"/>
    <x v="2710"/>
    <x v="6338"/>
    <n v="0.28999999999999998"/>
    <x v="1"/>
  </r>
  <r>
    <x v="2"/>
    <x v="0"/>
    <d v="2021-01-17T00:00:00"/>
    <s v="Northeast"/>
    <s v="Rhode Island"/>
    <x v="48"/>
    <x v="3"/>
    <x v="7"/>
    <x v="204"/>
    <x v="2553"/>
    <x v="6339"/>
    <n v="0.31"/>
    <x v="1"/>
  </r>
  <r>
    <x v="2"/>
    <x v="0"/>
    <d v="2021-01-17T00:00:00"/>
    <s v="Northeast"/>
    <s v="Rhode Island"/>
    <x v="48"/>
    <x v="4"/>
    <x v="78"/>
    <x v="172"/>
    <x v="2551"/>
    <x v="6340"/>
    <n v="0.32"/>
    <x v="1"/>
  </r>
  <r>
    <x v="2"/>
    <x v="0"/>
    <d v="2021-01-17T00:00:00"/>
    <s v="Northeast"/>
    <s v="Rhode Island"/>
    <x v="48"/>
    <x v="5"/>
    <x v="136"/>
    <x v="170"/>
    <x v="3469"/>
    <x v="6341"/>
    <n v="0.33999999999999997"/>
    <x v="1"/>
  </r>
  <r>
    <x v="2"/>
    <x v="0"/>
    <d v="2021-02-15T00:00:00"/>
    <s v="Northeast"/>
    <s v="Rhode Island"/>
    <x v="48"/>
    <x v="0"/>
    <x v="136"/>
    <x v="155"/>
    <x v="1747"/>
    <x v="6342"/>
    <n v="0.37"/>
    <x v="1"/>
  </r>
  <r>
    <x v="2"/>
    <x v="0"/>
    <d v="2021-02-15T00:00:00"/>
    <s v="Northeast"/>
    <s v="Rhode Island"/>
    <x v="48"/>
    <x v="1"/>
    <x v="135"/>
    <x v="206"/>
    <x v="3470"/>
    <x v="6343"/>
    <n v="0.35"/>
    <x v="1"/>
  </r>
  <r>
    <x v="2"/>
    <x v="0"/>
    <d v="2021-02-15T00:00:00"/>
    <s v="Northeast"/>
    <s v="Rhode Island"/>
    <x v="48"/>
    <x v="2"/>
    <x v="92"/>
    <x v="227"/>
    <x v="2023"/>
    <x v="6344"/>
    <n v="0.28999999999999998"/>
    <x v="1"/>
  </r>
  <r>
    <x v="2"/>
    <x v="0"/>
    <d v="2021-02-15T00:00:00"/>
    <s v="Northeast"/>
    <s v="Massachusetts"/>
    <x v="49"/>
    <x v="3"/>
    <x v="100"/>
    <x v="41"/>
    <x v="1134"/>
    <x v="4107"/>
    <n v="0.32"/>
    <x v="1"/>
  </r>
  <r>
    <x v="2"/>
    <x v="0"/>
    <d v="2021-02-15T00:00:00"/>
    <s v="Northeast"/>
    <s v="Massachusetts"/>
    <x v="49"/>
    <x v="4"/>
    <x v="71"/>
    <x v="206"/>
    <x v="1425"/>
    <x v="6345"/>
    <n v="0.27"/>
    <x v="1"/>
  </r>
  <r>
    <x v="2"/>
    <x v="0"/>
    <d v="2021-02-15T00:00:00"/>
    <s v="Northeast"/>
    <s v="Massachusetts"/>
    <x v="49"/>
    <x v="5"/>
    <x v="9"/>
    <x v="232"/>
    <x v="2436"/>
    <x v="6346"/>
    <n v="0.32"/>
    <x v="1"/>
  </r>
  <r>
    <x v="2"/>
    <x v="0"/>
    <d v="2021-03-13T00:00:00"/>
    <s v="Northeast"/>
    <s v="Massachusetts"/>
    <x v="49"/>
    <x v="0"/>
    <x v="108"/>
    <x v="155"/>
    <x v="2344"/>
    <x v="6347"/>
    <n v="0.33999999999999997"/>
    <x v="1"/>
  </r>
  <r>
    <x v="2"/>
    <x v="0"/>
    <d v="2021-03-13T00:00:00"/>
    <s v="Northeast"/>
    <s v="Massachusetts"/>
    <x v="49"/>
    <x v="1"/>
    <x v="135"/>
    <x v="176"/>
    <x v="3471"/>
    <x v="6348"/>
    <n v="0.33999999999999997"/>
    <x v="1"/>
  </r>
  <r>
    <x v="2"/>
    <x v="0"/>
    <d v="2021-03-13T00:00:00"/>
    <s v="Northeast"/>
    <s v="Massachusetts"/>
    <x v="49"/>
    <x v="2"/>
    <x v="95"/>
    <x v="180"/>
    <x v="3472"/>
    <x v="6321"/>
    <n v="0.32"/>
    <x v="1"/>
  </r>
  <r>
    <x v="2"/>
    <x v="0"/>
    <d v="2021-03-13T00:00:00"/>
    <s v="Northeast"/>
    <s v="Massachusetts"/>
    <x v="49"/>
    <x v="3"/>
    <x v="7"/>
    <x v="270"/>
    <x v="3386"/>
    <x v="6349"/>
    <n v="0.28000000000000003"/>
    <x v="1"/>
  </r>
  <r>
    <x v="2"/>
    <x v="0"/>
    <d v="2021-03-13T00:00:00"/>
    <s v="Northeast"/>
    <s v="Massachusetts"/>
    <x v="49"/>
    <x v="4"/>
    <x v="71"/>
    <x v="226"/>
    <x v="3473"/>
    <x v="6350"/>
    <n v="0.3"/>
    <x v="1"/>
  </r>
  <r>
    <x v="2"/>
    <x v="0"/>
    <d v="2021-03-13T00:00:00"/>
    <s v="Northeast"/>
    <s v="Massachusetts"/>
    <x v="49"/>
    <x v="5"/>
    <x v="135"/>
    <x v="181"/>
    <x v="3327"/>
    <x v="6351"/>
    <n v="0.37"/>
    <x v="1"/>
  </r>
  <r>
    <x v="2"/>
    <x v="0"/>
    <d v="2021-04-14T00:00:00"/>
    <s v="Northeast"/>
    <s v="Massachusetts"/>
    <x v="49"/>
    <x v="0"/>
    <x v="108"/>
    <x v="197"/>
    <x v="3474"/>
    <x v="6352"/>
    <n v="0.32999999999999996"/>
    <x v="1"/>
  </r>
  <r>
    <x v="2"/>
    <x v="0"/>
    <d v="2021-04-14T00:00:00"/>
    <s v="Northeast"/>
    <s v="Massachusetts"/>
    <x v="49"/>
    <x v="1"/>
    <x v="108"/>
    <x v="175"/>
    <x v="2403"/>
    <x v="6353"/>
    <n v="0.36"/>
    <x v="1"/>
  </r>
  <r>
    <x v="2"/>
    <x v="0"/>
    <d v="2021-04-14T00:00:00"/>
    <s v="Northeast"/>
    <s v="Massachusetts"/>
    <x v="49"/>
    <x v="2"/>
    <x v="139"/>
    <x v="175"/>
    <x v="2609"/>
    <x v="6354"/>
    <n v="0.31"/>
    <x v="1"/>
  </r>
  <r>
    <x v="2"/>
    <x v="0"/>
    <d v="2021-04-14T00:00:00"/>
    <s v="Northeast"/>
    <s v="Massachusetts"/>
    <x v="49"/>
    <x v="3"/>
    <x v="95"/>
    <x v="203"/>
    <x v="3466"/>
    <x v="6355"/>
    <n v="0.28000000000000003"/>
    <x v="1"/>
  </r>
  <r>
    <x v="2"/>
    <x v="0"/>
    <d v="2021-04-14T00:00:00"/>
    <s v="Northeast"/>
    <s v="Massachusetts"/>
    <x v="49"/>
    <x v="4"/>
    <x v="94"/>
    <x v="178"/>
    <x v="2663"/>
    <x v="6356"/>
    <n v="0.27"/>
    <x v="1"/>
  </r>
  <r>
    <x v="2"/>
    <x v="0"/>
    <d v="2021-04-14T00:00:00"/>
    <s v="Northeast"/>
    <s v="Massachusetts"/>
    <x v="49"/>
    <x v="5"/>
    <x v="9"/>
    <x v="198"/>
    <x v="3155"/>
    <x v="1660"/>
    <n v="0.36"/>
    <x v="1"/>
  </r>
  <r>
    <x v="2"/>
    <x v="0"/>
    <d v="2021-05-13T00:00:00"/>
    <s v="Northeast"/>
    <s v="Massachusetts"/>
    <x v="49"/>
    <x v="0"/>
    <x v="72"/>
    <x v="217"/>
    <x v="3475"/>
    <x v="6357"/>
    <n v="0.36"/>
    <x v="1"/>
  </r>
  <r>
    <x v="2"/>
    <x v="0"/>
    <d v="2021-05-13T00:00:00"/>
    <s v="Northeast"/>
    <s v="Massachusetts"/>
    <x v="49"/>
    <x v="1"/>
    <x v="93"/>
    <x v="181"/>
    <x v="2725"/>
    <x v="6358"/>
    <n v="0.36"/>
    <x v="1"/>
  </r>
  <r>
    <x v="2"/>
    <x v="0"/>
    <d v="2021-05-13T00:00:00"/>
    <s v="Northeast"/>
    <s v="Massachusetts"/>
    <x v="49"/>
    <x v="2"/>
    <x v="9"/>
    <x v="181"/>
    <x v="3235"/>
    <x v="6359"/>
    <n v="0.31"/>
    <x v="1"/>
  </r>
  <r>
    <x v="2"/>
    <x v="0"/>
    <d v="2021-05-13T00:00:00"/>
    <s v="Northeast"/>
    <s v="Massachusetts"/>
    <x v="49"/>
    <x v="3"/>
    <x v="96"/>
    <x v="190"/>
    <x v="2100"/>
    <x v="6360"/>
    <n v="0.3"/>
    <x v="1"/>
  </r>
  <r>
    <x v="2"/>
    <x v="0"/>
    <d v="2021-05-13T00:00:00"/>
    <s v="Northeast"/>
    <s v="Massachusetts"/>
    <x v="49"/>
    <x v="4"/>
    <x v="78"/>
    <x v="180"/>
    <x v="1021"/>
    <x v="6361"/>
    <n v="0.28000000000000003"/>
    <x v="1"/>
  </r>
  <r>
    <x v="2"/>
    <x v="0"/>
    <d v="2021-05-13T00:00:00"/>
    <s v="Northeast"/>
    <s v="Massachusetts"/>
    <x v="49"/>
    <x v="5"/>
    <x v="79"/>
    <x v="233"/>
    <x v="2769"/>
    <x v="6362"/>
    <n v="0.33999999999999997"/>
    <x v="1"/>
  </r>
  <r>
    <x v="2"/>
    <x v="0"/>
    <d v="2021-06-15T00:00:00"/>
    <s v="Northeast"/>
    <s v="Massachusetts"/>
    <x v="49"/>
    <x v="0"/>
    <x v="78"/>
    <x v="130"/>
    <x v="947"/>
    <x v="6363"/>
    <n v="0.35"/>
    <x v="1"/>
  </r>
  <r>
    <x v="2"/>
    <x v="0"/>
    <d v="2021-06-15T00:00:00"/>
    <s v="Northeast"/>
    <s v="Massachusetts"/>
    <x v="49"/>
    <x v="1"/>
    <x v="71"/>
    <x v="351"/>
    <x v="3323"/>
    <x v="6364"/>
    <n v="0.32"/>
    <x v="1"/>
  </r>
  <r>
    <x v="2"/>
    <x v="0"/>
    <d v="2021-06-15T00:00:00"/>
    <s v="Northeast"/>
    <s v="Massachusetts"/>
    <x v="49"/>
    <x v="2"/>
    <x v="71"/>
    <x v="41"/>
    <x v="1147"/>
    <x v="6365"/>
    <n v="0.31"/>
    <x v="1"/>
  </r>
  <r>
    <x v="2"/>
    <x v="0"/>
    <d v="2021-06-15T00:00:00"/>
    <s v="Northeast"/>
    <s v="Massachusetts"/>
    <x v="49"/>
    <x v="3"/>
    <x v="93"/>
    <x v="249"/>
    <x v="2134"/>
    <x v="6366"/>
    <n v="0.28000000000000003"/>
    <x v="1"/>
  </r>
  <r>
    <x v="2"/>
    <x v="0"/>
    <d v="2021-06-15T00:00:00"/>
    <s v="Northeast"/>
    <s v="Massachusetts"/>
    <x v="49"/>
    <x v="4"/>
    <x v="78"/>
    <x v="238"/>
    <x v="2139"/>
    <x v="4296"/>
    <n v="0.32"/>
    <x v="1"/>
  </r>
  <r>
    <x v="2"/>
    <x v="0"/>
    <d v="2021-06-15T00:00:00"/>
    <s v="Northeast"/>
    <s v="Massachusetts"/>
    <x v="49"/>
    <x v="5"/>
    <x v="70"/>
    <x v="196"/>
    <x v="1552"/>
    <x v="6367"/>
    <n v="0.35"/>
    <x v="1"/>
  </r>
  <r>
    <x v="2"/>
    <x v="0"/>
    <d v="2021-07-13T00:00:00"/>
    <s v="Northeast"/>
    <s v="Massachusetts"/>
    <x v="49"/>
    <x v="0"/>
    <x v="99"/>
    <x v="263"/>
    <x v="2806"/>
    <x v="6368"/>
    <n v="0.32999999999999996"/>
    <x v="1"/>
  </r>
  <r>
    <x v="2"/>
    <x v="0"/>
    <d v="2021-07-13T00:00:00"/>
    <s v="Northeast"/>
    <s v="Massachusetts"/>
    <x v="49"/>
    <x v="1"/>
    <x v="71"/>
    <x v="193"/>
    <x v="1053"/>
    <x v="3326"/>
    <n v="0.37"/>
    <x v="1"/>
  </r>
  <r>
    <x v="2"/>
    <x v="0"/>
    <d v="2021-07-13T00:00:00"/>
    <s v="Northeast"/>
    <s v="Massachusetts"/>
    <x v="49"/>
    <x v="2"/>
    <x v="96"/>
    <x v="246"/>
    <x v="1556"/>
    <x v="6108"/>
    <n v="0.3"/>
    <x v="1"/>
  </r>
  <r>
    <x v="2"/>
    <x v="0"/>
    <d v="2021-07-13T00:00:00"/>
    <s v="Northeast"/>
    <s v="Massachusetts"/>
    <x v="49"/>
    <x v="3"/>
    <x v="93"/>
    <x v="169"/>
    <x v="2845"/>
    <x v="6369"/>
    <n v="0.32"/>
    <x v="1"/>
  </r>
  <r>
    <x v="2"/>
    <x v="0"/>
    <d v="2021-07-13T00:00:00"/>
    <s v="Northeast"/>
    <s v="Massachusetts"/>
    <x v="49"/>
    <x v="4"/>
    <x v="72"/>
    <x v="232"/>
    <x v="2847"/>
    <x v="6370"/>
    <n v="0.31"/>
    <x v="1"/>
  </r>
  <r>
    <x v="2"/>
    <x v="0"/>
    <d v="2021-07-13T00:00:00"/>
    <s v="Northeast"/>
    <s v="Massachusetts"/>
    <x v="49"/>
    <x v="5"/>
    <x v="72"/>
    <x v="348"/>
    <x v="3307"/>
    <x v="6371"/>
    <n v="0.32"/>
    <x v="1"/>
  </r>
  <r>
    <x v="2"/>
    <x v="0"/>
    <d v="2021-08-14T00:00:00"/>
    <s v="Northeast"/>
    <s v="Massachusetts"/>
    <x v="49"/>
    <x v="0"/>
    <x v="1"/>
    <x v="130"/>
    <x v="1437"/>
    <x v="5561"/>
    <n v="0.32999999999999996"/>
    <x v="1"/>
  </r>
  <r>
    <x v="2"/>
    <x v="0"/>
    <d v="2021-08-14T00:00:00"/>
    <s v="Northeast"/>
    <s v="Massachusetts"/>
    <x v="49"/>
    <x v="1"/>
    <x v="94"/>
    <x v="205"/>
    <x v="1683"/>
    <x v="5623"/>
    <n v="0.32"/>
    <x v="1"/>
  </r>
  <r>
    <x v="2"/>
    <x v="0"/>
    <d v="2021-08-14T00:00:00"/>
    <s v="Northeast"/>
    <s v="Massachusetts"/>
    <x v="49"/>
    <x v="2"/>
    <x v="98"/>
    <x v="211"/>
    <x v="3137"/>
    <x v="6372"/>
    <n v="0.31"/>
    <x v="1"/>
  </r>
  <r>
    <x v="2"/>
    <x v="0"/>
    <d v="2021-08-14T00:00:00"/>
    <s v="Northeast"/>
    <s v="Massachusetts"/>
    <x v="49"/>
    <x v="3"/>
    <x v="135"/>
    <x v="208"/>
    <x v="3476"/>
    <x v="6373"/>
    <n v="0.28000000000000003"/>
    <x v="1"/>
  </r>
  <r>
    <x v="2"/>
    <x v="0"/>
    <d v="2021-08-14T00:00:00"/>
    <s v="Northeast"/>
    <s v="Massachusetts"/>
    <x v="49"/>
    <x v="4"/>
    <x v="1"/>
    <x v="175"/>
    <x v="3235"/>
    <x v="6374"/>
    <n v="0.27"/>
    <x v="1"/>
  </r>
  <r>
    <x v="2"/>
    <x v="0"/>
    <d v="2021-08-14T00:00:00"/>
    <s v="Northeast"/>
    <s v="Massachusetts"/>
    <x v="49"/>
    <x v="5"/>
    <x v="74"/>
    <x v="230"/>
    <x v="2052"/>
    <x v="6375"/>
    <n v="0.35"/>
    <x v="1"/>
  </r>
  <r>
    <x v="2"/>
    <x v="0"/>
    <d v="2021-09-13T00:00:00"/>
    <s v="Northeast"/>
    <s v="Massachusetts"/>
    <x v="49"/>
    <x v="0"/>
    <x v="71"/>
    <x v="269"/>
    <x v="1745"/>
    <x v="6376"/>
    <n v="0.33999999999999997"/>
    <x v="1"/>
  </r>
  <r>
    <x v="2"/>
    <x v="0"/>
    <d v="2021-09-13T00:00:00"/>
    <s v="Northeast"/>
    <s v="Massachusetts"/>
    <x v="49"/>
    <x v="1"/>
    <x v="8"/>
    <x v="246"/>
    <x v="2032"/>
    <x v="6377"/>
    <n v="0.37"/>
    <x v="1"/>
  </r>
  <r>
    <x v="2"/>
    <x v="0"/>
    <d v="2021-09-13T00:00:00"/>
    <s v="Northeast"/>
    <s v="Massachusetts"/>
    <x v="49"/>
    <x v="2"/>
    <x v="9"/>
    <x v="172"/>
    <x v="3395"/>
    <x v="6378"/>
    <n v="0.3"/>
    <x v="1"/>
  </r>
  <r>
    <x v="2"/>
    <x v="0"/>
    <d v="2021-09-13T00:00:00"/>
    <s v="Northeast"/>
    <s v="Massachusetts"/>
    <x v="49"/>
    <x v="3"/>
    <x v="93"/>
    <x v="203"/>
    <x v="1583"/>
    <x v="6379"/>
    <n v="0.27"/>
    <x v="1"/>
  </r>
  <r>
    <x v="2"/>
    <x v="0"/>
    <d v="2021-09-13T00:00:00"/>
    <s v="Northeast"/>
    <s v="Massachusetts"/>
    <x v="49"/>
    <x v="4"/>
    <x v="78"/>
    <x v="207"/>
    <x v="2838"/>
    <x v="6380"/>
    <n v="0.31"/>
    <x v="1"/>
  </r>
  <r>
    <x v="2"/>
    <x v="0"/>
    <d v="2021-09-13T00:00:00"/>
    <s v="Northeast"/>
    <s v="Massachusetts"/>
    <x v="49"/>
    <x v="5"/>
    <x v="72"/>
    <x v="169"/>
    <x v="986"/>
    <x v="6381"/>
    <n v="0.32999999999999996"/>
    <x v="1"/>
  </r>
  <r>
    <x v="2"/>
    <x v="0"/>
    <d v="2021-10-15T00:00:00"/>
    <s v="Northeast"/>
    <s v="Massachusetts"/>
    <x v="49"/>
    <x v="0"/>
    <x v="1"/>
    <x v="348"/>
    <x v="1481"/>
    <x v="6382"/>
    <n v="0.32999999999999996"/>
    <x v="1"/>
  </r>
  <r>
    <x v="2"/>
    <x v="0"/>
    <d v="2021-10-15T00:00:00"/>
    <s v="Northeast"/>
    <s v="Massachusetts"/>
    <x v="49"/>
    <x v="1"/>
    <x v="99"/>
    <x v="181"/>
    <x v="999"/>
    <x v="6383"/>
    <n v="0.35"/>
    <x v="1"/>
  </r>
  <r>
    <x v="2"/>
    <x v="0"/>
    <d v="2021-10-15T00:00:00"/>
    <s v="Northeast"/>
    <s v="Massachusetts"/>
    <x v="49"/>
    <x v="2"/>
    <x v="72"/>
    <x v="183"/>
    <x v="1696"/>
    <x v="6384"/>
    <n v="0.3"/>
    <x v="1"/>
  </r>
  <r>
    <x v="2"/>
    <x v="0"/>
    <d v="2021-10-15T00:00:00"/>
    <s v="Northeast"/>
    <s v="Massachusetts"/>
    <x v="49"/>
    <x v="3"/>
    <x v="97"/>
    <x v="358"/>
    <x v="2650"/>
    <x v="6385"/>
    <n v="0.27"/>
    <x v="1"/>
  </r>
  <r>
    <x v="2"/>
    <x v="0"/>
    <d v="2021-10-15T00:00:00"/>
    <s v="Northeast"/>
    <s v="Massachusetts"/>
    <x v="49"/>
    <x v="4"/>
    <x v="91"/>
    <x v="171"/>
    <x v="2583"/>
    <x v="6386"/>
    <n v="0.28000000000000003"/>
    <x v="1"/>
  </r>
  <r>
    <x v="5"/>
    <x v="0"/>
    <d v="2021-10-15T00:00:00"/>
    <s v="Northeast"/>
    <s v="Massachusetts"/>
    <x v="49"/>
    <x v="5"/>
    <x v="91"/>
    <x v="181"/>
    <x v="2025"/>
    <x v="6387"/>
    <n v="0.35"/>
    <x v="1"/>
  </r>
  <r>
    <x v="5"/>
    <x v="0"/>
    <d v="2021-11-14T00:00:00"/>
    <s v="Northeast"/>
    <s v="Massachusetts"/>
    <x v="49"/>
    <x v="0"/>
    <x v="82"/>
    <x v="196"/>
    <x v="1129"/>
    <x v="4315"/>
    <n v="0.35"/>
    <x v="1"/>
  </r>
  <r>
    <x v="5"/>
    <x v="0"/>
    <d v="2021-11-14T00:00:00"/>
    <s v="Northeast"/>
    <s v="Massachusetts"/>
    <x v="49"/>
    <x v="1"/>
    <x v="1"/>
    <x v="240"/>
    <x v="2807"/>
    <x v="3066"/>
    <n v="0.35"/>
    <x v="1"/>
  </r>
  <r>
    <x v="5"/>
    <x v="0"/>
    <d v="2021-11-14T00:00:00"/>
    <s v="Northeast"/>
    <s v="Massachusetts"/>
    <x v="49"/>
    <x v="2"/>
    <x v="75"/>
    <x v="250"/>
    <x v="1476"/>
    <x v="3029"/>
    <n v="0.3"/>
    <x v="1"/>
  </r>
  <r>
    <x v="5"/>
    <x v="0"/>
    <d v="2021-11-14T00:00:00"/>
    <s v="Northeast"/>
    <s v="Massachusetts"/>
    <x v="49"/>
    <x v="3"/>
    <x v="101"/>
    <x v="170"/>
    <x v="3477"/>
    <x v="6388"/>
    <n v="0.28999999999999998"/>
    <x v="1"/>
  </r>
  <r>
    <x v="5"/>
    <x v="0"/>
    <d v="2021-11-14T00:00:00"/>
    <s v="Northeast"/>
    <s v="Massachusetts"/>
    <x v="49"/>
    <x v="4"/>
    <x v="0"/>
    <x v="252"/>
    <x v="1042"/>
    <x v="4071"/>
    <n v="0.32"/>
    <x v="1"/>
  </r>
  <r>
    <x v="5"/>
    <x v="0"/>
    <d v="2021-11-14T00:00:00"/>
    <s v="Northeast"/>
    <s v="Massachusetts"/>
    <x v="49"/>
    <x v="5"/>
    <x v="77"/>
    <x v="248"/>
    <x v="1102"/>
    <x v="2652"/>
    <n v="0.35"/>
    <x v="1"/>
  </r>
  <r>
    <x v="5"/>
    <x v="0"/>
    <d v="2021-12-13T00:00:00"/>
    <s v="Northeast"/>
    <s v="Massachusetts"/>
    <x v="49"/>
    <x v="0"/>
    <x v="91"/>
    <x v="349"/>
    <x v="3478"/>
    <x v="6389"/>
    <n v="0.35"/>
    <x v="1"/>
  </r>
  <r>
    <x v="5"/>
    <x v="0"/>
    <d v="2021-12-13T00:00:00"/>
    <s v="Northeast"/>
    <s v="Massachusetts"/>
    <x v="49"/>
    <x v="1"/>
    <x v="99"/>
    <x v="161"/>
    <x v="2374"/>
    <x v="6390"/>
    <n v="0.32"/>
    <x v="1"/>
  </r>
  <r>
    <x v="5"/>
    <x v="0"/>
    <d v="2021-12-13T00:00:00"/>
    <s v="Northeast"/>
    <s v="Massachusetts"/>
    <x v="49"/>
    <x v="2"/>
    <x v="71"/>
    <x v="205"/>
    <x v="1012"/>
    <x v="6391"/>
    <n v="0.27"/>
    <x v="1"/>
  </r>
  <r>
    <x v="5"/>
    <x v="0"/>
    <d v="2021-12-13T00:00:00"/>
    <s v="Northeast"/>
    <s v="Massachusetts"/>
    <x v="49"/>
    <x v="3"/>
    <x v="79"/>
    <x v="193"/>
    <x v="3282"/>
    <x v="2901"/>
    <n v="0.28000000000000003"/>
    <x v="1"/>
  </r>
  <r>
    <x v="5"/>
    <x v="0"/>
    <d v="2021-12-13T00:00:00"/>
    <s v="Northeast"/>
    <s v="Massachusetts"/>
    <x v="49"/>
    <x v="4"/>
    <x v="89"/>
    <x v="228"/>
    <x v="2809"/>
    <x v="6392"/>
    <n v="0.28999999999999998"/>
    <x v="1"/>
  </r>
  <r>
    <x v="5"/>
    <x v="0"/>
    <d v="2021-12-13T00:00:00"/>
    <s v="Northeast"/>
    <s v="Massachusetts"/>
    <x v="49"/>
    <x v="5"/>
    <x v="91"/>
    <x v="209"/>
    <x v="1290"/>
    <x v="6393"/>
    <n v="0.32999999999999996"/>
    <x v="1"/>
  </r>
  <r>
    <x v="5"/>
    <x v="0"/>
    <d v="2021-01-14T00:00:00"/>
    <s v="Northeast"/>
    <s v="Massachusetts"/>
    <x v="49"/>
    <x v="0"/>
    <x v="8"/>
    <x v="289"/>
    <x v="3142"/>
    <x v="5450"/>
    <n v="0.52"/>
    <x v="1"/>
  </r>
  <r>
    <x v="5"/>
    <x v="0"/>
    <d v="2021-01-14T00:00:00"/>
    <s v="Northeast"/>
    <s v="Massachusetts"/>
    <x v="49"/>
    <x v="1"/>
    <x v="71"/>
    <x v="336"/>
    <x v="3261"/>
    <x v="6394"/>
    <n v="0.49"/>
    <x v="1"/>
  </r>
  <r>
    <x v="5"/>
    <x v="0"/>
    <d v="2021-01-14T00:00:00"/>
    <s v="Northeast"/>
    <s v="Massachusetts"/>
    <x v="49"/>
    <x v="2"/>
    <x v="100"/>
    <x v="253"/>
    <x v="3479"/>
    <x v="6395"/>
    <n v="0.39999999999999997"/>
    <x v="1"/>
  </r>
  <r>
    <x v="5"/>
    <x v="0"/>
    <d v="2021-01-14T00:00:00"/>
    <s v="Northeast"/>
    <s v="Massachusetts"/>
    <x v="49"/>
    <x v="3"/>
    <x v="98"/>
    <x v="206"/>
    <x v="1420"/>
    <x v="6396"/>
    <n v="0.38999999999999996"/>
    <x v="1"/>
  </r>
  <r>
    <x v="5"/>
    <x v="0"/>
    <d v="2021-01-14T00:00:00"/>
    <s v="Northeast"/>
    <s v="Massachusetts"/>
    <x v="49"/>
    <x v="4"/>
    <x v="99"/>
    <x v="227"/>
    <x v="3087"/>
    <x v="6397"/>
    <n v="0.41"/>
    <x v="1"/>
  </r>
  <r>
    <x v="5"/>
    <x v="0"/>
    <d v="2021-01-14T00:00:00"/>
    <s v="Northeast"/>
    <s v="Massachusetts"/>
    <x v="49"/>
    <x v="5"/>
    <x v="93"/>
    <x v="233"/>
    <x v="1625"/>
    <x v="6362"/>
    <n v="0.42999999999999994"/>
    <x v="1"/>
  </r>
  <r>
    <x v="5"/>
    <x v="0"/>
    <d v="2021-02-12T00:00:00"/>
    <s v="Northeast"/>
    <s v="Massachusetts"/>
    <x v="49"/>
    <x v="0"/>
    <x v="94"/>
    <x v="328"/>
    <x v="3158"/>
    <x v="6398"/>
    <n v="0.47000000000000003"/>
    <x v="1"/>
  </r>
  <r>
    <x v="5"/>
    <x v="0"/>
    <d v="2021-02-12T00:00:00"/>
    <s v="Northeast"/>
    <s v="Massachusetts"/>
    <x v="49"/>
    <x v="1"/>
    <x v="94"/>
    <x v="249"/>
    <x v="1463"/>
    <x v="6399"/>
    <n v="0.47000000000000003"/>
    <x v="1"/>
  </r>
  <r>
    <x v="5"/>
    <x v="0"/>
    <d v="2021-02-12T00:00:00"/>
    <s v="Northeast"/>
    <s v="Massachusetts"/>
    <x v="49"/>
    <x v="2"/>
    <x v="7"/>
    <x v="211"/>
    <x v="3480"/>
    <x v="6400"/>
    <n v="0.39999999999999997"/>
    <x v="1"/>
  </r>
  <r>
    <x v="5"/>
    <x v="0"/>
    <d v="2021-02-12T00:00:00"/>
    <s v="Northeast"/>
    <s v="Vermont"/>
    <x v="50"/>
    <x v="3"/>
    <x v="9"/>
    <x v="291"/>
    <x v="1434"/>
    <x v="2164"/>
    <n v="0.38"/>
    <x v="1"/>
  </r>
  <r>
    <x v="5"/>
    <x v="0"/>
    <d v="2021-02-12T00:00:00"/>
    <s v="Northeast"/>
    <s v="Vermont"/>
    <x v="50"/>
    <x v="4"/>
    <x v="71"/>
    <x v="181"/>
    <x v="2134"/>
    <x v="5276"/>
    <n v="0.38999999999999996"/>
    <x v="1"/>
  </r>
  <r>
    <x v="5"/>
    <x v="0"/>
    <d v="2021-02-12T00:00:00"/>
    <s v="Northeast"/>
    <s v="Vermont"/>
    <x v="50"/>
    <x v="5"/>
    <x v="8"/>
    <x v="336"/>
    <x v="3481"/>
    <x v="6401"/>
    <n v="0.47"/>
    <x v="1"/>
  </r>
  <r>
    <x v="5"/>
    <x v="0"/>
    <d v="2021-03-10T00:00:00"/>
    <s v="Northeast"/>
    <s v="Vermont"/>
    <x v="50"/>
    <x v="0"/>
    <x v="8"/>
    <x v="359"/>
    <x v="3482"/>
    <x v="6402"/>
    <n v="0.49"/>
    <x v="1"/>
  </r>
  <r>
    <x v="5"/>
    <x v="0"/>
    <d v="2021-03-10T00:00:00"/>
    <s v="Northeast"/>
    <s v="Vermont"/>
    <x v="50"/>
    <x v="1"/>
    <x v="71"/>
    <x v="232"/>
    <x v="1477"/>
    <x v="2473"/>
    <n v="0.5"/>
    <x v="1"/>
  </r>
  <r>
    <x v="5"/>
    <x v="0"/>
    <d v="2021-03-10T00:00:00"/>
    <s v="Northeast"/>
    <s v="Vermont"/>
    <x v="50"/>
    <x v="2"/>
    <x v="95"/>
    <x v="211"/>
    <x v="3483"/>
    <x v="4013"/>
    <n v="0.38"/>
    <x v="1"/>
  </r>
  <r>
    <x v="5"/>
    <x v="0"/>
    <d v="2021-03-10T00:00:00"/>
    <s v="Northeast"/>
    <s v="Vermont"/>
    <x v="50"/>
    <x v="3"/>
    <x v="9"/>
    <x v="203"/>
    <x v="2489"/>
    <x v="6403"/>
    <n v="0.39999999999999997"/>
    <x v="1"/>
  </r>
  <r>
    <x v="5"/>
    <x v="0"/>
    <d v="2021-03-10T00:00:00"/>
    <s v="Northeast"/>
    <s v="Vermont"/>
    <x v="50"/>
    <x v="4"/>
    <x v="71"/>
    <x v="195"/>
    <x v="2063"/>
    <x v="6404"/>
    <n v="0.38999999999999996"/>
    <x v="1"/>
  </r>
  <r>
    <x v="5"/>
    <x v="0"/>
    <d v="2021-03-10T00:00:00"/>
    <s v="Northeast"/>
    <s v="Vermont"/>
    <x v="50"/>
    <x v="5"/>
    <x v="98"/>
    <x v="294"/>
    <x v="2740"/>
    <x v="4454"/>
    <n v="0.45999999999999996"/>
    <x v="1"/>
  </r>
  <r>
    <x v="5"/>
    <x v="0"/>
    <d v="2021-04-11T00:00:00"/>
    <s v="Northeast"/>
    <s v="Vermont"/>
    <x v="50"/>
    <x v="0"/>
    <x v="9"/>
    <x v="137"/>
    <x v="1735"/>
    <x v="2630"/>
    <n v="0.52"/>
    <x v="1"/>
  </r>
  <r>
    <x v="5"/>
    <x v="0"/>
    <d v="2021-04-11T00:00:00"/>
    <s v="Northeast"/>
    <s v="Vermont"/>
    <x v="50"/>
    <x v="1"/>
    <x v="8"/>
    <x v="181"/>
    <x v="3076"/>
    <x v="6405"/>
    <n v="0.47000000000000003"/>
    <x v="1"/>
  </r>
  <r>
    <x v="5"/>
    <x v="0"/>
    <d v="2021-04-11T00:00:00"/>
    <s v="Northeast"/>
    <s v="Vermont"/>
    <x v="50"/>
    <x v="2"/>
    <x v="7"/>
    <x v="238"/>
    <x v="2557"/>
    <x v="4038"/>
    <n v="0.42"/>
    <x v="1"/>
  </r>
  <r>
    <x v="5"/>
    <x v="0"/>
    <d v="2021-04-11T00:00:00"/>
    <s v="Northeast"/>
    <s v="Vermont"/>
    <x v="50"/>
    <x v="3"/>
    <x v="9"/>
    <x v="50"/>
    <x v="3212"/>
    <x v="6406"/>
    <n v="0.39999999999999997"/>
    <x v="1"/>
  </r>
  <r>
    <x v="5"/>
    <x v="0"/>
    <d v="2021-04-11T00:00:00"/>
    <s v="Northeast"/>
    <s v="Vermont"/>
    <x v="50"/>
    <x v="4"/>
    <x v="72"/>
    <x v="206"/>
    <x v="1163"/>
    <x v="6407"/>
    <n v="0.42"/>
    <x v="1"/>
  </r>
  <r>
    <x v="5"/>
    <x v="0"/>
    <d v="2021-04-11T00:00:00"/>
    <s v="Northeast"/>
    <s v="Vermont"/>
    <x v="50"/>
    <x v="5"/>
    <x v="71"/>
    <x v="228"/>
    <x v="1712"/>
    <x v="3129"/>
    <n v="0.43999999999999995"/>
    <x v="1"/>
  </r>
  <r>
    <x v="5"/>
    <x v="0"/>
    <d v="2021-05-10T00:00:00"/>
    <s v="Northeast"/>
    <s v="Vermont"/>
    <x v="50"/>
    <x v="0"/>
    <x v="77"/>
    <x v="360"/>
    <x v="1264"/>
    <x v="6408"/>
    <n v="0.51"/>
    <x v="1"/>
  </r>
  <r>
    <x v="5"/>
    <x v="0"/>
    <d v="2021-05-10T00:00:00"/>
    <s v="Northeast"/>
    <s v="Vermont"/>
    <x v="50"/>
    <x v="1"/>
    <x v="72"/>
    <x v="198"/>
    <x v="1026"/>
    <x v="4506"/>
    <n v="0.51"/>
    <x v="1"/>
  </r>
  <r>
    <x v="5"/>
    <x v="0"/>
    <d v="2021-05-10T00:00:00"/>
    <s v="Northeast"/>
    <s v="Vermont"/>
    <x v="50"/>
    <x v="2"/>
    <x v="99"/>
    <x v="294"/>
    <x v="2778"/>
    <x v="6409"/>
    <n v="0.37"/>
    <x v="1"/>
  </r>
  <r>
    <x v="5"/>
    <x v="0"/>
    <d v="2021-05-10T00:00:00"/>
    <s v="Northeast"/>
    <s v="Vermont"/>
    <x v="50"/>
    <x v="3"/>
    <x v="1"/>
    <x v="170"/>
    <x v="3484"/>
    <x v="6410"/>
    <n v="0.39999999999999997"/>
    <x v="1"/>
  </r>
  <r>
    <x v="5"/>
    <x v="0"/>
    <d v="2021-05-10T00:00:00"/>
    <s v="Northeast"/>
    <s v="Vermont"/>
    <x v="50"/>
    <x v="4"/>
    <x v="74"/>
    <x v="250"/>
    <x v="1455"/>
    <x v="6411"/>
    <n v="0.41"/>
    <x v="1"/>
  </r>
  <r>
    <x v="5"/>
    <x v="0"/>
    <d v="2021-05-10T00:00:00"/>
    <s v="Northeast"/>
    <s v="Vermont"/>
    <x v="50"/>
    <x v="5"/>
    <x v="70"/>
    <x v="196"/>
    <x v="1552"/>
    <x v="6412"/>
    <n v="0.45999999999999996"/>
    <x v="1"/>
  </r>
  <r>
    <x v="5"/>
    <x v="0"/>
    <d v="2021-06-12T00:00:00"/>
    <s v="Northeast"/>
    <s v="Vermont"/>
    <x v="50"/>
    <x v="0"/>
    <x v="70"/>
    <x v="49"/>
    <x v="3485"/>
    <x v="1727"/>
    <n v="0.49"/>
    <x v="1"/>
  </r>
  <r>
    <x v="5"/>
    <x v="0"/>
    <d v="2021-06-12T00:00:00"/>
    <s v="Northeast"/>
    <s v="Vermont"/>
    <x v="50"/>
    <x v="1"/>
    <x v="75"/>
    <x v="196"/>
    <x v="1481"/>
    <x v="6151"/>
    <n v="0.5"/>
    <x v="1"/>
  </r>
  <r>
    <x v="5"/>
    <x v="0"/>
    <d v="2021-06-12T00:00:00"/>
    <s v="Northeast"/>
    <s v="Vermont"/>
    <x v="50"/>
    <x v="2"/>
    <x v="8"/>
    <x v="233"/>
    <x v="2236"/>
    <x v="5635"/>
    <n v="0.38999999999999996"/>
    <x v="1"/>
  </r>
  <r>
    <x v="5"/>
    <x v="0"/>
    <d v="2021-06-12T00:00:00"/>
    <s v="Northeast"/>
    <s v="Vermont"/>
    <x v="50"/>
    <x v="3"/>
    <x v="97"/>
    <x v="240"/>
    <x v="1974"/>
    <x v="3842"/>
    <n v="0.39999999999999997"/>
    <x v="1"/>
  </r>
  <r>
    <x v="5"/>
    <x v="0"/>
    <d v="2021-06-12T00:00:00"/>
    <s v="Northeast"/>
    <s v="Vermont"/>
    <x v="50"/>
    <x v="4"/>
    <x v="75"/>
    <x v="193"/>
    <x v="1506"/>
    <x v="6413"/>
    <n v="0.41"/>
    <x v="1"/>
  </r>
  <r>
    <x v="5"/>
    <x v="0"/>
    <d v="2021-06-12T00:00:00"/>
    <s v="Northeast"/>
    <s v="Vermont"/>
    <x v="50"/>
    <x v="5"/>
    <x v="82"/>
    <x v="174"/>
    <x v="3486"/>
    <x v="6414"/>
    <n v="0.44999999999999996"/>
    <x v="1"/>
  </r>
  <r>
    <x v="5"/>
    <x v="0"/>
    <d v="2021-07-10T00:00:00"/>
    <s v="Northeast"/>
    <s v="Vermont"/>
    <x v="50"/>
    <x v="0"/>
    <x v="2"/>
    <x v="144"/>
    <x v="3487"/>
    <x v="6415"/>
    <n v="0.52"/>
    <x v="1"/>
  </r>
  <r>
    <x v="5"/>
    <x v="0"/>
    <d v="2021-07-10T00:00:00"/>
    <s v="Northeast"/>
    <s v="Vermont"/>
    <x v="50"/>
    <x v="1"/>
    <x v="101"/>
    <x v="57"/>
    <x v="2013"/>
    <x v="6416"/>
    <n v="0.5"/>
    <x v="1"/>
  </r>
  <r>
    <x v="5"/>
    <x v="0"/>
    <d v="2021-07-10T00:00:00"/>
    <s v="Northeast"/>
    <s v="Vermont"/>
    <x v="50"/>
    <x v="2"/>
    <x v="94"/>
    <x v="245"/>
    <x v="1765"/>
    <x v="6417"/>
    <n v="0.37"/>
    <x v="1"/>
  </r>
  <r>
    <x v="5"/>
    <x v="0"/>
    <d v="2021-07-10T00:00:00"/>
    <s v="Northeast"/>
    <s v="Vermont"/>
    <x v="50"/>
    <x v="3"/>
    <x v="71"/>
    <x v="294"/>
    <x v="3488"/>
    <x v="4439"/>
    <n v="0.42"/>
    <x v="1"/>
  </r>
  <r>
    <x v="5"/>
    <x v="0"/>
    <d v="2021-07-10T00:00:00"/>
    <s v="Northeast"/>
    <s v="Vermont"/>
    <x v="50"/>
    <x v="4"/>
    <x v="78"/>
    <x v="351"/>
    <x v="1663"/>
    <x v="6418"/>
    <n v="0.38"/>
    <x v="1"/>
  </r>
  <r>
    <x v="5"/>
    <x v="0"/>
    <d v="2021-07-10T00:00:00"/>
    <s v="Northeast"/>
    <s v="Vermont"/>
    <x v="50"/>
    <x v="5"/>
    <x v="82"/>
    <x v="36"/>
    <x v="948"/>
    <x v="6419"/>
    <n v="0.47"/>
    <x v="1"/>
  </r>
  <r>
    <x v="5"/>
    <x v="0"/>
    <d v="2021-08-11T00:00:00"/>
    <s v="Northeast"/>
    <s v="Vermont"/>
    <x v="50"/>
    <x v="0"/>
    <x v="101"/>
    <x v="102"/>
    <x v="3489"/>
    <x v="6420"/>
    <n v="0.51"/>
    <x v="1"/>
  </r>
  <r>
    <x v="5"/>
    <x v="0"/>
    <d v="2021-08-11T00:00:00"/>
    <s v="Northeast"/>
    <s v="Vermont"/>
    <x v="50"/>
    <x v="1"/>
    <x v="79"/>
    <x v="197"/>
    <x v="3399"/>
    <x v="6421"/>
    <n v="0.52"/>
    <x v="1"/>
  </r>
  <r>
    <x v="5"/>
    <x v="0"/>
    <d v="2021-08-11T00:00:00"/>
    <s v="Northeast"/>
    <s v="Vermont"/>
    <x v="50"/>
    <x v="2"/>
    <x v="93"/>
    <x v="210"/>
    <x v="2568"/>
    <x v="6422"/>
    <n v="0.38999999999999996"/>
    <x v="1"/>
  </r>
  <r>
    <x v="5"/>
    <x v="0"/>
    <d v="2021-08-11T00:00:00"/>
    <s v="Northeast"/>
    <s v="Vermont"/>
    <x v="50"/>
    <x v="3"/>
    <x v="1"/>
    <x v="211"/>
    <x v="3490"/>
    <x v="3066"/>
    <n v="0.42"/>
    <x v="1"/>
  </r>
  <r>
    <x v="5"/>
    <x v="0"/>
    <d v="2021-08-11T00:00:00"/>
    <s v="Northeast"/>
    <s v="Vermont"/>
    <x v="50"/>
    <x v="4"/>
    <x v="79"/>
    <x v="249"/>
    <x v="3068"/>
    <x v="6423"/>
    <n v="0.38999999999999996"/>
    <x v="1"/>
  </r>
  <r>
    <x v="5"/>
    <x v="0"/>
    <d v="2021-08-11T00:00:00"/>
    <s v="Northeast"/>
    <s v="Vermont"/>
    <x v="50"/>
    <x v="5"/>
    <x v="75"/>
    <x v="224"/>
    <x v="3491"/>
    <x v="6424"/>
    <n v="0.42999999999999994"/>
    <x v="1"/>
  </r>
  <r>
    <x v="5"/>
    <x v="0"/>
    <d v="2021-09-10T00:00:00"/>
    <s v="Northeast"/>
    <s v="Vermont"/>
    <x v="50"/>
    <x v="0"/>
    <x v="75"/>
    <x v="289"/>
    <x v="3101"/>
    <x v="6425"/>
    <n v="0.49"/>
    <x v="1"/>
  </r>
  <r>
    <x v="5"/>
    <x v="0"/>
    <d v="2021-09-10T00:00:00"/>
    <s v="Northeast"/>
    <s v="Vermont"/>
    <x v="50"/>
    <x v="1"/>
    <x v="101"/>
    <x v="215"/>
    <x v="2805"/>
    <x v="6426"/>
    <n v="0.51"/>
    <x v="1"/>
  </r>
  <r>
    <x v="5"/>
    <x v="0"/>
    <d v="2021-09-10T00:00:00"/>
    <s v="Northeast"/>
    <s v="Vermont"/>
    <x v="50"/>
    <x v="2"/>
    <x v="1"/>
    <x v="249"/>
    <x v="1477"/>
    <x v="4016"/>
    <n v="0.42"/>
    <x v="1"/>
  </r>
  <r>
    <x v="5"/>
    <x v="0"/>
    <d v="2021-09-10T00:00:00"/>
    <s v="Northeast"/>
    <s v="Vermont"/>
    <x v="50"/>
    <x v="3"/>
    <x v="8"/>
    <x v="346"/>
    <x v="3139"/>
    <x v="5612"/>
    <n v="0.39999999999999997"/>
    <x v="1"/>
  </r>
  <r>
    <x v="5"/>
    <x v="0"/>
    <d v="2021-09-10T00:00:00"/>
    <s v="Northeast"/>
    <s v="Vermont"/>
    <x v="50"/>
    <x v="4"/>
    <x v="77"/>
    <x v="181"/>
    <x v="2785"/>
    <x v="6427"/>
    <n v="0.37"/>
    <x v="1"/>
  </r>
  <r>
    <x v="5"/>
    <x v="0"/>
    <d v="2021-09-10T00:00:00"/>
    <s v="Northeast"/>
    <s v="Vermont"/>
    <x v="50"/>
    <x v="5"/>
    <x v="2"/>
    <x v="270"/>
    <x v="3492"/>
    <x v="6428"/>
    <n v="0.45999999999999996"/>
    <x v="1"/>
  </r>
  <r>
    <x v="5"/>
    <x v="0"/>
    <d v="2021-10-12T00:00:00"/>
    <s v="Northeast"/>
    <s v="Vermont"/>
    <x v="50"/>
    <x v="0"/>
    <x v="75"/>
    <x v="350"/>
    <x v="3493"/>
    <x v="6429"/>
    <n v="0.47000000000000003"/>
    <x v="1"/>
  </r>
  <r>
    <x v="5"/>
    <x v="0"/>
    <d v="2021-10-12T00:00:00"/>
    <s v="Northeast"/>
    <s v="Vermont"/>
    <x v="50"/>
    <x v="1"/>
    <x v="75"/>
    <x v="343"/>
    <x v="3119"/>
    <x v="6430"/>
    <n v="0.49"/>
    <x v="1"/>
  </r>
  <r>
    <x v="5"/>
    <x v="0"/>
    <d v="2021-10-12T00:00:00"/>
    <s v="Northeast"/>
    <s v="Vermont"/>
    <x v="50"/>
    <x v="2"/>
    <x v="1"/>
    <x v="346"/>
    <x v="2490"/>
    <x v="5858"/>
    <n v="0.37"/>
    <x v="1"/>
  </r>
  <r>
    <x v="5"/>
    <x v="0"/>
    <d v="2021-10-12T00:00:00"/>
    <s v="Northeast"/>
    <s v="Vermont"/>
    <x v="50"/>
    <x v="3"/>
    <x v="74"/>
    <x v="176"/>
    <x v="1159"/>
    <x v="4474"/>
    <n v="0.37"/>
    <x v="1"/>
  </r>
  <r>
    <x v="5"/>
    <x v="0"/>
    <d v="2021-10-12T00:00:00"/>
    <s v="Northeast"/>
    <s v="Vermont"/>
    <x v="50"/>
    <x v="4"/>
    <x v="73"/>
    <x v="208"/>
    <x v="3494"/>
    <x v="6431"/>
    <n v="0.37"/>
    <x v="1"/>
  </r>
  <r>
    <x v="3"/>
    <x v="0"/>
    <d v="2021-10-12T00:00:00"/>
    <s v="Northeast"/>
    <s v="Vermont"/>
    <x v="50"/>
    <x v="5"/>
    <x v="83"/>
    <x v="228"/>
    <x v="2299"/>
    <x v="6432"/>
    <n v="0.45999999999999996"/>
    <x v="1"/>
  </r>
  <r>
    <x v="3"/>
    <x v="0"/>
    <d v="2021-11-11T00:00:00"/>
    <s v="Northeast"/>
    <s v="Vermont"/>
    <x v="50"/>
    <x v="0"/>
    <x v="83"/>
    <x v="150"/>
    <x v="832"/>
    <x v="3959"/>
    <n v="0.5"/>
    <x v="1"/>
  </r>
  <r>
    <x v="3"/>
    <x v="0"/>
    <d v="2021-11-11T00:00:00"/>
    <s v="Northeast"/>
    <s v="Vermont"/>
    <x v="50"/>
    <x v="1"/>
    <x v="70"/>
    <x v="230"/>
    <x v="3495"/>
    <x v="6433"/>
    <n v="0.49"/>
    <x v="1"/>
  </r>
  <r>
    <x v="3"/>
    <x v="0"/>
    <d v="2021-11-11T00:00:00"/>
    <s v="Northeast"/>
    <s v="Vermont"/>
    <x v="50"/>
    <x v="2"/>
    <x v="74"/>
    <x v="240"/>
    <x v="3184"/>
    <x v="6434"/>
    <n v="0.37"/>
    <x v="1"/>
  </r>
  <r>
    <x v="5"/>
    <x v="0"/>
    <d v="2021-11-11T00:00:00"/>
    <s v="Northeast"/>
    <s v="Vermont"/>
    <x v="50"/>
    <x v="3"/>
    <x v="101"/>
    <x v="294"/>
    <x v="1012"/>
    <x v="6435"/>
    <n v="0.38999999999999996"/>
    <x v="1"/>
  </r>
  <r>
    <x v="5"/>
    <x v="0"/>
    <d v="2021-11-11T00:00:00"/>
    <s v="Northeast"/>
    <s v="Vermont"/>
    <x v="50"/>
    <x v="4"/>
    <x v="0"/>
    <x v="250"/>
    <x v="3496"/>
    <x v="6436"/>
    <n v="0.38999999999999996"/>
    <x v="1"/>
  </r>
  <r>
    <x v="5"/>
    <x v="0"/>
    <d v="2021-11-11T00:00:00"/>
    <s v="Northeast"/>
    <s v="Vermont"/>
    <x v="50"/>
    <x v="5"/>
    <x v="107"/>
    <x v="209"/>
    <x v="3497"/>
    <x v="6437"/>
    <n v="0.47"/>
    <x v="1"/>
  </r>
  <r>
    <x v="5"/>
    <x v="0"/>
    <d v="2021-12-10T00:00:00"/>
    <s v="Northeast"/>
    <s v="Vermont"/>
    <x v="50"/>
    <x v="0"/>
    <x v="77"/>
    <x v="274"/>
    <x v="3498"/>
    <x v="6438"/>
    <n v="0.48"/>
    <x v="1"/>
  </r>
  <r>
    <x v="5"/>
    <x v="0"/>
    <d v="2021-12-10T00:00:00"/>
    <s v="Northeast"/>
    <s v="Vermont"/>
    <x v="50"/>
    <x v="1"/>
    <x v="72"/>
    <x v="348"/>
    <x v="3307"/>
    <x v="6439"/>
    <n v="0.51"/>
    <x v="1"/>
  </r>
  <r>
    <x v="5"/>
    <x v="0"/>
    <d v="2021-12-10T00:00:00"/>
    <s v="Northeast"/>
    <s v="Vermont"/>
    <x v="50"/>
    <x v="2"/>
    <x v="75"/>
    <x v="165"/>
    <x v="1655"/>
    <x v="6440"/>
    <n v="0.39999999999999997"/>
    <x v="1"/>
  </r>
  <r>
    <x v="5"/>
    <x v="0"/>
    <d v="2021-12-10T00:00:00"/>
    <s v="Northeast"/>
    <s v="Vermont"/>
    <x v="50"/>
    <x v="3"/>
    <x v="75"/>
    <x v="253"/>
    <x v="2197"/>
    <x v="6441"/>
    <n v="0.42"/>
    <x v="1"/>
  </r>
  <r>
    <x v="5"/>
    <x v="0"/>
    <d v="2021-12-10T00:00:00"/>
    <s v="Northeast"/>
    <s v="Vermont"/>
    <x v="50"/>
    <x v="4"/>
    <x v="77"/>
    <x v="233"/>
    <x v="1952"/>
    <x v="5421"/>
    <n v="0.42"/>
    <x v="1"/>
  </r>
  <r>
    <x v="5"/>
    <x v="0"/>
    <d v="2021-12-10T00:00:00"/>
    <s v="Northeast"/>
    <s v="Vermont"/>
    <x v="50"/>
    <x v="5"/>
    <x v="3"/>
    <x v="57"/>
    <x v="1149"/>
    <x v="6442"/>
    <n v="0.47"/>
    <x v="1"/>
  </r>
  <r>
    <x v="5"/>
    <x v="0"/>
    <d v="2021-01-21T00:00:00"/>
    <s v="Northeast"/>
    <s v="Vermont"/>
    <x v="50"/>
    <x v="0"/>
    <x v="93"/>
    <x v="217"/>
    <x v="3207"/>
    <x v="6443"/>
    <n v="0.43000000000000005"/>
    <x v="1"/>
  </r>
  <r>
    <x v="5"/>
    <x v="0"/>
    <d v="2021-01-21T00:00:00"/>
    <s v="Northeast"/>
    <s v="Vermont"/>
    <x v="50"/>
    <x v="1"/>
    <x v="78"/>
    <x v="215"/>
    <x v="3499"/>
    <x v="6444"/>
    <n v="0.43000000000000005"/>
    <x v="1"/>
  </r>
  <r>
    <x v="5"/>
    <x v="0"/>
    <d v="2021-01-21T00:00:00"/>
    <s v="Northeast"/>
    <s v="Vermont"/>
    <x v="50"/>
    <x v="2"/>
    <x v="108"/>
    <x v="253"/>
    <x v="3500"/>
    <x v="6445"/>
    <n v="0.36"/>
    <x v="1"/>
  </r>
  <r>
    <x v="5"/>
    <x v="0"/>
    <d v="2021-01-21T00:00:00"/>
    <s v="Northeast"/>
    <s v="Vermont"/>
    <x v="50"/>
    <x v="3"/>
    <x v="71"/>
    <x v="180"/>
    <x v="1033"/>
    <x v="6446"/>
    <n v="0.32"/>
    <x v="1"/>
  </r>
  <r>
    <x v="5"/>
    <x v="0"/>
    <d v="2021-01-21T00:00:00"/>
    <s v="Northeast"/>
    <s v="Vermont"/>
    <x v="50"/>
    <x v="4"/>
    <x v="79"/>
    <x v="238"/>
    <x v="2229"/>
    <x v="6447"/>
    <n v="0.32999999999999996"/>
    <x v="1"/>
  </r>
  <r>
    <x v="5"/>
    <x v="0"/>
    <d v="2021-01-21T00:00:00"/>
    <s v="Northeast"/>
    <s v="Vermont"/>
    <x v="50"/>
    <x v="5"/>
    <x v="8"/>
    <x v="253"/>
    <x v="3501"/>
    <x v="6448"/>
    <n v="0.39999999999999997"/>
    <x v="1"/>
  </r>
  <r>
    <x v="5"/>
    <x v="0"/>
    <d v="2021-02-19T00:00:00"/>
    <s v="Northeast"/>
    <s v="Vermont"/>
    <x v="50"/>
    <x v="0"/>
    <x v="93"/>
    <x v="274"/>
    <x v="1199"/>
    <x v="6449"/>
    <n v="0.44"/>
    <x v="1"/>
  </r>
  <r>
    <x v="5"/>
    <x v="0"/>
    <d v="2021-02-19T00:00:00"/>
    <s v="Northeast"/>
    <s v="Vermont"/>
    <x v="50"/>
    <x v="1"/>
    <x v="99"/>
    <x v="211"/>
    <x v="2095"/>
    <x v="6450"/>
    <n v="0.43000000000000005"/>
    <x v="1"/>
  </r>
  <r>
    <x v="5"/>
    <x v="0"/>
    <d v="2021-02-19T00:00:00"/>
    <s v="Northeast"/>
    <s v="Vermont"/>
    <x v="50"/>
    <x v="2"/>
    <x v="135"/>
    <x v="294"/>
    <x v="3502"/>
    <x v="6451"/>
    <n v="0.33999999999999997"/>
    <x v="1"/>
  </r>
  <r>
    <x v="5"/>
    <x v="0"/>
    <d v="2021-02-19T00:00:00"/>
    <s v="Northeast"/>
    <s v="New Hampshire"/>
    <x v="51"/>
    <x v="3"/>
    <x v="135"/>
    <x v="181"/>
    <x v="3327"/>
    <x v="6452"/>
    <n v="0.33999999999999997"/>
    <x v="1"/>
  </r>
  <r>
    <x v="5"/>
    <x v="0"/>
    <d v="2021-02-19T00:00:00"/>
    <s v="Northeast"/>
    <s v="New Hampshire"/>
    <x v="51"/>
    <x v="4"/>
    <x v="72"/>
    <x v="294"/>
    <x v="1905"/>
    <x v="6453"/>
    <n v="0.32999999999999996"/>
    <x v="1"/>
  </r>
  <r>
    <x v="5"/>
    <x v="0"/>
    <d v="2021-02-19T00:00:00"/>
    <s v="Northeast"/>
    <s v="New Hampshire"/>
    <x v="51"/>
    <x v="5"/>
    <x v="71"/>
    <x v="168"/>
    <x v="3503"/>
    <x v="6454"/>
    <n v="0.39999999999999997"/>
    <x v="1"/>
  </r>
  <r>
    <x v="5"/>
    <x v="0"/>
    <d v="2021-03-17T00:00:00"/>
    <s v="Northeast"/>
    <s v="New Hampshire"/>
    <x v="51"/>
    <x v="0"/>
    <x v="78"/>
    <x v="143"/>
    <x v="2160"/>
    <x v="5954"/>
    <n v="0.46"/>
    <x v="1"/>
  </r>
  <r>
    <x v="5"/>
    <x v="0"/>
    <d v="2021-03-17T00:00:00"/>
    <s v="Northeast"/>
    <s v="New Hampshire"/>
    <x v="51"/>
    <x v="1"/>
    <x v="71"/>
    <x v="246"/>
    <x v="2094"/>
    <x v="6143"/>
    <n v="0.46"/>
    <x v="1"/>
  </r>
  <r>
    <x v="5"/>
    <x v="0"/>
    <d v="2021-03-17T00:00:00"/>
    <s v="Northeast"/>
    <s v="New Hampshire"/>
    <x v="51"/>
    <x v="2"/>
    <x v="96"/>
    <x v="193"/>
    <x v="1597"/>
    <x v="5773"/>
    <n v="0.33999999999999997"/>
    <x v="1"/>
  </r>
  <r>
    <x v="5"/>
    <x v="0"/>
    <d v="2021-03-17T00:00:00"/>
    <s v="Northeast"/>
    <s v="New Hampshire"/>
    <x v="51"/>
    <x v="3"/>
    <x v="94"/>
    <x v="222"/>
    <x v="2752"/>
    <x v="6455"/>
    <n v="0.37"/>
    <x v="1"/>
  </r>
  <r>
    <x v="5"/>
    <x v="0"/>
    <d v="2021-03-17T00:00:00"/>
    <s v="Northeast"/>
    <s v="New Hampshire"/>
    <x v="51"/>
    <x v="4"/>
    <x v="70"/>
    <x v="180"/>
    <x v="3155"/>
    <x v="6456"/>
    <n v="0.32999999999999996"/>
    <x v="1"/>
  </r>
  <r>
    <x v="5"/>
    <x v="0"/>
    <d v="2021-03-17T00:00:00"/>
    <s v="Northeast"/>
    <s v="New Hampshire"/>
    <x v="51"/>
    <x v="5"/>
    <x v="71"/>
    <x v="343"/>
    <x v="1471"/>
    <x v="6457"/>
    <n v="0.38"/>
    <x v="1"/>
  </r>
  <r>
    <x v="5"/>
    <x v="0"/>
    <d v="2021-04-18T00:00:00"/>
    <s v="Northeast"/>
    <s v="New Hampshire"/>
    <x v="51"/>
    <x v="0"/>
    <x v="94"/>
    <x v="283"/>
    <x v="3286"/>
    <x v="6458"/>
    <n v="0.42000000000000004"/>
    <x v="1"/>
  </r>
  <r>
    <x v="5"/>
    <x v="0"/>
    <d v="2021-04-18T00:00:00"/>
    <s v="Northeast"/>
    <s v="New Hampshire"/>
    <x v="51"/>
    <x v="1"/>
    <x v="97"/>
    <x v="211"/>
    <x v="2461"/>
    <x v="6459"/>
    <n v="0.42000000000000004"/>
    <x v="1"/>
  </r>
  <r>
    <x v="5"/>
    <x v="0"/>
    <d v="2021-04-18T00:00:00"/>
    <s v="Northeast"/>
    <s v="New Hampshire"/>
    <x v="51"/>
    <x v="2"/>
    <x v="136"/>
    <x v="232"/>
    <x v="1413"/>
    <x v="6460"/>
    <n v="0.33999999999999997"/>
    <x v="1"/>
  </r>
  <r>
    <x v="5"/>
    <x v="0"/>
    <d v="2021-04-18T00:00:00"/>
    <s v="Northeast"/>
    <s v="New Hampshire"/>
    <x v="51"/>
    <x v="3"/>
    <x v="8"/>
    <x v="206"/>
    <x v="3236"/>
    <x v="6461"/>
    <n v="0.32"/>
    <x v="1"/>
  </r>
  <r>
    <x v="5"/>
    <x v="0"/>
    <d v="2021-04-18T00:00:00"/>
    <s v="Northeast"/>
    <s v="New Hampshire"/>
    <x v="51"/>
    <x v="4"/>
    <x v="1"/>
    <x v="176"/>
    <x v="3504"/>
    <x v="6462"/>
    <n v="0.32999999999999996"/>
    <x v="1"/>
  </r>
  <r>
    <x v="5"/>
    <x v="0"/>
    <d v="2021-04-18T00:00:00"/>
    <s v="Northeast"/>
    <s v="New Hampshire"/>
    <x v="51"/>
    <x v="5"/>
    <x v="94"/>
    <x v="253"/>
    <x v="1525"/>
    <x v="6463"/>
    <n v="0.37"/>
    <x v="1"/>
  </r>
  <r>
    <x v="5"/>
    <x v="0"/>
    <d v="2021-05-17T00:00:00"/>
    <s v="Northeast"/>
    <s v="New Hampshire"/>
    <x v="51"/>
    <x v="0"/>
    <x v="70"/>
    <x v="130"/>
    <x v="2272"/>
    <x v="6464"/>
    <n v="0.43000000000000005"/>
    <x v="1"/>
  </r>
  <r>
    <x v="5"/>
    <x v="0"/>
    <d v="2021-05-17T00:00:00"/>
    <s v="Northeast"/>
    <s v="New Hampshire"/>
    <x v="51"/>
    <x v="1"/>
    <x v="1"/>
    <x v="270"/>
    <x v="1753"/>
    <x v="6465"/>
    <n v="0.43000000000000005"/>
    <x v="1"/>
  </r>
  <r>
    <x v="5"/>
    <x v="0"/>
    <d v="2021-05-17T00:00:00"/>
    <s v="Northeast"/>
    <s v="New Hampshire"/>
    <x v="51"/>
    <x v="2"/>
    <x v="101"/>
    <x v="253"/>
    <x v="2378"/>
    <x v="6466"/>
    <n v="0.33999999999999997"/>
    <x v="1"/>
  </r>
  <r>
    <x v="5"/>
    <x v="0"/>
    <d v="2021-05-17T00:00:00"/>
    <s v="Northeast"/>
    <s v="New Hampshire"/>
    <x v="51"/>
    <x v="3"/>
    <x v="72"/>
    <x v="250"/>
    <x v="2421"/>
    <x v="6467"/>
    <n v="0.33999999999999997"/>
    <x v="1"/>
  </r>
  <r>
    <x v="5"/>
    <x v="0"/>
    <d v="2021-05-17T00:00:00"/>
    <s v="Northeast"/>
    <s v="New Hampshire"/>
    <x v="51"/>
    <x v="4"/>
    <x v="89"/>
    <x v="228"/>
    <x v="2809"/>
    <x v="6468"/>
    <n v="0.32"/>
    <x v="1"/>
  </r>
  <r>
    <x v="5"/>
    <x v="0"/>
    <d v="2021-05-17T00:00:00"/>
    <s v="Northeast"/>
    <s v="New Hampshire"/>
    <x v="51"/>
    <x v="5"/>
    <x v="74"/>
    <x v="150"/>
    <x v="1037"/>
    <x v="6469"/>
    <n v="0.38999999999999996"/>
    <x v="1"/>
  </r>
  <r>
    <x v="5"/>
    <x v="0"/>
    <d v="2021-06-19T00:00:00"/>
    <s v="Northeast"/>
    <s v="New Hampshire"/>
    <x v="51"/>
    <x v="0"/>
    <x v="75"/>
    <x v="97"/>
    <x v="1098"/>
    <x v="6470"/>
    <n v="0.46"/>
    <x v="1"/>
  </r>
  <r>
    <x v="5"/>
    <x v="0"/>
    <d v="2021-06-19T00:00:00"/>
    <s v="Northeast"/>
    <s v="New Hampshire"/>
    <x v="51"/>
    <x v="1"/>
    <x v="1"/>
    <x v="150"/>
    <x v="2721"/>
    <x v="6471"/>
    <n v="0.47000000000000003"/>
    <x v="1"/>
  </r>
  <r>
    <x v="5"/>
    <x v="0"/>
    <d v="2021-06-19T00:00:00"/>
    <s v="Northeast"/>
    <s v="New Hampshire"/>
    <x v="51"/>
    <x v="2"/>
    <x v="79"/>
    <x v="245"/>
    <x v="1766"/>
    <x v="6472"/>
    <n v="0.36"/>
    <x v="1"/>
  </r>
  <r>
    <x v="5"/>
    <x v="0"/>
    <d v="2021-06-19T00:00:00"/>
    <s v="Northeast"/>
    <s v="New Hampshire"/>
    <x v="51"/>
    <x v="3"/>
    <x v="99"/>
    <x v="233"/>
    <x v="2259"/>
    <x v="6473"/>
    <n v="0.33999999999999997"/>
    <x v="1"/>
  </r>
  <r>
    <x v="5"/>
    <x v="0"/>
    <d v="2021-06-19T00:00:00"/>
    <s v="Northeast"/>
    <s v="New Hampshire"/>
    <x v="51"/>
    <x v="4"/>
    <x v="70"/>
    <x v="351"/>
    <x v="3239"/>
    <x v="6474"/>
    <n v="0.37"/>
    <x v="1"/>
  </r>
  <r>
    <x v="5"/>
    <x v="0"/>
    <d v="2021-06-19T00:00:00"/>
    <s v="Northeast"/>
    <s v="New Hampshire"/>
    <x v="51"/>
    <x v="5"/>
    <x v="0"/>
    <x v="244"/>
    <x v="1851"/>
    <x v="6475"/>
    <n v="0.42"/>
    <x v="1"/>
  </r>
  <r>
    <x v="5"/>
    <x v="0"/>
    <d v="2021-07-17T00:00:00"/>
    <s v="Northeast"/>
    <s v="New Hampshire"/>
    <x v="51"/>
    <x v="0"/>
    <x v="82"/>
    <x v="167"/>
    <x v="974"/>
    <x v="6476"/>
    <n v="0.42000000000000004"/>
    <x v="1"/>
  </r>
  <r>
    <x v="5"/>
    <x v="0"/>
    <d v="2021-07-17T00:00:00"/>
    <s v="Northeast"/>
    <s v="New Hampshire"/>
    <x v="51"/>
    <x v="1"/>
    <x v="70"/>
    <x v="197"/>
    <x v="3154"/>
    <x v="6477"/>
    <n v="0.44"/>
    <x v="1"/>
  </r>
  <r>
    <x v="5"/>
    <x v="0"/>
    <d v="2021-07-17T00:00:00"/>
    <s v="Northeast"/>
    <s v="New Hampshire"/>
    <x v="51"/>
    <x v="2"/>
    <x v="99"/>
    <x v="209"/>
    <x v="1245"/>
    <x v="6478"/>
    <n v="0.36"/>
    <x v="1"/>
  </r>
  <r>
    <x v="5"/>
    <x v="0"/>
    <d v="2021-07-17T00:00:00"/>
    <s v="Northeast"/>
    <s v="New Hampshire"/>
    <x v="51"/>
    <x v="3"/>
    <x v="78"/>
    <x v="336"/>
    <x v="3159"/>
    <x v="6479"/>
    <n v="0.35"/>
    <x v="1"/>
  </r>
  <r>
    <x v="5"/>
    <x v="0"/>
    <d v="2021-07-17T00:00:00"/>
    <s v="Northeast"/>
    <s v="New Hampshire"/>
    <x v="51"/>
    <x v="4"/>
    <x v="70"/>
    <x v="164"/>
    <x v="2764"/>
    <x v="6480"/>
    <n v="0.37"/>
    <x v="1"/>
  </r>
  <r>
    <x v="5"/>
    <x v="0"/>
    <d v="2021-07-17T00:00:00"/>
    <s v="Northeast"/>
    <s v="New Hampshire"/>
    <x v="51"/>
    <x v="5"/>
    <x v="70"/>
    <x v="134"/>
    <x v="3505"/>
    <x v="6481"/>
    <n v="0.39999999999999997"/>
    <x v="1"/>
  </r>
  <r>
    <x v="5"/>
    <x v="0"/>
    <d v="2021-08-18T00:00:00"/>
    <s v="Northeast"/>
    <s v="New Hampshire"/>
    <x v="51"/>
    <x v="0"/>
    <x v="77"/>
    <x v="126"/>
    <x v="853"/>
    <x v="6482"/>
    <n v="0.46"/>
    <x v="1"/>
  </r>
  <r>
    <x v="5"/>
    <x v="0"/>
    <d v="2021-08-18T00:00:00"/>
    <s v="Northeast"/>
    <s v="New Hampshire"/>
    <x v="51"/>
    <x v="1"/>
    <x v="78"/>
    <x v="192"/>
    <x v="1148"/>
    <x v="6483"/>
    <n v="0.47000000000000003"/>
    <x v="1"/>
  </r>
  <r>
    <x v="5"/>
    <x v="0"/>
    <d v="2021-08-18T00:00:00"/>
    <s v="Northeast"/>
    <s v="New Hampshire"/>
    <x v="51"/>
    <x v="2"/>
    <x v="78"/>
    <x v="161"/>
    <x v="3506"/>
    <x v="6484"/>
    <n v="0.35"/>
    <x v="1"/>
  </r>
  <r>
    <x v="5"/>
    <x v="0"/>
    <d v="2021-08-18T00:00:00"/>
    <s v="Northeast"/>
    <s v="New Hampshire"/>
    <x v="51"/>
    <x v="3"/>
    <x v="101"/>
    <x v="246"/>
    <x v="1683"/>
    <x v="5623"/>
    <n v="0.32"/>
    <x v="1"/>
  </r>
  <r>
    <x v="5"/>
    <x v="0"/>
    <d v="2021-08-18T00:00:00"/>
    <s v="Northeast"/>
    <s v="New Hampshire"/>
    <x v="51"/>
    <x v="4"/>
    <x v="2"/>
    <x v="232"/>
    <x v="1104"/>
    <x v="6485"/>
    <n v="0.32999999999999996"/>
    <x v="1"/>
  </r>
  <r>
    <x v="5"/>
    <x v="0"/>
    <d v="2021-08-18T00:00:00"/>
    <s v="Northeast"/>
    <s v="New Hampshire"/>
    <x v="51"/>
    <x v="5"/>
    <x v="74"/>
    <x v="57"/>
    <x v="1309"/>
    <x v="6486"/>
    <n v="0.37"/>
    <x v="1"/>
  </r>
  <r>
    <x v="5"/>
    <x v="0"/>
    <d v="2021-09-17T00:00:00"/>
    <s v="Northeast"/>
    <s v="New Hampshire"/>
    <x v="51"/>
    <x v="0"/>
    <x v="91"/>
    <x v="335"/>
    <x v="3507"/>
    <x v="6487"/>
    <n v="0.44"/>
    <x v="1"/>
  </r>
  <r>
    <x v="5"/>
    <x v="0"/>
    <d v="2021-09-17T00:00:00"/>
    <s v="Northeast"/>
    <s v="New Hampshire"/>
    <x v="51"/>
    <x v="1"/>
    <x v="79"/>
    <x v="210"/>
    <x v="3418"/>
    <x v="3417"/>
    <n v="0.42000000000000004"/>
    <x v="1"/>
  </r>
  <r>
    <x v="5"/>
    <x v="0"/>
    <d v="2021-09-17T00:00:00"/>
    <s v="Northeast"/>
    <s v="New Hampshire"/>
    <x v="51"/>
    <x v="2"/>
    <x v="79"/>
    <x v="252"/>
    <x v="2157"/>
    <x v="6488"/>
    <n v="0.32999999999999996"/>
    <x v="1"/>
  </r>
  <r>
    <x v="5"/>
    <x v="0"/>
    <d v="2021-09-17T00:00:00"/>
    <s v="Northeast"/>
    <s v="New Hampshire"/>
    <x v="51"/>
    <x v="3"/>
    <x v="72"/>
    <x v="238"/>
    <x v="2713"/>
    <x v="6335"/>
    <n v="0.37"/>
    <x v="1"/>
  </r>
  <r>
    <x v="5"/>
    <x v="0"/>
    <d v="2021-09-17T00:00:00"/>
    <s v="Northeast"/>
    <s v="New Hampshire"/>
    <x v="51"/>
    <x v="4"/>
    <x v="77"/>
    <x v="227"/>
    <x v="1597"/>
    <x v="4016"/>
    <n v="0.36"/>
    <x v="1"/>
  </r>
  <r>
    <x v="5"/>
    <x v="0"/>
    <d v="2021-09-17T00:00:00"/>
    <s v="Northeast"/>
    <s v="New Hampshire"/>
    <x v="51"/>
    <x v="5"/>
    <x v="85"/>
    <x v="233"/>
    <x v="1499"/>
    <x v="6489"/>
    <n v="0.37"/>
    <x v="1"/>
  </r>
  <r>
    <x v="0"/>
    <x v="0"/>
    <d v="2021-10-19T00:00:00"/>
    <s v="Northeast"/>
    <s v="New Hampshire"/>
    <x v="51"/>
    <x v="0"/>
    <x v="89"/>
    <x v="244"/>
    <x v="1223"/>
    <x v="6490"/>
    <n v="0.42000000000000004"/>
    <x v="1"/>
  </r>
  <r>
    <x v="0"/>
    <x v="0"/>
    <d v="2021-10-19T00:00:00"/>
    <s v="Northeast"/>
    <s v="New Hampshire"/>
    <x v="51"/>
    <x v="1"/>
    <x v="75"/>
    <x v="343"/>
    <x v="3119"/>
    <x v="6491"/>
    <n v="0.44"/>
    <x v="1"/>
  </r>
  <r>
    <x v="0"/>
    <x v="0"/>
    <d v="2021-10-19T00:00:00"/>
    <s v="Northeast"/>
    <s v="New Hampshire"/>
    <x v="51"/>
    <x v="2"/>
    <x v="89"/>
    <x v="180"/>
    <x v="1320"/>
    <x v="3970"/>
    <n v="0.32999999999999996"/>
    <x v="1"/>
  </r>
  <r>
    <x v="0"/>
    <x v="0"/>
    <d v="2021-10-19T00:00:00"/>
    <s v="Northeast"/>
    <s v="New Hampshire"/>
    <x v="51"/>
    <x v="3"/>
    <x v="75"/>
    <x v="176"/>
    <x v="1727"/>
    <x v="6492"/>
    <n v="0.32"/>
    <x v="1"/>
  </r>
  <r>
    <x v="0"/>
    <x v="0"/>
    <d v="2021-10-19T00:00:00"/>
    <s v="Northeast"/>
    <s v="New Hampshire"/>
    <x v="51"/>
    <x v="4"/>
    <x v="0"/>
    <x v="208"/>
    <x v="2064"/>
    <x v="3987"/>
    <n v="0.32"/>
    <x v="1"/>
  </r>
  <r>
    <x v="0"/>
    <x v="0"/>
    <d v="2021-10-19T00:00:00"/>
    <s v="Northeast"/>
    <s v="New Hampshire"/>
    <x v="51"/>
    <x v="5"/>
    <x v="84"/>
    <x v="228"/>
    <x v="2762"/>
    <x v="6493"/>
    <n v="0.38999999999999996"/>
    <x v="1"/>
  </r>
  <r>
    <x v="0"/>
    <x v="0"/>
    <d v="2021-11-18T00:00:00"/>
    <s v="Northeast"/>
    <s v="New Hampshire"/>
    <x v="51"/>
    <x v="0"/>
    <x v="80"/>
    <x v="197"/>
    <x v="3508"/>
    <x v="6494"/>
    <n v="0.43000000000000005"/>
    <x v="1"/>
  </r>
  <r>
    <x v="0"/>
    <x v="0"/>
    <d v="2021-11-18T00:00:00"/>
    <s v="Northeast"/>
    <s v="New Hampshire"/>
    <x v="51"/>
    <x v="1"/>
    <x v="101"/>
    <x v="351"/>
    <x v="2257"/>
    <x v="4698"/>
    <n v="0.43000000000000005"/>
    <x v="1"/>
  </r>
  <r>
    <x v="0"/>
    <x v="0"/>
    <d v="2021-11-18T00:00:00"/>
    <s v="Northeast"/>
    <s v="New Hampshire"/>
    <x v="51"/>
    <x v="2"/>
    <x v="91"/>
    <x v="351"/>
    <x v="3039"/>
    <x v="5486"/>
    <n v="0.35"/>
    <x v="1"/>
  </r>
  <r>
    <x v="0"/>
    <x v="0"/>
    <d v="2021-11-18T00:00:00"/>
    <s v="Northeast"/>
    <s v="New Hampshire"/>
    <x v="51"/>
    <x v="3"/>
    <x v="79"/>
    <x v="351"/>
    <x v="3509"/>
    <x v="6495"/>
    <n v="0.33999999999999997"/>
    <x v="1"/>
  </r>
  <r>
    <x v="0"/>
    <x v="0"/>
    <d v="2021-11-18T00:00:00"/>
    <s v="Northeast"/>
    <s v="New Hampshire"/>
    <x v="51"/>
    <x v="4"/>
    <x v="80"/>
    <x v="294"/>
    <x v="3510"/>
    <x v="6496"/>
    <n v="0.33999999999999997"/>
    <x v="1"/>
  </r>
  <r>
    <x v="0"/>
    <x v="0"/>
    <d v="2021-11-18T00:00:00"/>
    <s v="Northeast"/>
    <s v="New Hampshire"/>
    <x v="51"/>
    <x v="5"/>
    <x v="86"/>
    <x v="196"/>
    <x v="1200"/>
    <x v="6497"/>
    <n v="0.41"/>
    <x v="1"/>
  </r>
  <r>
    <x v="0"/>
    <x v="0"/>
    <d v="2021-12-17T00:00:00"/>
    <s v="Northeast"/>
    <s v="New Hampshire"/>
    <x v="51"/>
    <x v="0"/>
    <x v="82"/>
    <x v="40"/>
    <x v="1082"/>
    <x v="3481"/>
    <n v="0.47000000000000003"/>
    <x v="1"/>
  </r>
  <r>
    <x v="0"/>
    <x v="0"/>
    <d v="2021-12-17T00:00:00"/>
    <s v="Northeast"/>
    <s v="New Hampshire"/>
    <x v="51"/>
    <x v="1"/>
    <x v="82"/>
    <x v="209"/>
    <x v="1154"/>
    <x v="6498"/>
    <n v="0.42000000000000004"/>
    <x v="1"/>
  </r>
  <r>
    <x v="0"/>
    <x v="0"/>
    <d v="2021-12-17T00:00:00"/>
    <s v="Northeast"/>
    <s v="New Hampshire"/>
    <x v="51"/>
    <x v="2"/>
    <x v="70"/>
    <x v="209"/>
    <x v="2766"/>
    <x v="6499"/>
    <n v="0.36"/>
    <x v="1"/>
  </r>
  <r>
    <x v="0"/>
    <x v="0"/>
    <d v="2021-12-17T00:00:00"/>
    <s v="Northeast"/>
    <s v="New Hampshire"/>
    <x v="51"/>
    <x v="3"/>
    <x v="82"/>
    <x v="210"/>
    <x v="1343"/>
    <x v="3117"/>
    <n v="0.35"/>
    <x v="1"/>
  </r>
  <r>
    <x v="0"/>
    <x v="0"/>
    <d v="2021-12-17T00:00:00"/>
    <s v="Northeast"/>
    <s v="New Hampshire"/>
    <x v="51"/>
    <x v="4"/>
    <x v="0"/>
    <x v="248"/>
    <x v="1642"/>
    <x v="6500"/>
    <n v="0.37"/>
    <x v="1"/>
  </r>
  <r>
    <x v="0"/>
    <x v="0"/>
    <d v="2021-12-17T00:00:00"/>
    <s v="Northeast"/>
    <s v="New Hampshire"/>
    <x v="51"/>
    <x v="5"/>
    <x v="86"/>
    <x v="179"/>
    <x v="3511"/>
    <x v="6501"/>
    <n v="0.39999999999999997"/>
    <x v="1"/>
  </r>
  <r>
    <x v="0"/>
    <x v="0"/>
    <d v="2021-01-24T00:00:00"/>
    <s v="Northeast"/>
    <s v="New Hampshire"/>
    <x v="51"/>
    <x v="0"/>
    <x v="71"/>
    <x v="241"/>
    <x v="1773"/>
    <x v="6502"/>
    <n v="0.37000000000000005"/>
    <x v="1"/>
  </r>
  <r>
    <x v="0"/>
    <x v="0"/>
    <d v="2021-01-24T00:00:00"/>
    <s v="Northeast"/>
    <s v="New Hampshire"/>
    <x v="51"/>
    <x v="1"/>
    <x v="71"/>
    <x v="270"/>
    <x v="3232"/>
    <x v="6503"/>
    <n v="0.4"/>
    <x v="1"/>
  </r>
  <r>
    <x v="0"/>
    <x v="0"/>
    <d v="2021-01-24T00:00:00"/>
    <s v="Northeast"/>
    <s v="New Hampshire"/>
    <x v="51"/>
    <x v="2"/>
    <x v="8"/>
    <x v="343"/>
    <x v="1624"/>
    <x v="6504"/>
    <n v="0.27"/>
    <x v="1"/>
  </r>
  <r>
    <x v="0"/>
    <x v="0"/>
    <d v="2021-01-24T00:00:00"/>
    <s v="Northeast"/>
    <s v="New Hampshire"/>
    <x v="51"/>
    <x v="3"/>
    <x v="94"/>
    <x v="175"/>
    <x v="2775"/>
    <x v="6505"/>
    <n v="0.28000000000000003"/>
    <x v="1"/>
  </r>
  <r>
    <x v="0"/>
    <x v="0"/>
    <d v="2021-01-24T00:00:00"/>
    <s v="Northeast"/>
    <s v="New Hampshire"/>
    <x v="51"/>
    <x v="4"/>
    <x v="0"/>
    <x v="293"/>
    <x v="3069"/>
    <x v="6506"/>
    <n v="0.28000000000000003"/>
    <x v="1"/>
  </r>
  <r>
    <x v="0"/>
    <x v="0"/>
    <d v="2021-01-24T00:00:00"/>
    <s v="Northeast"/>
    <s v="New Hampshire"/>
    <x v="51"/>
    <x v="5"/>
    <x v="72"/>
    <x v="193"/>
    <x v="3416"/>
    <x v="6507"/>
    <n v="0.32"/>
    <x v="1"/>
  </r>
  <r>
    <x v="0"/>
    <x v="0"/>
    <d v="2021-02-22T00:00:00"/>
    <s v="Northeast"/>
    <s v="New Hampshire"/>
    <x v="51"/>
    <x v="0"/>
    <x v="72"/>
    <x v="328"/>
    <x v="3351"/>
    <x v="6508"/>
    <n v="0.37000000000000005"/>
    <x v="1"/>
  </r>
  <r>
    <x v="0"/>
    <x v="0"/>
    <d v="2021-02-22T00:00:00"/>
    <s v="Northeast"/>
    <s v="New Hampshire"/>
    <x v="51"/>
    <x v="1"/>
    <x v="101"/>
    <x v="227"/>
    <x v="1454"/>
    <x v="2638"/>
    <n v="0.42000000000000004"/>
    <x v="1"/>
  </r>
  <r>
    <x v="0"/>
    <x v="0"/>
    <d v="2021-02-22T00:00:00"/>
    <s v="Northeast"/>
    <s v="New Hampshire"/>
    <x v="51"/>
    <x v="2"/>
    <x v="98"/>
    <x v="170"/>
    <x v="2086"/>
    <x v="650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s v="New York"/>
    <s v="New York"/>
    <x v="0"/>
    <n v="50"/>
    <n v="1200"/>
    <n v="600000"/>
    <n v="300000"/>
    <n v="0.5"/>
    <s v="In-store"/>
    <x v="0"/>
  </r>
  <r>
    <s v="Foot Locker"/>
    <n v="1185732"/>
    <d v="2020-01-02T00:00:00"/>
    <x v="0"/>
    <s v="New York"/>
    <s v="New York"/>
    <x v="1"/>
    <n v="50"/>
    <n v="1000"/>
    <n v="500000"/>
    <n v="150000"/>
    <n v="0.3"/>
    <s v="In-store"/>
    <x v="0"/>
  </r>
  <r>
    <s v="Foot Locker"/>
    <n v="1185732"/>
    <d v="2020-01-03T00:00:00"/>
    <x v="0"/>
    <s v="New York"/>
    <s v="New York"/>
    <x v="2"/>
    <n v="40"/>
    <n v="1000"/>
    <n v="400000"/>
    <n v="140000"/>
    <n v="0.35"/>
    <s v="In-store"/>
    <x v="0"/>
  </r>
  <r>
    <s v="Foot Locker"/>
    <n v="1185732"/>
    <d v="2020-01-04T00:00:00"/>
    <x v="0"/>
    <s v="New York"/>
    <s v="New York"/>
    <x v="3"/>
    <n v="45"/>
    <n v="850"/>
    <n v="382500"/>
    <n v="133875"/>
    <n v="0.35"/>
    <s v="In-store"/>
    <x v="0"/>
  </r>
  <r>
    <s v="Foot Locker"/>
    <n v="1185732"/>
    <d v="2020-01-05T00:00:00"/>
    <x v="0"/>
    <s v="New York"/>
    <s v="New York"/>
    <x v="4"/>
    <n v="60"/>
    <n v="900"/>
    <n v="540000"/>
    <n v="162000"/>
    <n v="0.3"/>
    <s v="In-store"/>
    <x v="0"/>
  </r>
  <r>
    <s v="Foot Locker"/>
    <n v="1185732"/>
    <d v="2020-01-06T00:00:00"/>
    <x v="0"/>
    <s v="New York"/>
    <s v="New York"/>
    <x v="5"/>
    <n v="50"/>
    <n v="1000"/>
    <n v="500000"/>
    <n v="125000"/>
    <n v="0.25"/>
    <s v="In-store"/>
    <x v="0"/>
  </r>
  <r>
    <s v="Foot Locker"/>
    <n v="1185732"/>
    <d v="2020-01-07T00:00:00"/>
    <x v="0"/>
    <s v="New York"/>
    <s v="New York"/>
    <x v="0"/>
    <n v="50"/>
    <n v="1250"/>
    <n v="625000"/>
    <n v="312500"/>
    <n v="0.5"/>
    <s v="In-store"/>
    <x v="0"/>
  </r>
  <r>
    <s v="Foot Locker"/>
    <n v="1185732"/>
    <d v="2020-01-08T00:00:00"/>
    <x v="0"/>
    <s v="New York"/>
    <s v="New York"/>
    <x v="1"/>
    <n v="50"/>
    <n v="900"/>
    <n v="450000"/>
    <n v="135000"/>
    <n v="0.3"/>
    <s v="Outlet"/>
    <x v="0"/>
  </r>
  <r>
    <s v="Foot Locker"/>
    <n v="1185732"/>
    <d v="2020-01-21T00:00:00"/>
    <x v="0"/>
    <s v="New York"/>
    <s v="New York"/>
    <x v="2"/>
    <n v="40"/>
    <n v="950"/>
    <n v="380000"/>
    <n v="133000"/>
    <n v="0.35"/>
    <s v="Outlet"/>
    <x v="0"/>
  </r>
  <r>
    <s v="Foot Locker"/>
    <n v="1185732"/>
    <d v="2020-01-22T00:00:00"/>
    <x v="0"/>
    <s v="New York"/>
    <s v="New York"/>
    <x v="3"/>
    <n v="45"/>
    <n v="825"/>
    <n v="371250"/>
    <n v="129937.49999999999"/>
    <n v="0.35"/>
    <s v="Outlet"/>
    <x v="0"/>
  </r>
  <r>
    <s v="Foot Locker"/>
    <n v="1185732"/>
    <d v="2020-01-23T00:00:00"/>
    <x v="0"/>
    <s v="New York"/>
    <s v="New York"/>
    <x v="4"/>
    <n v="60"/>
    <n v="900"/>
    <n v="540000"/>
    <n v="162000"/>
    <n v="0.3"/>
    <s v="Outlet"/>
    <x v="0"/>
  </r>
  <r>
    <s v="Foot Locker"/>
    <n v="1185732"/>
    <d v="2020-01-24T00:00:00"/>
    <x v="0"/>
    <s v="New York"/>
    <s v="New York"/>
    <x v="5"/>
    <n v="50"/>
    <n v="1000"/>
    <n v="500000"/>
    <n v="125000"/>
    <n v="0.25"/>
    <s v="Outlet"/>
    <x v="0"/>
  </r>
  <r>
    <s v="Foot Locker"/>
    <n v="1185732"/>
    <d v="2020-01-25T00:00:00"/>
    <x v="0"/>
    <s v="New York"/>
    <s v="New York"/>
    <x v="0"/>
    <n v="50"/>
    <n v="1220"/>
    <n v="610000"/>
    <n v="305000"/>
    <n v="0.5"/>
    <s v="Outlet"/>
    <x v="0"/>
  </r>
  <r>
    <s v="Foot Locker"/>
    <n v="1185732"/>
    <d v="2020-01-26T00:00:00"/>
    <x v="0"/>
    <s v="New York"/>
    <s v="New York"/>
    <x v="1"/>
    <n v="50"/>
    <n v="925"/>
    <n v="462500"/>
    <n v="138750"/>
    <n v="0.3"/>
    <s v="Outlet"/>
    <x v="0"/>
  </r>
  <r>
    <s v="Foot Locker"/>
    <n v="1185732"/>
    <d v="2020-01-27T00:00:00"/>
    <x v="0"/>
    <s v="New York"/>
    <s v="New York"/>
    <x v="2"/>
    <n v="40"/>
    <n v="950"/>
    <n v="380000"/>
    <n v="133000"/>
    <n v="0.35"/>
    <s v="Outlet"/>
    <x v="0"/>
  </r>
  <r>
    <s v="Foot Locker"/>
    <n v="1185732"/>
    <d v="2020-01-28T00:00:00"/>
    <x v="0"/>
    <s v="New York"/>
    <s v="New York"/>
    <x v="3"/>
    <n v="45"/>
    <n v="800"/>
    <n v="360000"/>
    <n v="125999.99999999999"/>
    <n v="0.35"/>
    <s v="Outlet"/>
    <x v="0"/>
  </r>
  <r>
    <s v="Foot Locker"/>
    <n v="1185732"/>
    <d v="2020-01-29T00:00:00"/>
    <x v="0"/>
    <s v="New York"/>
    <s v="New York"/>
    <x v="4"/>
    <n v="60"/>
    <n v="850"/>
    <n v="510000"/>
    <n v="153000"/>
    <n v="0.3"/>
    <s v="Outlet"/>
    <x v="0"/>
  </r>
  <r>
    <s v="Foot Locker"/>
    <n v="1185732"/>
    <d v="2020-01-30T00:00:00"/>
    <x v="0"/>
    <s v="New York"/>
    <s v="New York"/>
    <x v="5"/>
    <n v="50"/>
    <n v="950"/>
    <n v="475000"/>
    <n v="118750"/>
    <n v="0.25"/>
    <s v="Outlet"/>
    <x v="0"/>
  </r>
  <r>
    <s v="Foot Locker"/>
    <n v="1185732"/>
    <d v="2020-01-31T00:00:00"/>
    <x v="0"/>
    <s v="New York"/>
    <s v="New York"/>
    <x v="0"/>
    <n v="50"/>
    <n v="1200"/>
    <n v="600000"/>
    <n v="300000"/>
    <n v="0.5"/>
    <s v="Outlet"/>
    <x v="0"/>
  </r>
  <r>
    <s v="Foot Locker"/>
    <n v="1185732"/>
    <d v="2020-02-01T00:00:00"/>
    <x v="0"/>
    <s v="New York"/>
    <s v="New York"/>
    <x v="1"/>
    <n v="50"/>
    <n v="900"/>
    <n v="450000"/>
    <n v="135000"/>
    <n v="0.3"/>
    <s v="Outlet"/>
    <x v="1"/>
  </r>
  <r>
    <s v="Foot Locker"/>
    <n v="1185732"/>
    <d v="2020-02-02T00:00:00"/>
    <x v="0"/>
    <s v="New York"/>
    <s v="New York"/>
    <x v="2"/>
    <n v="40"/>
    <n v="900"/>
    <n v="360000"/>
    <n v="125999.99999999999"/>
    <n v="0.35"/>
    <s v="Outlet"/>
    <x v="1"/>
  </r>
  <r>
    <s v="Foot Locker"/>
    <n v="1185732"/>
    <d v="2020-02-03T00:00:00"/>
    <x v="0"/>
    <s v="New York"/>
    <s v="New York"/>
    <x v="3"/>
    <n v="45"/>
    <n v="825"/>
    <n v="371250"/>
    <n v="129937.49999999999"/>
    <n v="0.35"/>
    <s v="Outlet"/>
    <x v="1"/>
  </r>
  <r>
    <s v="Foot Locker"/>
    <n v="1185732"/>
    <d v="2020-02-04T00:00:00"/>
    <x v="0"/>
    <s v="New York"/>
    <s v="New York"/>
    <x v="4"/>
    <n v="60"/>
    <n v="825"/>
    <n v="495000"/>
    <n v="148500"/>
    <n v="0.3"/>
    <s v="Outlet"/>
    <x v="1"/>
  </r>
  <r>
    <s v="Foot Locker"/>
    <n v="1185732"/>
    <d v="2020-02-05T00:00:00"/>
    <x v="0"/>
    <s v="New York"/>
    <s v="New York"/>
    <x v="5"/>
    <n v="50"/>
    <n v="950"/>
    <n v="475000"/>
    <n v="118750"/>
    <n v="0.25"/>
    <s v="Outlet"/>
    <x v="1"/>
  </r>
  <r>
    <s v="Foot Locker"/>
    <n v="1185732"/>
    <d v="2020-02-06T00:00:00"/>
    <x v="0"/>
    <s v="New York"/>
    <s v="New York"/>
    <x v="0"/>
    <n v="60"/>
    <n v="1220"/>
    <n v="732000"/>
    <n v="366000"/>
    <n v="0.5"/>
    <s v="Outlet"/>
    <x v="1"/>
  </r>
  <r>
    <s v="Foot Locker"/>
    <n v="1185732"/>
    <d v="2020-02-07T00:00:00"/>
    <x v="0"/>
    <s v="New York"/>
    <s v="New York"/>
    <x v="1"/>
    <n v="55.000000000000007"/>
    <n v="925"/>
    <n v="508750.00000000006"/>
    <n v="152625"/>
    <n v="0.3"/>
    <s v="Outlet"/>
    <x v="1"/>
  </r>
  <r>
    <s v="Foot Locker"/>
    <n v="1185732"/>
    <d v="2020-02-08T00:00:00"/>
    <x v="0"/>
    <s v="New York"/>
    <s v="New York"/>
    <x v="2"/>
    <n v="50"/>
    <n v="900"/>
    <n v="450000"/>
    <n v="157500"/>
    <n v="0.35"/>
    <s v="Outlet"/>
    <x v="1"/>
  </r>
  <r>
    <s v="Foot Locker"/>
    <n v="1185732"/>
    <d v="2020-02-09T00:00:00"/>
    <x v="0"/>
    <s v="New York"/>
    <s v="New York"/>
    <x v="3"/>
    <n v="50"/>
    <n v="850"/>
    <n v="425000"/>
    <n v="148750"/>
    <n v="0.35"/>
    <s v="Outlet"/>
    <x v="1"/>
  </r>
  <r>
    <s v="Foot Locker"/>
    <n v="1185732"/>
    <d v="2020-02-10T00:00:00"/>
    <x v="0"/>
    <s v="New York"/>
    <s v="New York"/>
    <x v="4"/>
    <n v="60"/>
    <n v="875"/>
    <n v="525000"/>
    <n v="157500"/>
    <n v="0.3"/>
    <s v="Outlet"/>
    <x v="1"/>
  </r>
  <r>
    <s v="Foot Locker"/>
    <n v="1185732"/>
    <d v="2020-03-03T00:00:00"/>
    <x v="0"/>
    <s v="New York"/>
    <s v="New York"/>
    <x v="5"/>
    <n v="65"/>
    <n v="1000"/>
    <n v="650000"/>
    <n v="162500"/>
    <n v="0.25"/>
    <s v="Outlet"/>
    <x v="2"/>
  </r>
  <r>
    <s v="Foot Locker"/>
    <n v="1185732"/>
    <d v="2020-03-04T00:00:00"/>
    <x v="0"/>
    <s v="New York"/>
    <s v="New York"/>
    <x v="0"/>
    <n v="60"/>
    <n v="1250"/>
    <n v="750000"/>
    <n v="375000"/>
    <n v="0.5"/>
    <s v="Outlet"/>
    <x v="2"/>
  </r>
  <r>
    <s v="Foot Locker"/>
    <n v="1185732"/>
    <d v="2020-03-05T00:00:00"/>
    <x v="0"/>
    <s v="New York"/>
    <s v="New York"/>
    <x v="1"/>
    <n v="55.000000000000007"/>
    <n v="1000"/>
    <n v="550000.00000000012"/>
    <n v="165000.00000000003"/>
    <n v="0.3"/>
    <s v="Outlet"/>
    <x v="2"/>
  </r>
  <r>
    <s v="Foot Locker"/>
    <n v="1185732"/>
    <d v="2020-03-06T00:00:00"/>
    <x v="0"/>
    <s v="New York"/>
    <s v="New York"/>
    <x v="2"/>
    <n v="50"/>
    <n v="925"/>
    <n v="462500"/>
    <n v="161875"/>
    <n v="0.35"/>
    <s v="Outlet"/>
    <x v="2"/>
  </r>
  <r>
    <s v="Foot Locker"/>
    <n v="1185732"/>
    <d v="2020-03-07T00:00:00"/>
    <x v="0"/>
    <s v="New York"/>
    <s v="New York"/>
    <x v="3"/>
    <n v="50"/>
    <n v="900"/>
    <n v="450000"/>
    <n v="157500"/>
    <n v="0.35"/>
    <s v="Outlet"/>
    <x v="2"/>
  </r>
  <r>
    <s v="Foot Locker"/>
    <n v="1185732"/>
    <d v="2020-03-08T00:00:00"/>
    <x v="0"/>
    <s v="New York"/>
    <s v="New York"/>
    <x v="4"/>
    <n v="60"/>
    <n v="900"/>
    <n v="540000"/>
    <n v="162000"/>
    <n v="0.3"/>
    <s v="Outlet"/>
    <x v="2"/>
  </r>
  <r>
    <s v="Foot Locker"/>
    <n v="1185732"/>
    <d v="2020-03-09T00:00:00"/>
    <x v="0"/>
    <s v="New York"/>
    <s v="New York"/>
    <x v="5"/>
    <n v="65"/>
    <n v="1050"/>
    <n v="682500"/>
    <n v="170625"/>
    <n v="0.25"/>
    <s v="Outlet"/>
    <x v="2"/>
  </r>
  <r>
    <s v="Foot Locker"/>
    <n v="1185732"/>
    <d v="2020-03-10T00:00:00"/>
    <x v="0"/>
    <s v="New York"/>
    <s v="New York"/>
    <x v="0"/>
    <n v="60"/>
    <n v="1275"/>
    <n v="765000"/>
    <n v="382500"/>
    <n v="0.5"/>
    <s v="Outlet"/>
    <x v="2"/>
  </r>
  <r>
    <s v="Foot Locker"/>
    <n v="1185732"/>
    <d v="2020-03-11T00:00:00"/>
    <x v="0"/>
    <s v="New York"/>
    <s v="New York"/>
    <x v="1"/>
    <n v="55.000000000000007"/>
    <n v="1025"/>
    <n v="563750.00000000012"/>
    <n v="169125.00000000003"/>
    <n v="0.3"/>
    <s v="Outlet"/>
    <x v="2"/>
  </r>
  <r>
    <s v="Foot Locker"/>
    <n v="1185732"/>
    <d v="2020-03-12T00:00:00"/>
    <x v="0"/>
    <s v="New York"/>
    <s v="New York"/>
    <x v="2"/>
    <n v="50"/>
    <n v="950"/>
    <n v="475000"/>
    <n v="166250"/>
    <n v="0.35"/>
    <s v="Outlet"/>
    <x v="2"/>
  </r>
  <r>
    <s v="Foot Locker"/>
    <n v="1185732"/>
    <d v="2020-03-13T00:00:00"/>
    <x v="0"/>
    <s v="New York"/>
    <s v="New York"/>
    <x v="3"/>
    <n v="50"/>
    <n v="900"/>
    <n v="450000"/>
    <n v="157500"/>
    <n v="0.35"/>
    <s v="Outlet"/>
    <x v="2"/>
  </r>
  <r>
    <s v="Foot Locker"/>
    <n v="1185732"/>
    <d v="2020-03-14T00:00:00"/>
    <x v="0"/>
    <s v="New York"/>
    <s v="New York"/>
    <x v="4"/>
    <n v="60"/>
    <n v="925"/>
    <n v="555000"/>
    <n v="166500"/>
    <n v="0.3"/>
    <s v="Outlet"/>
    <x v="2"/>
  </r>
  <r>
    <s v="Foot Locker"/>
    <n v="1185732"/>
    <d v="2020-03-15T00:00:00"/>
    <x v="0"/>
    <s v="New York"/>
    <s v="New York"/>
    <x v="5"/>
    <n v="65"/>
    <n v="1100"/>
    <n v="715000"/>
    <n v="178750"/>
    <n v="0.25"/>
    <s v="Outlet"/>
    <x v="2"/>
  </r>
  <r>
    <s v="Foot Locker"/>
    <n v="1185732"/>
    <d v="2020-03-16T00:00:00"/>
    <x v="0"/>
    <s v="New York"/>
    <s v="New York"/>
    <x v="0"/>
    <n v="60"/>
    <n v="1250"/>
    <n v="750000"/>
    <n v="375000"/>
    <n v="0.5"/>
    <s v="Outlet"/>
    <x v="2"/>
  </r>
  <r>
    <s v="Foot Locker"/>
    <n v="1185732"/>
    <d v="2020-03-17T00:00:00"/>
    <x v="0"/>
    <s v="New York"/>
    <s v="New York"/>
    <x v="1"/>
    <n v="55.000000000000007"/>
    <n v="1025"/>
    <n v="563750.00000000012"/>
    <n v="169125.00000000003"/>
    <n v="0.3"/>
    <s v="Outlet"/>
    <x v="2"/>
  </r>
  <r>
    <s v="Foot Locker"/>
    <n v="1185732"/>
    <d v="2020-03-18T00:00:00"/>
    <x v="0"/>
    <s v="New York"/>
    <s v="New York"/>
    <x v="2"/>
    <n v="50"/>
    <n v="950"/>
    <n v="475000"/>
    <n v="166250"/>
    <n v="0.35"/>
    <s v="Outlet"/>
    <x v="2"/>
  </r>
  <r>
    <s v="Foot Locker"/>
    <n v="1185732"/>
    <d v="2020-03-31T00:00:00"/>
    <x v="0"/>
    <s v="New York"/>
    <s v="New York"/>
    <x v="3"/>
    <n v="50"/>
    <n v="925"/>
    <n v="462500"/>
    <n v="161875"/>
    <n v="0.35"/>
    <s v="Outlet"/>
    <x v="2"/>
  </r>
  <r>
    <s v="Walmart"/>
    <n v="1185732"/>
    <d v="2020-04-17T00:00:00"/>
    <x v="0"/>
    <s v="New York"/>
    <s v="New York"/>
    <x v="4"/>
    <n v="60"/>
    <n v="900"/>
    <n v="540000"/>
    <n v="162000"/>
    <n v="0.3"/>
    <s v="Outlet"/>
    <x v="3"/>
  </r>
  <r>
    <s v="Walmart"/>
    <n v="1185732"/>
    <d v="2020-04-18T00:00:00"/>
    <x v="0"/>
    <s v="New York"/>
    <s v="New York"/>
    <x v="5"/>
    <n v="65"/>
    <n v="1075"/>
    <n v="698750"/>
    <n v="174687.5"/>
    <n v="0.25"/>
    <s v="Outlet"/>
    <x v="3"/>
  </r>
  <r>
    <s v="Walmart"/>
    <n v="1185732"/>
    <d v="2020-04-19T00:00:00"/>
    <x v="0"/>
    <s v="New York"/>
    <s v="New York"/>
    <x v="0"/>
    <n v="60"/>
    <n v="1200"/>
    <n v="720000"/>
    <n v="360000"/>
    <n v="0.5"/>
    <s v="Outlet"/>
    <x v="3"/>
  </r>
  <r>
    <s v="Walmart"/>
    <n v="1185732"/>
    <d v="2020-04-20T00:00:00"/>
    <x v="0"/>
    <s v="New York"/>
    <s v="New York"/>
    <x v="1"/>
    <n v="55.000000000000007"/>
    <n v="1000"/>
    <n v="550000.00000000012"/>
    <n v="165000.00000000003"/>
    <n v="0.3"/>
    <s v="Outlet"/>
    <x v="3"/>
  </r>
  <r>
    <s v="Walmart"/>
    <n v="1185732"/>
    <d v="2020-04-21T00:00:00"/>
    <x v="0"/>
    <s v="New York"/>
    <s v="New York"/>
    <x v="2"/>
    <n v="50"/>
    <n v="925"/>
    <n v="462500"/>
    <n v="161875"/>
    <n v="0.35"/>
    <s v="Outlet"/>
    <x v="3"/>
  </r>
  <r>
    <s v="Walmart"/>
    <n v="1185732"/>
    <d v="2020-04-22T00:00:00"/>
    <x v="0"/>
    <s v="New York"/>
    <s v="New York"/>
    <x v="3"/>
    <n v="50"/>
    <n v="900"/>
    <n v="450000"/>
    <n v="157500"/>
    <n v="0.35"/>
    <s v="Outlet"/>
    <x v="3"/>
  </r>
  <r>
    <s v="Walmart"/>
    <n v="1185732"/>
    <d v="2020-04-23T00:00:00"/>
    <x v="0"/>
    <s v="New York"/>
    <s v="New York"/>
    <x v="4"/>
    <n v="60"/>
    <n v="900"/>
    <n v="540000"/>
    <n v="162000"/>
    <n v="0.3"/>
    <s v="Outlet"/>
    <x v="3"/>
  </r>
  <r>
    <s v="Walmart"/>
    <n v="1185732"/>
    <d v="2020-04-24T00:00:00"/>
    <x v="0"/>
    <s v="New York"/>
    <s v="New York"/>
    <x v="5"/>
    <n v="65"/>
    <n v="1000"/>
    <n v="650000"/>
    <n v="162500"/>
    <n v="0.25"/>
    <s v="Outlet"/>
    <x v="3"/>
  </r>
  <r>
    <s v="Walmart"/>
    <n v="1185732"/>
    <d v="2020-04-25T00:00:00"/>
    <x v="0"/>
    <s v="New York"/>
    <s v="New York"/>
    <x v="4"/>
    <n v="65"/>
    <n v="875"/>
    <n v="568750"/>
    <n v="170625"/>
    <n v="0.3"/>
    <s v="Outlet"/>
    <x v="3"/>
  </r>
  <r>
    <s v="Walmart"/>
    <n v="1185732"/>
    <d v="2020-04-26T00:00:00"/>
    <x v="0"/>
    <s v="New York"/>
    <s v="New York"/>
    <x v="5"/>
    <n v="70"/>
    <n v="1000"/>
    <n v="700000"/>
    <n v="175000"/>
    <n v="0.25"/>
    <s v="Outlet"/>
    <x v="3"/>
  </r>
  <r>
    <s v="Walmart"/>
    <n v="1185732"/>
    <d v="2020-04-27T00:00:00"/>
    <x v="0"/>
    <s v="New York"/>
    <s v="New York"/>
    <x v="0"/>
    <n v="65"/>
    <n v="1150"/>
    <n v="747500"/>
    <n v="373750"/>
    <n v="0.5"/>
    <s v="Outlet"/>
    <x v="3"/>
  </r>
  <r>
    <s v="Walmart"/>
    <n v="1185732"/>
    <d v="2020-04-28T00:00:00"/>
    <x v="0"/>
    <s v="New York"/>
    <s v="New York"/>
    <x v="1"/>
    <n v="55.000000000000007"/>
    <n v="975"/>
    <n v="536250.00000000012"/>
    <n v="160875.00000000003"/>
    <n v="0.3"/>
    <s v="Outlet"/>
    <x v="3"/>
  </r>
  <r>
    <s v="Walmart"/>
    <n v="1185732"/>
    <d v="2020-04-29T00:00:00"/>
    <x v="0"/>
    <s v="New York"/>
    <s v="New York"/>
    <x v="2"/>
    <n v="55.000000000000007"/>
    <n v="920"/>
    <n v="506000.00000000006"/>
    <n v="177100"/>
    <n v="0.35"/>
    <s v="Outlet"/>
    <x v="3"/>
  </r>
  <r>
    <s v="Walmart"/>
    <n v="1185732"/>
    <d v="2020-04-30T00:00:00"/>
    <x v="0"/>
    <s v="New York"/>
    <s v="New York"/>
    <x v="3"/>
    <n v="55.000000000000007"/>
    <n v="900"/>
    <n v="495000.00000000006"/>
    <n v="173250"/>
    <n v="0.35"/>
    <s v="Outlet"/>
    <x v="3"/>
  </r>
  <r>
    <s v="Walmart"/>
    <n v="1185732"/>
    <d v="2020-05-01T00:00:00"/>
    <x v="0"/>
    <s v="New York"/>
    <s v="New York"/>
    <x v="4"/>
    <n v="65"/>
    <n v="875"/>
    <n v="568750"/>
    <n v="170625"/>
    <n v="0.3"/>
    <s v="Outlet"/>
    <x v="4"/>
  </r>
  <r>
    <s v="Walmart"/>
    <n v="1185732"/>
    <d v="2020-05-02T00:00:00"/>
    <x v="0"/>
    <s v="New York"/>
    <s v="New York"/>
    <x v="5"/>
    <n v="70"/>
    <n v="975"/>
    <n v="682500"/>
    <n v="170625"/>
    <n v="0.25"/>
    <s v="Outlet"/>
    <x v="4"/>
  </r>
  <r>
    <s v="Walmart"/>
    <n v="1185732"/>
    <d v="2020-05-03T00:00:00"/>
    <x v="0"/>
    <s v="New York"/>
    <s v="New York"/>
    <x v="0"/>
    <n v="65"/>
    <n v="1200"/>
    <n v="780000"/>
    <n v="390000"/>
    <n v="0.5"/>
    <s v="Outlet"/>
    <x v="4"/>
  </r>
  <r>
    <s v="Walmart"/>
    <n v="1185732"/>
    <d v="2020-05-04T00:00:00"/>
    <x v="0"/>
    <s v="New York"/>
    <s v="New York"/>
    <x v="1"/>
    <n v="55.000000000000007"/>
    <n v="1000"/>
    <n v="550000.00000000012"/>
    <n v="165000.00000000003"/>
    <n v="0.3"/>
    <s v="Outlet"/>
    <x v="4"/>
  </r>
  <r>
    <s v="Walmart"/>
    <n v="1185732"/>
    <d v="2020-05-05T00:00:00"/>
    <x v="0"/>
    <s v="New York"/>
    <s v="New York"/>
    <x v="2"/>
    <n v="55.000000000000007"/>
    <n v="950"/>
    <n v="522500.00000000006"/>
    <n v="182875"/>
    <n v="0.35"/>
    <s v="Outlet"/>
    <x v="4"/>
  </r>
  <r>
    <s v="Walmart"/>
    <n v="1185732"/>
    <d v="2020-05-06T00:00:00"/>
    <x v="0"/>
    <s v="New York"/>
    <s v="New York"/>
    <x v="3"/>
    <n v="55.000000000000007"/>
    <n v="900"/>
    <n v="495000.00000000006"/>
    <n v="173250"/>
    <n v="0.35"/>
    <s v="Outlet"/>
    <x v="4"/>
  </r>
  <r>
    <s v="Walmart"/>
    <n v="1185732"/>
    <d v="2020-05-07T00:00:00"/>
    <x v="0"/>
    <s v="New York"/>
    <s v="New York"/>
    <x v="4"/>
    <n v="65"/>
    <n v="900"/>
    <n v="585000"/>
    <n v="175500"/>
    <n v="0.3"/>
    <s v="Outlet"/>
    <x v="4"/>
  </r>
  <r>
    <s v="Walmart"/>
    <n v="1185732"/>
    <d v="2020-07-18T00:00:00"/>
    <x v="0"/>
    <s v="New York"/>
    <s v="New York"/>
    <x v="5"/>
    <n v="70"/>
    <n v="1000"/>
    <n v="700000"/>
    <n v="175000"/>
    <n v="0.25"/>
    <s v="Outlet"/>
    <x v="5"/>
  </r>
  <r>
    <s v="Sports Direct"/>
    <n v="1197831"/>
    <d v="2020-07-19T00:00:00"/>
    <x v="0"/>
    <s v="New York"/>
    <s v="New York"/>
    <x v="0"/>
    <n v="25"/>
    <n v="900"/>
    <n v="225000"/>
    <n v="78750"/>
    <n v="0.35"/>
    <s v="Outlet"/>
    <x v="5"/>
  </r>
  <r>
    <s v="Sports Direct"/>
    <n v="1197831"/>
    <d v="2020-07-20T00:00:00"/>
    <x v="0"/>
    <s v="New York"/>
    <s v="New York"/>
    <x v="1"/>
    <n v="35"/>
    <n v="900"/>
    <n v="315000"/>
    <n v="110250"/>
    <n v="0.35"/>
    <s v="Outlet"/>
    <x v="5"/>
  </r>
  <r>
    <s v="Sports Direct"/>
    <n v="1197831"/>
    <d v="2020-07-21T00:00:00"/>
    <x v="0"/>
    <s v="New York"/>
    <s v="New York"/>
    <x v="2"/>
    <n v="35"/>
    <n v="700"/>
    <n v="245000"/>
    <n v="85750"/>
    <n v="0.35"/>
    <s v="Outlet"/>
    <x v="5"/>
  </r>
  <r>
    <s v="Sports Direct"/>
    <n v="1197831"/>
    <d v="2020-07-22T00:00:00"/>
    <x v="0"/>
    <s v="New York"/>
    <s v="New York"/>
    <x v="3"/>
    <n v="35"/>
    <n v="700"/>
    <n v="245000"/>
    <n v="110250"/>
    <n v="0.45"/>
    <s v="Outlet"/>
    <x v="5"/>
  </r>
  <r>
    <s v="Sports Direct"/>
    <n v="1197831"/>
    <d v="2020-07-23T00:00:00"/>
    <x v="1"/>
    <s v="Texas"/>
    <s v="Houston"/>
    <x v="4"/>
    <n v="40"/>
    <n v="550"/>
    <n v="220000"/>
    <n v="66000"/>
    <n v="0.3"/>
    <s v="Outlet"/>
    <x v="5"/>
  </r>
  <r>
    <s v="Sports Direct"/>
    <n v="1197831"/>
    <d v="2020-07-24T00:00:00"/>
    <x v="1"/>
    <s v="Texas"/>
    <s v="Houston"/>
    <x v="5"/>
    <n v="35"/>
    <n v="700"/>
    <n v="245000"/>
    <n v="122500"/>
    <n v="0.5"/>
    <s v="Outlet"/>
    <x v="5"/>
  </r>
  <r>
    <s v="Sports Direct"/>
    <n v="1197831"/>
    <d v="2020-07-25T00:00:00"/>
    <x v="1"/>
    <s v="Texas"/>
    <s v="Houston"/>
    <x v="0"/>
    <n v="25"/>
    <n v="850"/>
    <n v="212500"/>
    <n v="74375"/>
    <n v="0.35"/>
    <s v="Outlet"/>
    <x v="5"/>
  </r>
  <r>
    <s v="Sports Direct"/>
    <n v="1197831"/>
    <d v="2020-07-26T00:00:00"/>
    <x v="1"/>
    <s v="Texas"/>
    <s v="Houston"/>
    <x v="1"/>
    <n v="35"/>
    <n v="850"/>
    <n v="297500"/>
    <n v="104125"/>
    <n v="0.35"/>
    <s v="Outlet"/>
    <x v="5"/>
  </r>
  <r>
    <s v="Sports Direct"/>
    <n v="1197831"/>
    <d v="2020-07-27T00:00:00"/>
    <x v="1"/>
    <s v="Texas"/>
    <s v="Houston"/>
    <x v="2"/>
    <n v="35"/>
    <n v="675"/>
    <n v="236250"/>
    <n v="82687.5"/>
    <n v="0.35"/>
    <s v="Outlet"/>
    <x v="5"/>
  </r>
  <r>
    <s v="Sports Direct"/>
    <n v="1197831"/>
    <d v="2020-07-28T00:00:00"/>
    <x v="1"/>
    <s v="Texas"/>
    <s v="Houston"/>
    <x v="3"/>
    <n v="35"/>
    <n v="625"/>
    <n v="218750"/>
    <n v="98437.5"/>
    <n v="0.45"/>
    <s v="Outlet"/>
    <x v="5"/>
  </r>
  <r>
    <s v="Sports Direct"/>
    <n v="1197831"/>
    <d v="2020-07-29T00:00:00"/>
    <x v="1"/>
    <s v="Texas"/>
    <s v="Houston"/>
    <x v="4"/>
    <n v="40"/>
    <n v="500"/>
    <n v="200000"/>
    <n v="60000"/>
    <n v="0.3"/>
    <s v="Outlet"/>
    <x v="5"/>
  </r>
  <r>
    <s v="Sports Direct"/>
    <n v="1197831"/>
    <d v="2020-07-30T00:00:00"/>
    <x v="1"/>
    <s v="Texas"/>
    <s v="Houston"/>
    <x v="5"/>
    <n v="35"/>
    <n v="700"/>
    <n v="245000"/>
    <n v="122500"/>
    <n v="0.5"/>
    <s v="Outlet"/>
    <x v="5"/>
  </r>
  <r>
    <s v="Sports Direct"/>
    <n v="1197831"/>
    <d v="2020-07-31T00:00:00"/>
    <x v="1"/>
    <s v="Texas"/>
    <s v="Houston"/>
    <x v="0"/>
    <n v="30"/>
    <n v="875"/>
    <n v="262500"/>
    <n v="91875"/>
    <n v="0.35"/>
    <s v="Outlet"/>
    <x v="5"/>
  </r>
  <r>
    <s v="Sports Direct"/>
    <n v="1197831"/>
    <d v="2020-08-01T00:00:00"/>
    <x v="1"/>
    <s v="Texas"/>
    <s v="Houston"/>
    <x v="1"/>
    <n v="40"/>
    <n v="875"/>
    <n v="350000"/>
    <n v="122499.99999999999"/>
    <n v="0.35"/>
    <s v="Outlet"/>
    <x v="6"/>
  </r>
  <r>
    <s v="Sports Direct"/>
    <n v="1197831"/>
    <d v="2020-08-02T00:00:00"/>
    <x v="1"/>
    <s v="Texas"/>
    <s v="Houston"/>
    <x v="2"/>
    <n v="35"/>
    <n v="700"/>
    <n v="245000"/>
    <n v="85750"/>
    <n v="0.35"/>
    <s v="Outlet"/>
    <x v="6"/>
  </r>
  <r>
    <s v="Sports Direct"/>
    <n v="1197831"/>
    <d v="2020-08-03T00:00:00"/>
    <x v="1"/>
    <s v="Texas"/>
    <s v="Houston"/>
    <x v="3"/>
    <n v="40"/>
    <n v="600"/>
    <n v="240000"/>
    <n v="108000"/>
    <n v="0.45"/>
    <s v="Outlet"/>
    <x v="6"/>
  </r>
  <r>
    <s v="Sports Direct"/>
    <n v="1197831"/>
    <d v="2020-08-04T00:00:00"/>
    <x v="1"/>
    <s v="Texas"/>
    <s v="Houston"/>
    <x v="4"/>
    <n v="45"/>
    <n v="500"/>
    <n v="225000"/>
    <n v="67500"/>
    <n v="0.3"/>
    <s v="Outlet"/>
    <x v="6"/>
  </r>
  <r>
    <s v="Sports Direct"/>
    <n v="1197831"/>
    <d v="2020-08-05T00:00:00"/>
    <x v="1"/>
    <s v="Texas"/>
    <s v="Houston"/>
    <x v="5"/>
    <n v="40"/>
    <n v="650"/>
    <n v="260000"/>
    <n v="130000"/>
    <n v="0.5"/>
    <s v="Outlet"/>
    <x v="6"/>
  </r>
  <r>
    <s v="Sports Direct"/>
    <n v="1197831"/>
    <d v="2020-08-06T00:00:00"/>
    <x v="1"/>
    <s v="Texas"/>
    <s v="Houston"/>
    <x v="0"/>
    <n v="30"/>
    <n v="900"/>
    <n v="270000"/>
    <n v="94500"/>
    <n v="0.35"/>
    <s v="Outlet"/>
    <x v="6"/>
  </r>
  <r>
    <s v="Sports Direct"/>
    <n v="1197831"/>
    <d v="2020-08-07T00:00:00"/>
    <x v="1"/>
    <s v="Texas"/>
    <s v="Houston"/>
    <x v="1"/>
    <n v="40"/>
    <n v="900"/>
    <n v="360000"/>
    <n v="125999.99999999999"/>
    <n v="0.35"/>
    <s v="Outlet"/>
    <x v="6"/>
  </r>
  <r>
    <s v="Sports Direct"/>
    <n v="1197831"/>
    <d v="2020-08-08T00:00:00"/>
    <x v="1"/>
    <s v="Texas"/>
    <s v="Houston"/>
    <x v="2"/>
    <n v="35"/>
    <n v="725"/>
    <n v="253750"/>
    <n v="88812.5"/>
    <n v="0.35"/>
    <s v="Outlet"/>
    <x v="6"/>
  </r>
  <r>
    <s v="Sports Direct"/>
    <n v="1197831"/>
    <d v="2020-08-09T00:00:00"/>
    <x v="1"/>
    <s v="Texas"/>
    <s v="Houston"/>
    <x v="3"/>
    <n v="40"/>
    <n v="625"/>
    <n v="250000"/>
    <n v="112500"/>
    <n v="0.45"/>
    <s v="Outlet"/>
    <x v="6"/>
  </r>
  <r>
    <s v="Walmart"/>
    <n v="1197831"/>
    <d v="2020-08-10T00:00:00"/>
    <x v="1"/>
    <s v="Texas"/>
    <s v="Houston"/>
    <x v="4"/>
    <n v="45"/>
    <n v="525"/>
    <n v="236250"/>
    <n v="70875"/>
    <n v="0.3"/>
    <s v="Outlet"/>
    <x v="6"/>
  </r>
  <r>
    <s v="Walmart"/>
    <n v="1197831"/>
    <d v="2020-08-11T00:00:00"/>
    <x v="1"/>
    <s v="Texas"/>
    <s v="Houston"/>
    <x v="5"/>
    <n v="40"/>
    <n v="800"/>
    <n v="320000"/>
    <n v="160000"/>
    <n v="0.5"/>
    <s v="Outlet"/>
    <x v="6"/>
  </r>
  <r>
    <s v="Walmart"/>
    <n v="1197831"/>
    <d v="2020-08-12T00:00:00"/>
    <x v="1"/>
    <s v="Texas"/>
    <s v="Houston"/>
    <x v="0"/>
    <n v="30"/>
    <n v="925"/>
    <n v="277500"/>
    <n v="97125"/>
    <n v="0.35"/>
    <s v="Outlet"/>
    <x v="6"/>
  </r>
  <r>
    <s v="Walmart"/>
    <n v="1197831"/>
    <d v="2020-08-13T00:00:00"/>
    <x v="1"/>
    <s v="Texas"/>
    <s v="Houston"/>
    <x v="1"/>
    <n v="40"/>
    <n v="925"/>
    <n v="370000"/>
    <n v="129499.99999999999"/>
    <n v="0.35"/>
    <s v="Outlet"/>
    <x v="6"/>
  </r>
  <r>
    <s v="Walmart"/>
    <n v="1197831"/>
    <d v="2020-08-14T00:00:00"/>
    <x v="1"/>
    <s v="Texas"/>
    <s v="Houston"/>
    <x v="2"/>
    <n v="35"/>
    <n v="775"/>
    <n v="271250"/>
    <n v="94937.5"/>
    <n v="0.35"/>
    <s v="Outlet"/>
    <x v="6"/>
  </r>
  <r>
    <s v="Walmart"/>
    <n v="1197831"/>
    <d v="2020-08-15T00:00:00"/>
    <x v="1"/>
    <s v="Texas"/>
    <s v="Houston"/>
    <x v="3"/>
    <n v="40"/>
    <n v="700"/>
    <n v="280000"/>
    <n v="126000"/>
    <n v="0.45"/>
    <s v="Outlet"/>
    <x v="6"/>
  </r>
  <r>
    <s v="Walmart"/>
    <n v="1197831"/>
    <d v="2020-08-16T00:00:00"/>
    <x v="1"/>
    <s v="Texas"/>
    <s v="Houston"/>
    <x v="4"/>
    <n v="45"/>
    <n v="600"/>
    <n v="270000"/>
    <n v="81000"/>
    <n v="0.3"/>
    <s v="Outlet"/>
    <x v="6"/>
  </r>
  <r>
    <s v="Walmart"/>
    <n v="1197831"/>
    <d v="2020-08-17T00:00:00"/>
    <x v="1"/>
    <s v="Texas"/>
    <s v="Houston"/>
    <x v="5"/>
    <n v="40"/>
    <n v="950"/>
    <n v="380000"/>
    <n v="190000"/>
    <n v="0.5"/>
    <s v="Outlet"/>
    <x v="6"/>
  </r>
  <r>
    <s v="Walmart"/>
    <n v="1197831"/>
    <d v="2020-08-18T00:00:00"/>
    <x v="1"/>
    <s v="Texas"/>
    <s v="Houston"/>
    <x v="0"/>
    <n v="40"/>
    <n v="950"/>
    <n v="380000"/>
    <n v="133000"/>
    <n v="0.35"/>
    <s v="Outlet"/>
    <x v="6"/>
  </r>
  <r>
    <s v="Walmart"/>
    <n v="1197831"/>
    <d v="2020-08-19T00:00:00"/>
    <x v="1"/>
    <s v="Texas"/>
    <s v="Houston"/>
    <x v="1"/>
    <n v="45"/>
    <n v="950"/>
    <n v="427500"/>
    <n v="149625"/>
    <n v="0.35"/>
    <s v="Outlet"/>
    <x v="6"/>
  </r>
  <r>
    <s v="Walmart"/>
    <n v="1197831"/>
    <d v="2020-08-20T00:00:00"/>
    <x v="1"/>
    <s v="Texas"/>
    <s v="Houston"/>
    <x v="2"/>
    <n v="40"/>
    <n v="800"/>
    <n v="320000"/>
    <n v="112000"/>
    <n v="0.35"/>
    <s v="Outlet"/>
    <x v="6"/>
  </r>
  <r>
    <s v="Walmart"/>
    <n v="1197831"/>
    <d v="2020-08-21T00:00:00"/>
    <x v="1"/>
    <s v="Texas"/>
    <s v="Houston"/>
    <x v="3"/>
    <n v="40"/>
    <n v="750"/>
    <n v="300000"/>
    <n v="135000"/>
    <n v="0.45"/>
    <s v="Outlet"/>
    <x v="6"/>
  </r>
  <r>
    <s v="Walmart"/>
    <n v="1197831"/>
    <d v="2020-08-22T00:00:00"/>
    <x v="1"/>
    <s v="Texas"/>
    <s v="Houston"/>
    <x v="4"/>
    <n v="45"/>
    <n v="650"/>
    <n v="292500"/>
    <n v="87750"/>
    <n v="0.3"/>
    <s v="Outlet"/>
    <x v="6"/>
  </r>
  <r>
    <s v="Walmart"/>
    <n v="1197831"/>
    <d v="2020-08-23T00:00:00"/>
    <x v="1"/>
    <s v="Texas"/>
    <s v="Houston"/>
    <x v="5"/>
    <n v="50"/>
    <n v="1000"/>
    <n v="500000"/>
    <n v="250000"/>
    <n v="0.5"/>
    <s v="Outlet"/>
    <x v="6"/>
  </r>
  <r>
    <s v="Walmart"/>
    <n v="1197831"/>
    <d v="2020-08-24T00:00:00"/>
    <x v="1"/>
    <s v="Texas"/>
    <s v="Houston"/>
    <x v="0"/>
    <n v="40"/>
    <n v="950"/>
    <n v="380000"/>
    <n v="133000"/>
    <n v="0.35"/>
    <s v="Outlet"/>
    <x v="6"/>
  </r>
  <r>
    <s v="Walmart"/>
    <n v="1197831"/>
    <d v="2020-08-25T00:00:00"/>
    <x v="1"/>
    <s v="Texas"/>
    <s v="Houston"/>
    <x v="1"/>
    <n v="45"/>
    <n v="950"/>
    <n v="427500"/>
    <n v="149625"/>
    <n v="0.35"/>
    <s v="Outlet"/>
    <x v="6"/>
  </r>
  <r>
    <s v="Walmart"/>
    <n v="1197831"/>
    <d v="2020-08-26T00:00:00"/>
    <x v="1"/>
    <s v="Texas"/>
    <s v="Houston"/>
    <x v="2"/>
    <n v="40"/>
    <n v="1100"/>
    <n v="440000"/>
    <n v="154000"/>
    <n v="0.35"/>
    <s v="Outlet"/>
    <x v="6"/>
  </r>
  <r>
    <s v="Walmart"/>
    <n v="1197831"/>
    <d v="2020-08-27T00:00:00"/>
    <x v="1"/>
    <s v="Texas"/>
    <s v="Houston"/>
    <x v="3"/>
    <n v="40"/>
    <n v="700"/>
    <n v="280000"/>
    <n v="126000"/>
    <n v="0.45"/>
    <s v="Outlet"/>
    <x v="6"/>
  </r>
  <r>
    <s v="Walmart"/>
    <n v="1197831"/>
    <d v="2020-08-28T00:00:00"/>
    <x v="1"/>
    <s v="Texas"/>
    <s v="Houston"/>
    <x v="4"/>
    <n v="45"/>
    <n v="700"/>
    <n v="315000"/>
    <n v="94500"/>
    <n v="0.3"/>
    <s v="Outlet"/>
    <x v="6"/>
  </r>
  <r>
    <s v="Walmart"/>
    <n v="1197831"/>
    <d v="2020-08-29T00:00:00"/>
    <x v="1"/>
    <s v="Texas"/>
    <s v="Houston"/>
    <x v="5"/>
    <n v="50"/>
    <n v="975"/>
    <n v="487500"/>
    <n v="243750"/>
    <n v="0.5"/>
    <s v="Outlet"/>
    <x v="6"/>
  </r>
  <r>
    <s v="Walmart"/>
    <n v="1197831"/>
    <d v="2020-08-30T00:00:00"/>
    <x v="1"/>
    <s v="Texas"/>
    <s v="Houston"/>
    <x v="0"/>
    <n v="40"/>
    <n v="925"/>
    <n v="370000"/>
    <n v="129499.99999999999"/>
    <n v="0.35"/>
    <s v="Outlet"/>
    <x v="6"/>
  </r>
  <r>
    <s v="Walmart"/>
    <n v="1197831"/>
    <d v="2020-08-31T00:00:00"/>
    <x v="1"/>
    <s v="Texas"/>
    <s v="Houston"/>
    <x v="1"/>
    <n v="45"/>
    <n v="925"/>
    <n v="416250"/>
    <n v="145687.5"/>
    <n v="0.35"/>
    <s v="Outlet"/>
    <x v="6"/>
  </r>
  <r>
    <s v="Walmart"/>
    <n v="1197831"/>
    <d v="2020-09-01T00:00:00"/>
    <x v="1"/>
    <s v="Texas"/>
    <s v="Houston"/>
    <x v="2"/>
    <n v="40"/>
    <n v="1100"/>
    <n v="440000"/>
    <n v="154000"/>
    <n v="0.35"/>
    <s v="Outlet"/>
    <x v="7"/>
  </r>
  <r>
    <s v="Walmart"/>
    <n v="1197831"/>
    <d v="2020-09-02T00:00:00"/>
    <x v="1"/>
    <s v="Texas"/>
    <s v="Houston"/>
    <x v="3"/>
    <n v="40"/>
    <n v="650"/>
    <n v="260000"/>
    <n v="117000"/>
    <n v="0.45"/>
    <s v="Outlet"/>
    <x v="7"/>
  </r>
  <r>
    <s v="Walmart"/>
    <n v="1197831"/>
    <d v="2020-09-03T00:00:00"/>
    <x v="1"/>
    <s v="Texas"/>
    <s v="Houston"/>
    <x v="4"/>
    <n v="45"/>
    <n v="650"/>
    <n v="292500"/>
    <n v="87750"/>
    <n v="0.3"/>
    <s v="Outlet"/>
    <x v="7"/>
  </r>
  <r>
    <s v="Walmart"/>
    <n v="1197831"/>
    <d v="2020-09-04T00:00:00"/>
    <x v="1"/>
    <s v="Texas"/>
    <s v="Houston"/>
    <x v="5"/>
    <n v="50"/>
    <n v="900"/>
    <n v="450000"/>
    <n v="225000"/>
    <n v="0.5"/>
    <s v="Outlet"/>
    <x v="7"/>
  </r>
  <r>
    <s v="Walmart"/>
    <n v="1197831"/>
    <d v="2020-09-05T00:00:00"/>
    <x v="1"/>
    <s v="Texas"/>
    <s v="Houston"/>
    <x v="0"/>
    <n v="45"/>
    <n v="850"/>
    <n v="382500"/>
    <n v="133875"/>
    <n v="0.35"/>
    <s v="Outlet"/>
    <x v="7"/>
  </r>
  <r>
    <s v="Walmart"/>
    <n v="1197831"/>
    <d v="2020-09-06T00:00:00"/>
    <x v="1"/>
    <s v="Texas"/>
    <s v="Houston"/>
    <x v="1"/>
    <n v="45"/>
    <n v="850"/>
    <n v="382500"/>
    <n v="133875"/>
    <n v="0.35"/>
    <s v="Outlet"/>
    <x v="7"/>
  </r>
  <r>
    <s v="Walmart"/>
    <n v="1197831"/>
    <d v="2020-09-07T00:00:00"/>
    <x v="1"/>
    <s v="Texas"/>
    <s v="Houston"/>
    <x v="2"/>
    <n v="50"/>
    <n v="900"/>
    <n v="450000"/>
    <n v="157500"/>
    <n v="0.35"/>
    <s v="Outlet"/>
    <x v="7"/>
  </r>
  <r>
    <s v="Walmart"/>
    <n v="1197831"/>
    <d v="2020-09-08T00:00:00"/>
    <x v="1"/>
    <s v="Texas"/>
    <s v="Houston"/>
    <x v="3"/>
    <n v="50"/>
    <n v="625"/>
    <n v="312500"/>
    <n v="140625"/>
    <n v="0.45"/>
    <s v="Outlet"/>
    <x v="7"/>
  </r>
  <r>
    <s v="Walmart"/>
    <n v="1197831"/>
    <d v="2020-09-09T00:00:00"/>
    <x v="1"/>
    <s v="Texas"/>
    <s v="Houston"/>
    <x v="4"/>
    <n v="45"/>
    <n v="625"/>
    <n v="281250"/>
    <n v="84375"/>
    <n v="0.3"/>
    <s v="Outlet"/>
    <x v="7"/>
  </r>
  <r>
    <s v="Walmart"/>
    <n v="1197831"/>
    <d v="2020-09-10T00:00:00"/>
    <x v="1"/>
    <s v="Texas"/>
    <s v="Houston"/>
    <x v="5"/>
    <n v="55.000000000000007"/>
    <n v="850"/>
    <n v="467500.00000000006"/>
    <n v="233750.00000000003"/>
    <n v="0.5"/>
    <s v="Outlet"/>
    <x v="7"/>
  </r>
  <r>
    <s v="Walmart"/>
    <n v="1197831"/>
    <d v="2020-09-11T00:00:00"/>
    <x v="1"/>
    <s v="Texas"/>
    <s v="Houston"/>
    <x v="0"/>
    <n v="45"/>
    <n v="800"/>
    <n v="360000"/>
    <n v="125999.99999999999"/>
    <n v="0.35"/>
    <s v="Outlet"/>
    <x v="7"/>
  </r>
  <r>
    <s v="Walmart"/>
    <n v="1197831"/>
    <d v="2020-09-12T00:00:00"/>
    <x v="1"/>
    <s v="Texas"/>
    <s v="Houston"/>
    <x v="1"/>
    <n v="45"/>
    <n v="800"/>
    <n v="360000"/>
    <n v="125999.99999999999"/>
    <n v="0.35"/>
    <s v="Outlet"/>
    <x v="7"/>
  </r>
  <r>
    <s v="Walmart"/>
    <n v="1197831"/>
    <d v="2020-09-13T00:00:00"/>
    <x v="1"/>
    <s v="Texas"/>
    <s v="Houston"/>
    <x v="2"/>
    <n v="50"/>
    <n v="750"/>
    <n v="375000"/>
    <n v="131250"/>
    <n v="0.35"/>
    <s v="Outlet"/>
    <x v="7"/>
  </r>
  <r>
    <s v="Walmart"/>
    <n v="1197831"/>
    <d v="2020-09-14T00:00:00"/>
    <x v="1"/>
    <s v="Texas"/>
    <s v="Houston"/>
    <x v="3"/>
    <n v="50"/>
    <n v="600"/>
    <n v="300000"/>
    <n v="135000"/>
    <n v="0.45"/>
    <s v="Outlet"/>
    <x v="7"/>
  </r>
  <r>
    <s v="Walmart"/>
    <n v="1197831"/>
    <d v="2020-09-15T00:00:00"/>
    <x v="1"/>
    <s v="Texas"/>
    <s v="Houston"/>
    <x v="4"/>
    <n v="45"/>
    <n v="575"/>
    <n v="258750"/>
    <n v="77625"/>
    <n v="0.3"/>
    <s v="Outlet"/>
    <x v="7"/>
  </r>
  <r>
    <s v="Walmart"/>
    <n v="1197831"/>
    <d v="2020-09-16T00:00:00"/>
    <x v="1"/>
    <s v="Texas"/>
    <s v="Houston"/>
    <x v="5"/>
    <n v="55.000000000000007"/>
    <n v="750"/>
    <n v="412500.00000000006"/>
    <n v="206250.00000000003"/>
    <n v="0.5"/>
    <s v="Outlet"/>
    <x v="7"/>
  </r>
  <r>
    <s v="Walmart"/>
    <n v="1197831"/>
    <d v="2020-10-20T00:00:00"/>
    <x v="1"/>
    <s v="Texas"/>
    <s v="Houston"/>
    <x v="0"/>
    <n v="45"/>
    <n v="900"/>
    <n v="405000"/>
    <n v="141750"/>
    <n v="0.35"/>
    <s v="Outlet"/>
    <x v="8"/>
  </r>
  <r>
    <s v="Walmart"/>
    <n v="1197831"/>
    <d v="2020-10-21T00:00:00"/>
    <x v="1"/>
    <s v="Texas"/>
    <s v="Houston"/>
    <x v="1"/>
    <n v="45"/>
    <n v="900"/>
    <n v="405000"/>
    <n v="141750"/>
    <n v="0.35"/>
    <s v="Outlet"/>
    <x v="8"/>
  </r>
  <r>
    <s v="Walmart"/>
    <n v="1197831"/>
    <d v="2020-10-22T00:00:00"/>
    <x v="1"/>
    <s v="Texas"/>
    <s v="Houston"/>
    <x v="2"/>
    <n v="50"/>
    <n v="825"/>
    <n v="412500"/>
    <n v="144375"/>
    <n v="0.35"/>
    <s v="Outlet"/>
    <x v="8"/>
  </r>
  <r>
    <s v="Walmart"/>
    <n v="1197831"/>
    <d v="2020-10-23T00:00:00"/>
    <x v="1"/>
    <s v="Texas"/>
    <s v="Houston"/>
    <x v="3"/>
    <n v="50"/>
    <n v="675"/>
    <n v="337500"/>
    <n v="151875"/>
    <n v="0.45"/>
    <s v="Outlet"/>
    <x v="8"/>
  </r>
  <r>
    <s v="Walmart"/>
    <n v="1197831"/>
    <d v="2020-10-24T00:00:00"/>
    <x v="1"/>
    <s v="Texas"/>
    <s v="Houston"/>
    <x v="4"/>
    <n v="45"/>
    <n v="650"/>
    <n v="292500"/>
    <n v="87750"/>
    <n v="0.3"/>
    <s v="Outlet"/>
    <x v="8"/>
  </r>
  <r>
    <s v="Walmart"/>
    <n v="1197831"/>
    <d v="2020-10-25T00:00:00"/>
    <x v="1"/>
    <s v="Texas"/>
    <s v="Houston"/>
    <x v="5"/>
    <n v="55.000000000000007"/>
    <n v="850"/>
    <n v="467500.00000000006"/>
    <n v="233750.00000000003"/>
    <n v="0.5"/>
    <s v="Outlet"/>
    <x v="8"/>
  </r>
  <r>
    <s v="Walmart"/>
    <n v="1197831"/>
    <d v="2020-10-26T00:00:00"/>
    <x v="1"/>
    <s v="Texas"/>
    <s v="Houston"/>
    <x v="0"/>
    <n v="45"/>
    <n v="950"/>
    <n v="427500"/>
    <n v="149625"/>
    <n v="0.35"/>
    <s v="Outlet"/>
    <x v="8"/>
  </r>
  <r>
    <s v="Walmart"/>
    <n v="1197831"/>
    <d v="2020-10-27T00:00:00"/>
    <x v="1"/>
    <s v="Texas"/>
    <s v="Houston"/>
    <x v="1"/>
    <n v="45"/>
    <n v="950"/>
    <n v="427500"/>
    <n v="149625"/>
    <n v="0.35"/>
    <s v="Outlet"/>
    <x v="8"/>
  </r>
  <r>
    <s v="Walmart"/>
    <n v="1197831"/>
    <d v="2020-10-28T00:00:00"/>
    <x v="1"/>
    <s v="Texas"/>
    <s v="Houston"/>
    <x v="2"/>
    <n v="50"/>
    <n v="850"/>
    <n v="425000"/>
    <n v="148750"/>
    <n v="0.35"/>
    <s v="Outlet"/>
    <x v="8"/>
  </r>
  <r>
    <s v="Walmart"/>
    <n v="1197831"/>
    <d v="2020-10-29T00:00:00"/>
    <x v="1"/>
    <s v="Texas"/>
    <s v="Houston"/>
    <x v="3"/>
    <n v="50"/>
    <n v="700"/>
    <n v="350000"/>
    <n v="157500"/>
    <n v="0.45"/>
    <s v="Outlet"/>
    <x v="8"/>
  </r>
  <r>
    <s v="Walmart"/>
    <n v="1197831"/>
    <d v="2020-10-30T00:00:00"/>
    <x v="1"/>
    <s v="Texas"/>
    <s v="Houston"/>
    <x v="4"/>
    <n v="45"/>
    <n v="650"/>
    <n v="292500"/>
    <n v="87750"/>
    <n v="0.3"/>
    <s v="Outlet"/>
    <x v="8"/>
  </r>
  <r>
    <s v="Walmart"/>
    <n v="1197831"/>
    <d v="2020-10-31T00:00:00"/>
    <x v="1"/>
    <s v="Texas"/>
    <s v="Houston"/>
    <x v="5"/>
    <n v="55.000000000000007"/>
    <n v="900"/>
    <n v="495000.00000000006"/>
    <n v="247500.00000000003"/>
    <n v="0.5"/>
    <s v="Outlet"/>
    <x v="8"/>
  </r>
  <r>
    <s v="West Gear"/>
    <n v="1128299"/>
    <d v="2020-11-01T00:00:00"/>
    <x v="1"/>
    <s v="Texas"/>
    <s v="Houston"/>
    <x v="0"/>
    <n v="40"/>
    <n v="775"/>
    <n v="310000"/>
    <n v="108500.00000000001"/>
    <n v="0.35000000000000003"/>
    <s v="Outlet"/>
    <x v="9"/>
  </r>
  <r>
    <s v="West Gear"/>
    <n v="1128299"/>
    <d v="2020-11-02T00:00:00"/>
    <x v="1"/>
    <s v="Texas"/>
    <s v="Houston"/>
    <x v="1"/>
    <n v="50"/>
    <n v="775"/>
    <n v="387500"/>
    <n v="77500"/>
    <n v="0.2"/>
    <s v="Outlet"/>
    <x v="9"/>
  </r>
  <r>
    <s v="West Gear"/>
    <n v="1128299"/>
    <d v="2020-11-03T00:00:00"/>
    <x v="1"/>
    <s v="Texas"/>
    <s v="Houston"/>
    <x v="2"/>
    <n v="50"/>
    <n v="775"/>
    <n v="387500"/>
    <n v="135625"/>
    <n v="0.35000000000000003"/>
    <s v="Outlet"/>
    <x v="9"/>
  </r>
  <r>
    <s v="West Gear"/>
    <n v="1128299"/>
    <d v="2020-11-04T00:00:00"/>
    <x v="1"/>
    <s v="Texas"/>
    <s v="Houston"/>
    <x v="3"/>
    <n v="50"/>
    <n v="625"/>
    <n v="312500"/>
    <n v="93750"/>
    <n v="0.3"/>
    <s v="Outlet"/>
    <x v="9"/>
  </r>
  <r>
    <s v="West Gear"/>
    <n v="1128299"/>
    <d v="2020-11-05T00:00:00"/>
    <x v="2"/>
    <s v="California"/>
    <s v="San Francisco"/>
    <x v="4"/>
    <n v="55.000000000000007"/>
    <n v="575"/>
    <n v="316250.00000000006"/>
    <n v="158125.00000000003"/>
    <n v="0.5"/>
    <s v="Outlet"/>
    <x v="9"/>
  </r>
  <r>
    <s v="West Gear"/>
    <n v="1128299"/>
    <d v="2020-11-06T00:00:00"/>
    <x v="2"/>
    <s v="California"/>
    <s v="San Francisco"/>
    <x v="5"/>
    <n v="50"/>
    <n v="775"/>
    <n v="387500"/>
    <n v="58125.000000000007"/>
    <n v="0.15000000000000002"/>
    <s v="Outlet"/>
    <x v="9"/>
  </r>
  <r>
    <s v="West Gear"/>
    <n v="1128299"/>
    <d v="2020-11-07T00:00:00"/>
    <x v="2"/>
    <s v="California"/>
    <s v="San Francisco"/>
    <x v="0"/>
    <n v="40"/>
    <n v="825"/>
    <n v="330000"/>
    <n v="115500.00000000001"/>
    <n v="0.35000000000000003"/>
    <s v="Outlet"/>
    <x v="9"/>
  </r>
  <r>
    <s v="West Gear"/>
    <n v="1128299"/>
    <d v="2020-11-08T00:00:00"/>
    <x v="2"/>
    <s v="California"/>
    <s v="San Francisco"/>
    <x v="1"/>
    <n v="50"/>
    <n v="725"/>
    <n v="362500"/>
    <n v="72500"/>
    <n v="0.2"/>
    <s v="Outlet"/>
    <x v="9"/>
  </r>
  <r>
    <s v="West Gear"/>
    <n v="1128299"/>
    <d v="2020-11-09T00:00:00"/>
    <x v="2"/>
    <s v="California"/>
    <s v="San Francisco"/>
    <x v="2"/>
    <n v="50"/>
    <n v="725"/>
    <n v="362500"/>
    <n v="126875.00000000001"/>
    <n v="0.35000000000000003"/>
    <s v="Outlet"/>
    <x v="9"/>
  </r>
  <r>
    <s v="West Gear"/>
    <n v="1128299"/>
    <d v="2020-11-10T00:00:00"/>
    <x v="2"/>
    <s v="California"/>
    <s v="San Francisco"/>
    <x v="3"/>
    <n v="50"/>
    <n v="575"/>
    <n v="287500"/>
    <n v="86250"/>
    <n v="0.3"/>
    <s v="Outlet"/>
    <x v="9"/>
  </r>
  <r>
    <s v="West Gear"/>
    <n v="1128299"/>
    <d v="2020-11-11T00:00:00"/>
    <x v="2"/>
    <s v="California"/>
    <s v="San Francisco"/>
    <x v="4"/>
    <n v="55.000000000000007"/>
    <n v="500"/>
    <n v="275000.00000000006"/>
    <n v="137500.00000000003"/>
    <n v="0.5"/>
    <s v="Outlet"/>
    <x v="9"/>
  </r>
  <r>
    <s v="West Gear"/>
    <n v="1128299"/>
    <d v="2020-11-12T00:00:00"/>
    <x v="2"/>
    <s v="California"/>
    <s v="San Francisco"/>
    <x v="5"/>
    <n v="50"/>
    <n v="700"/>
    <n v="350000"/>
    <n v="52500.000000000007"/>
    <n v="0.15000000000000002"/>
    <s v="Outlet"/>
    <x v="9"/>
  </r>
  <r>
    <s v="West Gear"/>
    <n v="1128299"/>
    <d v="2020-11-13T00:00:00"/>
    <x v="2"/>
    <s v="California"/>
    <s v="San Francisco"/>
    <x v="0"/>
    <n v="50"/>
    <n v="850"/>
    <n v="425000"/>
    <n v="148750"/>
    <n v="0.35000000000000003"/>
    <s v="Outlet"/>
    <x v="9"/>
  </r>
  <r>
    <s v="West Gear"/>
    <n v="1128299"/>
    <d v="2020-11-14T00:00:00"/>
    <x v="2"/>
    <s v="California"/>
    <s v="San Francisco"/>
    <x v="1"/>
    <n v="60"/>
    <n v="700"/>
    <n v="420000"/>
    <n v="84000"/>
    <n v="0.2"/>
    <s v="Outlet"/>
    <x v="9"/>
  </r>
  <r>
    <s v="West Gear"/>
    <n v="1128299"/>
    <d v="2020-11-15T00:00:00"/>
    <x v="2"/>
    <s v="California"/>
    <s v="San Francisco"/>
    <x v="2"/>
    <n v="60"/>
    <n v="700"/>
    <n v="420000"/>
    <n v="147000"/>
    <n v="0.35000000000000003"/>
    <s v="Outlet"/>
    <x v="9"/>
  </r>
  <r>
    <s v="West Gear"/>
    <n v="1128299"/>
    <d v="2020-12-22T00:00:00"/>
    <x v="2"/>
    <s v="California"/>
    <s v="San Francisco"/>
    <x v="3"/>
    <n v="60"/>
    <n v="600"/>
    <n v="360000"/>
    <n v="108000"/>
    <n v="0.3"/>
    <s v="Outlet"/>
    <x v="10"/>
  </r>
  <r>
    <s v="West Gear"/>
    <n v="1128299"/>
    <d v="2020-12-23T00:00:00"/>
    <x v="2"/>
    <s v="California"/>
    <s v="San Francisco"/>
    <x v="4"/>
    <n v="65"/>
    <n v="500"/>
    <n v="325000"/>
    <n v="162500"/>
    <n v="0.5"/>
    <s v="Outlet"/>
    <x v="10"/>
  </r>
  <r>
    <s v="West Gear"/>
    <n v="1128299"/>
    <d v="2020-12-24T00:00:00"/>
    <x v="2"/>
    <s v="California"/>
    <s v="San Francisco"/>
    <x v="5"/>
    <n v="60"/>
    <n v="700"/>
    <n v="420000"/>
    <n v="63000.000000000007"/>
    <n v="0.15000000000000002"/>
    <s v="Outlet"/>
    <x v="10"/>
  </r>
  <r>
    <s v="West Gear"/>
    <n v="1128299"/>
    <d v="2020-12-25T00:00:00"/>
    <x v="2"/>
    <s v="California"/>
    <s v="San Francisco"/>
    <x v="0"/>
    <n v="60"/>
    <n v="875"/>
    <n v="525000"/>
    <n v="183750.00000000003"/>
    <n v="0.35000000000000003"/>
    <s v="Outlet"/>
    <x v="10"/>
  </r>
  <r>
    <s v="West Gear"/>
    <n v="1128299"/>
    <d v="2020-12-26T00:00:00"/>
    <x v="2"/>
    <s v="California"/>
    <s v="San Francisco"/>
    <x v="1"/>
    <n v="65"/>
    <n v="675"/>
    <n v="438750"/>
    <n v="87750"/>
    <n v="0.2"/>
    <s v="Outlet"/>
    <x v="10"/>
  </r>
  <r>
    <s v="West Gear"/>
    <n v="1128299"/>
    <d v="2020-12-27T00:00:00"/>
    <x v="2"/>
    <s v="California"/>
    <s v="San Francisco"/>
    <x v="2"/>
    <n v="65"/>
    <n v="725"/>
    <n v="471250"/>
    <n v="164937.50000000003"/>
    <n v="0.35000000000000003"/>
    <s v="Outlet"/>
    <x v="10"/>
  </r>
  <r>
    <s v="West Gear"/>
    <n v="1128299"/>
    <d v="2020-12-28T00:00:00"/>
    <x v="2"/>
    <s v="California"/>
    <s v="San Francisco"/>
    <x v="3"/>
    <n v="60"/>
    <n v="625"/>
    <n v="375000"/>
    <n v="112500"/>
    <n v="0.3"/>
    <s v="Outlet"/>
    <x v="10"/>
  </r>
  <r>
    <s v="West Gear"/>
    <n v="1128299"/>
    <d v="2020-12-29T00:00:00"/>
    <x v="2"/>
    <s v="California"/>
    <s v="San Francisco"/>
    <x v="4"/>
    <n v="65"/>
    <n v="525"/>
    <n v="341250"/>
    <n v="170625"/>
    <n v="0.5"/>
    <s v="Outlet"/>
    <x v="10"/>
  </r>
  <r>
    <s v="West Gear"/>
    <n v="1128299"/>
    <d v="2020-12-30T00:00:00"/>
    <x v="2"/>
    <s v="California"/>
    <s v="San Francisco"/>
    <x v="5"/>
    <n v="80"/>
    <n v="700"/>
    <n v="560000"/>
    <n v="84000.000000000015"/>
    <n v="0.15000000000000002"/>
    <s v="Outlet"/>
    <x v="10"/>
  </r>
  <r>
    <s v="West Gear"/>
    <n v="1128299"/>
    <d v="2020-12-31T00:00:00"/>
    <x v="2"/>
    <s v="California"/>
    <s v="San Francisco"/>
    <x v="0"/>
    <n v="60"/>
    <n v="900"/>
    <n v="540000"/>
    <n v="216000"/>
    <n v="0.4"/>
    <s v="Outlet"/>
    <x v="10"/>
  </r>
  <r>
    <s v="West Gear"/>
    <n v="1128299"/>
    <d v="2021-01-01T00:00:00"/>
    <x v="2"/>
    <s v="California"/>
    <s v="San Francisco"/>
    <x v="1"/>
    <n v="65"/>
    <n v="750"/>
    <n v="487500"/>
    <n v="121875"/>
    <n v="0.25"/>
    <s v="Outlet"/>
    <x v="0"/>
  </r>
  <r>
    <s v="West Gear"/>
    <n v="1128299"/>
    <d v="2021-01-02T00:00:00"/>
    <x v="2"/>
    <s v="California"/>
    <s v="San Francisco"/>
    <x v="2"/>
    <n v="65"/>
    <n v="750"/>
    <n v="487500"/>
    <n v="195000"/>
    <n v="0.4"/>
    <s v="Outlet"/>
    <x v="0"/>
  </r>
  <r>
    <s v="West Gear"/>
    <n v="1128299"/>
    <d v="2021-01-03T00:00:00"/>
    <x v="2"/>
    <s v="California"/>
    <s v="San Francisco"/>
    <x v="3"/>
    <n v="60"/>
    <n v="650"/>
    <n v="390000"/>
    <n v="136500"/>
    <n v="0.35"/>
    <s v="Outlet"/>
    <x v="0"/>
  </r>
  <r>
    <s v="West Gear"/>
    <n v="1128299"/>
    <d v="2021-01-04T00:00:00"/>
    <x v="2"/>
    <s v="California"/>
    <s v="San Francisco"/>
    <x v="4"/>
    <n v="65"/>
    <n v="550"/>
    <n v="357500"/>
    <n v="196625.00000000003"/>
    <n v="0.55000000000000004"/>
    <s v="Outlet"/>
    <x v="0"/>
  </r>
  <r>
    <s v="West Gear"/>
    <n v="1128299"/>
    <d v="2021-01-05T00:00:00"/>
    <x v="2"/>
    <s v="California"/>
    <s v="San Francisco"/>
    <x v="5"/>
    <n v="80"/>
    <n v="725"/>
    <n v="580000"/>
    <n v="116000"/>
    <n v="0.2"/>
    <s v="Outlet"/>
    <x v="0"/>
  </r>
  <r>
    <s v="West Gear"/>
    <n v="1128299"/>
    <d v="2021-01-06T00:00:00"/>
    <x v="2"/>
    <s v="California"/>
    <s v="San Francisco"/>
    <x v="0"/>
    <n v="60"/>
    <n v="975"/>
    <n v="585000"/>
    <n v="234000"/>
    <n v="0.4"/>
    <s v="Outlet"/>
    <x v="0"/>
  </r>
  <r>
    <s v="West Gear"/>
    <n v="1128299"/>
    <d v="2021-01-07T00:00:00"/>
    <x v="2"/>
    <s v="California"/>
    <s v="San Francisco"/>
    <x v="1"/>
    <n v="65"/>
    <n v="825"/>
    <n v="536250"/>
    <n v="134062.5"/>
    <n v="0.25"/>
    <s v="Outlet"/>
    <x v="0"/>
  </r>
  <r>
    <s v="West Gear"/>
    <n v="1128299"/>
    <d v="2021-01-08T00:00:00"/>
    <x v="2"/>
    <s v="California"/>
    <s v="San Francisco"/>
    <x v="2"/>
    <n v="65"/>
    <n v="825"/>
    <n v="536250"/>
    <n v="214500"/>
    <n v="0.4"/>
    <s v="Outlet"/>
    <x v="0"/>
  </r>
  <r>
    <s v="West Gear"/>
    <n v="1128299"/>
    <d v="2021-01-09T00:00:00"/>
    <x v="2"/>
    <s v="California"/>
    <s v="San Francisco"/>
    <x v="3"/>
    <n v="60"/>
    <n v="700"/>
    <n v="420000"/>
    <n v="147000"/>
    <n v="0.35"/>
    <s v="Outlet"/>
    <x v="0"/>
  </r>
  <r>
    <s v="West Gear"/>
    <n v="1128299"/>
    <d v="2021-01-10T00:00:00"/>
    <x v="2"/>
    <s v="California"/>
    <s v="San Francisco"/>
    <x v="4"/>
    <n v="65"/>
    <n v="575"/>
    <n v="373750"/>
    <n v="205562.50000000003"/>
    <n v="0.55000000000000004"/>
    <s v="Outlet"/>
    <x v="0"/>
  </r>
  <r>
    <s v="West Gear"/>
    <n v="1128299"/>
    <d v="2021-01-11T00:00:00"/>
    <x v="2"/>
    <s v="California"/>
    <s v="San Francisco"/>
    <x v="5"/>
    <n v="80"/>
    <n v="875"/>
    <n v="700000"/>
    <n v="140000"/>
    <n v="0.2"/>
    <s v="Outlet"/>
    <x v="0"/>
  </r>
  <r>
    <s v="West Gear"/>
    <n v="1128299"/>
    <d v="2021-01-12T00:00:00"/>
    <x v="2"/>
    <s v="California"/>
    <s v="San Francisco"/>
    <x v="0"/>
    <n v="60"/>
    <n v="1025"/>
    <n v="615000"/>
    <n v="215250.00000000003"/>
    <n v="0.35000000000000003"/>
    <s v="Outlet"/>
    <x v="0"/>
  </r>
  <r>
    <s v="West Gear"/>
    <n v="1128299"/>
    <d v="2021-01-13T00:00:00"/>
    <x v="2"/>
    <s v="California"/>
    <s v="San Francisco"/>
    <x v="1"/>
    <n v="65"/>
    <n v="875"/>
    <n v="568750"/>
    <n v="113750"/>
    <n v="0.2"/>
    <s v="Outlet"/>
    <x v="0"/>
  </r>
  <r>
    <s v="West Gear"/>
    <n v="1128299"/>
    <d v="2021-01-14T00:00:00"/>
    <x v="2"/>
    <s v="California"/>
    <s v="San Francisco"/>
    <x v="2"/>
    <n v="65"/>
    <n v="825"/>
    <n v="536250"/>
    <n v="187687.50000000003"/>
    <n v="0.35000000000000003"/>
    <s v="Outlet"/>
    <x v="0"/>
  </r>
  <r>
    <s v="West Gear"/>
    <n v="1128299"/>
    <d v="2021-01-15T00:00:00"/>
    <x v="2"/>
    <s v="California"/>
    <s v="San Francisco"/>
    <x v="3"/>
    <n v="60"/>
    <n v="725"/>
    <n v="435000"/>
    <n v="130500"/>
    <n v="0.3"/>
    <s v="Outlet"/>
    <x v="0"/>
  </r>
  <r>
    <s v="West Gear"/>
    <n v="1128299"/>
    <d v="2021-01-16T00:00:00"/>
    <x v="2"/>
    <s v="California"/>
    <s v="San Francisco"/>
    <x v="4"/>
    <n v="65"/>
    <n v="775"/>
    <n v="503750"/>
    <n v="251875"/>
    <n v="0.5"/>
    <s v="Outlet"/>
    <x v="0"/>
  </r>
  <r>
    <s v="West Gear"/>
    <n v="1128299"/>
    <d v="2021-01-17T00:00:00"/>
    <x v="2"/>
    <s v="California"/>
    <s v="San Francisco"/>
    <x v="5"/>
    <n v="80"/>
    <n v="775"/>
    <n v="620000"/>
    <n v="93000.000000000015"/>
    <n v="0.15000000000000002"/>
    <s v="Outlet"/>
    <x v="0"/>
  </r>
  <r>
    <s v="West Gear"/>
    <n v="1128299"/>
    <d v="2021-01-18T00:00:00"/>
    <x v="2"/>
    <s v="California"/>
    <s v="San Francisco"/>
    <x v="0"/>
    <n v="65"/>
    <n v="975"/>
    <n v="633750"/>
    <n v="221812.50000000003"/>
    <n v="0.35000000000000003"/>
    <s v="Outlet"/>
    <x v="0"/>
  </r>
  <r>
    <s v="West Gear"/>
    <n v="1128299"/>
    <d v="2021-01-19T00:00:00"/>
    <x v="2"/>
    <s v="California"/>
    <s v="San Francisco"/>
    <x v="1"/>
    <n v="70"/>
    <n v="925"/>
    <n v="647500"/>
    <n v="129500"/>
    <n v="0.2"/>
    <s v="Outlet"/>
    <x v="0"/>
  </r>
  <r>
    <s v="West Gear"/>
    <n v="1128299"/>
    <d v="2021-01-20T00:00:00"/>
    <x v="2"/>
    <s v="California"/>
    <s v="San Francisco"/>
    <x v="2"/>
    <n v="65"/>
    <n v="800"/>
    <n v="520000"/>
    <n v="182000.00000000003"/>
    <n v="0.35000000000000003"/>
    <s v="Outlet"/>
    <x v="0"/>
  </r>
  <r>
    <s v="West Gear"/>
    <n v="1128299"/>
    <d v="2021-01-21T00:00:00"/>
    <x v="2"/>
    <s v="California"/>
    <s v="San Francisco"/>
    <x v="3"/>
    <n v="65"/>
    <n v="750"/>
    <n v="487500"/>
    <n v="146250"/>
    <n v="0.3"/>
    <s v="Outlet"/>
    <x v="0"/>
  </r>
  <r>
    <s v="West Gear"/>
    <n v="1128299"/>
    <d v="2021-01-22T00:00:00"/>
    <x v="2"/>
    <s v="California"/>
    <s v="San Francisco"/>
    <x v="4"/>
    <n v="75"/>
    <n v="750"/>
    <n v="562500"/>
    <n v="281250"/>
    <n v="0.5"/>
    <s v="Outlet"/>
    <x v="0"/>
  </r>
  <r>
    <s v="West Gear"/>
    <n v="1128299"/>
    <d v="2021-01-23T00:00:00"/>
    <x v="2"/>
    <s v="California"/>
    <s v="San Francisco"/>
    <x v="5"/>
    <n v="80"/>
    <n v="725"/>
    <n v="580000"/>
    <n v="87000.000000000015"/>
    <n v="0.15000000000000002"/>
    <s v="Outlet"/>
    <x v="0"/>
  </r>
  <r>
    <s v="West Gear"/>
    <n v="1128299"/>
    <d v="2021-01-24T00:00:00"/>
    <x v="2"/>
    <s v="California"/>
    <s v="San Francisco"/>
    <x v="0"/>
    <n v="55.000000000000007"/>
    <n v="925"/>
    <n v="508750.00000000006"/>
    <n v="152625.00000000003"/>
    <n v="0.30000000000000004"/>
    <s v="Outlet"/>
    <x v="0"/>
  </r>
  <r>
    <s v="West Gear"/>
    <n v="1128299"/>
    <d v="2021-01-25T00:00:00"/>
    <x v="2"/>
    <s v="California"/>
    <s v="San Francisco"/>
    <x v="1"/>
    <n v="60.000000000000007"/>
    <n v="925"/>
    <n v="555000.00000000012"/>
    <n v="83250.000000000015"/>
    <n v="0.15"/>
    <s v="Outlet"/>
    <x v="0"/>
  </r>
  <r>
    <s v="West Gear"/>
    <n v="1128299"/>
    <d v="2021-01-26T00:00:00"/>
    <x v="2"/>
    <s v="California"/>
    <s v="San Francisco"/>
    <x v="2"/>
    <n v="55.000000000000007"/>
    <n v="775"/>
    <n v="426250.00000000006"/>
    <n v="127875.00000000004"/>
    <n v="0.30000000000000004"/>
    <s v="Outlet"/>
    <x v="0"/>
  </r>
  <r>
    <s v="West Gear"/>
    <n v="1128299"/>
    <d v="2021-01-27T00:00:00"/>
    <x v="2"/>
    <s v="California"/>
    <s v="San Francisco"/>
    <x v="3"/>
    <n v="55.000000000000007"/>
    <n v="725"/>
    <n v="398750.00000000006"/>
    <n v="99687.5"/>
    <n v="0.24999999999999997"/>
    <s v="Outlet"/>
    <x v="0"/>
  </r>
  <r>
    <s v="West Gear"/>
    <n v="1128299"/>
    <d v="2021-01-28T00:00:00"/>
    <x v="2"/>
    <s v="California"/>
    <s v="San Francisco"/>
    <x v="4"/>
    <n v="65"/>
    <n v="725"/>
    <n v="471250"/>
    <n v="212062.50000000003"/>
    <n v="0.45000000000000007"/>
    <s v="Outlet"/>
    <x v="0"/>
  </r>
  <r>
    <s v="West Gear"/>
    <n v="1128299"/>
    <d v="2021-01-29T00:00:00"/>
    <x v="2"/>
    <s v="California"/>
    <s v="San Francisco"/>
    <x v="5"/>
    <n v="70"/>
    <n v="775"/>
    <n v="542500"/>
    <n v="54250"/>
    <n v="0.1"/>
    <s v="Outlet"/>
    <x v="0"/>
  </r>
  <r>
    <s v="West Gear"/>
    <n v="1128299"/>
    <d v="2021-01-30T00:00:00"/>
    <x v="2"/>
    <s v="California"/>
    <s v="San Francisco"/>
    <x v="0"/>
    <n v="55.000000000000007"/>
    <n v="875"/>
    <n v="481250.00000000006"/>
    <n v="144375.00000000003"/>
    <n v="0.30000000000000004"/>
    <s v="Outlet"/>
    <x v="0"/>
  </r>
  <r>
    <s v="West Gear"/>
    <n v="1128299"/>
    <d v="2021-01-31T00:00:00"/>
    <x v="2"/>
    <s v="California"/>
    <s v="San Francisco"/>
    <x v="1"/>
    <n v="60.000000000000007"/>
    <n v="875"/>
    <n v="525000.00000000012"/>
    <n v="78750.000000000015"/>
    <n v="0.15"/>
    <s v="Outlet"/>
    <x v="0"/>
  </r>
  <r>
    <s v="West Gear"/>
    <n v="1128299"/>
    <d v="2021-02-01T00:00:00"/>
    <x v="2"/>
    <s v="California"/>
    <s v="San Francisco"/>
    <x v="2"/>
    <n v="55.000000000000007"/>
    <n v="700"/>
    <n v="385000.00000000006"/>
    <n v="115500.00000000003"/>
    <n v="0.30000000000000004"/>
    <s v="Outlet"/>
    <x v="1"/>
  </r>
  <r>
    <s v="West Gear"/>
    <n v="1128299"/>
    <d v="2021-02-02T00:00:00"/>
    <x v="2"/>
    <s v="California"/>
    <s v="San Francisco"/>
    <x v="3"/>
    <n v="55.000000000000007"/>
    <n v="675"/>
    <n v="371250.00000000006"/>
    <n v="92812.5"/>
    <n v="0.24999999999999997"/>
    <s v="Outlet"/>
    <x v="1"/>
  </r>
  <r>
    <s v="West Gear"/>
    <n v="1128299"/>
    <d v="2021-02-03T00:00:00"/>
    <x v="2"/>
    <s v="California"/>
    <s v="San Francisco"/>
    <x v="4"/>
    <n v="65"/>
    <n v="650"/>
    <n v="422500"/>
    <n v="190125.00000000003"/>
    <n v="0.45000000000000007"/>
    <s v="Outlet"/>
    <x v="1"/>
  </r>
  <r>
    <s v="West Gear"/>
    <n v="1128299"/>
    <d v="2021-02-04T00:00:00"/>
    <x v="2"/>
    <s v="California"/>
    <s v="San Francisco"/>
    <x v="5"/>
    <n v="70"/>
    <n v="700"/>
    <n v="490000"/>
    <n v="49000"/>
    <n v="0.1"/>
    <s v="Outlet"/>
    <x v="1"/>
  </r>
  <r>
    <s v="West Gear"/>
    <n v="1128299"/>
    <d v="2021-02-05T00:00:00"/>
    <x v="2"/>
    <s v="California"/>
    <s v="San Francisco"/>
    <x v="0"/>
    <n v="55.000000000000007"/>
    <n v="875"/>
    <n v="481250.00000000006"/>
    <n v="144375.00000000003"/>
    <n v="0.30000000000000004"/>
    <s v="Outlet"/>
    <x v="1"/>
  </r>
  <r>
    <s v="West Gear"/>
    <n v="1128299"/>
    <d v="2021-02-06T00:00:00"/>
    <x v="2"/>
    <s v="California"/>
    <s v="San Francisco"/>
    <x v="1"/>
    <n v="60.000000000000007"/>
    <n v="875"/>
    <n v="525000.00000000012"/>
    <n v="78750.000000000015"/>
    <n v="0.15"/>
    <s v="Outlet"/>
    <x v="1"/>
  </r>
  <r>
    <s v="West Gear"/>
    <n v="1128299"/>
    <d v="2021-02-07T00:00:00"/>
    <x v="2"/>
    <s v="California"/>
    <s v="San Francisco"/>
    <x v="2"/>
    <n v="55.000000000000007"/>
    <n v="725"/>
    <n v="398750.00000000006"/>
    <n v="119625.00000000003"/>
    <n v="0.30000000000000004"/>
    <s v="Outlet"/>
    <x v="1"/>
  </r>
  <r>
    <s v="West Gear"/>
    <n v="1128299"/>
    <d v="2021-02-08T00:00:00"/>
    <x v="2"/>
    <s v="California"/>
    <s v="San Francisco"/>
    <x v="3"/>
    <n v="55.000000000000007"/>
    <n v="700"/>
    <n v="385000.00000000006"/>
    <n v="96250"/>
    <n v="0.24999999999999997"/>
    <s v="Outlet"/>
    <x v="1"/>
  </r>
  <r>
    <s v="West Gear"/>
    <n v="1128299"/>
    <d v="2021-02-09T00:00:00"/>
    <x v="2"/>
    <s v="California"/>
    <s v="San Francisco"/>
    <x v="4"/>
    <n v="65"/>
    <n v="650"/>
    <n v="422500"/>
    <n v="190125.00000000003"/>
    <n v="0.45000000000000007"/>
    <s v="Outlet"/>
    <x v="1"/>
  </r>
  <r>
    <s v="West Gear"/>
    <n v="1128299"/>
    <d v="2021-02-10T00:00:00"/>
    <x v="2"/>
    <s v="California"/>
    <s v="San Francisco"/>
    <x v="5"/>
    <n v="70"/>
    <n v="775"/>
    <n v="542500"/>
    <n v="54250"/>
    <n v="0.1"/>
    <s v="Outlet"/>
    <x v="1"/>
  </r>
  <r>
    <s v="West Gear"/>
    <n v="1128299"/>
    <d v="2021-02-11T00:00:00"/>
    <x v="2"/>
    <s v="California"/>
    <s v="San Francisco"/>
    <x v="0"/>
    <n v="55.000000000000007"/>
    <n v="975"/>
    <n v="536250.00000000012"/>
    <n v="160875.00000000006"/>
    <n v="0.30000000000000004"/>
    <s v="Outlet"/>
    <x v="1"/>
  </r>
  <r>
    <s v="West Gear"/>
    <n v="1128299"/>
    <d v="2021-02-12T00:00:00"/>
    <x v="2"/>
    <s v="California"/>
    <s v="San Francisco"/>
    <x v="1"/>
    <n v="60.000000000000007"/>
    <n v="975"/>
    <n v="585000.00000000012"/>
    <n v="87750.000000000015"/>
    <n v="0.15"/>
    <s v="Outlet"/>
    <x v="1"/>
  </r>
  <r>
    <s v="West Gear"/>
    <n v="1128299"/>
    <d v="2021-02-13T00:00:00"/>
    <x v="2"/>
    <s v="California"/>
    <s v="San Francisco"/>
    <x v="2"/>
    <n v="55.000000000000007"/>
    <n v="775"/>
    <n v="426250.00000000006"/>
    <n v="127875.00000000004"/>
    <n v="0.30000000000000004"/>
    <s v="Outlet"/>
    <x v="1"/>
  </r>
  <r>
    <s v="West Gear"/>
    <n v="1128299"/>
    <d v="2021-02-14T00:00:00"/>
    <x v="2"/>
    <s v="California"/>
    <s v="San Francisco"/>
    <x v="3"/>
    <n v="55.000000000000007"/>
    <n v="775"/>
    <n v="426250.00000000006"/>
    <n v="106562.5"/>
    <n v="0.24999999999999997"/>
    <s v="Outlet"/>
    <x v="1"/>
  </r>
  <r>
    <s v="West Gear"/>
    <n v="1128299"/>
    <d v="2021-02-15T00:00:00"/>
    <x v="2"/>
    <s v="California"/>
    <s v="San Francisco"/>
    <x v="4"/>
    <n v="65"/>
    <n v="700"/>
    <n v="455000"/>
    <n v="204750.00000000003"/>
    <n v="0.45000000000000007"/>
    <s v="Outlet"/>
    <x v="1"/>
  </r>
  <r>
    <s v="West Gear"/>
    <n v="1128299"/>
    <d v="2021-02-16T00:00:00"/>
    <x v="2"/>
    <s v="California"/>
    <s v="San Francisco"/>
    <x v="5"/>
    <n v="70"/>
    <n v="800"/>
    <n v="560000"/>
    <n v="56000"/>
    <n v="0.1"/>
    <s v="Outlet"/>
    <x v="1"/>
  </r>
  <r>
    <s v="Kohl's"/>
    <n v="1189833"/>
    <d v="2021-02-17T00:00:00"/>
    <x v="2"/>
    <s v="California"/>
    <s v="San Francisco"/>
    <x v="0"/>
    <n v="35"/>
    <n v="700"/>
    <n v="245000"/>
    <n v="98000"/>
    <n v="0.4"/>
    <s v="Outlet"/>
    <x v="1"/>
  </r>
  <r>
    <s v="Kohl's"/>
    <n v="1189833"/>
    <d v="2021-02-18T00:00:00"/>
    <x v="2"/>
    <s v="California"/>
    <s v="San Francisco"/>
    <x v="1"/>
    <n v="45"/>
    <n v="700"/>
    <n v="315000"/>
    <n v="78750"/>
    <n v="0.25"/>
    <s v="Outlet"/>
    <x v="1"/>
  </r>
  <r>
    <s v="Kohl's"/>
    <n v="1189833"/>
    <d v="2021-03-09T00:00:00"/>
    <x v="2"/>
    <s v="California"/>
    <s v="San Francisco"/>
    <x v="2"/>
    <n v="45"/>
    <n v="700"/>
    <n v="315000"/>
    <n v="126000"/>
    <n v="0.4"/>
    <s v="Outlet"/>
    <x v="2"/>
  </r>
  <r>
    <s v="Kohl's"/>
    <n v="1189833"/>
    <d v="2021-03-10T00:00:00"/>
    <x v="2"/>
    <s v="California"/>
    <s v="San Francisco"/>
    <x v="3"/>
    <n v="45"/>
    <n v="550"/>
    <n v="247500"/>
    <n v="86625"/>
    <n v="0.35"/>
    <s v="Outlet"/>
    <x v="2"/>
  </r>
  <r>
    <s v="Kohl's"/>
    <n v="1189833"/>
    <d v="2021-03-11T00:00:00"/>
    <x v="2"/>
    <s v="California"/>
    <s v="Los Angeles"/>
    <x v="4"/>
    <n v="50"/>
    <n v="500"/>
    <n v="250000"/>
    <n v="137500"/>
    <n v="0.55000000000000004"/>
    <s v="Outlet"/>
    <x v="2"/>
  </r>
  <r>
    <s v="Kohl's"/>
    <n v="1189833"/>
    <d v="2021-03-12T00:00:00"/>
    <x v="2"/>
    <s v="California"/>
    <s v="Los Angeles"/>
    <x v="5"/>
    <n v="45"/>
    <n v="700"/>
    <n v="315000"/>
    <n v="63000"/>
    <n v="0.2"/>
    <s v="Outlet"/>
    <x v="2"/>
  </r>
  <r>
    <s v="Kohl's"/>
    <n v="1189833"/>
    <d v="2021-03-13T00:00:00"/>
    <x v="2"/>
    <s v="California"/>
    <s v="Los Angeles"/>
    <x v="0"/>
    <n v="35"/>
    <n v="750"/>
    <n v="262500"/>
    <n v="105000"/>
    <n v="0.4"/>
    <s v="Outlet"/>
    <x v="2"/>
  </r>
  <r>
    <s v="Kohl's"/>
    <n v="1189833"/>
    <d v="2021-03-14T00:00:00"/>
    <x v="2"/>
    <s v="California"/>
    <s v="Los Angeles"/>
    <x v="1"/>
    <n v="45"/>
    <n v="650"/>
    <n v="292500"/>
    <n v="73125"/>
    <n v="0.25"/>
    <s v="Outlet"/>
    <x v="2"/>
  </r>
  <r>
    <s v="Kohl's"/>
    <n v="1189833"/>
    <d v="2021-03-15T00:00:00"/>
    <x v="2"/>
    <s v="California"/>
    <s v="Los Angeles"/>
    <x v="2"/>
    <n v="45"/>
    <n v="675"/>
    <n v="303750"/>
    <n v="121500"/>
    <n v="0.4"/>
    <s v="Outlet"/>
    <x v="2"/>
  </r>
  <r>
    <s v="Kohl's"/>
    <n v="1189833"/>
    <d v="2021-03-16T00:00:00"/>
    <x v="2"/>
    <s v="California"/>
    <s v="Los Angeles"/>
    <x v="3"/>
    <n v="45"/>
    <n v="525"/>
    <n v="236250"/>
    <n v="82687.5"/>
    <n v="0.35"/>
    <s v="Outlet"/>
    <x v="2"/>
  </r>
  <r>
    <s v="Kohl's"/>
    <n v="1189833"/>
    <d v="2021-03-17T00:00:00"/>
    <x v="2"/>
    <s v="California"/>
    <s v="Los Angeles"/>
    <x v="4"/>
    <n v="50"/>
    <n v="450"/>
    <n v="225000"/>
    <n v="123750.00000000001"/>
    <n v="0.55000000000000004"/>
    <s v="Outlet"/>
    <x v="2"/>
  </r>
  <r>
    <s v="Kohl's"/>
    <n v="1189833"/>
    <d v="2021-03-18T00:00:00"/>
    <x v="2"/>
    <s v="California"/>
    <s v="Los Angeles"/>
    <x v="5"/>
    <n v="45"/>
    <n v="650"/>
    <n v="292500"/>
    <n v="58500"/>
    <n v="0.2"/>
    <s v="Outlet"/>
    <x v="2"/>
  </r>
  <r>
    <s v="Kohl's"/>
    <n v="1189833"/>
    <d v="2021-03-19T00:00:00"/>
    <x v="2"/>
    <s v="California"/>
    <s v="Los Angeles"/>
    <x v="0"/>
    <n v="35"/>
    <n v="800"/>
    <n v="280000"/>
    <n v="112000"/>
    <n v="0.4"/>
    <s v="Outlet"/>
    <x v="2"/>
  </r>
  <r>
    <s v="Kohl's"/>
    <n v="1189833"/>
    <d v="2021-03-20T00:00:00"/>
    <x v="2"/>
    <s v="California"/>
    <s v="Los Angeles"/>
    <x v="1"/>
    <n v="45"/>
    <n v="650"/>
    <n v="292500"/>
    <n v="73125"/>
    <n v="0.25"/>
    <s v="Outlet"/>
    <x v="2"/>
  </r>
  <r>
    <s v="Kohl's"/>
    <n v="1189833"/>
    <d v="2021-03-21T00:00:00"/>
    <x v="2"/>
    <s v="California"/>
    <s v="Los Angeles"/>
    <x v="2"/>
    <n v="45"/>
    <n v="650"/>
    <n v="292500"/>
    <n v="117000"/>
    <n v="0.4"/>
    <s v="Outlet"/>
    <x v="2"/>
  </r>
  <r>
    <s v="Kohl's"/>
    <n v="1189833"/>
    <d v="2021-03-22T00:00:00"/>
    <x v="2"/>
    <s v="California"/>
    <s v="Los Angeles"/>
    <x v="3"/>
    <n v="45"/>
    <n v="550"/>
    <n v="247500"/>
    <n v="86625"/>
    <n v="0.35"/>
    <s v="Outlet"/>
    <x v="2"/>
  </r>
  <r>
    <s v="Kohl's"/>
    <n v="1189833"/>
    <d v="2021-03-23T00:00:00"/>
    <x v="2"/>
    <s v="California"/>
    <s v="Los Angeles"/>
    <x v="4"/>
    <n v="50"/>
    <n v="425"/>
    <n v="212500"/>
    <n v="116875.00000000001"/>
    <n v="0.55000000000000004"/>
    <s v="Outlet"/>
    <x v="2"/>
  </r>
  <r>
    <s v="Kohl's"/>
    <n v="1189833"/>
    <d v="2021-04-06T00:00:00"/>
    <x v="2"/>
    <s v="California"/>
    <s v="Los Angeles"/>
    <x v="5"/>
    <n v="45"/>
    <n v="625"/>
    <n v="281250"/>
    <n v="56250"/>
    <n v="0.2"/>
    <s v="Outlet"/>
    <x v="3"/>
  </r>
  <r>
    <s v="Kohl's"/>
    <n v="1189833"/>
    <d v="2021-04-07T00:00:00"/>
    <x v="2"/>
    <s v="California"/>
    <s v="Los Angeles"/>
    <x v="0"/>
    <n v="45"/>
    <n v="800"/>
    <n v="360000"/>
    <n v="144000"/>
    <n v="0.4"/>
    <s v="Outlet"/>
    <x v="3"/>
  </r>
  <r>
    <s v="Kohl's"/>
    <n v="1189833"/>
    <d v="2021-04-08T00:00:00"/>
    <x v="2"/>
    <s v="California"/>
    <s v="Los Angeles"/>
    <x v="1"/>
    <n v="50"/>
    <n v="600"/>
    <n v="300000"/>
    <n v="75000"/>
    <n v="0.25"/>
    <s v="Outlet"/>
    <x v="3"/>
  </r>
  <r>
    <s v="Kohl's"/>
    <n v="1189833"/>
    <d v="2021-04-09T00:00:00"/>
    <x v="2"/>
    <s v="California"/>
    <s v="Los Angeles"/>
    <x v="2"/>
    <n v="50"/>
    <n v="625"/>
    <n v="312500"/>
    <n v="125000"/>
    <n v="0.4"/>
    <s v="Outlet"/>
    <x v="3"/>
  </r>
  <r>
    <s v="Kohl's"/>
    <n v="1189833"/>
    <d v="2021-04-10T00:00:00"/>
    <x v="2"/>
    <s v="California"/>
    <s v="Los Angeles"/>
    <x v="3"/>
    <n v="45"/>
    <n v="525"/>
    <n v="236250"/>
    <n v="82687.5"/>
    <n v="0.35"/>
    <s v="Outlet"/>
    <x v="3"/>
  </r>
  <r>
    <s v="Kohl's"/>
    <n v="1189833"/>
    <d v="2021-04-11T00:00:00"/>
    <x v="2"/>
    <s v="California"/>
    <s v="Los Angeles"/>
    <x v="4"/>
    <n v="50"/>
    <n v="425"/>
    <n v="212500"/>
    <n v="116875.00000000001"/>
    <n v="0.55000000000000004"/>
    <s v="Outlet"/>
    <x v="3"/>
  </r>
  <r>
    <s v="Kohl's"/>
    <n v="1189833"/>
    <d v="2021-04-12T00:00:00"/>
    <x v="2"/>
    <s v="California"/>
    <s v="Los Angeles"/>
    <x v="5"/>
    <n v="65"/>
    <n v="600"/>
    <n v="390000"/>
    <n v="78000"/>
    <n v="0.2"/>
    <s v="Outlet"/>
    <x v="3"/>
  </r>
  <r>
    <s v="Kohl's"/>
    <n v="1189833"/>
    <d v="2021-04-13T00:00:00"/>
    <x v="2"/>
    <s v="California"/>
    <s v="Los Angeles"/>
    <x v="0"/>
    <n v="45"/>
    <n v="800"/>
    <n v="360000"/>
    <n v="144000"/>
    <n v="0.4"/>
    <s v="Outlet"/>
    <x v="3"/>
  </r>
  <r>
    <s v="Kohl's"/>
    <n v="1189833"/>
    <d v="2021-04-14T00:00:00"/>
    <x v="2"/>
    <s v="California"/>
    <s v="Los Angeles"/>
    <x v="1"/>
    <n v="50"/>
    <n v="650"/>
    <n v="325000"/>
    <n v="81250"/>
    <n v="0.25"/>
    <s v="Outlet"/>
    <x v="3"/>
  </r>
  <r>
    <s v="Kohl's"/>
    <n v="1189833"/>
    <d v="2021-04-15T00:00:00"/>
    <x v="2"/>
    <s v="California"/>
    <s v="Los Angeles"/>
    <x v="2"/>
    <n v="50"/>
    <n v="650"/>
    <n v="325000"/>
    <n v="130000"/>
    <n v="0.4"/>
    <s v="Outlet"/>
    <x v="3"/>
  </r>
  <r>
    <s v="Kohl's"/>
    <n v="1189833"/>
    <d v="2021-04-16T00:00:00"/>
    <x v="2"/>
    <s v="California"/>
    <s v="Los Angeles"/>
    <x v="3"/>
    <n v="45"/>
    <n v="550"/>
    <n v="247500"/>
    <n v="86625"/>
    <n v="0.35"/>
    <s v="Outlet"/>
    <x v="3"/>
  </r>
  <r>
    <s v="Kohl's"/>
    <n v="1189833"/>
    <d v="2021-04-17T00:00:00"/>
    <x v="2"/>
    <s v="California"/>
    <s v="Los Angeles"/>
    <x v="4"/>
    <n v="50"/>
    <n v="450"/>
    <n v="225000"/>
    <n v="123750.00000000001"/>
    <n v="0.55000000000000004"/>
    <s v="Outlet"/>
    <x v="3"/>
  </r>
  <r>
    <s v="Kohl's"/>
    <n v="1189833"/>
    <d v="2021-04-18T00:00:00"/>
    <x v="2"/>
    <s v="California"/>
    <s v="Los Angeles"/>
    <x v="5"/>
    <n v="65"/>
    <n v="625"/>
    <n v="406250"/>
    <n v="81250"/>
    <n v="0.2"/>
    <s v="Outlet"/>
    <x v="3"/>
  </r>
  <r>
    <s v="Kohl's"/>
    <n v="1189833"/>
    <d v="2021-04-19T00:00:00"/>
    <x v="2"/>
    <s v="California"/>
    <s v="Los Angeles"/>
    <x v="0"/>
    <n v="45"/>
    <n v="900"/>
    <n v="405000"/>
    <n v="162000"/>
    <n v="0.4"/>
    <s v="Outlet"/>
    <x v="3"/>
  </r>
  <r>
    <s v="Kohl's"/>
    <n v="1189833"/>
    <d v="2021-04-20T00:00:00"/>
    <x v="2"/>
    <s v="California"/>
    <s v="Los Angeles"/>
    <x v="1"/>
    <n v="50"/>
    <n v="750"/>
    <n v="375000"/>
    <n v="93750"/>
    <n v="0.25"/>
    <s v="Outlet"/>
    <x v="3"/>
  </r>
  <r>
    <s v="Kohl's"/>
    <n v="1189833"/>
    <d v="2021-04-21T00:00:00"/>
    <x v="2"/>
    <s v="California"/>
    <s v="Los Angeles"/>
    <x v="2"/>
    <n v="50"/>
    <n v="750"/>
    <n v="375000"/>
    <n v="150000"/>
    <n v="0.4"/>
    <s v="Outlet"/>
    <x v="3"/>
  </r>
  <r>
    <s v="Kohl's"/>
    <n v="1189833"/>
    <d v="2021-04-22T00:00:00"/>
    <x v="2"/>
    <s v="California"/>
    <s v="Los Angeles"/>
    <x v="3"/>
    <n v="45"/>
    <n v="625"/>
    <n v="281250"/>
    <n v="98437.5"/>
    <n v="0.35"/>
    <s v="Outlet"/>
    <x v="3"/>
  </r>
  <r>
    <s v="Kohl's"/>
    <n v="1189833"/>
    <d v="2021-04-23T00:00:00"/>
    <x v="2"/>
    <s v="California"/>
    <s v="Los Angeles"/>
    <x v="4"/>
    <n v="50"/>
    <n v="500"/>
    <n v="250000"/>
    <n v="137500"/>
    <n v="0.55000000000000004"/>
    <s v="Outlet"/>
    <x v="3"/>
  </r>
  <r>
    <s v="Kohl's"/>
    <n v="1189833"/>
    <d v="2021-04-24T00:00:00"/>
    <x v="2"/>
    <s v="California"/>
    <s v="Los Angeles"/>
    <x v="5"/>
    <n v="65"/>
    <n v="800"/>
    <n v="520000"/>
    <n v="104000"/>
    <n v="0.2"/>
    <s v="Outlet"/>
    <x v="3"/>
  </r>
  <r>
    <s v="Kohl's"/>
    <n v="1189833"/>
    <d v="2021-04-25T00:00:00"/>
    <x v="2"/>
    <s v="California"/>
    <s v="Los Angeles"/>
    <x v="0"/>
    <n v="45"/>
    <n v="950"/>
    <n v="427500"/>
    <n v="171000"/>
    <n v="0.4"/>
    <s v="Outlet"/>
    <x v="3"/>
  </r>
  <r>
    <s v="Kohl's"/>
    <n v="1189833"/>
    <d v="2021-04-26T00:00:00"/>
    <x v="2"/>
    <s v="California"/>
    <s v="Los Angeles"/>
    <x v="1"/>
    <n v="50"/>
    <n v="800"/>
    <n v="400000"/>
    <n v="100000"/>
    <n v="0.25"/>
    <s v="Outlet"/>
    <x v="3"/>
  </r>
  <r>
    <s v="Kohl's"/>
    <n v="1189833"/>
    <d v="2021-04-27T00:00:00"/>
    <x v="2"/>
    <s v="California"/>
    <s v="Los Angeles"/>
    <x v="2"/>
    <n v="50"/>
    <n v="750"/>
    <n v="375000"/>
    <n v="150000"/>
    <n v="0.4"/>
    <s v="Outlet"/>
    <x v="3"/>
  </r>
  <r>
    <s v="Kohl's"/>
    <n v="1189833"/>
    <d v="2021-04-28T00:00:00"/>
    <x v="2"/>
    <s v="California"/>
    <s v="Los Angeles"/>
    <x v="3"/>
    <n v="45"/>
    <n v="650"/>
    <n v="292500"/>
    <n v="102375"/>
    <n v="0.35"/>
    <s v="Outlet"/>
    <x v="3"/>
  </r>
  <r>
    <s v="Kohl's"/>
    <n v="1189833"/>
    <d v="2021-04-29T00:00:00"/>
    <x v="2"/>
    <s v="California"/>
    <s v="Los Angeles"/>
    <x v="4"/>
    <n v="50"/>
    <n v="700"/>
    <n v="350000"/>
    <n v="192500.00000000003"/>
    <n v="0.55000000000000004"/>
    <s v="Outlet"/>
    <x v="3"/>
  </r>
  <r>
    <s v="Kohl's"/>
    <n v="1189833"/>
    <d v="2021-04-30T00:00:00"/>
    <x v="2"/>
    <s v="California"/>
    <s v="Los Angeles"/>
    <x v="5"/>
    <n v="65"/>
    <n v="700"/>
    <n v="455000"/>
    <n v="91000"/>
    <n v="0.2"/>
    <s v="Outlet"/>
    <x v="3"/>
  </r>
  <r>
    <s v="Kohl's"/>
    <n v="1189833"/>
    <d v="2021-05-01T00:00:00"/>
    <x v="2"/>
    <s v="California"/>
    <s v="Los Angeles"/>
    <x v="0"/>
    <n v="50"/>
    <n v="900"/>
    <n v="450000"/>
    <n v="180000"/>
    <n v="0.4"/>
    <s v="Outlet"/>
    <x v="4"/>
  </r>
  <r>
    <s v="Kohl's"/>
    <n v="1189833"/>
    <d v="2021-05-02T00:00:00"/>
    <x v="2"/>
    <s v="California"/>
    <s v="Los Angeles"/>
    <x v="1"/>
    <n v="55.000000000000007"/>
    <n v="850"/>
    <n v="467500.00000000006"/>
    <n v="116875.00000000001"/>
    <n v="0.25"/>
    <s v="Outlet"/>
    <x v="4"/>
  </r>
  <r>
    <s v="Kohl's"/>
    <n v="1189833"/>
    <d v="2021-05-03T00:00:00"/>
    <x v="2"/>
    <s v="California"/>
    <s v="Los Angeles"/>
    <x v="2"/>
    <n v="50"/>
    <n v="725"/>
    <n v="362500"/>
    <n v="145000"/>
    <n v="0.4"/>
    <s v="Outlet"/>
    <x v="4"/>
  </r>
  <r>
    <s v="Kohl's"/>
    <n v="1189833"/>
    <d v="2021-05-04T00:00:00"/>
    <x v="2"/>
    <s v="California"/>
    <s v="Los Angeles"/>
    <x v="3"/>
    <n v="50"/>
    <n v="675"/>
    <n v="337500"/>
    <n v="118124.99999999999"/>
    <n v="0.35"/>
    <s v="Outlet"/>
    <x v="4"/>
  </r>
  <r>
    <s v="Kohl's"/>
    <n v="1189833"/>
    <d v="2021-05-05T00:00:00"/>
    <x v="2"/>
    <s v="California"/>
    <s v="Los Angeles"/>
    <x v="4"/>
    <n v="60"/>
    <n v="675"/>
    <n v="405000"/>
    <n v="222750.00000000003"/>
    <n v="0.55000000000000004"/>
    <s v="Outlet"/>
    <x v="4"/>
  </r>
  <r>
    <s v="Kohl's"/>
    <n v="1189833"/>
    <d v="2021-05-06T00:00:00"/>
    <x v="2"/>
    <s v="California"/>
    <s v="Los Angeles"/>
    <x v="5"/>
    <n v="65"/>
    <n v="650"/>
    <n v="422500"/>
    <n v="84500"/>
    <n v="0.2"/>
    <s v="Outlet"/>
    <x v="4"/>
  </r>
  <r>
    <s v="Kohl's"/>
    <n v="1189833"/>
    <d v="2021-05-07T00:00:00"/>
    <x v="2"/>
    <s v="California"/>
    <s v="Los Angeles"/>
    <x v="0"/>
    <n v="50"/>
    <n v="850"/>
    <n v="425000"/>
    <n v="170000"/>
    <n v="0.4"/>
    <s v="Outlet"/>
    <x v="4"/>
  </r>
  <r>
    <s v="Kohl's"/>
    <n v="1189833"/>
    <d v="2021-05-08T00:00:00"/>
    <x v="2"/>
    <s v="California"/>
    <s v="Los Angeles"/>
    <x v="1"/>
    <n v="55.000000000000007"/>
    <n v="850"/>
    <n v="467500.00000000006"/>
    <n v="116875.00000000001"/>
    <n v="0.25"/>
    <s v="Outlet"/>
    <x v="4"/>
  </r>
  <r>
    <s v="Kohl's"/>
    <n v="1189833"/>
    <d v="2021-05-09T00:00:00"/>
    <x v="2"/>
    <s v="California"/>
    <s v="Los Angeles"/>
    <x v="2"/>
    <n v="50"/>
    <n v="700"/>
    <n v="350000"/>
    <n v="140000"/>
    <n v="0.4"/>
    <s v="Outlet"/>
    <x v="4"/>
  </r>
  <r>
    <s v="Kohl's"/>
    <n v="1189833"/>
    <d v="2021-05-10T00:00:00"/>
    <x v="2"/>
    <s v="California"/>
    <s v="Los Angeles"/>
    <x v="3"/>
    <n v="50"/>
    <n v="650"/>
    <n v="325000"/>
    <n v="113750"/>
    <n v="0.35"/>
    <s v="Outlet"/>
    <x v="4"/>
  </r>
  <r>
    <s v="Kohl's"/>
    <n v="1189833"/>
    <d v="2021-05-11T00:00:00"/>
    <x v="2"/>
    <s v="California"/>
    <s v="Los Angeles"/>
    <x v="4"/>
    <n v="60"/>
    <n v="650"/>
    <n v="390000"/>
    <n v="214500.00000000003"/>
    <n v="0.55000000000000004"/>
    <s v="Outlet"/>
    <x v="4"/>
  </r>
  <r>
    <s v="Kohl's"/>
    <n v="1189833"/>
    <d v="2021-05-12T00:00:00"/>
    <x v="2"/>
    <s v="California"/>
    <s v="Los Angeles"/>
    <x v="5"/>
    <n v="65"/>
    <n v="700"/>
    <n v="455000"/>
    <n v="91000"/>
    <n v="0.2"/>
    <s v="Outlet"/>
    <x v="4"/>
  </r>
  <r>
    <s v="Kohl's"/>
    <n v="1189833"/>
    <d v="2021-05-13T00:00:00"/>
    <x v="2"/>
    <s v="California"/>
    <s v="Los Angeles"/>
    <x v="0"/>
    <n v="50"/>
    <n v="800"/>
    <n v="400000"/>
    <n v="160000"/>
    <n v="0.4"/>
    <s v="Outlet"/>
    <x v="4"/>
  </r>
  <r>
    <s v="Kohl's"/>
    <n v="1189833"/>
    <d v="2021-05-14T00:00:00"/>
    <x v="2"/>
    <s v="California"/>
    <s v="Los Angeles"/>
    <x v="1"/>
    <n v="55.000000000000007"/>
    <n v="800"/>
    <n v="440000.00000000006"/>
    <n v="110000.00000000001"/>
    <n v="0.25"/>
    <s v="Outlet"/>
    <x v="4"/>
  </r>
  <r>
    <s v="Kohl's"/>
    <n v="1189833"/>
    <d v="2021-05-15T00:00:00"/>
    <x v="2"/>
    <s v="California"/>
    <s v="Los Angeles"/>
    <x v="2"/>
    <n v="50"/>
    <n v="650"/>
    <n v="325000"/>
    <n v="130000"/>
    <n v="0.4"/>
    <s v="Outlet"/>
    <x v="4"/>
  </r>
  <r>
    <s v="Kohl's"/>
    <n v="1189833"/>
    <d v="2021-05-16T00:00:00"/>
    <x v="2"/>
    <s v="California"/>
    <s v="Los Angeles"/>
    <x v="3"/>
    <n v="50"/>
    <n v="625"/>
    <n v="312500"/>
    <n v="109375"/>
    <n v="0.35"/>
    <s v="Outlet"/>
    <x v="4"/>
  </r>
  <r>
    <s v="Kohl's"/>
    <n v="1189833"/>
    <d v="2021-05-17T00:00:00"/>
    <x v="2"/>
    <s v="California"/>
    <s v="Los Angeles"/>
    <x v="4"/>
    <n v="60"/>
    <n v="600"/>
    <n v="360000"/>
    <n v="198000.00000000003"/>
    <n v="0.55000000000000004"/>
    <s v="Outlet"/>
    <x v="4"/>
  </r>
  <r>
    <s v="Kohl's"/>
    <n v="1189833"/>
    <d v="2021-05-18T00:00:00"/>
    <x v="2"/>
    <s v="California"/>
    <s v="Los Angeles"/>
    <x v="5"/>
    <n v="65"/>
    <n v="650"/>
    <n v="422500"/>
    <n v="84500"/>
    <n v="0.2"/>
    <s v="Outlet"/>
    <x v="4"/>
  </r>
  <r>
    <s v="Kohl's"/>
    <n v="1189833"/>
    <d v="2021-05-19T00:00:00"/>
    <x v="2"/>
    <s v="California"/>
    <s v="Los Angeles"/>
    <x v="0"/>
    <n v="50"/>
    <n v="825"/>
    <n v="412500"/>
    <n v="165000"/>
    <n v="0.4"/>
    <s v="Outlet"/>
    <x v="4"/>
  </r>
  <r>
    <s v="Kohl's"/>
    <n v="1189833"/>
    <d v="2021-05-20T00:00:00"/>
    <x v="2"/>
    <s v="California"/>
    <s v="Los Angeles"/>
    <x v="1"/>
    <n v="55.000000000000007"/>
    <n v="825"/>
    <n v="453750.00000000006"/>
    <n v="113437.50000000001"/>
    <n v="0.25"/>
    <s v="Outlet"/>
    <x v="4"/>
  </r>
  <r>
    <s v="Kohl's"/>
    <n v="1189833"/>
    <d v="2021-05-21T00:00:00"/>
    <x v="2"/>
    <s v="California"/>
    <s v="Los Angeles"/>
    <x v="2"/>
    <n v="50"/>
    <n v="675"/>
    <n v="337500"/>
    <n v="135000"/>
    <n v="0.4"/>
    <s v="Outlet"/>
    <x v="4"/>
  </r>
  <r>
    <s v="Kohl's"/>
    <n v="1189833"/>
    <d v="2021-05-22T00:00:00"/>
    <x v="2"/>
    <s v="California"/>
    <s v="Los Angeles"/>
    <x v="3"/>
    <n v="50"/>
    <n v="650"/>
    <n v="325000"/>
    <n v="113750"/>
    <n v="0.35"/>
    <s v="Outlet"/>
    <x v="4"/>
  </r>
  <r>
    <s v="Kohl's"/>
    <n v="1189833"/>
    <d v="2021-05-23T00:00:00"/>
    <x v="2"/>
    <s v="California"/>
    <s v="Los Angeles"/>
    <x v="4"/>
    <n v="60"/>
    <n v="600"/>
    <n v="360000"/>
    <n v="198000.00000000003"/>
    <n v="0.55000000000000004"/>
    <s v="Outlet"/>
    <x v="4"/>
  </r>
  <r>
    <s v="Kohl's"/>
    <n v="1189833"/>
    <d v="2021-05-24T00:00:00"/>
    <x v="2"/>
    <s v="California"/>
    <s v="Los Angeles"/>
    <x v="5"/>
    <n v="65"/>
    <n v="700"/>
    <n v="455000"/>
    <n v="91000"/>
    <n v="0.2"/>
    <s v="Outlet"/>
    <x v="4"/>
  </r>
  <r>
    <s v="Kohl's"/>
    <n v="1189833"/>
    <d v="2021-05-25T00:00:00"/>
    <x v="2"/>
    <s v="California"/>
    <s v="Los Angeles"/>
    <x v="0"/>
    <n v="50"/>
    <n v="900"/>
    <n v="450000"/>
    <n v="180000"/>
    <n v="0.4"/>
    <s v="Outlet"/>
    <x v="4"/>
  </r>
  <r>
    <s v="Kohl's"/>
    <n v="1189833"/>
    <d v="2021-05-26T00:00:00"/>
    <x v="2"/>
    <s v="California"/>
    <s v="Los Angeles"/>
    <x v="1"/>
    <n v="55.000000000000007"/>
    <n v="900"/>
    <n v="495000.00000000006"/>
    <n v="123750.00000000001"/>
    <n v="0.25"/>
    <s v="Outlet"/>
    <x v="4"/>
  </r>
  <r>
    <s v="Kohl's"/>
    <n v="1189833"/>
    <d v="2021-05-27T00:00:00"/>
    <x v="2"/>
    <s v="California"/>
    <s v="Los Angeles"/>
    <x v="2"/>
    <n v="50"/>
    <n v="700"/>
    <n v="350000"/>
    <n v="140000"/>
    <n v="0.4"/>
    <s v="Outlet"/>
    <x v="4"/>
  </r>
  <r>
    <s v="Kohl's"/>
    <n v="1189833"/>
    <d v="2021-05-28T00:00:00"/>
    <x v="2"/>
    <s v="California"/>
    <s v="Los Angeles"/>
    <x v="3"/>
    <n v="50"/>
    <n v="700"/>
    <n v="350000"/>
    <n v="122499.99999999999"/>
    <n v="0.35"/>
    <s v="Outlet"/>
    <x v="4"/>
  </r>
  <r>
    <s v="Kohl's"/>
    <n v="1189833"/>
    <d v="2021-05-29T00:00:00"/>
    <x v="2"/>
    <s v="California"/>
    <s v="Los Angeles"/>
    <x v="4"/>
    <n v="60"/>
    <n v="625"/>
    <n v="375000"/>
    <n v="206250.00000000003"/>
    <n v="0.55000000000000004"/>
    <s v="Outlet"/>
    <x v="4"/>
  </r>
  <r>
    <s v="Kohl's"/>
    <n v="1189833"/>
    <d v="2021-05-30T00:00:00"/>
    <x v="2"/>
    <s v="California"/>
    <s v="Los Angeles"/>
    <x v="5"/>
    <n v="65"/>
    <n v="725"/>
    <n v="471250"/>
    <n v="94250"/>
    <n v="0.2"/>
    <s v="Outlet"/>
    <x v="4"/>
  </r>
  <r>
    <s v="Foot Locker"/>
    <n v="1185732"/>
    <d v="2021-05-31T00:00:00"/>
    <x v="2"/>
    <s v="California"/>
    <s v="Los Angeles"/>
    <x v="0"/>
    <n v="45"/>
    <n v="475"/>
    <n v="213750"/>
    <n v="85500"/>
    <n v="0.4"/>
    <s v="Outlet"/>
    <x v="4"/>
  </r>
  <r>
    <s v="Foot Locker"/>
    <n v="1185732"/>
    <d v="2021-06-01T00:00:00"/>
    <x v="2"/>
    <s v="California"/>
    <s v="Los Angeles"/>
    <x v="1"/>
    <n v="45"/>
    <n v="275"/>
    <n v="123750"/>
    <n v="43312.5"/>
    <n v="0.35"/>
    <s v="Outlet"/>
    <x v="11"/>
  </r>
  <r>
    <s v="Foot Locker"/>
    <n v="1185732"/>
    <d v="2021-06-02T00:00:00"/>
    <x v="2"/>
    <s v="California"/>
    <s v="Los Angeles"/>
    <x v="2"/>
    <n v="35"/>
    <n v="275"/>
    <n v="96250"/>
    <n v="33687.5"/>
    <n v="0.35"/>
    <s v="Outlet"/>
    <x v="11"/>
  </r>
  <r>
    <s v="Foot Locker"/>
    <n v="1185732"/>
    <d v="2021-06-03T00:00:00"/>
    <x v="2"/>
    <s v="California"/>
    <s v="Los Angeles"/>
    <x v="3"/>
    <n v="40"/>
    <n v="125"/>
    <n v="50000"/>
    <n v="20000"/>
    <n v="0.4"/>
    <s v="Outlet"/>
    <x v="11"/>
  </r>
  <r>
    <s v="Foot Locker"/>
    <n v="1185732"/>
    <d v="2021-06-04T00:00:00"/>
    <x v="3"/>
    <s v="Illinois"/>
    <s v="Chicago"/>
    <x v="4"/>
    <n v="54.999999999999993"/>
    <n v="175"/>
    <n v="96249.999999999985"/>
    <n v="33687.499999999993"/>
    <n v="0.35"/>
    <s v="Outlet"/>
    <x v="11"/>
  </r>
  <r>
    <s v="Foot Locker"/>
    <n v="1185732"/>
    <d v="2021-06-05T00:00:00"/>
    <x v="3"/>
    <s v="Illinois"/>
    <s v="Chicago"/>
    <x v="5"/>
    <n v="45"/>
    <n v="275"/>
    <n v="123750"/>
    <n v="61875"/>
    <n v="0.5"/>
    <s v="Outlet"/>
    <x v="11"/>
  </r>
  <r>
    <s v="Foot Locker"/>
    <n v="1185732"/>
    <d v="2021-06-06T00:00:00"/>
    <x v="3"/>
    <s v="Illinois"/>
    <s v="Chicago"/>
    <x v="0"/>
    <n v="45"/>
    <n v="525"/>
    <n v="236250"/>
    <n v="94500"/>
    <n v="0.4"/>
    <s v="Outlet"/>
    <x v="11"/>
  </r>
  <r>
    <s v="Foot Locker"/>
    <n v="1185732"/>
    <d v="2021-06-07T00:00:00"/>
    <x v="3"/>
    <s v="Illinois"/>
    <s v="Chicago"/>
    <x v="1"/>
    <n v="45"/>
    <n v="175"/>
    <n v="78750"/>
    <n v="27562.5"/>
    <n v="0.35"/>
    <s v="Outlet"/>
    <x v="11"/>
  </r>
  <r>
    <s v="Foot Locker"/>
    <n v="1185732"/>
    <d v="2021-06-08T00:00:00"/>
    <x v="3"/>
    <s v="Illinois"/>
    <s v="Chicago"/>
    <x v="2"/>
    <n v="35"/>
    <n v="225"/>
    <n v="78750"/>
    <n v="27562.5"/>
    <n v="0.35"/>
    <s v="Outlet"/>
    <x v="11"/>
  </r>
  <r>
    <s v="Foot Locker"/>
    <n v="1185732"/>
    <d v="2021-06-09T00:00:00"/>
    <x v="3"/>
    <s v="Illinois"/>
    <s v="Chicago"/>
    <x v="3"/>
    <n v="40"/>
    <n v="100"/>
    <n v="40000"/>
    <n v="16000"/>
    <n v="0.4"/>
    <s v="Outlet"/>
    <x v="11"/>
  </r>
  <r>
    <s v="Foot Locker"/>
    <n v="1185732"/>
    <d v="2021-06-10T00:00:00"/>
    <x v="3"/>
    <s v="Illinois"/>
    <s v="Chicago"/>
    <x v="4"/>
    <n v="54.999999999999993"/>
    <n v="175"/>
    <n v="96249.999999999985"/>
    <n v="33687.499999999993"/>
    <n v="0.35"/>
    <s v="Outlet"/>
    <x v="11"/>
  </r>
  <r>
    <s v="Foot Locker"/>
    <n v="1185732"/>
    <d v="2021-06-11T00:00:00"/>
    <x v="3"/>
    <s v="Illinois"/>
    <s v="Chicago"/>
    <x v="5"/>
    <n v="45"/>
    <n v="275"/>
    <n v="123750"/>
    <n v="61875"/>
    <n v="0.5"/>
    <s v="Outlet"/>
    <x v="11"/>
  </r>
  <r>
    <s v="Foot Locker"/>
    <n v="1185732"/>
    <d v="2021-06-12T00:00:00"/>
    <x v="3"/>
    <s v="Illinois"/>
    <s v="Chicago"/>
    <x v="0"/>
    <n v="50"/>
    <n v="495"/>
    <n v="247500"/>
    <n v="99000"/>
    <n v="0.4"/>
    <s v="Outlet"/>
    <x v="11"/>
  </r>
  <r>
    <s v="Foot Locker"/>
    <n v="1185732"/>
    <d v="2021-06-13T00:00:00"/>
    <x v="3"/>
    <s v="Illinois"/>
    <s v="Chicago"/>
    <x v="1"/>
    <n v="50"/>
    <n v="200"/>
    <n v="100000"/>
    <n v="35000"/>
    <n v="0.35"/>
    <s v="Outlet"/>
    <x v="11"/>
  </r>
  <r>
    <s v="Foot Locker"/>
    <n v="1185732"/>
    <d v="2021-06-14T00:00:00"/>
    <x v="3"/>
    <s v="Illinois"/>
    <s v="Chicago"/>
    <x v="2"/>
    <n v="40"/>
    <n v="225"/>
    <n v="90000"/>
    <n v="31499.999999999996"/>
    <n v="0.35"/>
    <s v="Outlet"/>
    <x v="11"/>
  </r>
  <r>
    <s v="Foot Locker"/>
    <n v="1185732"/>
    <d v="2021-06-15T00:00:00"/>
    <x v="3"/>
    <s v="Illinois"/>
    <s v="Chicago"/>
    <x v="3"/>
    <n v="45"/>
    <n v="75"/>
    <n v="33750"/>
    <n v="13500"/>
    <n v="0.4"/>
    <s v="Outlet"/>
    <x v="11"/>
  </r>
  <r>
    <s v="Foot Locker"/>
    <n v="1185732"/>
    <d v="2021-06-16T00:00:00"/>
    <x v="3"/>
    <s v="Illinois"/>
    <s v="Chicago"/>
    <x v="4"/>
    <n v="60"/>
    <n v="125"/>
    <n v="75000"/>
    <n v="26250"/>
    <n v="0.35"/>
    <s v="Outlet"/>
    <x v="11"/>
  </r>
  <r>
    <s v="Foot Locker"/>
    <n v="1185732"/>
    <d v="2021-06-17T00:00:00"/>
    <x v="3"/>
    <s v="Illinois"/>
    <s v="Chicago"/>
    <x v="5"/>
    <n v="50"/>
    <n v="225"/>
    <n v="112500"/>
    <n v="56250"/>
    <n v="0.5"/>
    <s v="Outlet"/>
    <x v="11"/>
  </r>
  <r>
    <s v="Foot Locker"/>
    <n v="1185732"/>
    <d v="2021-06-18T00:00:00"/>
    <x v="3"/>
    <s v="Illinois"/>
    <s v="Chicago"/>
    <x v="0"/>
    <n v="50"/>
    <n v="450"/>
    <n v="225000"/>
    <n v="90000"/>
    <n v="0.4"/>
    <s v="Outlet"/>
    <x v="11"/>
  </r>
  <r>
    <s v="Foot Locker"/>
    <n v="1185732"/>
    <d v="2021-06-19T00:00:00"/>
    <x v="3"/>
    <s v="Illinois"/>
    <s v="Chicago"/>
    <x v="1"/>
    <n v="50"/>
    <n v="150"/>
    <n v="75000"/>
    <n v="26250"/>
    <n v="0.35"/>
    <s v="Outlet"/>
    <x v="11"/>
  </r>
  <r>
    <s v="Foot Locker"/>
    <n v="1185732"/>
    <d v="2021-06-20T00:00:00"/>
    <x v="3"/>
    <s v="Illinois"/>
    <s v="Chicago"/>
    <x v="2"/>
    <n v="40"/>
    <n v="150"/>
    <n v="60000"/>
    <n v="21000"/>
    <n v="0.35"/>
    <s v="Outlet"/>
    <x v="11"/>
  </r>
  <r>
    <s v="Foot Locker"/>
    <n v="1185732"/>
    <d v="2021-06-21T00:00:00"/>
    <x v="3"/>
    <s v="Illinois"/>
    <s v="Chicago"/>
    <x v="3"/>
    <n v="45"/>
    <n v="75"/>
    <n v="33750"/>
    <n v="13500"/>
    <n v="0.4"/>
    <s v="Outlet"/>
    <x v="11"/>
  </r>
  <r>
    <s v="Foot Locker"/>
    <n v="1185732"/>
    <d v="2021-06-22T00:00:00"/>
    <x v="3"/>
    <s v="Illinois"/>
    <s v="Chicago"/>
    <x v="4"/>
    <n v="60"/>
    <n v="100"/>
    <n v="60000"/>
    <n v="21000"/>
    <n v="0.35"/>
    <s v="Outlet"/>
    <x v="11"/>
  </r>
  <r>
    <s v="Foot Locker"/>
    <n v="1185732"/>
    <d v="2021-06-23T00:00:00"/>
    <x v="3"/>
    <s v="Illinois"/>
    <s v="Chicago"/>
    <x v="5"/>
    <n v="50"/>
    <n v="225"/>
    <n v="112500"/>
    <n v="56250"/>
    <n v="0.5"/>
    <s v="Outlet"/>
    <x v="11"/>
  </r>
  <r>
    <s v="Foot Locker"/>
    <n v="1185732"/>
    <d v="2021-06-24T00:00:00"/>
    <x v="3"/>
    <s v="Illinois"/>
    <s v="Chicago"/>
    <x v="0"/>
    <n v="60"/>
    <n v="495"/>
    <n v="297000"/>
    <n v="118800"/>
    <n v="0.4"/>
    <s v="Outlet"/>
    <x v="11"/>
  </r>
  <r>
    <s v="Foot Locker"/>
    <n v="1185732"/>
    <d v="2021-06-25T00:00:00"/>
    <x v="3"/>
    <s v="Illinois"/>
    <s v="Chicago"/>
    <x v="1"/>
    <n v="55.000000000000007"/>
    <n v="200"/>
    <n v="110000.00000000001"/>
    <n v="38500"/>
    <n v="0.35"/>
    <s v="Outlet"/>
    <x v="11"/>
  </r>
  <r>
    <s v="Foot Locker"/>
    <n v="1185732"/>
    <d v="2021-06-26T00:00:00"/>
    <x v="3"/>
    <s v="Illinois"/>
    <s v="Chicago"/>
    <x v="2"/>
    <n v="50"/>
    <n v="175"/>
    <n v="87500"/>
    <n v="30624.999999999996"/>
    <n v="0.35"/>
    <s v="Outlet"/>
    <x v="11"/>
  </r>
  <r>
    <s v="Foot Locker"/>
    <n v="1185732"/>
    <d v="2021-06-27T00:00:00"/>
    <x v="3"/>
    <s v="Illinois"/>
    <s v="Chicago"/>
    <x v="3"/>
    <n v="50"/>
    <n v="100"/>
    <n v="50000"/>
    <n v="20000"/>
    <n v="0.4"/>
    <s v="Outlet"/>
    <x v="11"/>
  </r>
  <r>
    <s v="Foot Locker"/>
    <n v="1185732"/>
    <d v="2021-06-28T00:00:00"/>
    <x v="3"/>
    <s v="Illinois"/>
    <s v="Chicago"/>
    <x v="4"/>
    <n v="60"/>
    <n v="125"/>
    <n v="75000"/>
    <n v="26250"/>
    <n v="0.35"/>
    <s v="Outlet"/>
    <x v="11"/>
  </r>
  <r>
    <s v="Foot Locker"/>
    <n v="1185732"/>
    <d v="2021-06-29T00:00:00"/>
    <x v="3"/>
    <s v="Illinois"/>
    <s v="Chicago"/>
    <x v="5"/>
    <n v="65"/>
    <n v="250"/>
    <n v="162500"/>
    <n v="81250"/>
    <n v="0.5"/>
    <s v="Outlet"/>
    <x v="11"/>
  </r>
  <r>
    <s v="Foot Locker"/>
    <n v="1185732"/>
    <d v="2021-06-30T00:00:00"/>
    <x v="3"/>
    <s v="Illinois"/>
    <s v="Chicago"/>
    <x v="0"/>
    <n v="50"/>
    <n v="500"/>
    <n v="250000"/>
    <n v="100000"/>
    <n v="0.4"/>
    <s v="Outlet"/>
    <x v="11"/>
  </r>
  <r>
    <s v="Foot Locker"/>
    <n v="1185732"/>
    <d v="2021-07-01T00:00:00"/>
    <x v="3"/>
    <s v="Illinois"/>
    <s v="Chicago"/>
    <x v="1"/>
    <n v="45.000000000000007"/>
    <n v="250"/>
    <n v="112500.00000000001"/>
    <n v="39375"/>
    <n v="0.35"/>
    <s v="Outlet"/>
    <x v="5"/>
  </r>
  <r>
    <s v="Foot Locker"/>
    <n v="1185732"/>
    <d v="2021-07-02T00:00:00"/>
    <x v="3"/>
    <s v="Illinois"/>
    <s v="Chicago"/>
    <x v="2"/>
    <n v="40"/>
    <n v="200"/>
    <n v="80000"/>
    <n v="28000"/>
    <n v="0.35"/>
    <s v="Outlet"/>
    <x v="5"/>
  </r>
  <r>
    <s v="Foot Locker"/>
    <n v="1185732"/>
    <d v="2021-07-03T00:00:00"/>
    <x v="3"/>
    <s v="Illinois"/>
    <s v="Chicago"/>
    <x v="3"/>
    <n v="40"/>
    <n v="175"/>
    <n v="70000"/>
    <n v="28000"/>
    <n v="0.4"/>
    <s v="Outlet"/>
    <x v="5"/>
  </r>
  <r>
    <s v="Foot Locker"/>
    <n v="1185732"/>
    <d v="2021-07-04T00:00:00"/>
    <x v="3"/>
    <s v="Illinois"/>
    <s v="Chicago"/>
    <x v="4"/>
    <n v="50"/>
    <n v="175"/>
    <n v="87500"/>
    <n v="30624.999999999996"/>
    <n v="0.35"/>
    <s v="Outlet"/>
    <x v="5"/>
  </r>
  <r>
    <s v="Foot Locker"/>
    <n v="1185732"/>
    <d v="2021-07-05T00:00:00"/>
    <x v="3"/>
    <s v="Illinois"/>
    <s v="Chicago"/>
    <x v="5"/>
    <n v="55.000000000000007"/>
    <n v="350"/>
    <n v="192500.00000000003"/>
    <n v="96250.000000000015"/>
    <n v="0.5"/>
    <s v="Outlet"/>
    <x v="5"/>
  </r>
  <r>
    <s v="Foot Locker"/>
    <n v="1185732"/>
    <d v="2021-07-06T00:00:00"/>
    <x v="3"/>
    <s v="Illinois"/>
    <s v="Chicago"/>
    <x v="0"/>
    <n v="50"/>
    <n v="575"/>
    <n v="287500"/>
    <n v="115000"/>
    <n v="0.4"/>
    <s v="Outlet"/>
    <x v="5"/>
  </r>
  <r>
    <s v="Foot Locker"/>
    <n v="1185732"/>
    <d v="2021-07-07T00:00:00"/>
    <x v="3"/>
    <s v="Illinois"/>
    <s v="Chicago"/>
    <x v="1"/>
    <n v="45.000000000000007"/>
    <n v="325"/>
    <n v="146250.00000000003"/>
    <n v="51187.500000000007"/>
    <n v="0.35"/>
    <s v="Outlet"/>
    <x v="5"/>
  </r>
  <r>
    <s v="Foot Locker"/>
    <n v="1185732"/>
    <d v="2021-07-08T00:00:00"/>
    <x v="3"/>
    <s v="Illinois"/>
    <s v="Chicago"/>
    <x v="2"/>
    <n v="40"/>
    <n v="250"/>
    <n v="100000"/>
    <n v="35000"/>
    <n v="0.35"/>
    <s v="Outlet"/>
    <x v="5"/>
  </r>
  <r>
    <s v="Foot Locker"/>
    <n v="1185732"/>
    <d v="2021-07-09T00:00:00"/>
    <x v="3"/>
    <s v="Illinois"/>
    <s v="Chicago"/>
    <x v="3"/>
    <n v="40"/>
    <n v="200"/>
    <n v="80000"/>
    <n v="32000"/>
    <n v="0.4"/>
    <s v="Outlet"/>
    <x v="5"/>
  </r>
  <r>
    <s v="Foot Locker"/>
    <n v="1185732"/>
    <d v="2021-07-10T00:00:00"/>
    <x v="3"/>
    <s v="Illinois"/>
    <s v="Chicago"/>
    <x v="4"/>
    <n v="50"/>
    <n v="225"/>
    <n v="112500"/>
    <n v="39375"/>
    <n v="0.35"/>
    <s v="Outlet"/>
    <x v="5"/>
  </r>
  <r>
    <s v="Foot Locker"/>
    <n v="1185732"/>
    <d v="2021-07-11T00:00:00"/>
    <x v="3"/>
    <s v="Illinois"/>
    <s v="Chicago"/>
    <x v="5"/>
    <n v="55.000000000000007"/>
    <n v="400"/>
    <n v="220000.00000000003"/>
    <n v="110000.00000000001"/>
    <n v="0.5"/>
    <s v="Outlet"/>
    <x v="5"/>
  </r>
  <r>
    <s v="Foot Locker"/>
    <n v="1185732"/>
    <d v="2021-07-12T00:00:00"/>
    <x v="3"/>
    <s v="Illinois"/>
    <s v="Chicago"/>
    <x v="0"/>
    <n v="50"/>
    <n v="550"/>
    <n v="275000"/>
    <n v="110000"/>
    <n v="0.4"/>
    <s v="Outlet"/>
    <x v="5"/>
  </r>
  <r>
    <s v="Foot Locker"/>
    <n v="1185732"/>
    <d v="2021-07-13T00:00:00"/>
    <x v="3"/>
    <s v="Illinois"/>
    <s v="Chicago"/>
    <x v="1"/>
    <n v="45.000000000000007"/>
    <n v="325"/>
    <n v="146250.00000000003"/>
    <n v="51187.500000000007"/>
    <n v="0.35"/>
    <s v="Outlet"/>
    <x v="5"/>
  </r>
  <r>
    <s v="Foot Locker"/>
    <n v="1185732"/>
    <d v="2021-07-14T00:00:00"/>
    <x v="3"/>
    <s v="Illinois"/>
    <s v="Chicago"/>
    <x v="2"/>
    <n v="40"/>
    <n v="250"/>
    <n v="100000"/>
    <n v="35000"/>
    <n v="0.35"/>
    <s v="Outlet"/>
    <x v="5"/>
  </r>
  <r>
    <s v="Foot Locker"/>
    <n v="1185732"/>
    <d v="2021-07-15T00:00:00"/>
    <x v="3"/>
    <s v="Illinois"/>
    <s v="Chicago"/>
    <x v="3"/>
    <n v="40"/>
    <n v="225"/>
    <n v="90000"/>
    <n v="36000"/>
    <n v="0.4"/>
    <s v="Outlet"/>
    <x v="5"/>
  </r>
  <r>
    <s v="Foot Locker"/>
    <n v="1185732"/>
    <d v="2021-07-16T00:00:00"/>
    <x v="3"/>
    <s v="Illinois"/>
    <s v="Chicago"/>
    <x v="4"/>
    <n v="50"/>
    <n v="200"/>
    <n v="100000"/>
    <n v="35000"/>
    <n v="0.35"/>
    <s v="Outlet"/>
    <x v="5"/>
  </r>
  <r>
    <s v="Foot Locker"/>
    <n v="1185732"/>
    <d v="2021-07-17T00:00:00"/>
    <x v="3"/>
    <s v="Illinois"/>
    <s v="Chicago"/>
    <x v="5"/>
    <n v="55.000000000000007"/>
    <n v="375"/>
    <n v="206250.00000000003"/>
    <n v="103125.00000000001"/>
    <n v="0.5"/>
    <s v="Outlet"/>
    <x v="5"/>
  </r>
  <r>
    <s v="Foot Locker"/>
    <n v="1185732"/>
    <d v="2021-07-18T00:00:00"/>
    <x v="3"/>
    <s v="Illinois"/>
    <s v="Chicago"/>
    <x v="0"/>
    <n v="50"/>
    <n v="500"/>
    <n v="250000"/>
    <n v="100000"/>
    <n v="0.4"/>
    <s v="Outlet"/>
    <x v="5"/>
  </r>
  <r>
    <s v="Foot Locker"/>
    <n v="1185732"/>
    <d v="2021-07-19T00:00:00"/>
    <x v="3"/>
    <s v="Illinois"/>
    <s v="Chicago"/>
    <x v="1"/>
    <n v="45.000000000000007"/>
    <n v="300"/>
    <n v="135000.00000000003"/>
    <n v="47250.000000000007"/>
    <n v="0.35"/>
    <s v="Outlet"/>
    <x v="5"/>
  </r>
  <r>
    <s v="Foot Locker"/>
    <n v="1185732"/>
    <d v="2021-07-20T00:00:00"/>
    <x v="3"/>
    <s v="Illinois"/>
    <s v="Chicago"/>
    <x v="2"/>
    <n v="40"/>
    <n v="200"/>
    <n v="80000"/>
    <n v="28000"/>
    <n v="0.35"/>
    <s v="Outlet"/>
    <x v="5"/>
  </r>
  <r>
    <s v="Foot Locker"/>
    <n v="1185732"/>
    <d v="2021-07-21T00:00:00"/>
    <x v="3"/>
    <s v="Illinois"/>
    <s v="Chicago"/>
    <x v="3"/>
    <n v="40"/>
    <n v="175"/>
    <n v="70000"/>
    <n v="28000"/>
    <n v="0.4"/>
    <s v="Outlet"/>
    <x v="5"/>
  </r>
  <r>
    <s v="Foot Locker"/>
    <n v="1185732"/>
    <d v="2021-07-22T00:00:00"/>
    <x v="3"/>
    <s v="Illinois"/>
    <s v="Chicago"/>
    <x v="4"/>
    <n v="50"/>
    <n v="175"/>
    <n v="87500"/>
    <n v="30624.999999999996"/>
    <n v="0.35"/>
    <s v="Outlet"/>
    <x v="5"/>
  </r>
  <r>
    <s v="Foot Locker"/>
    <n v="1185732"/>
    <d v="2021-07-23T00:00:00"/>
    <x v="3"/>
    <s v="Illinois"/>
    <s v="Chicago"/>
    <x v="5"/>
    <n v="55.000000000000007"/>
    <n v="250"/>
    <n v="137500.00000000003"/>
    <n v="68750.000000000015"/>
    <n v="0.5"/>
    <s v="Outlet"/>
    <x v="5"/>
  </r>
  <r>
    <s v="Foot Locker"/>
    <n v="1185732"/>
    <d v="2021-07-24T00:00:00"/>
    <x v="3"/>
    <s v="Illinois"/>
    <s v="Chicago"/>
    <x v="0"/>
    <n v="60"/>
    <n v="425"/>
    <n v="255000"/>
    <n v="102000"/>
    <n v="0.4"/>
    <s v="Outlet"/>
    <x v="5"/>
  </r>
  <r>
    <s v="Foot Locker"/>
    <n v="1185732"/>
    <d v="2021-07-25T00:00:00"/>
    <x v="3"/>
    <s v="Illinois"/>
    <s v="Chicago"/>
    <x v="1"/>
    <n v="50"/>
    <n v="250"/>
    <n v="125000"/>
    <n v="43750"/>
    <n v="0.35"/>
    <s v="Outlet"/>
    <x v="5"/>
  </r>
  <r>
    <s v="Foot Locker"/>
    <n v="1185732"/>
    <d v="2021-07-26T00:00:00"/>
    <x v="3"/>
    <s v="Illinois"/>
    <s v="Chicago"/>
    <x v="2"/>
    <n v="50"/>
    <n v="150"/>
    <n v="75000"/>
    <n v="26250"/>
    <n v="0.35"/>
    <s v="Outlet"/>
    <x v="5"/>
  </r>
  <r>
    <s v="Foot Locker"/>
    <n v="1185732"/>
    <d v="2021-07-27T00:00:00"/>
    <x v="3"/>
    <s v="Illinois"/>
    <s v="Chicago"/>
    <x v="3"/>
    <n v="50"/>
    <n v="125"/>
    <n v="62500"/>
    <n v="25000"/>
    <n v="0.4"/>
    <s v="Outlet"/>
    <x v="5"/>
  </r>
  <r>
    <s v="Foot Locker"/>
    <n v="1185732"/>
    <d v="2021-07-28T00:00:00"/>
    <x v="3"/>
    <s v="Illinois"/>
    <s v="Chicago"/>
    <x v="4"/>
    <n v="60"/>
    <n v="125"/>
    <n v="75000"/>
    <n v="26250"/>
    <n v="0.35"/>
    <s v="Outlet"/>
    <x v="5"/>
  </r>
  <r>
    <s v="Foot Locker"/>
    <n v="1185732"/>
    <d v="2021-07-29T00:00:00"/>
    <x v="3"/>
    <s v="Illinois"/>
    <s v="Chicago"/>
    <x v="5"/>
    <n v="64.999999999999986"/>
    <n v="250"/>
    <n v="162499.99999999997"/>
    <n v="81249.999999999985"/>
    <n v="0.5"/>
    <s v="Outlet"/>
    <x v="5"/>
  </r>
  <r>
    <s v="Foot Locker"/>
    <n v="1185732"/>
    <d v="2021-07-30T00:00:00"/>
    <x v="3"/>
    <s v="Illinois"/>
    <s v="Chicago"/>
    <x v="0"/>
    <n v="60"/>
    <n v="400"/>
    <n v="240000"/>
    <n v="96000"/>
    <n v="0.4"/>
    <s v="Outlet"/>
    <x v="5"/>
  </r>
  <r>
    <s v="Foot Locker"/>
    <n v="1185732"/>
    <d v="2021-07-31T00:00:00"/>
    <x v="3"/>
    <s v="Illinois"/>
    <s v="Chicago"/>
    <x v="1"/>
    <n v="50"/>
    <n v="250"/>
    <n v="125000"/>
    <n v="43750"/>
    <n v="0.35"/>
    <s v="Outlet"/>
    <x v="5"/>
  </r>
  <r>
    <s v="Foot Locker"/>
    <n v="1185732"/>
    <d v="2021-08-01T00:00:00"/>
    <x v="3"/>
    <s v="Illinois"/>
    <s v="Chicago"/>
    <x v="2"/>
    <n v="50"/>
    <n v="195"/>
    <n v="97500"/>
    <n v="34125"/>
    <n v="0.35"/>
    <s v="Outlet"/>
    <x v="6"/>
  </r>
  <r>
    <s v="Foot Locker"/>
    <n v="1185732"/>
    <d v="2021-08-02T00:00:00"/>
    <x v="3"/>
    <s v="Illinois"/>
    <s v="Chicago"/>
    <x v="3"/>
    <n v="50"/>
    <n v="175"/>
    <n v="87500"/>
    <n v="35000"/>
    <n v="0.4"/>
    <s v="Outlet"/>
    <x v="6"/>
  </r>
  <r>
    <s v="Foot Locker"/>
    <n v="1185732"/>
    <d v="2021-08-03T00:00:00"/>
    <x v="3"/>
    <s v="Illinois"/>
    <s v="Chicago"/>
    <x v="4"/>
    <n v="60"/>
    <n v="150"/>
    <n v="90000"/>
    <n v="31499.999999999996"/>
    <n v="0.35"/>
    <s v="Outlet"/>
    <x v="6"/>
  </r>
  <r>
    <s v="Foot Locker"/>
    <n v="1185732"/>
    <d v="2021-08-04T00:00:00"/>
    <x v="3"/>
    <s v="Illinois"/>
    <s v="Chicago"/>
    <x v="5"/>
    <n v="64.999999999999986"/>
    <n v="250"/>
    <n v="162499.99999999997"/>
    <n v="81249.999999999985"/>
    <n v="0.5"/>
    <s v="Outlet"/>
    <x v="6"/>
  </r>
  <r>
    <s v="Foot Locker"/>
    <n v="1185732"/>
    <d v="2021-08-05T00:00:00"/>
    <x v="3"/>
    <s v="Illinois"/>
    <s v="Chicago"/>
    <x v="0"/>
    <n v="60"/>
    <n v="500"/>
    <n v="300000"/>
    <n v="120000"/>
    <n v="0.4"/>
    <s v="Outlet"/>
    <x v="6"/>
  </r>
  <r>
    <s v="Foot Locker"/>
    <n v="1185732"/>
    <d v="2021-08-06T00:00:00"/>
    <x v="3"/>
    <s v="Illinois"/>
    <s v="Chicago"/>
    <x v="1"/>
    <n v="50"/>
    <n v="300"/>
    <n v="150000"/>
    <n v="52500"/>
    <n v="0.35"/>
    <s v="Outlet"/>
    <x v="6"/>
  </r>
  <r>
    <s v="Foot Locker"/>
    <n v="1185732"/>
    <d v="2021-08-07T00:00:00"/>
    <x v="3"/>
    <s v="Illinois"/>
    <s v="Chicago"/>
    <x v="2"/>
    <n v="50"/>
    <n v="250"/>
    <n v="125000"/>
    <n v="43750"/>
    <n v="0.35"/>
    <s v="Outlet"/>
    <x v="6"/>
  </r>
  <r>
    <s v="Foot Locker"/>
    <n v="1185732"/>
    <d v="2021-08-08T00:00:00"/>
    <x v="3"/>
    <s v="Illinois"/>
    <s v="Chicago"/>
    <x v="3"/>
    <n v="50"/>
    <n v="200"/>
    <n v="100000"/>
    <n v="40000"/>
    <n v="0.4"/>
    <s v="Outlet"/>
    <x v="6"/>
  </r>
  <r>
    <s v="Foot Locker"/>
    <n v="1185732"/>
    <d v="2021-08-09T00:00:00"/>
    <x v="3"/>
    <s v="Illinois"/>
    <s v="Chicago"/>
    <x v="4"/>
    <n v="60"/>
    <n v="200"/>
    <n v="120000"/>
    <n v="42000"/>
    <n v="0.35"/>
    <s v="Outlet"/>
    <x v="6"/>
  </r>
  <r>
    <s v="Foot Locker"/>
    <n v="1185732"/>
    <d v="2021-08-10T00:00:00"/>
    <x v="3"/>
    <s v="Illinois"/>
    <s v="Chicago"/>
    <x v="5"/>
    <n v="64.999999999999986"/>
    <n v="300"/>
    <n v="194999.99999999997"/>
    <n v="97499.999999999985"/>
    <n v="0.5"/>
    <s v="Outlet"/>
    <x v="6"/>
  </r>
  <r>
    <s v="Sports Direct"/>
    <n v="1197831"/>
    <d v="2021-08-11T00:00:00"/>
    <x v="3"/>
    <s v="Illinois"/>
    <s v="Chicago"/>
    <x v="0"/>
    <n v="20"/>
    <n v="725"/>
    <n v="145000"/>
    <n v="43500"/>
    <n v="0.3"/>
    <s v="Outlet"/>
    <x v="6"/>
  </r>
  <r>
    <s v="Sports Direct"/>
    <n v="1197831"/>
    <d v="2021-08-12T00:00:00"/>
    <x v="3"/>
    <s v="Illinois"/>
    <s v="Chicago"/>
    <x v="1"/>
    <n v="30"/>
    <n v="725"/>
    <n v="217500"/>
    <n v="65250"/>
    <n v="0.3"/>
    <s v="Outlet"/>
    <x v="6"/>
  </r>
  <r>
    <s v="Sports Direct"/>
    <n v="1197831"/>
    <d v="2021-08-13T00:00:00"/>
    <x v="3"/>
    <s v="Illinois"/>
    <s v="Chicago"/>
    <x v="2"/>
    <n v="30"/>
    <n v="525"/>
    <n v="157500"/>
    <n v="47250"/>
    <n v="0.3"/>
    <s v="Outlet"/>
    <x v="6"/>
  </r>
  <r>
    <s v="Sports Direct"/>
    <n v="1197831"/>
    <d v="2021-08-14T00:00:00"/>
    <x v="3"/>
    <s v="Illinois"/>
    <s v="Chicago"/>
    <x v="3"/>
    <n v="35"/>
    <n v="525"/>
    <n v="183750"/>
    <n v="73500"/>
    <n v="0.4"/>
    <s v="Outlet"/>
    <x v="6"/>
  </r>
  <r>
    <s v="Sports Direct"/>
    <n v="1197831"/>
    <d v="2021-08-15T00:00:00"/>
    <x v="1"/>
    <s v="Texas"/>
    <s v="Dallas"/>
    <x v="4"/>
    <n v="40"/>
    <n v="375"/>
    <n v="150000"/>
    <n v="37500"/>
    <n v="0.25"/>
    <s v="Outlet"/>
    <x v="6"/>
  </r>
  <r>
    <s v="Sports Direct"/>
    <n v="1197831"/>
    <d v="2021-08-16T00:00:00"/>
    <x v="1"/>
    <s v="Texas"/>
    <s v="Dallas"/>
    <x v="5"/>
    <n v="35"/>
    <n v="525"/>
    <n v="183750"/>
    <n v="82687.5"/>
    <n v="0.45"/>
    <s v="Outlet"/>
    <x v="6"/>
  </r>
  <r>
    <s v="Sports Direct"/>
    <n v="1197831"/>
    <d v="2021-08-17T00:00:00"/>
    <x v="1"/>
    <s v="Texas"/>
    <s v="Dallas"/>
    <x v="0"/>
    <n v="25"/>
    <n v="675"/>
    <n v="168750"/>
    <n v="50625"/>
    <n v="0.3"/>
    <s v="Outlet"/>
    <x v="6"/>
  </r>
  <r>
    <s v="Sports Direct"/>
    <n v="1197831"/>
    <d v="2021-08-18T00:00:00"/>
    <x v="1"/>
    <s v="Texas"/>
    <s v="Dallas"/>
    <x v="1"/>
    <n v="35"/>
    <n v="650"/>
    <n v="227500"/>
    <n v="68250"/>
    <n v="0.3"/>
    <s v="Outlet"/>
    <x v="6"/>
  </r>
  <r>
    <s v="Sports Direct"/>
    <n v="1197831"/>
    <d v="2021-08-19T00:00:00"/>
    <x v="1"/>
    <s v="Texas"/>
    <s v="Dallas"/>
    <x v="2"/>
    <n v="35"/>
    <n v="475"/>
    <n v="166250"/>
    <n v="49875"/>
    <n v="0.3"/>
    <s v="Outlet"/>
    <x v="6"/>
  </r>
  <r>
    <s v="Sports Direct"/>
    <n v="1197831"/>
    <d v="2021-08-20T00:00:00"/>
    <x v="1"/>
    <s v="Texas"/>
    <s v="Dallas"/>
    <x v="3"/>
    <n v="35"/>
    <n v="425"/>
    <n v="148750"/>
    <n v="59500"/>
    <n v="0.4"/>
    <s v="Outlet"/>
    <x v="6"/>
  </r>
  <r>
    <s v="Sports Direct"/>
    <n v="1197831"/>
    <d v="2021-08-21T00:00:00"/>
    <x v="1"/>
    <s v="Texas"/>
    <s v="Dallas"/>
    <x v="4"/>
    <n v="40"/>
    <n v="300"/>
    <n v="120000"/>
    <n v="30000"/>
    <n v="0.25"/>
    <s v="Outlet"/>
    <x v="6"/>
  </r>
  <r>
    <s v="Sports Direct"/>
    <n v="1197831"/>
    <d v="2021-08-22T00:00:00"/>
    <x v="1"/>
    <s v="Texas"/>
    <s v="Dallas"/>
    <x v="5"/>
    <n v="35"/>
    <n v="500"/>
    <n v="175000"/>
    <n v="78750"/>
    <n v="0.45"/>
    <s v="Outlet"/>
    <x v="6"/>
  </r>
  <r>
    <s v="Sports Direct"/>
    <n v="1197831"/>
    <d v="2021-08-23T00:00:00"/>
    <x v="1"/>
    <s v="Texas"/>
    <s v="Dallas"/>
    <x v="0"/>
    <n v="30"/>
    <n v="675"/>
    <n v="202500"/>
    <n v="70875"/>
    <n v="0.35"/>
    <s v="Outlet"/>
    <x v="6"/>
  </r>
  <r>
    <s v="Sports Direct"/>
    <n v="1197831"/>
    <d v="2021-08-24T00:00:00"/>
    <x v="1"/>
    <s v="Texas"/>
    <s v="Dallas"/>
    <x v="1"/>
    <n v="40"/>
    <n v="675"/>
    <n v="270000"/>
    <n v="94500"/>
    <n v="0.35"/>
    <s v="Outlet"/>
    <x v="6"/>
  </r>
  <r>
    <s v="Sports Direct"/>
    <n v="1197831"/>
    <d v="2021-08-25T00:00:00"/>
    <x v="1"/>
    <s v="Texas"/>
    <s v="Dallas"/>
    <x v="2"/>
    <n v="30"/>
    <n v="500"/>
    <n v="150000"/>
    <n v="52500"/>
    <n v="0.35"/>
    <s v="Outlet"/>
    <x v="6"/>
  </r>
  <r>
    <s v="Sports Direct"/>
    <n v="1197831"/>
    <d v="2021-08-26T00:00:00"/>
    <x v="1"/>
    <s v="Texas"/>
    <s v="Dallas"/>
    <x v="3"/>
    <n v="35"/>
    <n v="400"/>
    <n v="140000"/>
    <n v="63000"/>
    <n v="0.45"/>
    <s v="Outlet"/>
    <x v="6"/>
  </r>
  <r>
    <s v="Sports Direct"/>
    <n v="1197831"/>
    <d v="2021-08-27T00:00:00"/>
    <x v="1"/>
    <s v="Texas"/>
    <s v="Dallas"/>
    <x v="4"/>
    <n v="40"/>
    <n v="300"/>
    <n v="120000"/>
    <n v="36000"/>
    <n v="0.3"/>
    <s v="Outlet"/>
    <x v="6"/>
  </r>
  <r>
    <s v="Sports Direct"/>
    <n v="1197831"/>
    <d v="2021-08-28T00:00:00"/>
    <x v="1"/>
    <s v="Texas"/>
    <s v="Dallas"/>
    <x v="5"/>
    <n v="35"/>
    <n v="450"/>
    <n v="157500"/>
    <n v="78750"/>
    <n v="0.5"/>
    <s v="Outlet"/>
    <x v="6"/>
  </r>
  <r>
    <s v="Sports Direct"/>
    <n v="1197831"/>
    <d v="2021-08-29T00:00:00"/>
    <x v="1"/>
    <s v="Texas"/>
    <s v="Dallas"/>
    <x v="0"/>
    <n v="20"/>
    <n v="700"/>
    <n v="140000"/>
    <n v="49000"/>
    <n v="0.35"/>
    <s v="Outlet"/>
    <x v="6"/>
  </r>
  <r>
    <s v="Sports Direct"/>
    <n v="1197831"/>
    <d v="2021-08-30T00:00:00"/>
    <x v="1"/>
    <s v="Texas"/>
    <s v="Dallas"/>
    <x v="1"/>
    <n v="30.000000000000004"/>
    <n v="700"/>
    <n v="210000.00000000003"/>
    <n v="73500"/>
    <n v="0.35"/>
    <s v="Outlet"/>
    <x v="6"/>
  </r>
  <r>
    <s v="Sports Direct"/>
    <n v="1197831"/>
    <d v="2021-08-31T00:00:00"/>
    <x v="1"/>
    <s v="Texas"/>
    <s v="Dallas"/>
    <x v="2"/>
    <n v="24.999999999999996"/>
    <n v="525"/>
    <n v="131249.99999999997"/>
    <n v="45937.499999999985"/>
    <n v="0.35"/>
    <s v="Outlet"/>
    <x v="6"/>
  </r>
  <r>
    <s v="Sports Direct"/>
    <n v="1197831"/>
    <d v="2021-09-01T00:00:00"/>
    <x v="1"/>
    <s v="Texas"/>
    <s v="Dallas"/>
    <x v="3"/>
    <n v="30.000000000000004"/>
    <n v="425"/>
    <n v="127500.00000000001"/>
    <n v="57375.000000000007"/>
    <n v="0.45"/>
    <s v="Outlet"/>
    <x v="7"/>
  </r>
  <r>
    <s v="Sports Direct"/>
    <n v="1197831"/>
    <d v="2021-09-02T00:00:00"/>
    <x v="1"/>
    <s v="Texas"/>
    <s v="Dallas"/>
    <x v="4"/>
    <n v="35"/>
    <n v="325"/>
    <n v="113750"/>
    <n v="34125"/>
    <n v="0.3"/>
    <s v="Outlet"/>
    <x v="7"/>
  </r>
  <r>
    <s v="Sports Direct"/>
    <n v="1197831"/>
    <d v="2021-09-03T00:00:00"/>
    <x v="1"/>
    <s v="Texas"/>
    <s v="Dallas"/>
    <x v="5"/>
    <n v="30.000000000000004"/>
    <n v="600"/>
    <n v="180000.00000000003"/>
    <n v="90000.000000000015"/>
    <n v="0.5"/>
    <s v="Outlet"/>
    <x v="7"/>
  </r>
  <r>
    <s v="Sports Direct"/>
    <n v="1197831"/>
    <d v="2021-09-04T00:00:00"/>
    <x v="1"/>
    <s v="Texas"/>
    <s v="Dallas"/>
    <x v="0"/>
    <n v="20"/>
    <n v="750"/>
    <n v="150000"/>
    <n v="52500"/>
    <n v="0.35"/>
    <s v="Outlet"/>
    <x v="7"/>
  </r>
  <r>
    <s v="Sports Direct"/>
    <n v="1197831"/>
    <d v="2021-09-05T00:00:00"/>
    <x v="1"/>
    <s v="Texas"/>
    <s v="Dallas"/>
    <x v="1"/>
    <n v="30.000000000000004"/>
    <n v="775"/>
    <n v="232500.00000000003"/>
    <n v="81375"/>
    <n v="0.35"/>
    <s v="Outlet"/>
    <x v="7"/>
  </r>
  <r>
    <s v="Sports Direct"/>
    <n v="1197831"/>
    <d v="2021-09-06T00:00:00"/>
    <x v="1"/>
    <s v="Texas"/>
    <s v="Dallas"/>
    <x v="2"/>
    <n v="24.999999999999996"/>
    <n v="625"/>
    <n v="156249.99999999997"/>
    <n v="54687.499999999985"/>
    <n v="0.35"/>
    <s v="Outlet"/>
    <x v="7"/>
  </r>
  <r>
    <s v="Sports Direct"/>
    <n v="1197831"/>
    <d v="2021-09-07T00:00:00"/>
    <x v="1"/>
    <s v="Texas"/>
    <s v="Dallas"/>
    <x v="3"/>
    <n v="35"/>
    <n v="550"/>
    <n v="192500"/>
    <n v="86625"/>
    <n v="0.45"/>
    <s v="Outlet"/>
    <x v="7"/>
  </r>
  <r>
    <s v="Sports Direct"/>
    <n v="1197831"/>
    <d v="2021-09-08T00:00:00"/>
    <x v="1"/>
    <s v="Texas"/>
    <s v="Dallas"/>
    <x v="4"/>
    <n v="50"/>
    <n v="450"/>
    <n v="225000"/>
    <n v="67500"/>
    <n v="0.3"/>
    <s v="Outlet"/>
    <x v="7"/>
  </r>
  <r>
    <s v="Sports Direct"/>
    <n v="1197831"/>
    <d v="2021-09-09T00:00:00"/>
    <x v="1"/>
    <s v="Texas"/>
    <s v="Dallas"/>
    <x v="5"/>
    <n v="45"/>
    <n v="800"/>
    <n v="360000"/>
    <n v="180000"/>
    <n v="0.5"/>
    <s v="Outlet"/>
    <x v="7"/>
  </r>
  <r>
    <s v="Sports Direct"/>
    <n v="1197831"/>
    <d v="2021-09-10T00:00:00"/>
    <x v="1"/>
    <s v="Texas"/>
    <s v="Dallas"/>
    <x v="0"/>
    <n v="45"/>
    <n v="800"/>
    <n v="360000"/>
    <n v="125999.99999999999"/>
    <n v="0.35"/>
    <s v="Outlet"/>
    <x v="7"/>
  </r>
  <r>
    <s v="Sports Direct"/>
    <n v="1197831"/>
    <d v="2021-09-11T00:00:00"/>
    <x v="1"/>
    <s v="Texas"/>
    <s v="Dallas"/>
    <x v="1"/>
    <n v="50"/>
    <n v="800"/>
    <n v="400000"/>
    <n v="140000"/>
    <n v="0.35"/>
    <s v="Outlet"/>
    <x v="7"/>
  </r>
  <r>
    <s v="Sports Direct"/>
    <n v="1197831"/>
    <d v="2021-09-12T00:00:00"/>
    <x v="1"/>
    <s v="Texas"/>
    <s v="Dallas"/>
    <x v="2"/>
    <n v="45"/>
    <n v="650"/>
    <n v="292500"/>
    <n v="102375"/>
    <n v="0.35"/>
    <s v="Outlet"/>
    <x v="7"/>
  </r>
  <r>
    <s v="Sports Direct"/>
    <n v="1197831"/>
    <d v="2021-09-13T00:00:00"/>
    <x v="1"/>
    <s v="Texas"/>
    <s v="Dallas"/>
    <x v="3"/>
    <n v="45"/>
    <n v="600"/>
    <n v="270000"/>
    <n v="121500"/>
    <n v="0.45"/>
    <s v="Outlet"/>
    <x v="7"/>
  </r>
  <r>
    <s v="Sports Direct"/>
    <n v="1197831"/>
    <d v="2021-09-14T00:00:00"/>
    <x v="1"/>
    <s v="Texas"/>
    <s v="Dallas"/>
    <x v="4"/>
    <n v="50"/>
    <n v="500"/>
    <n v="250000"/>
    <n v="75000"/>
    <n v="0.3"/>
    <s v="Outlet"/>
    <x v="7"/>
  </r>
  <r>
    <s v="Sports Direct"/>
    <n v="1197831"/>
    <d v="2021-09-15T00:00:00"/>
    <x v="1"/>
    <s v="Texas"/>
    <s v="Dallas"/>
    <x v="5"/>
    <n v="55.000000000000007"/>
    <n v="875"/>
    <n v="481250.00000000006"/>
    <n v="240625.00000000003"/>
    <n v="0.5"/>
    <s v="Outlet"/>
    <x v="7"/>
  </r>
  <r>
    <s v="Sports Direct"/>
    <n v="1197831"/>
    <d v="2021-09-16T00:00:00"/>
    <x v="1"/>
    <s v="Texas"/>
    <s v="Dallas"/>
    <x v="0"/>
    <n v="45"/>
    <n v="825"/>
    <n v="371250"/>
    <n v="148500"/>
    <n v="0.39999999999999997"/>
    <s v="Outlet"/>
    <x v="7"/>
  </r>
  <r>
    <s v="Sports Direct"/>
    <n v="1197831"/>
    <d v="2021-09-17T00:00:00"/>
    <x v="1"/>
    <s v="Texas"/>
    <s v="Dallas"/>
    <x v="1"/>
    <n v="50"/>
    <n v="825"/>
    <n v="412500"/>
    <n v="165000"/>
    <n v="0.39999999999999997"/>
    <s v="Outlet"/>
    <x v="7"/>
  </r>
  <r>
    <s v="Sports Direct"/>
    <n v="1197831"/>
    <d v="2021-09-18T00:00:00"/>
    <x v="1"/>
    <s v="Texas"/>
    <s v="Dallas"/>
    <x v="2"/>
    <n v="45"/>
    <n v="975"/>
    <n v="438750"/>
    <n v="175499.99999999997"/>
    <n v="0.39999999999999997"/>
    <s v="Outlet"/>
    <x v="7"/>
  </r>
  <r>
    <s v="Sports Direct"/>
    <n v="1197831"/>
    <d v="2021-09-19T00:00:00"/>
    <x v="1"/>
    <s v="Texas"/>
    <s v="Dallas"/>
    <x v="3"/>
    <n v="45"/>
    <n v="575"/>
    <n v="258750"/>
    <n v="129375"/>
    <n v="0.5"/>
    <s v="Outlet"/>
    <x v="7"/>
  </r>
  <r>
    <s v="Sports Direct"/>
    <n v="1197831"/>
    <d v="2021-09-20T00:00:00"/>
    <x v="1"/>
    <s v="Texas"/>
    <s v="Dallas"/>
    <x v="4"/>
    <n v="50"/>
    <n v="575"/>
    <n v="287500"/>
    <n v="100625"/>
    <n v="0.35"/>
    <s v="Outlet"/>
    <x v="7"/>
  </r>
  <r>
    <s v="Sports Direct"/>
    <n v="1197831"/>
    <d v="2021-09-21T00:00:00"/>
    <x v="1"/>
    <s v="Texas"/>
    <s v="Dallas"/>
    <x v="5"/>
    <n v="60"/>
    <n v="850"/>
    <n v="510000"/>
    <n v="280500"/>
    <n v="0.55000000000000004"/>
    <s v="Outlet"/>
    <x v="7"/>
  </r>
  <r>
    <s v="Sports Direct"/>
    <n v="1197831"/>
    <d v="2021-09-22T00:00:00"/>
    <x v="1"/>
    <s v="Texas"/>
    <s v="Dallas"/>
    <x v="0"/>
    <n v="50"/>
    <n v="800"/>
    <n v="400000"/>
    <n v="160000"/>
    <n v="0.39999999999999997"/>
    <s v="Outlet"/>
    <x v="7"/>
  </r>
  <r>
    <s v="Sports Direct"/>
    <n v="1197831"/>
    <d v="2021-09-23T00:00:00"/>
    <x v="1"/>
    <s v="Texas"/>
    <s v="Dallas"/>
    <x v="1"/>
    <n v="55.000000000000007"/>
    <n v="800"/>
    <n v="440000.00000000006"/>
    <n v="176000"/>
    <n v="0.39999999999999997"/>
    <s v="Outlet"/>
    <x v="7"/>
  </r>
  <r>
    <s v="Sports Direct"/>
    <n v="1197831"/>
    <d v="2021-09-24T00:00:00"/>
    <x v="1"/>
    <s v="Texas"/>
    <s v="Dallas"/>
    <x v="2"/>
    <n v="50"/>
    <n v="975"/>
    <n v="487500"/>
    <n v="194999.99999999997"/>
    <n v="0.39999999999999997"/>
    <s v="Outlet"/>
    <x v="7"/>
  </r>
  <r>
    <s v="Sports Direct"/>
    <n v="1197831"/>
    <d v="2021-09-25T00:00:00"/>
    <x v="1"/>
    <s v="Texas"/>
    <s v="Dallas"/>
    <x v="3"/>
    <n v="50"/>
    <n v="525"/>
    <n v="262500"/>
    <n v="131250"/>
    <n v="0.5"/>
    <s v="Outlet"/>
    <x v="7"/>
  </r>
  <r>
    <s v="Sports Direct"/>
    <n v="1197831"/>
    <d v="2021-09-26T00:00:00"/>
    <x v="1"/>
    <s v="Texas"/>
    <s v="Dallas"/>
    <x v="4"/>
    <n v="55.000000000000007"/>
    <n v="525"/>
    <n v="288750.00000000006"/>
    <n v="101062.50000000001"/>
    <n v="0.35"/>
    <s v="Outlet"/>
    <x v="7"/>
  </r>
  <r>
    <s v="Sports Direct"/>
    <n v="1197831"/>
    <d v="2021-09-27T00:00:00"/>
    <x v="1"/>
    <s v="Texas"/>
    <s v="Dallas"/>
    <x v="5"/>
    <n v="60"/>
    <n v="775"/>
    <n v="465000"/>
    <n v="255750.00000000003"/>
    <n v="0.55000000000000004"/>
    <s v="Outlet"/>
    <x v="7"/>
  </r>
  <r>
    <s v="Sports Direct"/>
    <n v="1197831"/>
    <d v="2021-09-28T00:00:00"/>
    <x v="1"/>
    <s v="Texas"/>
    <s v="Dallas"/>
    <x v="0"/>
    <n v="55.000000000000007"/>
    <n v="725"/>
    <n v="398750.00000000006"/>
    <n v="159500"/>
    <n v="0.39999999999999997"/>
    <s v="Outlet"/>
    <x v="7"/>
  </r>
  <r>
    <s v="Sports Direct"/>
    <n v="1197831"/>
    <d v="2021-09-29T00:00:00"/>
    <x v="1"/>
    <s v="Texas"/>
    <s v="Dallas"/>
    <x v="1"/>
    <n v="55.000000000000007"/>
    <n v="675"/>
    <n v="371250.00000000006"/>
    <n v="148500"/>
    <n v="0.39999999999999997"/>
    <s v="Outlet"/>
    <x v="7"/>
  </r>
  <r>
    <s v="Sports Direct"/>
    <n v="1197831"/>
    <d v="2021-09-30T00:00:00"/>
    <x v="1"/>
    <s v="Texas"/>
    <s v="Dallas"/>
    <x v="2"/>
    <n v="60"/>
    <n v="725"/>
    <n v="435000"/>
    <n v="174000"/>
    <n v="0.39999999999999997"/>
    <s v="Outlet"/>
    <x v="7"/>
  </r>
  <r>
    <s v="Sports Direct"/>
    <n v="1197831"/>
    <d v="2021-10-01T00:00:00"/>
    <x v="1"/>
    <s v="Texas"/>
    <s v="Dallas"/>
    <x v="3"/>
    <n v="60"/>
    <n v="450"/>
    <n v="270000"/>
    <n v="135000"/>
    <n v="0.5"/>
    <s v="Outlet"/>
    <x v="8"/>
  </r>
  <r>
    <s v="Sports Direct"/>
    <n v="1197831"/>
    <d v="2021-10-02T00:00:00"/>
    <x v="1"/>
    <s v="Texas"/>
    <s v="Dallas"/>
    <x v="4"/>
    <n v="55.000000000000007"/>
    <n v="450"/>
    <n v="247500.00000000003"/>
    <n v="86625"/>
    <n v="0.35"/>
    <s v="Outlet"/>
    <x v="8"/>
  </r>
  <r>
    <s v="Sports Direct"/>
    <n v="1197831"/>
    <d v="2021-10-03T00:00:00"/>
    <x v="1"/>
    <s v="Texas"/>
    <s v="Dallas"/>
    <x v="5"/>
    <n v="50"/>
    <n v="675"/>
    <n v="337500"/>
    <n v="185625.00000000003"/>
    <n v="0.55000000000000004"/>
    <s v="Outlet"/>
    <x v="8"/>
  </r>
  <r>
    <s v="Sports Direct"/>
    <n v="1197831"/>
    <d v="2021-10-04T00:00:00"/>
    <x v="1"/>
    <s v="Texas"/>
    <s v="Dallas"/>
    <x v="0"/>
    <n v="40"/>
    <n v="625"/>
    <n v="250000"/>
    <n v="99999.999999999985"/>
    <n v="0.39999999999999997"/>
    <s v="Outlet"/>
    <x v="8"/>
  </r>
  <r>
    <s v="Sports Direct"/>
    <n v="1197831"/>
    <d v="2021-10-05T00:00:00"/>
    <x v="1"/>
    <s v="Texas"/>
    <s v="Dallas"/>
    <x v="1"/>
    <n v="40"/>
    <n v="625"/>
    <n v="250000"/>
    <n v="99999.999999999985"/>
    <n v="0.39999999999999997"/>
    <s v="Outlet"/>
    <x v="8"/>
  </r>
  <r>
    <s v="Sports Direct"/>
    <n v="1197831"/>
    <d v="2021-10-06T00:00:00"/>
    <x v="1"/>
    <s v="Texas"/>
    <s v="Dallas"/>
    <x v="2"/>
    <n v="45"/>
    <n v="575"/>
    <n v="258750"/>
    <n v="103499.99999999999"/>
    <n v="0.39999999999999997"/>
    <s v="Outlet"/>
    <x v="8"/>
  </r>
  <r>
    <s v="Sports Direct"/>
    <n v="1197831"/>
    <d v="2021-10-07T00:00:00"/>
    <x v="1"/>
    <s v="Texas"/>
    <s v="Dallas"/>
    <x v="3"/>
    <n v="45"/>
    <n v="425"/>
    <n v="191250"/>
    <n v="95625"/>
    <n v="0.5"/>
    <s v="Outlet"/>
    <x v="8"/>
  </r>
  <r>
    <s v="Sports Direct"/>
    <n v="1197831"/>
    <d v="2021-10-08T00:00:00"/>
    <x v="1"/>
    <s v="Texas"/>
    <s v="Dallas"/>
    <x v="4"/>
    <n v="40"/>
    <n v="400"/>
    <n v="160000"/>
    <n v="56000"/>
    <n v="0.35"/>
    <s v="Outlet"/>
    <x v="8"/>
  </r>
  <r>
    <s v="Sports Direct"/>
    <n v="1197831"/>
    <d v="2021-10-09T00:00:00"/>
    <x v="1"/>
    <s v="Texas"/>
    <s v="Dallas"/>
    <x v="5"/>
    <n v="50"/>
    <n v="575"/>
    <n v="287500"/>
    <n v="158125"/>
    <n v="0.55000000000000004"/>
    <s v="Outlet"/>
    <x v="8"/>
  </r>
  <r>
    <s v="Sports Direct"/>
    <n v="1197831"/>
    <d v="2021-10-10T00:00:00"/>
    <x v="1"/>
    <s v="Texas"/>
    <s v="Dallas"/>
    <x v="0"/>
    <n v="40"/>
    <n v="725"/>
    <n v="290000"/>
    <n v="115999.99999999999"/>
    <n v="0.39999999999999997"/>
    <s v="Outlet"/>
    <x v="8"/>
  </r>
  <r>
    <s v="Sports Direct"/>
    <n v="1197831"/>
    <d v="2021-10-11T00:00:00"/>
    <x v="1"/>
    <s v="Texas"/>
    <s v="Dallas"/>
    <x v="1"/>
    <n v="40"/>
    <n v="725"/>
    <n v="290000"/>
    <n v="115999.99999999999"/>
    <n v="0.39999999999999997"/>
    <s v="Outlet"/>
    <x v="8"/>
  </r>
  <r>
    <s v="Sports Direct"/>
    <n v="1197831"/>
    <d v="2021-10-12T00:00:00"/>
    <x v="1"/>
    <s v="Texas"/>
    <s v="Dallas"/>
    <x v="2"/>
    <n v="65"/>
    <n v="650"/>
    <n v="422500"/>
    <n v="169000"/>
    <n v="0.39999999999999997"/>
    <s v="Outlet"/>
    <x v="8"/>
  </r>
  <r>
    <s v="Sports Direct"/>
    <n v="1197831"/>
    <d v="2021-10-13T00:00:00"/>
    <x v="1"/>
    <s v="Texas"/>
    <s v="Dallas"/>
    <x v="3"/>
    <n v="65"/>
    <n v="500"/>
    <n v="325000"/>
    <n v="162500"/>
    <n v="0.5"/>
    <s v="Outlet"/>
    <x v="8"/>
  </r>
  <r>
    <s v="Sports Direct"/>
    <n v="1197831"/>
    <d v="2021-10-14T00:00:00"/>
    <x v="1"/>
    <s v="Texas"/>
    <s v="Dallas"/>
    <x v="4"/>
    <n v="60"/>
    <n v="475"/>
    <n v="285000"/>
    <n v="99750"/>
    <n v="0.35"/>
    <s v="Outlet"/>
    <x v="8"/>
  </r>
  <r>
    <s v="Sports Direct"/>
    <n v="1197831"/>
    <d v="2021-10-15T00:00:00"/>
    <x v="1"/>
    <s v="Texas"/>
    <s v="Dallas"/>
    <x v="5"/>
    <n v="70"/>
    <n v="675"/>
    <n v="472500"/>
    <n v="259875.00000000003"/>
    <n v="0.55000000000000004"/>
    <s v="Outlet"/>
    <x v="8"/>
  </r>
  <r>
    <s v="Sports Direct"/>
    <n v="1197831"/>
    <d v="2021-10-16T00:00:00"/>
    <x v="1"/>
    <s v="Texas"/>
    <s v="Dallas"/>
    <x v="0"/>
    <n v="60"/>
    <n v="825"/>
    <n v="495000"/>
    <n v="197999.99999999997"/>
    <n v="0.39999999999999997"/>
    <s v="Outlet"/>
    <x v="8"/>
  </r>
  <r>
    <s v="Sports Direct"/>
    <n v="1197831"/>
    <d v="2021-10-17T00:00:00"/>
    <x v="1"/>
    <s v="Texas"/>
    <s v="Dallas"/>
    <x v="1"/>
    <n v="60"/>
    <n v="825"/>
    <n v="495000"/>
    <n v="197999.99999999997"/>
    <n v="0.39999999999999997"/>
    <s v="Outlet"/>
    <x v="8"/>
  </r>
  <r>
    <s v="Sports Direct"/>
    <n v="1197831"/>
    <d v="2021-10-18T00:00:00"/>
    <x v="1"/>
    <s v="Texas"/>
    <s v="Dallas"/>
    <x v="2"/>
    <n v="65"/>
    <n v="725"/>
    <n v="471250"/>
    <n v="188499.99999999997"/>
    <n v="0.39999999999999997"/>
    <s v="Outlet"/>
    <x v="8"/>
  </r>
  <r>
    <s v="Sports Direct"/>
    <n v="1197831"/>
    <d v="2021-10-19T00:00:00"/>
    <x v="1"/>
    <s v="Texas"/>
    <s v="Dallas"/>
    <x v="3"/>
    <n v="65"/>
    <n v="575"/>
    <n v="373750"/>
    <n v="186875"/>
    <n v="0.5"/>
    <s v="Outlet"/>
    <x v="8"/>
  </r>
  <r>
    <s v="Sports Direct"/>
    <n v="1197831"/>
    <d v="2021-10-20T00:00:00"/>
    <x v="1"/>
    <s v="Texas"/>
    <s v="Dallas"/>
    <x v="4"/>
    <n v="60"/>
    <n v="525"/>
    <n v="315000"/>
    <n v="110250"/>
    <n v="0.35"/>
    <s v="Outlet"/>
    <x v="8"/>
  </r>
  <r>
    <s v="Sports Direct"/>
    <n v="1197831"/>
    <d v="2021-10-21T00:00:00"/>
    <x v="1"/>
    <s v="Texas"/>
    <s v="Dallas"/>
    <x v="5"/>
    <n v="70"/>
    <n v="775"/>
    <n v="542500"/>
    <n v="298375"/>
    <n v="0.55000000000000004"/>
    <s v="Outlet"/>
    <x v="8"/>
  </r>
  <r>
    <s v="Foot Locker"/>
    <n v="1185732"/>
    <d v="2021-10-22T00:00:00"/>
    <x v="1"/>
    <s v="Texas"/>
    <s v="Dallas"/>
    <x v="0"/>
    <n v="45"/>
    <n v="425"/>
    <n v="191250"/>
    <n v="105187.50000000001"/>
    <n v="0.55000000000000004"/>
    <s v="Outlet"/>
    <x v="8"/>
  </r>
  <r>
    <s v="Foot Locker"/>
    <n v="1185732"/>
    <d v="2021-10-23T00:00:00"/>
    <x v="1"/>
    <s v="Texas"/>
    <s v="Dallas"/>
    <x v="1"/>
    <n v="45"/>
    <n v="225"/>
    <n v="101250"/>
    <n v="35437.5"/>
    <n v="0.35"/>
    <s v="Outlet"/>
    <x v="8"/>
  </r>
  <r>
    <s v="Foot Locker"/>
    <n v="1185732"/>
    <d v="2021-10-24T00:00:00"/>
    <x v="1"/>
    <s v="Texas"/>
    <s v="Dallas"/>
    <x v="2"/>
    <n v="35"/>
    <n v="225"/>
    <n v="78750"/>
    <n v="31499.999999999996"/>
    <n v="0.39999999999999997"/>
    <s v="Outlet"/>
    <x v="8"/>
  </r>
  <r>
    <s v="Foot Locker"/>
    <n v="1185732"/>
    <d v="2021-10-25T00:00:00"/>
    <x v="1"/>
    <s v="Texas"/>
    <s v="Dallas"/>
    <x v="3"/>
    <n v="40"/>
    <n v="75"/>
    <n v="30000"/>
    <n v="11999.999999999998"/>
    <n v="0.39999999999999997"/>
    <s v="Outlet"/>
    <x v="8"/>
  </r>
  <r>
    <s v="Foot Locker"/>
    <n v="1185732"/>
    <d v="2021-10-26T00:00:00"/>
    <x v="0"/>
    <s v="Pennsylvania"/>
    <s v="Philadelphia"/>
    <x v="4"/>
    <n v="54.999999999999993"/>
    <n v="125"/>
    <n v="68749.999999999985"/>
    <n v="24062.499999999993"/>
    <n v="0.35"/>
    <s v="Outlet"/>
    <x v="8"/>
  </r>
  <r>
    <s v="Foot Locker"/>
    <n v="1185732"/>
    <d v="2021-10-27T00:00:00"/>
    <x v="0"/>
    <s v="Pennsylvania"/>
    <s v="Philadelphia"/>
    <x v="5"/>
    <n v="45"/>
    <n v="225"/>
    <n v="101250"/>
    <n v="30375"/>
    <n v="0.3"/>
    <s v="Outlet"/>
    <x v="8"/>
  </r>
  <r>
    <s v="Foot Locker"/>
    <n v="1185732"/>
    <d v="2021-10-28T00:00:00"/>
    <x v="0"/>
    <s v="Pennsylvania"/>
    <s v="Philadelphia"/>
    <x v="0"/>
    <n v="45"/>
    <n v="475"/>
    <n v="213750"/>
    <n v="117562.50000000001"/>
    <n v="0.55000000000000004"/>
    <s v="Outlet"/>
    <x v="8"/>
  </r>
  <r>
    <s v="Foot Locker"/>
    <n v="1185732"/>
    <d v="2021-10-29T00:00:00"/>
    <x v="0"/>
    <s v="Pennsylvania"/>
    <s v="Philadelphia"/>
    <x v="1"/>
    <n v="45"/>
    <n v="125"/>
    <n v="56250"/>
    <n v="19687.5"/>
    <n v="0.35"/>
    <s v="Outlet"/>
    <x v="8"/>
  </r>
  <r>
    <s v="Foot Locker"/>
    <n v="1185732"/>
    <d v="2021-10-30T00:00:00"/>
    <x v="0"/>
    <s v="Pennsylvania"/>
    <s v="Philadelphia"/>
    <x v="2"/>
    <n v="35"/>
    <n v="175"/>
    <n v="61250"/>
    <n v="24499.999999999996"/>
    <n v="0.39999999999999997"/>
    <s v="Outlet"/>
    <x v="8"/>
  </r>
  <r>
    <s v="Foot Locker"/>
    <n v="1185732"/>
    <d v="2021-10-31T00:00:00"/>
    <x v="0"/>
    <s v="Pennsylvania"/>
    <s v="Philadelphia"/>
    <x v="3"/>
    <n v="40"/>
    <n v="50"/>
    <n v="20000"/>
    <n v="7999.9999999999991"/>
    <n v="0.39999999999999997"/>
    <s v="Outlet"/>
    <x v="8"/>
  </r>
  <r>
    <s v="Foot Locker"/>
    <n v="1185732"/>
    <d v="2021-11-01T00:00:00"/>
    <x v="0"/>
    <s v="Pennsylvania"/>
    <s v="Philadelphia"/>
    <x v="4"/>
    <n v="54.999999999999993"/>
    <n v="125"/>
    <n v="68749.999999999985"/>
    <n v="24062.499999999993"/>
    <n v="0.35"/>
    <s v="Outlet"/>
    <x v="9"/>
  </r>
  <r>
    <s v="Foot Locker"/>
    <n v="1185732"/>
    <d v="2021-11-02T00:00:00"/>
    <x v="0"/>
    <s v="Pennsylvania"/>
    <s v="Philadelphia"/>
    <x v="5"/>
    <n v="45"/>
    <n v="225"/>
    <n v="101250"/>
    <n v="30375"/>
    <n v="0.3"/>
    <s v="Outlet"/>
    <x v="9"/>
  </r>
  <r>
    <s v="Foot Locker"/>
    <n v="1185732"/>
    <d v="2021-11-03T00:00:00"/>
    <x v="0"/>
    <s v="Pennsylvania"/>
    <s v="Philadelphia"/>
    <x v="0"/>
    <n v="50"/>
    <n v="445"/>
    <n v="222500"/>
    <n v="122375.00000000001"/>
    <n v="0.55000000000000004"/>
    <s v="Outlet"/>
    <x v="9"/>
  </r>
  <r>
    <s v="Foot Locker"/>
    <n v="1185732"/>
    <d v="2021-11-04T00:00:00"/>
    <x v="0"/>
    <s v="Pennsylvania"/>
    <s v="Philadelphia"/>
    <x v="1"/>
    <n v="50"/>
    <n v="150"/>
    <n v="75000"/>
    <n v="26250"/>
    <n v="0.35"/>
    <s v="Outlet"/>
    <x v="9"/>
  </r>
  <r>
    <s v="Foot Locker"/>
    <n v="1185732"/>
    <d v="2021-11-05T00:00:00"/>
    <x v="0"/>
    <s v="Pennsylvania"/>
    <s v="Philadelphia"/>
    <x v="2"/>
    <n v="40"/>
    <n v="175"/>
    <n v="70000"/>
    <n v="27999.999999999996"/>
    <n v="0.39999999999999997"/>
    <s v="Outlet"/>
    <x v="9"/>
  </r>
  <r>
    <s v="Foot Locker"/>
    <n v="1185732"/>
    <d v="2021-11-06T00:00:00"/>
    <x v="0"/>
    <s v="Pennsylvania"/>
    <s v="Philadelphia"/>
    <x v="3"/>
    <n v="45"/>
    <n v="25"/>
    <n v="11250"/>
    <n v="4500"/>
    <n v="0.39999999999999997"/>
    <s v="Outlet"/>
    <x v="9"/>
  </r>
  <r>
    <s v="Foot Locker"/>
    <n v="1185732"/>
    <d v="2021-11-07T00:00:00"/>
    <x v="0"/>
    <s v="Pennsylvania"/>
    <s v="Philadelphia"/>
    <x v="4"/>
    <n v="60"/>
    <n v="75"/>
    <n v="45000"/>
    <n v="13500"/>
    <n v="0.3"/>
    <s v="Outlet"/>
    <x v="9"/>
  </r>
  <r>
    <s v="Foot Locker"/>
    <n v="1185732"/>
    <d v="2021-11-08T00:00:00"/>
    <x v="0"/>
    <s v="Pennsylvania"/>
    <s v="Philadelphia"/>
    <x v="5"/>
    <n v="50"/>
    <n v="175"/>
    <n v="87500"/>
    <n v="21875"/>
    <n v="0.25"/>
    <s v="Outlet"/>
    <x v="9"/>
  </r>
  <r>
    <s v="Foot Locker"/>
    <n v="1185732"/>
    <d v="2021-11-09T00:00:00"/>
    <x v="0"/>
    <s v="Pennsylvania"/>
    <s v="Philadelphia"/>
    <x v="0"/>
    <n v="50"/>
    <n v="450"/>
    <n v="225000"/>
    <n v="112500"/>
    <n v="0.5"/>
    <s v="Outlet"/>
    <x v="9"/>
  </r>
  <r>
    <s v="Foot Locker"/>
    <n v="1185732"/>
    <d v="2021-11-10T00:00:00"/>
    <x v="0"/>
    <s v="Pennsylvania"/>
    <s v="Philadelphia"/>
    <x v="1"/>
    <n v="50"/>
    <n v="150"/>
    <n v="75000"/>
    <n v="22500"/>
    <n v="0.3"/>
    <s v="Outlet"/>
    <x v="9"/>
  </r>
  <r>
    <s v="Foot Locker"/>
    <n v="1185732"/>
    <d v="2021-11-11T00:00:00"/>
    <x v="0"/>
    <s v="Pennsylvania"/>
    <s v="Philadelphia"/>
    <x v="2"/>
    <n v="40"/>
    <n v="150"/>
    <n v="60000"/>
    <n v="21000"/>
    <n v="0.35"/>
    <s v="Outlet"/>
    <x v="9"/>
  </r>
  <r>
    <s v="Foot Locker"/>
    <n v="1185732"/>
    <d v="2021-11-12T00:00:00"/>
    <x v="0"/>
    <s v="Pennsylvania"/>
    <s v="Philadelphia"/>
    <x v="3"/>
    <n v="45"/>
    <n v="75"/>
    <n v="33750"/>
    <n v="11812.5"/>
    <n v="0.35"/>
    <s v="Outlet"/>
    <x v="9"/>
  </r>
  <r>
    <s v="Foot Locker"/>
    <n v="1185732"/>
    <d v="2021-11-13T00:00:00"/>
    <x v="0"/>
    <s v="Pennsylvania"/>
    <s v="Philadelphia"/>
    <x v="4"/>
    <n v="60"/>
    <n v="75"/>
    <n v="45000"/>
    <n v="13500"/>
    <n v="0.3"/>
    <s v="Outlet"/>
    <x v="9"/>
  </r>
  <r>
    <s v="Foot Locker"/>
    <n v="1185732"/>
    <d v="2021-11-14T00:00:00"/>
    <x v="0"/>
    <s v="Pennsylvania"/>
    <s v="Philadelphia"/>
    <x v="5"/>
    <n v="50"/>
    <n v="200"/>
    <n v="100000"/>
    <n v="25000"/>
    <n v="0.25"/>
    <s v="Outlet"/>
    <x v="9"/>
  </r>
  <r>
    <s v="Foot Locker"/>
    <n v="1185732"/>
    <d v="2021-11-15T00:00:00"/>
    <x v="0"/>
    <s v="Pennsylvania"/>
    <s v="Philadelphia"/>
    <x v="0"/>
    <n v="60"/>
    <n v="470"/>
    <n v="282000"/>
    <n v="141000"/>
    <n v="0.5"/>
    <s v="Outlet"/>
    <x v="9"/>
  </r>
  <r>
    <s v="Foot Locker"/>
    <n v="1185732"/>
    <d v="2021-11-16T00:00:00"/>
    <x v="0"/>
    <s v="Pennsylvania"/>
    <s v="Philadelphia"/>
    <x v="1"/>
    <n v="60.000000000000007"/>
    <n v="175"/>
    <n v="105000.00000000001"/>
    <n v="31500.000000000004"/>
    <n v="0.3"/>
    <s v="Outlet"/>
    <x v="9"/>
  </r>
  <r>
    <s v="Foot Locker"/>
    <n v="1185732"/>
    <d v="2021-11-17T00:00:00"/>
    <x v="0"/>
    <s v="Pennsylvania"/>
    <s v="Philadelphia"/>
    <x v="2"/>
    <n v="55.000000000000007"/>
    <n v="150"/>
    <n v="82500.000000000015"/>
    <n v="28875.000000000004"/>
    <n v="0.35"/>
    <s v="Outlet"/>
    <x v="9"/>
  </r>
  <r>
    <s v="Foot Locker"/>
    <n v="1185732"/>
    <d v="2021-11-18T00:00:00"/>
    <x v="0"/>
    <s v="Pennsylvania"/>
    <s v="Philadelphia"/>
    <x v="3"/>
    <n v="55.000000000000007"/>
    <n v="100"/>
    <n v="55000.000000000007"/>
    <n v="19250"/>
    <n v="0.35"/>
    <s v="Outlet"/>
    <x v="9"/>
  </r>
  <r>
    <s v="Foot Locker"/>
    <n v="1185732"/>
    <d v="2021-11-19T00:00:00"/>
    <x v="0"/>
    <s v="Pennsylvania"/>
    <s v="Philadelphia"/>
    <x v="4"/>
    <n v="65"/>
    <n v="125"/>
    <n v="81250"/>
    <n v="24375"/>
    <n v="0.3"/>
    <s v="Outlet"/>
    <x v="9"/>
  </r>
  <r>
    <s v="Foot Locker"/>
    <n v="1185732"/>
    <d v="2021-11-20T00:00:00"/>
    <x v="0"/>
    <s v="Pennsylvania"/>
    <s v="Philadelphia"/>
    <x v="5"/>
    <n v="70"/>
    <n v="250"/>
    <n v="175000"/>
    <n v="52500"/>
    <n v="0.3"/>
    <s v="Outlet"/>
    <x v="9"/>
  </r>
  <r>
    <s v="Foot Locker"/>
    <n v="1185732"/>
    <d v="2021-11-21T00:00:00"/>
    <x v="0"/>
    <s v="Pennsylvania"/>
    <s v="Philadelphia"/>
    <x v="0"/>
    <n v="65"/>
    <n v="500"/>
    <n v="325000"/>
    <n v="178750"/>
    <n v="0.55000000000000004"/>
    <s v="Outlet"/>
    <x v="9"/>
  </r>
  <r>
    <s v="Foot Locker"/>
    <n v="1185732"/>
    <d v="2021-11-22T00:00:00"/>
    <x v="0"/>
    <s v="Pennsylvania"/>
    <s v="Philadelphia"/>
    <x v="1"/>
    <n v="60.000000000000007"/>
    <n v="250"/>
    <n v="150000.00000000003"/>
    <n v="52500.000000000007"/>
    <n v="0.35"/>
    <s v="Outlet"/>
    <x v="9"/>
  </r>
  <r>
    <s v="Foot Locker"/>
    <n v="1185732"/>
    <d v="2021-11-23T00:00:00"/>
    <x v="0"/>
    <s v="Pennsylvania"/>
    <s v="Philadelphia"/>
    <x v="2"/>
    <n v="55.000000000000007"/>
    <n v="175"/>
    <n v="96250.000000000015"/>
    <n v="38500"/>
    <n v="0.39999999999999997"/>
    <s v="Outlet"/>
    <x v="9"/>
  </r>
  <r>
    <s v="Foot Locker"/>
    <n v="1185732"/>
    <d v="2021-11-24T00:00:00"/>
    <x v="0"/>
    <s v="Pennsylvania"/>
    <s v="Philadelphia"/>
    <x v="3"/>
    <n v="55.000000000000007"/>
    <n v="150"/>
    <n v="82500.000000000015"/>
    <n v="33000"/>
    <n v="0.39999999999999997"/>
    <s v="Outlet"/>
    <x v="9"/>
  </r>
  <r>
    <s v="Foot Locker"/>
    <n v="1185732"/>
    <d v="2021-11-25T00:00:00"/>
    <x v="0"/>
    <s v="Pennsylvania"/>
    <s v="Philadelphia"/>
    <x v="4"/>
    <n v="65"/>
    <n v="150"/>
    <n v="97500"/>
    <n v="34125"/>
    <n v="0.35"/>
    <s v="Outlet"/>
    <x v="9"/>
  </r>
  <r>
    <s v="Foot Locker"/>
    <n v="1185732"/>
    <d v="2021-11-26T00:00:00"/>
    <x v="0"/>
    <s v="Pennsylvania"/>
    <s v="Philadelphia"/>
    <x v="5"/>
    <n v="70"/>
    <n v="300"/>
    <n v="210000"/>
    <n v="63000"/>
    <n v="0.3"/>
    <s v="Outlet"/>
    <x v="9"/>
  </r>
  <r>
    <s v="Foot Locker"/>
    <n v="1185732"/>
    <d v="2021-11-27T00:00:00"/>
    <x v="0"/>
    <s v="Pennsylvania"/>
    <s v="Philadelphia"/>
    <x v="0"/>
    <n v="65"/>
    <n v="500"/>
    <n v="325000"/>
    <n v="178750"/>
    <n v="0.55000000000000004"/>
    <s v="Outlet"/>
    <x v="9"/>
  </r>
  <r>
    <s v="Foot Locker"/>
    <n v="1185732"/>
    <d v="2021-11-28T00:00:00"/>
    <x v="0"/>
    <s v="Pennsylvania"/>
    <s v="Philadelphia"/>
    <x v="1"/>
    <n v="60.000000000000007"/>
    <n v="300"/>
    <n v="180000.00000000003"/>
    <n v="63000.000000000007"/>
    <n v="0.35"/>
    <s v="Outlet"/>
    <x v="9"/>
  </r>
  <r>
    <s v="Foot Locker"/>
    <n v="1185732"/>
    <d v="2021-11-29T00:00:00"/>
    <x v="0"/>
    <s v="Pennsylvania"/>
    <s v="Philadelphia"/>
    <x v="2"/>
    <n v="55.000000000000007"/>
    <n v="225"/>
    <n v="123750.00000000001"/>
    <n v="49500"/>
    <n v="0.39999999999999997"/>
    <s v="Outlet"/>
    <x v="9"/>
  </r>
  <r>
    <s v="Foot Locker"/>
    <n v="1185732"/>
    <d v="2021-11-30T00:00:00"/>
    <x v="0"/>
    <s v="Pennsylvania"/>
    <s v="Philadelphia"/>
    <x v="3"/>
    <n v="55.000000000000007"/>
    <n v="175"/>
    <n v="96250.000000000015"/>
    <n v="38500"/>
    <n v="0.39999999999999997"/>
    <s v="Outlet"/>
    <x v="9"/>
  </r>
  <r>
    <s v="Foot Locker"/>
    <n v="1185732"/>
    <d v="2021-12-01T00:00:00"/>
    <x v="0"/>
    <s v="Pennsylvania"/>
    <s v="Philadelphia"/>
    <x v="4"/>
    <n v="65"/>
    <n v="200"/>
    <n v="130000"/>
    <n v="45500"/>
    <n v="0.35"/>
    <s v="Outlet"/>
    <x v="10"/>
  </r>
  <r>
    <s v="Foot Locker"/>
    <n v="1185732"/>
    <d v="2021-12-02T00:00:00"/>
    <x v="0"/>
    <s v="Pennsylvania"/>
    <s v="Philadelphia"/>
    <x v="5"/>
    <n v="70"/>
    <n v="375"/>
    <n v="262500"/>
    <n v="78750"/>
    <n v="0.3"/>
    <s v="Outlet"/>
    <x v="10"/>
  </r>
  <r>
    <s v="Foot Locker"/>
    <n v="1185732"/>
    <d v="2021-12-03T00:00:00"/>
    <x v="0"/>
    <s v="Pennsylvania"/>
    <s v="Philadelphia"/>
    <x v="0"/>
    <n v="65"/>
    <n v="525"/>
    <n v="341250"/>
    <n v="187687.50000000003"/>
    <n v="0.55000000000000004"/>
    <s v="Outlet"/>
    <x v="10"/>
  </r>
  <r>
    <s v="Foot Locker"/>
    <n v="1185732"/>
    <d v="2021-12-04T00:00:00"/>
    <x v="0"/>
    <s v="Pennsylvania"/>
    <s v="Philadelphia"/>
    <x v="1"/>
    <n v="60.000000000000007"/>
    <n v="300"/>
    <n v="180000.00000000003"/>
    <n v="63000.000000000007"/>
    <n v="0.35"/>
    <s v="Outlet"/>
    <x v="10"/>
  </r>
  <r>
    <s v="Foot Locker"/>
    <n v="1185732"/>
    <d v="2021-12-05T00:00:00"/>
    <x v="0"/>
    <s v="Pennsylvania"/>
    <s v="Philadelphia"/>
    <x v="2"/>
    <n v="55.000000000000007"/>
    <n v="225"/>
    <n v="123750.00000000001"/>
    <n v="49500"/>
    <n v="0.39999999999999997"/>
    <s v="Outlet"/>
    <x v="10"/>
  </r>
  <r>
    <s v="Foot Locker"/>
    <n v="1185732"/>
    <d v="2021-12-06T00:00:00"/>
    <x v="0"/>
    <s v="Pennsylvania"/>
    <s v="Philadelphia"/>
    <x v="3"/>
    <n v="55.000000000000007"/>
    <n v="200"/>
    <n v="110000.00000000001"/>
    <n v="44000"/>
    <n v="0.39999999999999997"/>
    <s v="Outlet"/>
    <x v="10"/>
  </r>
  <r>
    <s v="Foot Locker"/>
    <n v="1185732"/>
    <d v="2021-12-07T00:00:00"/>
    <x v="0"/>
    <s v="Pennsylvania"/>
    <s v="Philadelphia"/>
    <x v="4"/>
    <n v="65"/>
    <n v="175"/>
    <n v="113750"/>
    <n v="39812.5"/>
    <n v="0.35"/>
    <s v="Outlet"/>
    <x v="10"/>
  </r>
  <r>
    <s v="Foot Locker"/>
    <n v="1185732"/>
    <d v="2021-12-08T00:00:00"/>
    <x v="0"/>
    <s v="Pennsylvania"/>
    <s v="Philadelphia"/>
    <x v="5"/>
    <n v="70"/>
    <n v="350"/>
    <n v="245000"/>
    <n v="73500"/>
    <n v="0.3"/>
    <s v="Outlet"/>
    <x v="10"/>
  </r>
  <r>
    <s v="Foot Locker"/>
    <n v="1185732"/>
    <d v="2021-12-09T00:00:00"/>
    <x v="0"/>
    <s v="Pennsylvania"/>
    <s v="Philadelphia"/>
    <x v="0"/>
    <n v="65"/>
    <n v="475"/>
    <n v="308750"/>
    <n v="154375"/>
    <n v="0.5"/>
    <s v="Outlet"/>
    <x v="10"/>
  </r>
  <r>
    <s v="Foot Locker"/>
    <n v="1185732"/>
    <d v="2021-12-10T00:00:00"/>
    <x v="0"/>
    <s v="Pennsylvania"/>
    <s v="Philadelphia"/>
    <x v="1"/>
    <n v="50"/>
    <n v="275"/>
    <n v="137500"/>
    <n v="41250"/>
    <n v="0.3"/>
    <s v="Outlet"/>
    <x v="10"/>
  </r>
  <r>
    <s v="Foot Locker"/>
    <n v="1185732"/>
    <d v="2021-12-11T00:00:00"/>
    <x v="0"/>
    <s v="Pennsylvania"/>
    <s v="Philadelphia"/>
    <x v="2"/>
    <n v="45"/>
    <n v="200"/>
    <n v="90000"/>
    <n v="31499.999999999996"/>
    <n v="0.35"/>
    <s v="Outlet"/>
    <x v="10"/>
  </r>
  <r>
    <s v="Foot Locker"/>
    <n v="1185732"/>
    <d v="2021-12-12T00:00:00"/>
    <x v="0"/>
    <s v="Pennsylvania"/>
    <s v="Philadelphia"/>
    <x v="3"/>
    <n v="45"/>
    <n v="175"/>
    <n v="78750"/>
    <n v="27562.5"/>
    <n v="0.35"/>
    <s v="Outlet"/>
    <x v="10"/>
  </r>
  <r>
    <s v="Foot Locker"/>
    <n v="1185732"/>
    <d v="2021-12-13T00:00:00"/>
    <x v="0"/>
    <s v="Pennsylvania"/>
    <s v="Philadelphia"/>
    <x v="4"/>
    <n v="54.999999999999993"/>
    <n v="125"/>
    <n v="68749.999999999985"/>
    <n v="20624.999999999996"/>
    <n v="0.3"/>
    <s v="Outlet"/>
    <x v="10"/>
  </r>
  <r>
    <s v="Foot Locker"/>
    <n v="1185732"/>
    <d v="2021-12-14T00:00:00"/>
    <x v="0"/>
    <s v="Pennsylvania"/>
    <s v="Philadelphia"/>
    <x v="5"/>
    <n v="60"/>
    <n v="225"/>
    <n v="135000"/>
    <n v="33750"/>
    <n v="0.25"/>
    <s v="Outlet"/>
    <x v="10"/>
  </r>
  <r>
    <s v="Foot Locker"/>
    <n v="1185732"/>
    <d v="2021-12-15T00:00:00"/>
    <x v="0"/>
    <s v="Pennsylvania"/>
    <s v="Philadelphia"/>
    <x v="0"/>
    <n v="60"/>
    <n v="400"/>
    <n v="240000"/>
    <n v="120000"/>
    <n v="0.5"/>
    <s v="Outlet"/>
    <x v="10"/>
  </r>
  <r>
    <s v="Foot Locker"/>
    <n v="1185732"/>
    <d v="2021-12-16T00:00:00"/>
    <x v="0"/>
    <s v="Pennsylvania"/>
    <s v="Philadelphia"/>
    <x v="1"/>
    <n v="50"/>
    <n v="225"/>
    <n v="112500"/>
    <n v="33750"/>
    <n v="0.3"/>
    <s v="Outlet"/>
    <x v="10"/>
  </r>
  <r>
    <s v="Foot Locker"/>
    <n v="1185732"/>
    <d v="2021-12-17T00:00:00"/>
    <x v="0"/>
    <s v="Pennsylvania"/>
    <s v="Philadelphia"/>
    <x v="2"/>
    <n v="50"/>
    <n v="125"/>
    <n v="62500"/>
    <n v="21875"/>
    <n v="0.35"/>
    <s v="Outlet"/>
    <x v="10"/>
  </r>
  <r>
    <s v="Foot Locker"/>
    <n v="1185732"/>
    <d v="2021-12-18T00:00:00"/>
    <x v="0"/>
    <s v="Pennsylvania"/>
    <s v="Philadelphia"/>
    <x v="3"/>
    <n v="50"/>
    <n v="100"/>
    <n v="50000"/>
    <n v="17500"/>
    <n v="0.35"/>
    <s v="Outlet"/>
    <x v="10"/>
  </r>
  <r>
    <s v="Foot Locker"/>
    <n v="1185732"/>
    <d v="2021-12-19T00:00:00"/>
    <x v="0"/>
    <s v="Pennsylvania"/>
    <s v="Philadelphia"/>
    <x v="4"/>
    <n v="60"/>
    <n v="100"/>
    <n v="60000"/>
    <n v="18000"/>
    <n v="0.3"/>
    <s v="Outlet"/>
    <x v="10"/>
  </r>
  <r>
    <s v="Foot Locker"/>
    <n v="1185732"/>
    <d v="2021-12-20T00:00:00"/>
    <x v="0"/>
    <s v="Pennsylvania"/>
    <s v="Philadelphia"/>
    <x v="5"/>
    <n v="64.999999999999986"/>
    <n v="225"/>
    <n v="146249.99999999997"/>
    <n v="36562.499999999993"/>
    <n v="0.25"/>
    <s v="Outlet"/>
    <x v="10"/>
  </r>
  <r>
    <s v="Foot Locker"/>
    <n v="1185732"/>
    <d v="2021-12-21T00:00:00"/>
    <x v="0"/>
    <s v="Pennsylvania"/>
    <s v="Philadelphia"/>
    <x v="0"/>
    <n v="70"/>
    <n v="375"/>
    <n v="262500"/>
    <n v="144375"/>
    <n v="0.55000000000000004"/>
    <s v="Outlet"/>
    <x v="10"/>
  </r>
  <r>
    <s v="Foot Locker"/>
    <n v="1185732"/>
    <d v="2021-12-22T00:00:00"/>
    <x v="0"/>
    <s v="Pennsylvania"/>
    <s v="Philadelphia"/>
    <x v="1"/>
    <n v="60.000000000000007"/>
    <n v="200"/>
    <n v="120000.00000000001"/>
    <n v="42000"/>
    <n v="0.35"/>
    <s v="Outlet"/>
    <x v="10"/>
  </r>
  <r>
    <s v="Foot Locker"/>
    <n v="1185732"/>
    <d v="2021-12-23T00:00:00"/>
    <x v="0"/>
    <s v="Pennsylvania"/>
    <s v="Philadelphia"/>
    <x v="2"/>
    <n v="60.000000000000007"/>
    <n v="195"/>
    <n v="117000.00000000001"/>
    <n v="46800"/>
    <n v="0.39999999999999997"/>
    <s v="Outlet"/>
    <x v="10"/>
  </r>
  <r>
    <s v="Foot Locker"/>
    <n v="1185732"/>
    <d v="2021-12-24T00:00:00"/>
    <x v="0"/>
    <s v="Pennsylvania"/>
    <s v="Philadelphia"/>
    <x v="3"/>
    <n v="60.000000000000007"/>
    <n v="175"/>
    <n v="105000.00000000001"/>
    <n v="42000"/>
    <n v="0.39999999999999997"/>
    <s v="Outlet"/>
    <x v="10"/>
  </r>
  <r>
    <s v="Foot Locker"/>
    <n v="1185732"/>
    <d v="2021-12-25T00:00:00"/>
    <x v="0"/>
    <s v="Pennsylvania"/>
    <s v="Philadelphia"/>
    <x v="4"/>
    <n v="70"/>
    <n v="150"/>
    <n v="105000"/>
    <n v="36750"/>
    <n v="0.35"/>
    <s v="Outlet"/>
    <x v="10"/>
  </r>
  <r>
    <s v="Foot Locker"/>
    <n v="1185732"/>
    <d v="2021-12-26T00:00:00"/>
    <x v="0"/>
    <s v="Pennsylvania"/>
    <s v="Philadelphia"/>
    <x v="5"/>
    <n v="75"/>
    <n v="250"/>
    <n v="187500"/>
    <n v="56250"/>
    <n v="0.3"/>
    <s v="Outlet"/>
    <x v="10"/>
  </r>
  <r>
    <s v="Foot Locker"/>
    <n v="1185732"/>
    <d v="2021-12-27T00:00:00"/>
    <x v="0"/>
    <s v="Pennsylvania"/>
    <s v="Philadelphia"/>
    <x v="0"/>
    <n v="70"/>
    <n v="475"/>
    <n v="332500"/>
    <n v="182875.00000000003"/>
    <n v="0.55000000000000004"/>
    <s v="Outlet"/>
    <x v="10"/>
  </r>
  <r>
    <s v="Foot Locker"/>
    <n v="1185732"/>
    <d v="2021-12-28T00:00:00"/>
    <x v="0"/>
    <s v="Pennsylvania"/>
    <s v="Philadelphia"/>
    <x v="1"/>
    <n v="60.000000000000007"/>
    <n v="275"/>
    <n v="165000.00000000003"/>
    <n v="57750.000000000007"/>
    <n v="0.35"/>
    <s v="Outlet"/>
    <x v="10"/>
  </r>
  <r>
    <s v="Foot Locker"/>
    <n v="1185732"/>
    <d v="2021-12-29T00:00:00"/>
    <x v="0"/>
    <s v="Pennsylvania"/>
    <s v="Philadelphia"/>
    <x v="2"/>
    <n v="60.000000000000007"/>
    <n v="225"/>
    <n v="135000.00000000003"/>
    <n v="54000.000000000007"/>
    <n v="0.39999999999999997"/>
    <s v="Outlet"/>
    <x v="10"/>
  </r>
  <r>
    <s v="Foot Locker"/>
    <n v="1185732"/>
    <d v="2021-12-30T00:00:00"/>
    <x v="0"/>
    <s v="Pennsylvania"/>
    <s v="Philadelphia"/>
    <x v="3"/>
    <n v="60.000000000000007"/>
    <n v="175"/>
    <n v="105000.00000000001"/>
    <n v="42000"/>
    <n v="0.39999999999999997"/>
    <s v="Outlet"/>
    <x v="10"/>
  </r>
  <r>
    <s v="Foot Locker"/>
    <n v="1185732"/>
    <d v="2021-12-31T00:00:00"/>
    <x v="0"/>
    <s v="Pennsylvania"/>
    <s v="Philadelphia"/>
    <x v="4"/>
    <n v="70"/>
    <n v="175"/>
    <n v="122500"/>
    <n v="42875"/>
    <n v="0.35"/>
    <s v="Outlet"/>
    <x v="10"/>
  </r>
  <r>
    <s v="Foot Locker"/>
    <n v="1185732"/>
    <d v="2020-01-01T00:00:00"/>
    <x v="0"/>
    <s v="Pennsylvania"/>
    <s v="Philadelphia"/>
    <x v="5"/>
    <n v="75"/>
    <n v="275"/>
    <n v="206250"/>
    <n v="61875"/>
    <n v="0.3"/>
    <s v="Outlet"/>
    <x v="0"/>
  </r>
  <r>
    <s v="West Gear"/>
    <n v="1128299"/>
    <d v="2020-01-02T00:00:00"/>
    <x v="0"/>
    <s v="Pennsylvania"/>
    <s v="Philadelphia"/>
    <x v="0"/>
    <n v="35"/>
    <n v="450"/>
    <n v="157500"/>
    <n v="63000"/>
    <n v="0.4"/>
    <s v="Outlet"/>
    <x v="0"/>
  </r>
  <r>
    <s v="West Gear"/>
    <n v="1128299"/>
    <d v="2020-01-03T00:00:00"/>
    <x v="0"/>
    <s v="Pennsylvania"/>
    <s v="Philadelphia"/>
    <x v="1"/>
    <n v="45"/>
    <n v="450"/>
    <n v="202500"/>
    <n v="50625"/>
    <n v="0.25"/>
    <s v="Outlet"/>
    <x v="0"/>
  </r>
  <r>
    <s v="West Gear"/>
    <n v="1128299"/>
    <d v="2020-01-04T00:00:00"/>
    <x v="0"/>
    <s v="Pennsylvania"/>
    <s v="Philadelphia"/>
    <x v="2"/>
    <n v="45"/>
    <n v="450"/>
    <n v="202500"/>
    <n v="81000"/>
    <n v="0.4"/>
    <s v="Outlet"/>
    <x v="0"/>
  </r>
  <r>
    <s v="West Gear"/>
    <n v="1128299"/>
    <d v="2020-01-05T00:00:00"/>
    <x v="0"/>
    <s v="Pennsylvania"/>
    <s v="Philadelphia"/>
    <x v="3"/>
    <n v="45"/>
    <n v="300"/>
    <n v="135000"/>
    <n v="47250"/>
    <n v="0.35"/>
    <s v="Outlet"/>
    <x v="0"/>
  </r>
  <r>
    <s v="West Gear"/>
    <n v="1128299"/>
    <d v="2020-01-06T00:00:00"/>
    <x v="2"/>
    <s v="Nevada"/>
    <s v="Las Vegas"/>
    <x v="4"/>
    <n v="50"/>
    <n v="250"/>
    <n v="125000"/>
    <n v="68750"/>
    <n v="0.55000000000000004"/>
    <s v="Outlet"/>
    <x v="0"/>
  </r>
  <r>
    <s v="West Gear"/>
    <n v="1128299"/>
    <d v="2020-01-07T00:00:00"/>
    <x v="2"/>
    <s v="Nevada"/>
    <s v="Las Vegas"/>
    <x v="5"/>
    <n v="45"/>
    <n v="475"/>
    <n v="213750"/>
    <n v="42750"/>
    <n v="0.2"/>
    <s v="Outlet"/>
    <x v="0"/>
  </r>
  <r>
    <s v="West Gear"/>
    <n v="1128299"/>
    <d v="2020-01-08T00:00:00"/>
    <x v="2"/>
    <s v="Nevada"/>
    <s v="Las Vegas"/>
    <x v="0"/>
    <n v="35"/>
    <n v="525"/>
    <n v="183750"/>
    <n v="73500"/>
    <n v="0.4"/>
    <s v="Outlet"/>
    <x v="0"/>
  </r>
  <r>
    <s v="West Gear"/>
    <n v="1128299"/>
    <d v="2020-01-09T00:00:00"/>
    <x v="2"/>
    <s v="Nevada"/>
    <s v="Las Vegas"/>
    <x v="1"/>
    <n v="45"/>
    <n v="425"/>
    <n v="191250"/>
    <n v="47812.5"/>
    <n v="0.25"/>
    <s v="Outlet"/>
    <x v="0"/>
  </r>
  <r>
    <s v="West Gear"/>
    <n v="1128299"/>
    <d v="2020-01-10T00:00:00"/>
    <x v="2"/>
    <s v="Nevada"/>
    <s v="Las Vegas"/>
    <x v="2"/>
    <n v="45"/>
    <n v="425"/>
    <n v="191250"/>
    <n v="76500"/>
    <n v="0.4"/>
    <s v="Outlet"/>
    <x v="0"/>
  </r>
  <r>
    <s v="West Gear"/>
    <n v="1128299"/>
    <d v="2020-01-11T00:00:00"/>
    <x v="2"/>
    <s v="Nevada"/>
    <s v="Las Vegas"/>
    <x v="3"/>
    <n v="45"/>
    <n v="275"/>
    <n v="123750"/>
    <n v="43312.5"/>
    <n v="0.35"/>
    <s v="Outlet"/>
    <x v="0"/>
  </r>
  <r>
    <s v="West Gear"/>
    <n v="1128299"/>
    <d v="2020-01-12T00:00:00"/>
    <x v="2"/>
    <s v="Nevada"/>
    <s v="Las Vegas"/>
    <x v="4"/>
    <n v="50"/>
    <n v="200"/>
    <n v="100000"/>
    <n v="55000.000000000007"/>
    <n v="0.55000000000000004"/>
    <s v="Outlet"/>
    <x v="0"/>
  </r>
  <r>
    <s v="West Gear"/>
    <n v="1128299"/>
    <d v="2020-01-13T00:00:00"/>
    <x v="2"/>
    <s v="Nevada"/>
    <s v="Las Vegas"/>
    <x v="5"/>
    <n v="45"/>
    <n v="400"/>
    <n v="180000"/>
    <n v="36000"/>
    <n v="0.2"/>
    <s v="Outlet"/>
    <x v="0"/>
  </r>
  <r>
    <s v="West Gear"/>
    <n v="1128299"/>
    <d v="2020-01-14T00:00:00"/>
    <x v="2"/>
    <s v="Nevada"/>
    <s v="Las Vegas"/>
    <x v="0"/>
    <n v="45"/>
    <n v="550"/>
    <n v="247500"/>
    <n v="99000"/>
    <n v="0.4"/>
    <s v="Outlet"/>
    <x v="0"/>
  </r>
  <r>
    <s v="West Gear"/>
    <n v="1128299"/>
    <d v="2020-01-15T00:00:00"/>
    <x v="2"/>
    <s v="Nevada"/>
    <s v="Las Vegas"/>
    <x v="1"/>
    <n v="54.999999999999993"/>
    <n v="400"/>
    <n v="219999.99999999997"/>
    <n v="54999.999999999993"/>
    <n v="0.25"/>
    <s v="Outlet"/>
    <x v="0"/>
  </r>
  <r>
    <s v="West Gear"/>
    <n v="1128299"/>
    <d v="2020-01-16T00:00:00"/>
    <x v="2"/>
    <s v="Nevada"/>
    <s v="Las Vegas"/>
    <x v="2"/>
    <n v="54.999999999999993"/>
    <n v="400"/>
    <n v="219999.99999999997"/>
    <n v="88000"/>
    <n v="0.4"/>
    <s v="Outlet"/>
    <x v="0"/>
  </r>
  <r>
    <s v="West Gear"/>
    <n v="1128299"/>
    <d v="2020-01-17T00:00:00"/>
    <x v="2"/>
    <s v="Nevada"/>
    <s v="Las Vegas"/>
    <x v="3"/>
    <n v="54.999999999999993"/>
    <n v="300"/>
    <n v="164999.99999999997"/>
    <n v="57749.999999999985"/>
    <n v="0.35"/>
    <s v="Outlet"/>
    <x v="0"/>
  </r>
  <r>
    <s v="West Gear"/>
    <n v="1128299"/>
    <d v="2020-01-18T00:00:00"/>
    <x v="2"/>
    <s v="Nevada"/>
    <s v="Las Vegas"/>
    <x v="4"/>
    <n v="60"/>
    <n v="175"/>
    <n v="105000"/>
    <n v="57750.000000000007"/>
    <n v="0.55000000000000004"/>
    <s v="Outlet"/>
    <x v="0"/>
  </r>
  <r>
    <s v="West Gear"/>
    <n v="1128299"/>
    <d v="2020-01-19T00:00:00"/>
    <x v="2"/>
    <s v="Nevada"/>
    <s v="Las Vegas"/>
    <x v="5"/>
    <n v="54.999999999999993"/>
    <n v="375"/>
    <n v="206249.99999999997"/>
    <n v="41250"/>
    <n v="0.2"/>
    <s v="Outlet"/>
    <x v="0"/>
  </r>
  <r>
    <s v="West Gear"/>
    <n v="1128299"/>
    <d v="2020-01-20T00:00:00"/>
    <x v="2"/>
    <s v="Nevada"/>
    <s v="Las Vegas"/>
    <x v="0"/>
    <n v="60"/>
    <n v="550"/>
    <n v="330000"/>
    <n v="132000"/>
    <n v="0.4"/>
    <s v="Outlet"/>
    <x v="0"/>
  </r>
  <r>
    <s v="West Gear"/>
    <n v="1128299"/>
    <d v="2020-01-21T00:00:00"/>
    <x v="2"/>
    <s v="Nevada"/>
    <s v="Las Vegas"/>
    <x v="1"/>
    <n v="65"/>
    <n v="350"/>
    <n v="227500"/>
    <n v="56875"/>
    <n v="0.25"/>
    <s v="Outlet"/>
    <x v="0"/>
  </r>
  <r>
    <s v="West Gear"/>
    <n v="1128299"/>
    <d v="2020-01-22T00:00:00"/>
    <x v="2"/>
    <s v="Nevada"/>
    <s v="Las Vegas"/>
    <x v="2"/>
    <n v="65"/>
    <n v="400"/>
    <n v="260000"/>
    <n v="104000"/>
    <n v="0.4"/>
    <s v="Outlet"/>
    <x v="0"/>
  </r>
  <r>
    <s v="West Gear"/>
    <n v="1128299"/>
    <d v="2020-01-23T00:00:00"/>
    <x v="2"/>
    <s v="Nevada"/>
    <s v="Las Vegas"/>
    <x v="3"/>
    <n v="60"/>
    <n v="300"/>
    <n v="180000"/>
    <n v="62999.999999999993"/>
    <n v="0.35"/>
    <s v="Outlet"/>
    <x v="0"/>
  </r>
  <r>
    <s v="West Gear"/>
    <n v="1128299"/>
    <d v="2020-01-24T00:00:00"/>
    <x v="2"/>
    <s v="Nevada"/>
    <s v="Las Vegas"/>
    <x v="4"/>
    <n v="65"/>
    <n v="200"/>
    <n v="130000"/>
    <n v="71500"/>
    <n v="0.55000000000000004"/>
    <s v="Outlet"/>
    <x v="0"/>
  </r>
  <r>
    <s v="West Gear"/>
    <n v="1128299"/>
    <d v="2020-01-25T00:00:00"/>
    <x v="2"/>
    <s v="Nevada"/>
    <s v="Las Vegas"/>
    <x v="5"/>
    <n v="80"/>
    <n v="350"/>
    <n v="280000"/>
    <n v="56000"/>
    <n v="0.2"/>
    <s v="Outlet"/>
    <x v="0"/>
  </r>
  <r>
    <s v="West Gear"/>
    <n v="1128299"/>
    <d v="2020-01-26T00:00:00"/>
    <x v="2"/>
    <s v="Nevada"/>
    <s v="Las Vegas"/>
    <x v="0"/>
    <n v="60"/>
    <n v="550"/>
    <n v="330000"/>
    <n v="148500"/>
    <n v="0.45"/>
    <s v="Outlet"/>
    <x v="0"/>
  </r>
  <r>
    <s v="West Gear"/>
    <n v="1128299"/>
    <d v="2020-01-27T00:00:00"/>
    <x v="2"/>
    <s v="Nevada"/>
    <s v="Las Vegas"/>
    <x v="1"/>
    <n v="65"/>
    <n v="400"/>
    <n v="260000"/>
    <n v="78000"/>
    <n v="0.3"/>
    <s v="Outlet"/>
    <x v="0"/>
  </r>
  <r>
    <s v="West Gear"/>
    <n v="1128299"/>
    <d v="2020-01-28T00:00:00"/>
    <x v="2"/>
    <s v="Nevada"/>
    <s v="Las Vegas"/>
    <x v="2"/>
    <n v="65"/>
    <n v="400"/>
    <n v="260000"/>
    <n v="117000"/>
    <n v="0.45"/>
    <s v="Outlet"/>
    <x v="0"/>
  </r>
  <r>
    <s v="West Gear"/>
    <n v="1128299"/>
    <d v="2020-01-29T00:00:00"/>
    <x v="2"/>
    <s v="Nevada"/>
    <s v="Las Vegas"/>
    <x v="3"/>
    <n v="60"/>
    <n v="300"/>
    <n v="180000"/>
    <n v="72000"/>
    <n v="0.39999999999999997"/>
    <s v="Outlet"/>
    <x v="0"/>
  </r>
  <r>
    <s v="West Gear"/>
    <n v="1128299"/>
    <d v="2020-01-30T00:00:00"/>
    <x v="2"/>
    <s v="Nevada"/>
    <s v="Las Vegas"/>
    <x v="4"/>
    <n v="65"/>
    <n v="200"/>
    <n v="130000"/>
    <n v="78000.000000000015"/>
    <n v="0.60000000000000009"/>
    <s v="Outlet"/>
    <x v="0"/>
  </r>
  <r>
    <s v="West Gear"/>
    <n v="1128299"/>
    <d v="2020-01-31T00:00:00"/>
    <x v="2"/>
    <s v="Nevada"/>
    <s v="Las Vegas"/>
    <x v="5"/>
    <n v="80"/>
    <n v="450"/>
    <n v="360000"/>
    <n v="90000"/>
    <n v="0.25"/>
    <s v="Outlet"/>
    <x v="0"/>
  </r>
  <r>
    <s v="West Gear"/>
    <n v="1128299"/>
    <d v="2020-02-01T00:00:00"/>
    <x v="2"/>
    <s v="Nevada"/>
    <s v="Las Vegas"/>
    <x v="0"/>
    <n v="60"/>
    <n v="700"/>
    <n v="420000"/>
    <n v="189000"/>
    <n v="0.45"/>
    <s v="Outlet"/>
    <x v="1"/>
  </r>
  <r>
    <s v="West Gear"/>
    <n v="1128299"/>
    <d v="2020-02-02T00:00:00"/>
    <x v="2"/>
    <s v="Nevada"/>
    <s v="Las Vegas"/>
    <x v="1"/>
    <n v="65"/>
    <n v="550"/>
    <n v="357500"/>
    <n v="107250"/>
    <n v="0.3"/>
    <s v="Outlet"/>
    <x v="1"/>
  </r>
  <r>
    <s v="West Gear"/>
    <n v="1128299"/>
    <d v="2020-02-03T00:00:00"/>
    <x v="2"/>
    <s v="Nevada"/>
    <s v="Las Vegas"/>
    <x v="2"/>
    <n v="65"/>
    <n v="550"/>
    <n v="357500"/>
    <n v="160875"/>
    <n v="0.45"/>
    <s v="Outlet"/>
    <x v="1"/>
  </r>
  <r>
    <s v="West Gear"/>
    <n v="1128299"/>
    <d v="2020-02-04T00:00:00"/>
    <x v="2"/>
    <s v="Nevada"/>
    <s v="Las Vegas"/>
    <x v="3"/>
    <n v="60"/>
    <n v="425"/>
    <n v="255000"/>
    <n v="101999.99999999999"/>
    <n v="0.39999999999999997"/>
    <s v="Outlet"/>
    <x v="1"/>
  </r>
  <r>
    <s v="West Gear"/>
    <n v="1128299"/>
    <d v="2020-02-05T00:00:00"/>
    <x v="2"/>
    <s v="Nevada"/>
    <s v="Las Vegas"/>
    <x v="4"/>
    <n v="65"/>
    <n v="300"/>
    <n v="195000"/>
    <n v="117000.00000000001"/>
    <n v="0.60000000000000009"/>
    <s v="Outlet"/>
    <x v="1"/>
  </r>
  <r>
    <s v="West Gear"/>
    <n v="1128299"/>
    <d v="2020-02-06T00:00:00"/>
    <x v="2"/>
    <s v="Nevada"/>
    <s v="Las Vegas"/>
    <x v="5"/>
    <n v="80"/>
    <n v="600"/>
    <n v="480000"/>
    <n v="120000"/>
    <n v="0.25"/>
    <s v="Outlet"/>
    <x v="1"/>
  </r>
  <r>
    <s v="West Gear"/>
    <n v="1128299"/>
    <d v="2020-02-07T00:00:00"/>
    <x v="2"/>
    <s v="Nevada"/>
    <s v="Las Vegas"/>
    <x v="0"/>
    <n v="60"/>
    <n v="750"/>
    <n v="450000"/>
    <n v="180000"/>
    <n v="0.4"/>
    <s v="Outlet"/>
    <x v="1"/>
  </r>
  <r>
    <s v="West Gear"/>
    <n v="1128299"/>
    <d v="2020-02-08T00:00:00"/>
    <x v="2"/>
    <s v="Nevada"/>
    <s v="Las Vegas"/>
    <x v="1"/>
    <n v="65"/>
    <n v="600"/>
    <n v="390000"/>
    <n v="97500"/>
    <n v="0.25"/>
    <s v="Outlet"/>
    <x v="1"/>
  </r>
  <r>
    <s v="West Gear"/>
    <n v="1128299"/>
    <d v="2020-02-09T00:00:00"/>
    <x v="2"/>
    <s v="Nevada"/>
    <s v="Las Vegas"/>
    <x v="2"/>
    <n v="65"/>
    <n v="550"/>
    <n v="357500"/>
    <n v="143000"/>
    <n v="0.4"/>
    <s v="In-store"/>
    <x v="1"/>
  </r>
  <r>
    <s v="West Gear"/>
    <n v="1128299"/>
    <d v="2020-02-10T00:00:00"/>
    <x v="2"/>
    <s v="Nevada"/>
    <s v="Las Vegas"/>
    <x v="3"/>
    <n v="60"/>
    <n v="450"/>
    <n v="270000"/>
    <n v="94500"/>
    <n v="0.35"/>
    <s v="In-store"/>
    <x v="1"/>
  </r>
  <r>
    <s v="West Gear"/>
    <n v="1128299"/>
    <d v="2020-02-11T00:00:00"/>
    <x v="2"/>
    <s v="Nevada"/>
    <s v="Las Vegas"/>
    <x v="4"/>
    <n v="65"/>
    <n v="500"/>
    <n v="325000"/>
    <n v="178750"/>
    <n v="0.55000000000000004"/>
    <s v="In-store"/>
    <x v="1"/>
  </r>
  <r>
    <s v="West Gear"/>
    <n v="1128299"/>
    <d v="2020-02-12T00:00:00"/>
    <x v="2"/>
    <s v="Nevada"/>
    <s v="Las Vegas"/>
    <x v="5"/>
    <n v="80"/>
    <n v="500"/>
    <n v="400000"/>
    <n v="80000"/>
    <n v="0.2"/>
    <s v="In-store"/>
    <x v="1"/>
  </r>
  <r>
    <s v="West Gear"/>
    <n v="1128299"/>
    <d v="2020-02-13T00:00:00"/>
    <x v="2"/>
    <s v="Nevada"/>
    <s v="Las Vegas"/>
    <x v="0"/>
    <n v="65"/>
    <n v="700"/>
    <n v="455000"/>
    <n v="182000"/>
    <n v="0.4"/>
    <s v="In-store"/>
    <x v="1"/>
  </r>
  <r>
    <s v="West Gear"/>
    <n v="1128299"/>
    <d v="2020-02-14T00:00:00"/>
    <x v="2"/>
    <s v="Nevada"/>
    <s v="Las Vegas"/>
    <x v="1"/>
    <n v="70"/>
    <n v="650"/>
    <n v="455000"/>
    <n v="113750"/>
    <n v="0.25"/>
    <s v="In-store"/>
    <x v="1"/>
  </r>
  <r>
    <s v="West Gear"/>
    <n v="1128299"/>
    <d v="2020-02-15T00:00:00"/>
    <x v="2"/>
    <s v="Nevada"/>
    <s v="Las Vegas"/>
    <x v="2"/>
    <n v="65"/>
    <n v="525"/>
    <n v="341250"/>
    <n v="136500"/>
    <n v="0.4"/>
    <s v="In-store"/>
    <x v="1"/>
  </r>
  <r>
    <s v="West Gear"/>
    <n v="1128299"/>
    <d v="2020-02-16T00:00:00"/>
    <x v="2"/>
    <s v="Nevada"/>
    <s v="Las Vegas"/>
    <x v="3"/>
    <n v="65"/>
    <n v="475"/>
    <n v="308750"/>
    <n v="108062.5"/>
    <n v="0.35"/>
    <s v="In-store"/>
    <x v="1"/>
  </r>
  <r>
    <s v="West Gear"/>
    <n v="1128299"/>
    <d v="2020-02-17T00:00:00"/>
    <x v="2"/>
    <s v="Nevada"/>
    <s v="Las Vegas"/>
    <x v="4"/>
    <n v="75"/>
    <n v="475"/>
    <n v="356250"/>
    <n v="195937.50000000003"/>
    <n v="0.55000000000000004"/>
    <s v="In-store"/>
    <x v="1"/>
  </r>
  <r>
    <s v="West Gear"/>
    <n v="1128299"/>
    <d v="2020-02-18T00:00:00"/>
    <x v="2"/>
    <s v="Nevada"/>
    <s v="Las Vegas"/>
    <x v="5"/>
    <n v="80"/>
    <n v="400"/>
    <n v="320000"/>
    <n v="64000"/>
    <n v="0.2"/>
    <s v="In-store"/>
    <x v="1"/>
  </r>
  <r>
    <s v="West Gear"/>
    <n v="1128299"/>
    <d v="2020-02-19T00:00:00"/>
    <x v="2"/>
    <s v="Nevada"/>
    <s v="Las Vegas"/>
    <x v="0"/>
    <n v="60.000000000000007"/>
    <n v="600"/>
    <n v="360000.00000000006"/>
    <n v="126000.00000000003"/>
    <n v="0.35000000000000003"/>
    <s v="In-store"/>
    <x v="1"/>
  </r>
  <r>
    <s v="West Gear"/>
    <n v="1128299"/>
    <d v="2020-02-20T00:00:00"/>
    <x v="2"/>
    <s v="Nevada"/>
    <s v="Las Vegas"/>
    <x v="1"/>
    <n v="65.000000000000014"/>
    <n v="600"/>
    <n v="390000.00000000006"/>
    <n v="78000.000000000015"/>
    <n v="0.2"/>
    <s v="In-store"/>
    <x v="1"/>
  </r>
  <r>
    <s v="West Gear"/>
    <n v="1128299"/>
    <d v="2020-02-21T00:00:00"/>
    <x v="2"/>
    <s v="Nevada"/>
    <s v="Las Vegas"/>
    <x v="2"/>
    <n v="60.000000000000007"/>
    <n v="450"/>
    <n v="270000.00000000006"/>
    <n v="94500.000000000029"/>
    <n v="0.35000000000000003"/>
    <s v="In-store"/>
    <x v="1"/>
  </r>
  <r>
    <s v="West Gear"/>
    <n v="1128299"/>
    <d v="2020-02-22T00:00:00"/>
    <x v="2"/>
    <s v="Nevada"/>
    <s v="Las Vegas"/>
    <x v="3"/>
    <n v="60.000000000000007"/>
    <n v="400"/>
    <n v="240000.00000000003"/>
    <n v="72000"/>
    <n v="0.3"/>
    <s v="In-store"/>
    <x v="1"/>
  </r>
  <r>
    <s v="West Gear"/>
    <n v="1128299"/>
    <d v="2020-02-23T00:00:00"/>
    <x v="2"/>
    <s v="Nevada"/>
    <s v="Las Vegas"/>
    <x v="4"/>
    <n v="70"/>
    <n v="400"/>
    <n v="280000"/>
    <n v="140000.00000000003"/>
    <n v="0.50000000000000011"/>
    <s v="In-store"/>
    <x v="1"/>
  </r>
  <r>
    <s v="West Gear"/>
    <n v="1128299"/>
    <d v="2020-02-24T00:00:00"/>
    <x v="2"/>
    <s v="Nevada"/>
    <s v="Las Vegas"/>
    <x v="5"/>
    <n v="75.000000000000014"/>
    <n v="450"/>
    <n v="337500.00000000006"/>
    <n v="50625.000000000015"/>
    <n v="0.15000000000000002"/>
    <s v="In-store"/>
    <x v="1"/>
  </r>
  <r>
    <s v="West Gear"/>
    <n v="1128299"/>
    <d v="2020-02-25T00:00:00"/>
    <x v="2"/>
    <s v="Nevada"/>
    <s v="Las Vegas"/>
    <x v="0"/>
    <n v="60.000000000000007"/>
    <n v="550"/>
    <n v="330000.00000000006"/>
    <n v="115500.00000000003"/>
    <n v="0.35000000000000003"/>
    <s v="In-store"/>
    <x v="1"/>
  </r>
  <r>
    <s v="West Gear"/>
    <n v="1128299"/>
    <d v="2020-02-26T00:00:00"/>
    <x v="2"/>
    <s v="Nevada"/>
    <s v="Las Vegas"/>
    <x v="1"/>
    <n v="65.000000000000014"/>
    <n v="550"/>
    <n v="357500.00000000006"/>
    <n v="71500.000000000015"/>
    <n v="0.2"/>
    <s v="In-store"/>
    <x v="1"/>
  </r>
  <r>
    <s v="West Gear"/>
    <n v="1128299"/>
    <d v="2020-02-27T00:00:00"/>
    <x v="2"/>
    <s v="Nevada"/>
    <s v="Las Vegas"/>
    <x v="2"/>
    <n v="60.000000000000007"/>
    <n v="375"/>
    <n v="225000.00000000003"/>
    <n v="78750.000000000015"/>
    <n v="0.35000000000000003"/>
    <s v="In-store"/>
    <x v="1"/>
  </r>
  <r>
    <s v="West Gear"/>
    <n v="1128299"/>
    <d v="2020-02-28T00:00:00"/>
    <x v="2"/>
    <s v="Nevada"/>
    <s v="Las Vegas"/>
    <x v="3"/>
    <n v="60.000000000000007"/>
    <n v="350"/>
    <n v="210000.00000000003"/>
    <n v="63000.000000000007"/>
    <n v="0.3"/>
    <s v="In-store"/>
    <x v="1"/>
  </r>
  <r>
    <s v="West Gear"/>
    <n v="1128299"/>
    <d v="2020-03-01T00:00:00"/>
    <x v="2"/>
    <s v="Nevada"/>
    <s v="Las Vegas"/>
    <x v="4"/>
    <n v="70"/>
    <n v="325"/>
    <n v="227500"/>
    <n v="113750.00000000003"/>
    <n v="0.50000000000000011"/>
    <s v="In-store"/>
    <x v="2"/>
  </r>
  <r>
    <s v="West Gear"/>
    <n v="1128299"/>
    <d v="2020-03-02T00:00:00"/>
    <x v="2"/>
    <s v="Nevada"/>
    <s v="Las Vegas"/>
    <x v="5"/>
    <n v="75.000000000000014"/>
    <n v="375"/>
    <n v="281250.00000000006"/>
    <n v="42187.500000000015"/>
    <n v="0.15000000000000002"/>
    <s v="In-store"/>
    <x v="2"/>
  </r>
  <r>
    <s v="West Gear"/>
    <n v="1128299"/>
    <d v="2020-03-03T00:00:00"/>
    <x v="2"/>
    <s v="Nevada"/>
    <s v="Las Vegas"/>
    <x v="0"/>
    <n v="60.000000000000007"/>
    <n v="575"/>
    <n v="345000.00000000006"/>
    <n v="120750.00000000003"/>
    <n v="0.35000000000000003"/>
    <s v="In-store"/>
    <x v="2"/>
  </r>
  <r>
    <s v="West Gear"/>
    <n v="1128299"/>
    <d v="2020-03-04T00:00:00"/>
    <x v="2"/>
    <s v="Nevada"/>
    <s v="Las Vegas"/>
    <x v="1"/>
    <n v="65.000000000000014"/>
    <n v="575"/>
    <n v="373750.00000000006"/>
    <n v="74750.000000000015"/>
    <n v="0.2"/>
    <s v="In-store"/>
    <x v="2"/>
  </r>
  <r>
    <s v="West Gear"/>
    <n v="1128299"/>
    <d v="2020-03-05T00:00:00"/>
    <x v="2"/>
    <s v="Nevada"/>
    <s v="Las Vegas"/>
    <x v="2"/>
    <n v="60.000000000000007"/>
    <n v="425"/>
    <n v="255000.00000000003"/>
    <n v="89250.000000000015"/>
    <n v="0.35000000000000003"/>
    <s v="In-store"/>
    <x v="2"/>
  </r>
  <r>
    <s v="West Gear"/>
    <n v="1128299"/>
    <d v="2020-03-06T00:00:00"/>
    <x v="2"/>
    <s v="Nevada"/>
    <s v="Las Vegas"/>
    <x v="3"/>
    <n v="60.000000000000007"/>
    <n v="400"/>
    <n v="240000.00000000003"/>
    <n v="72000"/>
    <n v="0.3"/>
    <s v="In-store"/>
    <x v="2"/>
  </r>
  <r>
    <s v="West Gear"/>
    <n v="1128299"/>
    <d v="2020-03-07T00:00:00"/>
    <x v="2"/>
    <s v="Nevada"/>
    <s v="Las Vegas"/>
    <x v="4"/>
    <n v="70"/>
    <n v="350"/>
    <n v="245000"/>
    <n v="122500.00000000003"/>
    <n v="0.50000000000000011"/>
    <s v="In-store"/>
    <x v="2"/>
  </r>
  <r>
    <s v="West Gear"/>
    <n v="1128299"/>
    <d v="2020-03-08T00:00:00"/>
    <x v="2"/>
    <s v="Nevada"/>
    <s v="Las Vegas"/>
    <x v="5"/>
    <n v="75.000000000000014"/>
    <n v="475"/>
    <n v="356250.00000000006"/>
    <n v="53437.500000000015"/>
    <n v="0.15000000000000002"/>
    <s v="In-store"/>
    <x v="2"/>
  </r>
  <r>
    <s v="West Gear"/>
    <n v="1128299"/>
    <d v="2020-03-09T00:00:00"/>
    <x v="2"/>
    <s v="Nevada"/>
    <s v="Las Vegas"/>
    <x v="0"/>
    <n v="60.000000000000007"/>
    <n v="675"/>
    <n v="405000.00000000006"/>
    <n v="141750.00000000003"/>
    <n v="0.35000000000000003"/>
    <s v="In-store"/>
    <x v="2"/>
  </r>
  <r>
    <s v="West Gear"/>
    <n v="1128299"/>
    <d v="2020-03-10T00:00:00"/>
    <x v="2"/>
    <s v="Nevada"/>
    <s v="Las Vegas"/>
    <x v="1"/>
    <n v="65.000000000000014"/>
    <n v="675"/>
    <n v="438750.00000000012"/>
    <n v="87750.000000000029"/>
    <n v="0.2"/>
    <s v="In-store"/>
    <x v="2"/>
  </r>
  <r>
    <s v="West Gear"/>
    <n v="1128299"/>
    <d v="2020-03-11T00:00:00"/>
    <x v="2"/>
    <s v="Nevada"/>
    <s v="Las Vegas"/>
    <x v="2"/>
    <n v="60.000000000000007"/>
    <n v="475"/>
    <n v="285000.00000000006"/>
    <n v="99750.000000000029"/>
    <n v="0.35000000000000003"/>
    <s v="In-store"/>
    <x v="2"/>
  </r>
  <r>
    <s v="West Gear"/>
    <n v="1128299"/>
    <d v="2020-03-12T00:00:00"/>
    <x v="2"/>
    <s v="Nevada"/>
    <s v="Las Vegas"/>
    <x v="3"/>
    <n v="60.000000000000007"/>
    <n v="475"/>
    <n v="285000.00000000006"/>
    <n v="85500.000000000015"/>
    <n v="0.3"/>
    <s v="In-store"/>
    <x v="2"/>
  </r>
  <r>
    <s v="West Gear"/>
    <n v="1128299"/>
    <d v="2020-03-13T00:00:00"/>
    <x v="2"/>
    <s v="Nevada"/>
    <s v="Las Vegas"/>
    <x v="4"/>
    <n v="70"/>
    <n v="400"/>
    <n v="280000"/>
    <n v="140000.00000000003"/>
    <n v="0.50000000000000011"/>
    <s v="In-store"/>
    <x v="2"/>
  </r>
  <r>
    <s v="West Gear"/>
    <n v="1128299"/>
    <d v="2020-03-14T00:00:00"/>
    <x v="2"/>
    <s v="Nevada"/>
    <s v="Las Vegas"/>
    <x v="5"/>
    <n v="75.000000000000014"/>
    <n v="500"/>
    <n v="375000.00000000006"/>
    <n v="56250.000000000015"/>
    <n v="0.15000000000000002"/>
    <s v="In-store"/>
    <x v="2"/>
  </r>
  <r>
    <s v="West Gear"/>
    <n v="1128299"/>
    <d v="2020-03-15T00:00:00"/>
    <x v="2"/>
    <s v="Nevada"/>
    <s v="Las Vegas"/>
    <x v="0"/>
    <n v="30"/>
    <n v="425"/>
    <n v="127500"/>
    <n v="44625.000000000007"/>
    <n v="0.35000000000000003"/>
    <s v="In-store"/>
    <x v="2"/>
  </r>
  <r>
    <s v="West Gear"/>
    <n v="1128299"/>
    <d v="2020-03-16T00:00:00"/>
    <x v="2"/>
    <s v="Nevada"/>
    <s v="Las Vegas"/>
    <x v="1"/>
    <n v="40"/>
    <n v="425"/>
    <n v="170000"/>
    <n v="34000"/>
    <n v="0.2"/>
    <s v="In-store"/>
    <x v="2"/>
  </r>
  <r>
    <s v="West Gear"/>
    <n v="1128299"/>
    <d v="2020-03-17T00:00:00"/>
    <x v="2"/>
    <s v="Nevada"/>
    <s v="Las Vegas"/>
    <x v="2"/>
    <n v="40"/>
    <n v="425"/>
    <n v="170000"/>
    <n v="59500.000000000007"/>
    <n v="0.35000000000000003"/>
    <s v="In-store"/>
    <x v="2"/>
  </r>
  <r>
    <s v="West Gear"/>
    <n v="1128299"/>
    <d v="2020-03-18T00:00:00"/>
    <x v="2"/>
    <s v="Nevada"/>
    <s v="Las Vegas"/>
    <x v="3"/>
    <n v="40"/>
    <n v="275"/>
    <n v="110000"/>
    <n v="33000"/>
    <n v="0.3"/>
    <s v="In-store"/>
    <x v="2"/>
  </r>
  <r>
    <s v="West Gear"/>
    <n v="1128299"/>
    <d v="2020-03-19T00:00:00"/>
    <x v="2"/>
    <s v="Colorado"/>
    <s v="Denver"/>
    <x v="4"/>
    <n v="45"/>
    <n v="225"/>
    <n v="101250"/>
    <n v="50625"/>
    <n v="0.5"/>
    <s v="In-store"/>
    <x v="2"/>
  </r>
  <r>
    <s v="West Gear"/>
    <n v="1128299"/>
    <d v="2020-03-20T00:00:00"/>
    <x v="2"/>
    <s v="Colorado"/>
    <s v="Denver"/>
    <x v="5"/>
    <n v="40"/>
    <n v="475"/>
    <n v="190000"/>
    <n v="28500.000000000004"/>
    <n v="0.15000000000000002"/>
    <s v="In-store"/>
    <x v="2"/>
  </r>
  <r>
    <s v="West Gear"/>
    <n v="1128299"/>
    <d v="2020-03-21T00:00:00"/>
    <x v="2"/>
    <s v="Colorado"/>
    <s v="Denver"/>
    <x v="0"/>
    <n v="30"/>
    <n v="525"/>
    <n v="157500"/>
    <n v="55125.000000000007"/>
    <n v="0.35000000000000003"/>
    <s v="In-store"/>
    <x v="2"/>
  </r>
  <r>
    <s v="West Gear"/>
    <n v="1128299"/>
    <d v="2020-03-22T00:00:00"/>
    <x v="2"/>
    <s v="Colorado"/>
    <s v="Denver"/>
    <x v="1"/>
    <n v="40"/>
    <n v="425"/>
    <n v="170000"/>
    <n v="34000"/>
    <n v="0.2"/>
    <s v="In-store"/>
    <x v="2"/>
  </r>
  <r>
    <s v="West Gear"/>
    <n v="1128299"/>
    <d v="2020-03-23T00:00:00"/>
    <x v="2"/>
    <s v="Colorado"/>
    <s v="Denver"/>
    <x v="2"/>
    <n v="40"/>
    <n v="425"/>
    <n v="170000"/>
    <n v="59500.000000000007"/>
    <n v="0.35000000000000003"/>
    <s v="In-store"/>
    <x v="2"/>
  </r>
  <r>
    <s v="West Gear"/>
    <n v="1128299"/>
    <d v="2020-03-24T00:00:00"/>
    <x v="2"/>
    <s v="Colorado"/>
    <s v="Denver"/>
    <x v="3"/>
    <n v="40"/>
    <n v="275"/>
    <n v="110000"/>
    <n v="33000"/>
    <n v="0.3"/>
    <s v="In-store"/>
    <x v="2"/>
  </r>
  <r>
    <s v="West Gear"/>
    <n v="1128299"/>
    <d v="2020-03-25T00:00:00"/>
    <x v="2"/>
    <s v="Colorado"/>
    <s v="Denver"/>
    <x v="4"/>
    <n v="45"/>
    <n v="200"/>
    <n v="90000"/>
    <n v="45000"/>
    <n v="0.5"/>
    <s v="In-store"/>
    <x v="2"/>
  </r>
  <r>
    <s v="West Gear"/>
    <n v="1128299"/>
    <d v="2020-03-26T00:00:00"/>
    <x v="2"/>
    <s v="Colorado"/>
    <s v="Denver"/>
    <x v="5"/>
    <n v="40"/>
    <n v="400"/>
    <n v="160000"/>
    <n v="24000.000000000004"/>
    <n v="0.15000000000000002"/>
    <s v="In-store"/>
    <x v="2"/>
  </r>
  <r>
    <s v="West Gear"/>
    <n v="1128299"/>
    <d v="2020-03-27T00:00:00"/>
    <x v="2"/>
    <s v="Colorado"/>
    <s v="Denver"/>
    <x v="0"/>
    <n v="40"/>
    <n v="550"/>
    <n v="220000"/>
    <n v="77000.000000000015"/>
    <n v="0.35000000000000003"/>
    <s v="In-store"/>
    <x v="2"/>
  </r>
  <r>
    <s v="West Gear"/>
    <n v="1128299"/>
    <d v="2020-03-28T00:00:00"/>
    <x v="2"/>
    <s v="Colorado"/>
    <s v="Denver"/>
    <x v="1"/>
    <n v="49.999999999999993"/>
    <n v="400"/>
    <n v="199999.99999999997"/>
    <n v="40000"/>
    <n v="0.2"/>
    <s v="In-store"/>
    <x v="2"/>
  </r>
  <r>
    <s v="West Gear"/>
    <n v="1128299"/>
    <d v="2020-03-29T00:00:00"/>
    <x v="2"/>
    <s v="Colorado"/>
    <s v="Denver"/>
    <x v="2"/>
    <n v="54.999999999999993"/>
    <n v="400"/>
    <n v="219999.99999999997"/>
    <n v="77000"/>
    <n v="0.35000000000000003"/>
    <s v="In-store"/>
    <x v="2"/>
  </r>
  <r>
    <s v="West Gear"/>
    <n v="1128299"/>
    <d v="2020-03-30T00:00:00"/>
    <x v="2"/>
    <s v="Colorado"/>
    <s v="Denver"/>
    <x v="3"/>
    <n v="54.999999999999993"/>
    <n v="300"/>
    <n v="164999.99999999997"/>
    <n v="49499.999999999993"/>
    <n v="0.3"/>
    <s v="In-store"/>
    <x v="2"/>
  </r>
  <r>
    <s v="West Gear"/>
    <n v="1128299"/>
    <d v="2020-03-31T00:00:00"/>
    <x v="2"/>
    <s v="Colorado"/>
    <s v="Denver"/>
    <x v="4"/>
    <n v="60"/>
    <n v="150"/>
    <n v="90000"/>
    <n v="45000"/>
    <n v="0.5"/>
    <s v="In-store"/>
    <x v="2"/>
  </r>
  <r>
    <s v="West Gear"/>
    <n v="1128299"/>
    <d v="2020-04-01T00:00:00"/>
    <x v="2"/>
    <s v="Colorado"/>
    <s v="Denver"/>
    <x v="5"/>
    <n v="54.999999999999993"/>
    <n v="350"/>
    <n v="192499.99999999997"/>
    <n v="28875"/>
    <n v="0.15000000000000002"/>
    <s v="In-store"/>
    <x v="3"/>
  </r>
  <r>
    <s v="West Gear"/>
    <n v="1128299"/>
    <d v="2020-04-02T00:00:00"/>
    <x v="2"/>
    <s v="Colorado"/>
    <s v="Denver"/>
    <x v="0"/>
    <n v="60"/>
    <n v="525"/>
    <n v="315000"/>
    <n v="110250.00000000001"/>
    <n v="0.35000000000000003"/>
    <s v="In-store"/>
    <x v="3"/>
  </r>
  <r>
    <s v="West Gear"/>
    <n v="1128299"/>
    <d v="2020-04-03T00:00:00"/>
    <x v="2"/>
    <s v="Colorado"/>
    <s v="Denver"/>
    <x v="1"/>
    <n v="65"/>
    <n v="325"/>
    <n v="211250"/>
    <n v="42250"/>
    <n v="0.2"/>
    <s v="In-store"/>
    <x v="3"/>
  </r>
  <r>
    <s v="West Gear"/>
    <n v="1128299"/>
    <d v="2020-04-04T00:00:00"/>
    <x v="2"/>
    <s v="Colorado"/>
    <s v="Denver"/>
    <x v="2"/>
    <n v="65"/>
    <n v="375"/>
    <n v="243750"/>
    <n v="85312.500000000015"/>
    <n v="0.35000000000000003"/>
    <s v="In-store"/>
    <x v="3"/>
  </r>
  <r>
    <s v="West Gear"/>
    <n v="1128299"/>
    <d v="2020-04-05T00:00:00"/>
    <x v="2"/>
    <s v="Colorado"/>
    <s v="Denver"/>
    <x v="3"/>
    <n v="60"/>
    <n v="275"/>
    <n v="165000"/>
    <n v="49500"/>
    <n v="0.3"/>
    <s v="In-store"/>
    <x v="3"/>
  </r>
  <r>
    <s v="West Gear"/>
    <n v="1128299"/>
    <d v="2020-04-06T00:00:00"/>
    <x v="2"/>
    <s v="Colorado"/>
    <s v="Denver"/>
    <x v="4"/>
    <n v="65"/>
    <n v="175"/>
    <n v="113750"/>
    <n v="56875"/>
    <n v="0.5"/>
    <s v="In-store"/>
    <x v="3"/>
  </r>
  <r>
    <s v="West Gear"/>
    <n v="1128299"/>
    <d v="2020-04-07T00:00:00"/>
    <x v="2"/>
    <s v="Colorado"/>
    <s v="Denver"/>
    <x v="5"/>
    <n v="80"/>
    <n v="325"/>
    <n v="260000"/>
    <n v="39000.000000000007"/>
    <n v="0.15000000000000002"/>
    <s v="In-store"/>
    <x v="3"/>
  </r>
  <r>
    <s v="West Gear"/>
    <n v="1128299"/>
    <d v="2020-04-08T00:00:00"/>
    <x v="2"/>
    <s v="Colorado"/>
    <s v="Denver"/>
    <x v="0"/>
    <n v="60"/>
    <n v="525"/>
    <n v="315000"/>
    <n v="157500"/>
    <n v="0.5"/>
    <s v="In-store"/>
    <x v="3"/>
  </r>
  <r>
    <s v="West Gear"/>
    <n v="1128299"/>
    <d v="2020-04-09T00:00:00"/>
    <x v="2"/>
    <s v="Colorado"/>
    <s v="Denver"/>
    <x v="1"/>
    <n v="65"/>
    <n v="375"/>
    <n v="243750"/>
    <n v="85312.5"/>
    <n v="0.35"/>
    <s v="In-store"/>
    <x v="3"/>
  </r>
  <r>
    <s v="West Gear"/>
    <n v="1128299"/>
    <d v="2020-04-10T00:00:00"/>
    <x v="2"/>
    <s v="Colorado"/>
    <s v="Denver"/>
    <x v="2"/>
    <n v="65"/>
    <n v="375"/>
    <n v="243750"/>
    <n v="121875"/>
    <n v="0.5"/>
    <s v="In-store"/>
    <x v="3"/>
  </r>
  <r>
    <s v="West Gear"/>
    <n v="1128299"/>
    <d v="2020-04-11T00:00:00"/>
    <x v="2"/>
    <s v="Colorado"/>
    <s v="Denver"/>
    <x v="3"/>
    <n v="60"/>
    <n v="275"/>
    <n v="165000"/>
    <n v="74249.999999999985"/>
    <n v="0.44999999999999996"/>
    <s v="In-store"/>
    <x v="3"/>
  </r>
  <r>
    <s v="West Gear"/>
    <n v="1128299"/>
    <d v="2020-04-12T00:00:00"/>
    <x v="2"/>
    <s v="Colorado"/>
    <s v="Denver"/>
    <x v="4"/>
    <n v="65"/>
    <n v="175"/>
    <n v="113750"/>
    <n v="73937.500000000015"/>
    <n v="0.65000000000000013"/>
    <s v="In-store"/>
    <x v="3"/>
  </r>
  <r>
    <s v="West Gear"/>
    <n v="1128299"/>
    <d v="2020-04-13T00:00:00"/>
    <x v="2"/>
    <s v="Colorado"/>
    <s v="Denver"/>
    <x v="5"/>
    <n v="80"/>
    <n v="475"/>
    <n v="380000"/>
    <n v="114000"/>
    <n v="0.3"/>
    <s v="In-store"/>
    <x v="3"/>
  </r>
  <r>
    <s v="West Gear"/>
    <n v="1128299"/>
    <d v="2020-04-14T00:00:00"/>
    <x v="2"/>
    <s v="Colorado"/>
    <s v="Denver"/>
    <x v="0"/>
    <n v="60"/>
    <n v="725"/>
    <n v="435000"/>
    <n v="217500"/>
    <n v="0.5"/>
    <s v="In-store"/>
    <x v="3"/>
  </r>
  <r>
    <s v="West Gear"/>
    <n v="1128299"/>
    <d v="2020-04-15T00:00:00"/>
    <x v="2"/>
    <s v="Colorado"/>
    <s v="Denver"/>
    <x v="1"/>
    <n v="65"/>
    <n v="575"/>
    <n v="373750"/>
    <n v="130812.49999999999"/>
    <n v="0.35"/>
    <s v="In-store"/>
    <x v="3"/>
  </r>
  <r>
    <s v="West Gear"/>
    <n v="1128299"/>
    <d v="2020-04-16T00:00:00"/>
    <x v="2"/>
    <s v="Colorado"/>
    <s v="Denver"/>
    <x v="2"/>
    <n v="65"/>
    <n v="575"/>
    <n v="373750"/>
    <n v="186875"/>
    <n v="0.5"/>
    <s v="In-store"/>
    <x v="3"/>
  </r>
  <r>
    <s v="West Gear"/>
    <n v="1128299"/>
    <d v="2020-04-17T00:00:00"/>
    <x v="2"/>
    <s v="Colorado"/>
    <s v="Denver"/>
    <x v="3"/>
    <n v="65"/>
    <n v="450"/>
    <n v="292500"/>
    <n v="131625"/>
    <n v="0.44999999999999996"/>
    <s v="In-store"/>
    <x v="3"/>
  </r>
  <r>
    <s v="West Gear"/>
    <n v="1128299"/>
    <d v="2020-04-18T00:00:00"/>
    <x v="2"/>
    <s v="Colorado"/>
    <s v="Denver"/>
    <x v="4"/>
    <n v="70"/>
    <n v="325"/>
    <n v="227500"/>
    <n v="147875.00000000003"/>
    <n v="0.65000000000000013"/>
    <s v="In-store"/>
    <x v="3"/>
  </r>
  <r>
    <s v="West Gear"/>
    <n v="1128299"/>
    <d v="2020-04-19T00:00:00"/>
    <x v="2"/>
    <s v="Colorado"/>
    <s v="Denver"/>
    <x v="5"/>
    <n v="85.000000000000014"/>
    <n v="625"/>
    <n v="531250.00000000012"/>
    <n v="159375.00000000003"/>
    <n v="0.3"/>
    <s v="In-store"/>
    <x v="3"/>
  </r>
  <r>
    <s v="West Gear"/>
    <n v="1128299"/>
    <d v="2020-04-20T00:00:00"/>
    <x v="2"/>
    <s v="Colorado"/>
    <s v="Denver"/>
    <x v="0"/>
    <n v="65"/>
    <n v="775"/>
    <n v="503750"/>
    <n v="226687.5"/>
    <n v="0.45"/>
    <s v="In-store"/>
    <x v="3"/>
  </r>
  <r>
    <s v="West Gear"/>
    <n v="1128299"/>
    <d v="2020-04-21T00:00:00"/>
    <x v="2"/>
    <s v="Colorado"/>
    <s v="Denver"/>
    <x v="1"/>
    <n v="70"/>
    <n v="625"/>
    <n v="437500"/>
    <n v="131250"/>
    <n v="0.3"/>
    <s v="In-store"/>
    <x v="3"/>
  </r>
  <r>
    <s v="West Gear"/>
    <n v="1128299"/>
    <d v="2020-04-22T00:00:00"/>
    <x v="2"/>
    <s v="Colorado"/>
    <s v="Denver"/>
    <x v="2"/>
    <n v="70"/>
    <n v="575"/>
    <n v="402500"/>
    <n v="181125"/>
    <n v="0.45"/>
    <s v="In-store"/>
    <x v="3"/>
  </r>
  <r>
    <s v="West Gear"/>
    <n v="1128299"/>
    <d v="2020-04-23T00:00:00"/>
    <x v="2"/>
    <s v="Colorado"/>
    <s v="Denver"/>
    <x v="3"/>
    <n v="65"/>
    <n v="475"/>
    <n v="308750"/>
    <n v="123499.99999999999"/>
    <n v="0.39999999999999997"/>
    <s v="In-store"/>
    <x v="3"/>
  </r>
  <r>
    <s v="West Gear"/>
    <n v="1128299"/>
    <d v="2020-04-24T00:00:00"/>
    <x v="2"/>
    <s v="Colorado"/>
    <s v="Denver"/>
    <x v="4"/>
    <n v="70"/>
    <n v="525"/>
    <n v="367500"/>
    <n v="220500.00000000003"/>
    <n v="0.60000000000000009"/>
    <s v="In-store"/>
    <x v="3"/>
  </r>
  <r>
    <s v="West Gear"/>
    <n v="1128299"/>
    <d v="2020-04-25T00:00:00"/>
    <x v="2"/>
    <s v="Colorado"/>
    <s v="Denver"/>
    <x v="5"/>
    <n v="85.000000000000014"/>
    <n v="525"/>
    <n v="446250.00000000006"/>
    <n v="111562.50000000001"/>
    <n v="0.25"/>
    <s v="In-store"/>
    <x v="3"/>
  </r>
  <r>
    <s v="West Gear"/>
    <n v="1128299"/>
    <d v="2020-04-26T00:00:00"/>
    <x v="2"/>
    <s v="Colorado"/>
    <s v="Denver"/>
    <x v="0"/>
    <n v="70"/>
    <n v="725"/>
    <n v="507500"/>
    <n v="228375"/>
    <n v="0.45"/>
    <s v="In-store"/>
    <x v="3"/>
  </r>
  <r>
    <s v="West Gear"/>
    <n v="1128299"/>
    <d v="2020-04-27T00:00:00"/>
    <x v="2"/>
    <s v="Colorado"/>
    <s v="Denver"/>
    <x v="1"/>
    <n v="75.000000000000014"/>
    <n v="675"/>
    <n v="506250.00000000012"/>
    <n v="151875.00000000003"/>
    <n v="0.3"/>
    <s v="In-store"/>
    <x v="3"/>
  </r>
  <r>
    <s v="West Gear"/>
    <n v="1128299"/>
    <d v="2020-04-28T00:00:00"/>
    <x v="2"/>
    <s v="Colorado"/>
    <s v="Denver"/>
    <x v="2"/>
    <n v="70"/>
    <n v="550"/>
    <n v="385000"/>
    <n v="173250"/>
    <n v="0.45"/>
    <s v="In-store"/>
    <x v="3"/>
  </r>
  <r>
    <s v="West Gear"/>
    <n v="1128299"/>
    <d v="2020-04-29T00:00:00"/>
    <x v="2"/>
    <s v="Colorado"/>
    <s v="Denver"/>
    <x v="3"/>
    <n v="70"/>
    <n v="500"/>
    <n v="350000"/>
    <n v="140000"/>
    <n v="0.39999999999999997"/>
    <s v="In-store"/>
    <x v="3"/>
  </r>
  <r>
    <s v="West Gear"/>
    <n v="1128299"/>
    <d v="2020-04-30T00:00:00"/>
    <x v="2"/>
    <s v="Colorado"/>
    <s v="Denver"/>
    <x v="4"/>
    <n v="75"/>
    <n v="500"/>
    <n v="375000"/>
    <n v="225000.00000000003"/>
    <n v="0.60000000000000009"/>
    <s v="In-store"/>
    <x v="3"/>
  </r>
  <r>
    <s v="West Gear"/>
    <n v="1128299"/>
    <d v="2020-05-01T00:00:00"/>
    <x v="2"/>
    <s v="Colorado"/>
    <s v="Denver"/>
    <x v="5"/>
    <n v="80"/>
    <n v="400"/>
    <n v="320000"/>
    <n v="80000"/>
    <n v="0.25"/>
    <s v="In-store"/>
    <x v="4"/>
  </r>
  <r>
    <s v="West Gear"/>
    <n v="1128299"/>
    <d v="2020-05-02T00:00:00"/>
    <x v="2"/>
    <s v="Colorado"/>
    <s v="Denver"/>
    <x v="0"/>
    <n v="65.000000000000014"/>
    <n v="600"/>
    <n v="390000.00000000006"/>
    <n v="156000.00000000003"/>
    <n v="0.4"/>
    <s v="In-store"/>
    <x v="4"/>
  </r>
  <r>
    <s v="West Gear"/>
    <n v="1128299"/>
    <d v="2020-05-03T00:00:00"/>
    <x v="2"/>
    <s v="Colorado"/>
    <s v="Denver"/>
    <x v="1"/>
    <n v="70.000000000000014"/>
    <n v="600"/>
    <n v="420000.00000000006"/>
    <n v="105000.00000000001"/>
    <n v="0.25"/>
    <s v="In-store"/>
    <x v="4"/>
  </r>
  <r>
    <s v="West Gear"/>
    <n v="1128299"/>
    <d v="2020-05-04T00:00:00"/>
    <x v="2"/>
    <s v="Colorado"/>
    <s v="Denver"/>
    <x v="2"/>
    <n v="65.000000000000014"/>
    <n v="450"/>
    <n v="292500.00000000006"/>
    <n v="117000.00000000003"/>
    <n v="0.4"/>
    <s v="In-store"/>
    <x v="4"/>
  </r>
  <r>
    <s v="West Gear"/>
    <n v="1128299"/>
    <d v="2020-05-05T00:00:00"/>
    <x v="2"/>
    <s v="Colorado"/>
    <s v="Denver"/>
    <x v="3"/>
    <n v="65.000000000000014"/>
    <n v="400"/>
    <n v="260000.00000000006"/>
    <n v="91000.000000000015"/>
    <n v="0.35"/>
    <s v="In-store"/>
    <x v="4"/>
  </r>
  <r>
    <s v="West Gear"/>
    <n v="1128299"/>
    <d v="2020-05-06T00:00:00"/>
    <x v="2"/>
    <s v="Colorado"/>
    <s v="Denver"/>
    <x v="4"/>
    <n v="75.000000000000014"/>
    <n v="400"/>
    <n v="300000.00000000006"/>
    <n v="165000.00000000009"/>
    <n v="0.55000000000000016"/>
    <s v="In-store"/>
    <x v="4"/>
  </r>
  <r>
    <s v="West Gear"/>
    <n v="1128299"/>
    <d v="2020-05-07T00:00:00"/>
    <x v="2"/>
    <s v="Colorado"/>
    <s v="Denver"/>
    <x v="5"/>
    <n v="70"/>
    <n v="425"/>
    <n v="297500"/>
    <n v="59500"/>
    <n v="0.2"/>
    <s v="In-store"/>
    <x v="4"/>
  </r>
  <r>
    <s v="West Gear"/>
    <n v="1128299"/>
    <d v="2020-05-08T00:00:00"/>
    <x v="2"/>
    <s v="Colorado"/>
    <s v="Denver"/>
    <x v="0"/>
    <n v="55.000000000000007"/>
    <n v="525"/>
    <n v="288750.00000000006"/>
    <n v="115500.00000000003"/>
    <n v="0.4"/>
    <s v="In-store"/>
    <x v="4"/>
  </r>
  <r>
    <s v="West Gear"/>
    <n v="1128299"/>
    <d v="2020-05-09T00:00:00"/>
    <x v="2"/>
    <s v="Colorado"/>
    <s v="Denver"/>
    <x v="1"/>
    <n v="60.000000000000007"/>
    <n v="525"/>
    <n v="315000.00000000006"/>
    <n v="78750.000000000015"/>
    <n v="0.25"/>
    <s v="In-store"/>
    <x v="4"/>
  </r>
  <r>
    <s v="West Gear"/>
    <n v="1128299"/>
    <d v="2020-05-10T00:00:00"/>
    <x v="2"/>
    <s v="Colorado"/>
    <s v="Denver"/>
    <x v="2"/>
    <n v="55.000000000000007"/>
    <n v="350"/>
    <n v="192500.00000000003"/>
    <n v="77000.000000000015"/>
    <n v="0.4"/>
    <s v="In-store"/>
    <x v="4"/>
  </r>
  <r>
    <s v="West Gear"/>
    <n v="1128299"/>
    <d v="2020-05-11T00:00:00"/>
    <x v="2"/>
    <s v="Colorado"/>
    <s v="Denver"/>
    <x v="3"/>
    <n v="55.000000000000007"/>
    <n v="325"/>
    <n v="178750.00000000003"/>
    <n v="62562.500000000007"/>
    <n v="0.35"/>
    <s v="In-store"/>
    <x v="4"/>
  </r>
  <r>
    <s v="West Gear"/>
    <n v="1128299"/>
    <d v="2020-05-12T00:00:00"/>
    <x v="2"/>
    <s v="Colorado"/>
    <s v="Denver"/>
    <x v="4"/>
    <n v="65"/>
    <n v="300"/>
    <n v="195000"/>
    <n v="107250.00000000003"/>
    <n v="0.55000000000000016"/>
    <s v="In-store"/>
    <x v="4"/>
  </r>
  <r>
    <s v="West Gear"/>
    <n v="1128299"/>
    <d v="2020-05-13T00:00:00"/>
    <x v="2"/>
    <s v="Colorado"/>
    <s v="Denver"/>
    <x v="5"/>
    <n v="70"/>
    <n v="350"/>
    <n v="245000"/>
    <n v="49000"/>
    <n v="0.2"/>
    <s v="In-store"/>
    <x v="4"/>
  </r>
  <r>
    <s v="West Gear"/>
    <n v="1128299"/>
    <d v="2020-05-14T00:00:00"/>
    <x v="2"/>
    <s v="Colorado"/>
    <s v="Denver"/>
    <x v="0"/>
    <n v="55.000000000000007"/>
    <n v="575"/>
    <n v="316250.00000000006"/>
    <n v="126500.00000000003"/>
    <n v="0.4"/>
    <s v="In-store"/>
    <x v="4"/>
  </r>
  <r>
    <s v="West Gear"/>
    <n v="1128299"/>
    <d v="2020-05-15T00:00:00"/>
    <x v="2"/>
    <s v="Colorado"/>
    <s v="Denver"/>
    <x v="1"/>
    <n v="60.000000000000007"/>
    <n v="575"/>
    <n v="345000.00000000006"/>
    <n v="86250.000000000015"/>
    <n v="0.25"/>
    <s v="In-store"/>
    <x v="4"/>
  </r>
  <r>
    <s v="West Gear"/>
    <n v="1128299"/>
    <d v="2020-05-16T00:00:00"/>
    <x v="2"/>
    <s v="Colorado"/>
    <s v="Denver"/>
    <x v="2"/>
    <n v="55.000000000000007"/>
    <n v="425"/>
    <n v="233750.00000000003"/>
    <n v="93500.000000000015"/>
    <n v="0.4"/>
    <s v="In-store"/>
    <x v="4"/>
  </r>
  <r>
    <s v="West Gear"/>
    <n v="1128299"/>
    <d v="2020-05-17T00:00:00"/>
    <x v="2"/>
    <s v="Colorado"/>
    <s v="Denver"/>
    <x v="3"/>
    <n v="65.000000000000014"/>
    <n v="400"/>
    <n v="260000.00000000006"/>
    <n v="91000.000000000015"/>
    <n v="0.35"/>
    <s v="In-store"/>
    <x v="4"/>
  </r>
  <r>
    <s v="West Gear"/>
    <n v="1128299"/>
    <d v="2020-05-18T00:00:00"/>
    <x v="2"/>
    <s v="Colorado"/>
    <s v="Denver"/>
    <x v="4"/>
    <n v="75.000000000000014"/>
    <n v="375"/>
    <n v="281250.00000000006"/>
    <n v="154687.50000000009"/>
    <n v="0.55000000000000016"/>
    <s v="In-store"/>
    <x v="4"/>
  </r>
  <r>
    <s v="West Gear"/>
    <n v="1128299"/>
    <d v="2020-05-19T00:00:00"/>
    <x v="2"/>
    <s v="Colorado"/>
    <s v="Denver"/>
    <x v="5"/>
    <n v="80.000000000000014"/>
    <n v="500"/>
    <n v="400000.00000000006"/>
    <n v="80000.000000000015"/>
    <n v="0.2"/>
    <s v="In-store"/>
    <x v="4"/>
  </r>
  <r>
    <s v="West Gear"/>
    <n v="1128299"/>
    <d v="2020-05-20T00:00:00"/>
    <x v="2"/>
    <s v="Colorado"/>
    <s v="Denver"/>
    <x v="0"/>
    <n v="65.000000000000014"/>
    <n v="700"/>
    <n v="455000.00000000012"/>
    <n v="182000.00000000006"/>
    <n v="0.4"/>
    <s v="In-store"/>
    <x v="4"/>
  </r>
  <r>
    <s v="West Gear"/>
    <n v="1128299"/>
    <d v="2020-05-21T00:00:00"/>
    <x v="2"/>
    <s v="Colorado"/>
    <s v="Denver"/>
    <x v="1"/>
    <n v="70.000000000000014"/>
    <n v="700"/>
    <n v="490000.00000000012"/>
    <n v="122500.00000000003"/>
    <n v="0.25"/>
    <s v="In-store"/>
    <x v="4"/>
  </r>
  <r>
    <s v="West Gear"/>
    <n v="1128299"/>
    <d v="2020-05-22T00:00:00"/>
    <x v="2"/>
    <s v="Colorado"/>
    <s v="Denver"/>
    <x v="2"/>
    <n v="65.000000000000014"/>
    <n v="500"/>
    <n v="325000.00000000006"/>
    <n v="130000.00000000003"/>
    <n v="0.4"/>
    <s v="In-store"/>
    <x v="4"/>
  </r>
  <r>
    <s v="West Gear"/>
    <n v="1128299"/>
    <d v="2020-05-23T00:00:00"/>
    <x v="2"/>
    <s v="Colorado"/>
    <s v="Denver"/>
    <x v="3"/>
    <n v="65.000000000000014"/>
    <n v="500"/>
    <n v="325000.00000000006"/>
    <n v="113750.00000000001"/>
    <n v="0.35"/>
    <s v="In-store"/>
    <x v="4"/>
  </r>
  <r>
    <s v="West Gear"/>
    <n v="1128299"/>
    <d v="2020-05-24T00:00:00"/>
    <x v="2"/>
    <s v="Colorado"/>
    <s v="Denver"/>
    <x v="4"/>
    <n v="75.000000000000014"/>
    <n v="425"/>
    <n v="318750.00000000006"/>
    <n v="175312.50000000009"/>
    <n v="0.55000000000000016"/>
    <s v="In-store"/>
    <x v="4"/>
  </r>
  <r>
    <s v="West Gear"/>
    <n v="1128299"/>
    <d v="2020-05-25T00:00:00"/>
    <x v="2"/>
    <s v="Colorado"/>
    <s v="Denver"/>
    <x v="5"/>
    <n v="80.000000000000014"/>
    <n v="525"/>
    <n v="420000.00000000006"/>
    <n v="84000.000000000015"/>
    <n v="0.2"/>
    <s v="In-store"/>
    <x v="4"/>
  </r>
  <r>
    <s v="West Gear"/>
    <n v="1128299"/>
    <d v="2020-05-26T00:00:00"/>
    <x v="2"/>
    <s v="Colorado"/>
    <s v="Denver"/>
    <x v="0"/>
    <n v="40"/>
    <n v="450"/>
    <n v="180000"/>
    <n v="54000"/>
    <n v="0.3"/>
    <s v="In-store"/>
    <x v="4"/>
  </r>
  <r>
    <s v="West Gear"/>
    <n v="1128299"/>
    <d v="2020-05-27T00:00:00"/>
    <x v="2"/>
    <s v="Colorado"/>
    <s v="Denver"/>
    <x v="1"/>
    <n v="50"/>
    <n v="450"/>
    <n v="225000"/>
    <n v="56250"/>
    <n v="0.25"/>
    <s v="In-store"/>
    <x v="4"/>
  </r>
  <r>
    <s v="West Gear"/>
    <n v="1128299"/>
    <d v="2020-05-28T00:00:00"/>
    <x v="2"/>
    <s v="Colorado"/>
    <s v="Denver"/>
    <x v="2"/>
    <n v="50"/>
    <n v="450"/>
    <n v="225000"/>
    <n v="56250"/>
    <n v="0.25"/>
    <s v="In-store"/>
    <x v="4"/>
  </r>
  <r>
    <s v="West Gear"/>
    <n v="1128299"/>
    <d v="2020-05-29T00:00:00"/>
    <x v="2"/>
    <s v="Colorado"/>
    <s v="Denver"/>
    <x v="3"/>
    <n v="50"/>
    <n v="300"/>
    <n v="150000"/>
    <n v="45000"/>
    <n v="0.3"/>
    <s v="In-store"/>
    <x v="4"/>
  </r>
  <r>
    <s v="West Gear"/>
    <n v="1128299"/>
    <d v="2020-05-30T00:00:00"/>
    <x v="2"/>
    <s v="Washington"/>
    <s v="Seattle"/>
    <x v="4"/>
    <n v="55.000000000000007"/>
    <n v="250"/>
    <n v="137500.00000000003"/>
    <n v="34375.000000000007"/>
    <n v="0.25"/>
    <s v="In-store"/>
    <x v="4"/>
  </r>
  <r>
    <s v="West Gear"/>
    <n v="1128299"/>
    <d v="2020-05-31T00:00:00"/>
    <x v="2"/>
    <s v="Washington"/>
    <s v="Seattle"/>
    <x v="5"/>
    <n v="50"/>
    <n v="500"/>
    <n v="250000"/>
    <n v="50000"/>
    <n v="0.2"/>
    <s v="In-store"/>
    <x v="4"/>
  </r>
  <r>
    <s v="West Gear"/>
    <n v="1128299"/>
    <d v="2020-06-01T00:00:00"/>
    <x v="2"/>
    <s v="Washington"/>
    <s v="Seattle"/>
    <x v="0"/>
    <n v="40"/>
    <n v="550"/>
    <n v="220000"/>
    <n v="66000"/>
    <n v="0.3"/>
    <s v="In-store"/>
    <x v="11"/>
  </r>
  <r>
    <s v="West Gear"/>
    <n v="1128299"/>
    <d v="2020-06-02T00:00:00"/>
    <x v="2"/>
    <s v="Washington"/>
    <s v="Seattle"/>
    <x v="1"/>
    <n v="50"/>
    <n v="450"/>
    <n v="225000"/>
    <n v="56250"/>
    <n v="0.25"/>
    <s v="In-store"/>
    <x v="11"/>
  </r>
  <r>
    <s v="West Gear"/>
    <n v="1128299"/>
    <d v="2020-06-03T00:00:00"/>
    <x v="2"/>
    <s v="Washington"/>
    <s v="Seattle"/>
    <x v="2"/>
    <n v="50"/>
    <n v="450"/>
    <n v="225000"/>
    <n v="56250"/>
    <n v="0.25"/>
    <s v="In-store"/>
    <x v="11"/>
  </r>
  <r>
    <s v="West Gear"/>
    <n v="1128299"/>
    <d v="2020-06-04T00:00:00"/>
    <x v="2"/>
    <s v="Washington"/>
    <s v="Seattle"/>
    <x v="3"/>
    <n v="50"/>
    <n v="300"/>
    <n v="150000"/>
    <n v="45000"/>
    <n v="0.3"/>
    <s v="In-store"/>
    <x v="11"/>
  </r>
  <r>
    <s v="West Gear"/>
    <n v="1128299"/>
    <d v="2020-06-05T00:00:00"/>
    <x v="2"/>
    <s v="Washington"/>
    <s v="Seattle"/>
    <x v="4"/>
    <n v="55.000000000000007"/>
    <n v="225"/>
    <n v="123750.00000000001"/>
    <n v="30937.500000000004"/>
    <n v="0.25"/>
    <s v="In-store"/>
    <x v="11"/>
  </r>
  <r>
    <s v="West Gear"/>
    <n v="1128299"/>
    <d v="2020-06-06T00:00:00"/>
    <x v="2"/>
    <s v="Washington"/>
    <s v="Seattle"/>
    <x v="5"/>
    <n v="50"/>
    <n v="425"/>
    <n v="212500"/>
    <n v="42500"/>
    <n v="0.2"/>
    <s v="In-store"/>
    <x v="11"/>
  </r>
  <r>
    <s v="West Gear"/>
    <n v="1128299"/>
    <d v="2020-06-07T00:00:00"/>
    <x v="2"/>
    <s v="Washington"/>
    <s v="Seattle"/>
    <x v="0"/>
    <n v="50"/>
    <n v="575"/>
    <n v="287500"/>
    <n v="86250"/>
    <n v="0.3"/>
    <s v="In-store"/>
    <x v="11"/>
  </r>
  <r>
    <s v="West Gear"/>
    <n v="1128299"/>
    <d v="2020-06-08T00:00:00"/>
    <x v="2"/>
    <s v="Washington"/>
    <s v="Seattle"/>
    <x v="1"/>
    <n v="60"/>
    <n v="425"/>
    <n v="255000"/>
    <n v="63750"/>
    <n v="0.25"/>
    <s v="In-store"/>
    <x v="11"/>
  </r>
  <r>
    <s v="West Gear"/>
    <n v="1128299"/>
    <d v="2020-06-09T00:00:00"/>
    <x v="2"/>
    <s v="Washington"/>
    <s v="Seattle"/>
    <x v="2"/>
    <n v="64.999999999999986"/>
    <n v="425"/>
    <n v="276249.99999999994"/>
    <n v="69062.499999999985"/>
    <n v="0.25"/>
    <s v="In-store"/>
    <x v="11"/>
  </r>
  <r>
    <s v="West Gear"/>
    <n v="1128299"/>
    <d v="2020-06-10T00:00:00"/>
    <x v="2"/>
    <s v="Washington"/>
    <s v="Seattle"/>
    <x v="3"/>
    <n v="64.999999999999986"/>
    <n v="325"/>
    <n v="211249.99999999994"/>
    <n v="63374.999999999978"/>
    <n v="0.3"/>
    <s v="In-store"/>
    <x v="11"/>
  </r>
  <r>
    <s v="West Gear"/>
    <n v="1128299"/>
    <d v="2020-06-11T00:00:00"/>
    <x v="2"/>
    <s v="Washington"/>
    <s v="Seattle"/>
    <x v="4"/>
    <n v="70"/>
    <n v="175"/>
    <n v="122500"/>
    <n v="30625"/>
    <n v="0.25"/>
    <s v="In-store"/>
    <x v="11"/>
  </r>
  <r>
    <s v="West Gear"/>
    <n v="1128299"/>
    <d v="2020-06-12T00:00:00"/>
    <x v="2"/>
    <s v="Washington"/>
    <s v="Seattle"/>
    <x v="5"/>
    <n v="64.999999999999986"/>
    <n v="375"/>
    <n v="243749.99999999994"/>
    <n v="48749.999999999993"/>
    <n v="0.2"/>
    <s v="In-store"/>
    <x v="11"/>
  </r>
  <r>
    <s v="West Gear"/>
    <n v="1128299"/>
    <d v="2020-06-13T00:00:00"/>
    <x v="2"/>
    <s v="Washington"/>
    <s v="Seattle"/>
    <x v="0"/>
    <n v="70"/>
    <n v="550"/>
    <n v="385000"/>
    <n v="115500"/>
    <n v="0.3"/>
    <s v="In-store"/>
    <x v="11"/>
  </r>
  <r>
    <s v="West Gear"/>
    <n v="1128299"/>
    <d v="2020-06-14T00:00:00"/>
    <x v="2"/>
    <s v="Washington"/>
    <s v="Seattle"/>
    <x v="1"/>
    <n v="75"/>
    <n v="350"/>
    <n v="262500"/>
    <n v="65625"/>
    <n v="0.25"/>
    <s v="In-store"/>
    <x v="11"/>
  </r>
  <r>
    <s v="West Gear"/>
    <n v="1128299"/>
    <d v="2020-06-15T00:00:00"/>
    <x v="2"/>
    <s v="Washington"/>
    <s v="Seattle"/>
    <x v="2"/>
    <n v="75"/>
    <n v="400"/>
    <n v="300000"/>
    <n v="75000"/>
    <n v="0.25"/>
    <s v="In-store"/>
    <x v="11"/>
  </r>
  <r>
    <s v="West Gear"/>
    <n v="1128299"/>
    <d v="2020-06-16T00:00:00"/>
    <x v="2"/>
    <s v="Washington"/>
    <s v="Seattle"/>
    <x v="3"/>
    <n v="60"/>
    <n v="300"/>
    <n v="180000"/>
    <n v="54000"/>
    <n v="0.3"/>
    <s v="In-store"/>
    <x v="11"/>
  </r>
  <r>
    <s v="West Gear"/>
    <n v="1128299"/>
    <d v="2020-06-17T00:00:00"/>
    <x v="2"/>
    <s v="Washington"/>
    <s v="Seattle"/>
    <x v="4"/>
    <n v="65"/>
    <n v="200"/>
    <n v="130000"/>
    <n v="32500"/>
    <n v="0.25"/>
    <s v="In-store"/>
    <x v="11"/>
  </r>
  <r>
    <s v="West Gear"/>
    <n v="1128299"/>
    <d v="2020-06-18T00:00:00"/>
    <x v="2"/>
    <s v="Washington"/>
    <s v="Seattle"/>
    <x v="5"/>
    <n v="80"/>
    <n v="350"/>
    <n v="280000"/>
    <n v="56000"/>
    <n v="0.2"/>
    <s v="In-store"/>
    <x v="11"/>
  </r>
  <r>
    <s v="West Gear"/>
    <n v="1128299"/>
    <d v="2020-06-19T00:00:00"/>
    <x v="2"/>
    <s v="Washington"/>
    <s v="Seattle"/>
    <x v="0"/>
    <n v="60"/>
    <n v="550"/>
    <n v="330000"/>
    <n v="99000"/>
    <n v="0.3"/>
    <s v="In-store"/>
    <x v="11"/>
  </r>
  <r>
    <s v="West Gear"/>
    <n v="1128299"/>
    <d v="2020-06-20T00:00:00"/>
    <x v="2"/>
    <s v="Washington"/>
    <s v="Seattle"/>
    <x v="1"/>
    <n v="65"/>
    <n v="400"/>
    <n v="260000"/>
    <n v="65000"/>
    <n v="0.25"/>
    <s v="In-store"/>
    <x v="11"/>
  </r>
  <r>
    <s v="West Gear"/>
    <n v="1128299"/>
    <d v="2020-06-21T00:00:00"/>
    <x v="2"/>
    <s v="Washington"/>
    <s v="Seattle"/>
    <x v="2"/>
    <n v="65"/>
    <n v="400"/>
    <n v="260000"/>
    <n v="65000"/>
    <n v="0.25"/>
    <s v="In-store"/>
    <x v="11"/>
  </r>
  <r>
    <s v="West Gear"/>
    <n v="1128299"/>
    <d v="2020-06-22T00:00:00"/>
    <x v="2"/>
    <s v="Washington"/>
    <s v="Seattle"/>
    <x v="3"/>
    <n v="60"/>
    <n v="300"/>
    <n v="180000"/>
    <n v="54000"/>
    <n v="0.3"/>
    <s v="In-store"/>
    <x v="11"/>
  </r>
  <r>
    <s v="West Gear"/>
    <n v="1128299"/>
    <d v="2020-06-23T00:00:00"/>
    <x v="2"/>
    <s v="Washington"/>
    <s v="Seattle"/>
    <x v="4"/>
    <n v="65"/>
    <n v="200"/>
    <n v="130000"/>
    <n v="32500"/>
    <n v="0.25"/>
    <s v="In-store"/>
    <x v="11"/>
  </r>
  <r>
    <s v="West Gear"/>
    <n v="1128299"/>
    <d v="2020-06-24T00:00:00"/>
    <x v="2"/>
    <s v="Washington"/>
    <s v="Seattle"/>
    <x v="5"/>
    <n v="80"/>
    <n v="500"/>
    <n v="400000"/>
    <n v="80000"/>
    <n v="0.2"/>
    <s v="In-store"/>
    <x v="11"/>
  </r>
  <r>
    <s v="West Gear"/>
    <n v="1128299"/>
    <d v="2020-06-25T00:00:00"/>
    <x v="2"/>
    <s v="Washington"/>
    <s v="Seattle"/>
    <x v="0"/>
    <n v="75"/>
    <n v="750"/>
    <n v="562500"/>
    <n v="168750"/>
    <n v="0.3"/>
    <s v="In-store"/>
    <x v="11"/>
  </r>
  <r>
    <s v="West Gear"/>
    <n v="1128299"/>
    <d v="2020-06-26T00:00:00"/>
    <x v="2"/>
    <s v="Washington"/>
    <s v="Seattle"/>
    <x v="1"/>
    <n v="80"/>
    <n v="625"/>
    <n v="500000"/>
    <n v="125000"/>
    <n v="0.25"/>
    <s v="In-store"/>
    <x v="11"/>
  </r>
  <r>
    <s v="West Gear"/>
    <n v="1128299"/>
    <d v="2020-06-27T00:00:00"/>
    <x v="2"/>
    <s v="Washington"/>
    <s v="Seattle"/>
    <x v="2"/>
    <n v="80"/>
    <n v="625"/>
    <n v="500000"/>
    <n v="125000"/>
    <n v="0.25"/>
    <s v="In-store"/>
    <x v="11"/>
  </r>
  <r>
    <s v="West Gear"/>
    <n v="1128299"/>
    <d v="2020-06-28T00:00:00"/>
    <x v="2"/>
    <s v="Washington"/>
    <s v="Seattle"/>
    <x v="3"/>
    <n v="80"/>
    <n v="500"/>
    <n v="400000"/>
    <n v="120000"/>
    <n v="0.3"/>
    <s v="In-store"/>
    <x v="11"/>
  </r>
  <r>
    <s v="West Gear"/>
    <n v="1128299"/>
    <d v="2020-06-29T00:00:00"/>
    <x v="2"/>
    <s v="Washington"/>
    <s v="Seattle"/>
    <x v="4"/>
    <n v="85.000000000000014"/>
    <n v="375"/>
    <n v="318750.00000000006"/>
    <n v="79687.500000000015"/>
    <n v="0.25"/>
    <s v="In-store"/>
    <x v="11"/>
  </r>
  <r>
    <s v="West Gear"/>
    <n v="1128299"/>
    <d v="2020-06-30T00:00:00"/>
    <x v="2"/>
    <s v="Washington"/>
    <s v="Seattle"/>
    <x v="5"/>
    <n v="100"/>
    <n v="675"/>
    <n v="675000"/>
    <n v="135000"/>
    <n v="0.2"/>
    <s v="In-store"/>
    <x v="11"/>
  </r>
  <r>
    <s v="West Gear"/>
    <n v="1128299"/>
    <d v="2020-07-01T00:00:00"/>
    <x v="2"/>
    <s v="Washington"/>
    <s v="Seattle"/>
    <x v="0"/>
    <n v="80"/>
    <n v="825"/>
    <n v="660000"/>
    <n v="198000"/>
    <n v="0.3"/>
    <s v="In-store"/>
    <x v="5"/>
  </r>
  <r>
    <s v="West Gear"/>
    <n v="1128299"/>
    <d v="2020-07-02T00:00:00"/>
    <x v="2"/>
    <s v="Washington"/>
    <s v="Seattle"/>
    <x v="1"/>
    <n v="85.000000000000014"/>
    <n v="675"/>
    <n v="573750.00000000012"/>
    <n v="143437.50000000003"/>
    <n v="0.25"/>
    <s v="In-store"/>
    <x v="5"/>
  </r>
  <r>
    <s v="West Gear"/>
    <n v="1128299"/>
    <d v="2020-07-03T00:00:00"/>
    <x v="2"/>
    <s v="Washington"/>
    <s v="Seattle"/>
    <x v="2"/>
    <n v="85.000000000000014"/>
    <n v="625"/>
    <n v="531250.00000000012"/>
    <n v="132812.50000000003"/>
    <n v="0.25"/>
    <s v="In-store"/>
    <x v="5"/>
  </r>
  <r>
    <s v="West Gear"/>
    <n v="1128299"/>
    <d v="2020-07-04T00:00:00"/>
    <x v="2"/>
    <s v="Washington"/>
    <s v="Seattle"/>
    <x v="3"/>
    <n v="80"/>
    <n v="525"/>
    <n v="420000"/>
    <n v="126000"/>
    <n v="0.3"/>
    <s v="In-store"/>
    <x v="5"/>
  </r>
  <r>
    <s v="West Gear"/>
    <n v="1128299"/>
    <d v="2020-07-05T00:00:00"/>
    <x v="2"/>
    <s v="Washington"/>
    <s v="Seattle"/>
    <x v="4"/>
    <n v="85.000000000000014"/>
    <n v="575"/>
    <n v="488750.00000000006"/>
    <n v="122187.50000000001"/>
    <n v="0.25"/>
    <s v="In-store"/>
    <x v="5"/>
  </r>
  <r>
    <s v="West Gear"/>
    <n v="1128299"/>
    <d v="2020-07-06T00:00:00"/>
    <x v="2"/>
    <s v="Washington"/>
    <s v="Seattle"/>
    <x v="5"/>
    <n v="100"/>
    <n v="575"/>
    <n v="575000"/>
    <n v="115000"/>
    <n v="0.2"/>
    <s v="In-store"/>
    <x v="5"/>
  </r>
  <r>
    <s v="West Gear"/>
    <n v="1128299"/>
    <d v="2020-07-07T00:00:00"/>
    <x v="2"/>
    <s v="Washington"/>
    <s v="Seattle"/>
    <x v="0"/>
    <n v="85.000000000000014"/>
    <n v="775"/>
    <n v="658750.00000000012"/>
    <n v="197625.00000000003"/>
    <n v="0.3"/>
    <s v="In-store"/>
    <x v="5"/>
  </r>
  <r>
    <s v="West Gear"/>
    <n v="1128299"/>
    <d v="2020-07-08T00:00:00"/>
    <x v="2"/>
    <s v="Washington"/>
    <s v="Seattle"/>
    <x v="1"/>
    <n v="80.000000000000014"/>
    <n v="750"/>
    <n v="600000.00000000012"/>
    <n v="150000.00000000003"/>
    <n v="0.25"/>
    <s v="In-store"/>
    <x v="5"/>
  </r>
  <r>
    <s v="West Gear"/>
    <n v="1128299"/>
    <d v="2020-07-09T00:00:00"/>
    <x v="2"/>
    <s v="Washington"/>
    <s v="Seattle"/>
    <x v="2"/>
    <n v="75.000000000000014"/>
    <n v="625"/>
    <n v="468750.00000000012"/>
    <n v="117187.50000000003"/>
    <n v="0.25"/>
    <s v="In-store"/>
    <x v="5"/>
  </r>
  <r>
    <s v="West Gear"/>
    <n v="1128299"/>
    <d v="2020-07-10T00:00:00"/>
    <x v="2"/>
    <s v="Washington"/>
    <s v="Seattle"/>
    <x v="3"/>
    <n v="75.000000000000014"/>
    <n v="575"/>
    <n v="431250.00000000006"/>
    <n v="129375.00000000001"/>
    <n v="0.3"/>
    <s v="In-store"/>
    <x v="5"/>
  </r>
  <r>
    <s v="West Gear"/>
    <n v="1128299"/>
    <d v="2020-07-11T00:00:00"/>
    <x v="2"/>
    <s v="Washington"/>
    <s v="Seattle"/>
    <x v="4"/>
    <n v="75"/>
    <n v="575"/>
    <n v="431250"/>
    <n v="107812.5"/>
    <n v="0.25"/>
    <s v="In-store"/>
    <x v="5"/>
  </r>
  <r>
    <s v="West Gear"/>
    <n v="1128299"/>
    <d v="2020-07-12T00:00:00"/>
    <x v="2"/>
    <s v="Washington"/>
    <s v="Seattle"/>
    <x v="5"/>
    <n v="80"/>
    <n v="400"/>
    <n v="320000"/>
    <n v="64000"/>
    <n v="0.2"/>
    <s v="In-store"/>
    <x v="5"/>
  </r>
  <r>
    <s v="West Gear"/>
    <n v="1128299"/>
    <d v="2020-07-13T00:00:00"/>
    <x v="2"/>
    <s v="Washington"/>
    <s v="Seattle"/>
    <x v="0"/>
    <n v="70.000000000000014"/>
    <n v="600"/>
    <n v="420000.00000000006"/>
    <n v="126000.00000000001"/>
    <n v="0.3"/>
    <s v="In-store"/>
    <x v="5"/>
  </r>
  <r>
    <s v="West Gear"/>
    <n v="1128299"/>
    <d v="2020-07-14T00:00:00"/>
    <x v="2"/>
    <s v="Washington"/>
    <s v="Seattle"/>
    <x v="1"/>
    <n v="75.000000000000028"/>
    <n v="600"/>
    <n v="450000.00000000017"/>
    <n v="112500.00000000004"/>
    <n v="0.25"/>
    <s v="In-store"/>
    <x v="5"/>
  </r>
  <r>
    <s v="West Gear"/>
    <n v="1128299"/>
    <d v="2020-07-15T00:00:00"/>
    <x v="2"/>
    <s v="Washington"/>
    <s v="Seattle"/>
    <x v="2"/>
    <n v="70.000000000000014"/>
    <n v="450"/>
    <n v="315000.00000000006"/>
    <n v="78750.000000000015"/>
    <n v="0.25"/>
    <s v="In-store"/>
    <x v="5"/>
  </r>
  <r>
    <s v="West Gear"/>
    <n v="1128299"/>
    <d v="2020-07-16T00:00:00"/>
    <x v="2"/>
    <s v="Washington"/>
    <s v="Seattle"/>
    <x v="3"/>
    <n v="70.000000000000014"/>
    <n v="400"/>
    <n v="280000.00000000006"/>
    <n v="84000.000000000015"/>
    <n v="0.3"/>
    <s v="In-store"/>
    <x v="5"/>
  </r>
  <r>
    <s v="West Gear"/>
    <n v="1128299"/>
    <d v="2020-07-17T00:00:00"/>
    <x v="2"/>
    <s v="Washington"/>
    <s v="Seattle"/>
    <x v="4"/>
    <n v="80.000000000000014"/>
    <n v="425"/>
    <n v="340000.00000000006"/>
    <n v="85000.000000000015"/>
    <n v="0.25"/>
    <s v="In-store"/>
    <x v="5"/>
  </r>
  <r>
    <s v="West Gear"/>
    <n v="1128299"/>
    <d v="2020-07-18T00:00:00"/>
    <x v="2"/>
    <s v="Washington"/>
    <s v="Seattle"/>
    <x v="5"/>
    <n v="65"/>
    <n v="450"/>
    <n v="292500"/>
    <n v="58500"/>
    <n v="0.2"/>
    <s v="In-store"/>
    <x v="5"/>
  </r>
  <r>
    <s v="West Gear"/>
    <n v="1128299"/>
    <d v="2020-07-19T00:00:00"/>
    <x v="2"/>
    <s v="Washington"/>
    <s v="Seattle"/>
    <x v="0"/>
    <n v="60.000000000000007"/>
    <n v="550"/>
    <n v="330000.00000000006"/>
    <n v="99000.000000000015"/>
    <n v="0.3"/>
    <s v="In-store"/>
    <x v="5"/>
  </r>
  <r>
    <s v="West Gear"/>
    <n v="1128299"/>
    <d v="2020-07-20T00:00:00"/>
    <x v="2"/>
    <s v="Washington"/>
    <s v="Seattle"/>
    <x v="1"/>
    <n v="65.000000000000014"/>
    <n v="550"/>
    <n v="357500.00000000006"/>
    <n v="89375.000000000015"/>
    <n v="0.25"/>
    <s v="In-store"/>
    <x v="5"/>
  </r>
  <r>
    <s v="West Gear"/>
    <n v="1128299"/>
    <d v="2020-07-21T00:00:00"/>
    <x v="2"/>
    <s v="Washington"/>
    <s v="Seattle"/>
    <x v="2"/>
    <n v="60.000000000000007"/>
    <n v="375"/>
    <n v="225000.00000000003"/>
    <n v="56250.000000000007"/>
    <n v="0.25"/>
    <s v="In-store"/>
    <x v="5"/>
  </r>
  <r>
    <s v="West Gear"/>
    <n v="1128299"/>
    <d v="2020-07-22T00:00:00"/>
    <x v="2"/>
    <s v="Washington"/>
    <s v="Seattle"/>
    <x v="3"/>
    <n v="60.000000000000007"/>
    <n v="350"/>
    <n v="210000.00000000003"/>
    <n v="63000.000000000007"/>
    <n v="0.3"/>
    <s v="In-store"/>
    <x v="5"/>
  </r>
  <r>
    <s v="West Gear"/>
    <n v="1128299"/>
    <d v="2020-07-23T00:00:00"/>
    <x v="2"/>
    <s v="Washington"/>
    <s v="Seattle"/>
    <x v="4"/>
    <n v="70"/>
    <n v="325"/>
    <n v="227500"/>
    <n v="56875"/>
    <n v="0.25"/>
    <s v="In-store"/>
    <x v="5"/>
  </r>
  <r>
    <s v="West Gear"/>
    <n v="1128299"/>
    <d v="2020-07-24T00:00:00"/>
    <x v="2"/>
    <s v="Washington"/>
    <s v="Seattle"/>
    <x v="5"/>
    <n v="75.000000000000014"/>
    <n v="375"/>
    <n v="281250.00000000006"/>
    <n v="56250.000000000015"/>
    <n v="0.2"/>
    <s v="In-store"/>
    <x v="5"/>
  </r>
  <r>
    <s v="West Gear"/>
    <n v="1128299"/>
    <d v="2020-07-25T00:00:00"/>
    <x v="2"/>
    <s v="Washington"/>
    <s v="Seattle"/>
    <x v="0"/>
    <n v="60.000000000000007"/>
    <n v="600"/>
    <n v="360000.00000000006"/>
    <n v="108000.00000000001"/>
    <n v="0.3"/>
    <s v="In-store"/>
    <x v="5"/>
  </r>
  <r>
    <s v="West Gear"/>
    <n v="1128299"/>
    <d v="2020-07-26T00:00:00"/>
    <x v="2"/>
    <s v="Washington"/>
    <s v="Seattle"/>
    <x v="1"/>
    <n v="65.000000000000014"/>
    <n v="625"/>
    <n v="406250.00000000012"/>
    <n v="101562.50000000003"/>
    <n v="0.25"/>
    <s v="In-store"/>
    <x v="5"/>
  </r>
  <r>
    <s v="West Gear"/>
    <n v="1128299"/>
    <d v="2020-07-27T00:00:00"/>
    <x v="2"/>
    <s v="Washington"/>
    <s v="Seattle"/>
    <x v="2"/>
    <n v="60.000000000000007"/>
    <n v="475"/>
    <n v="285000.00000000006"/>
    <n v="71250.000000000015"/>
    <n v="0.25"/>
    <s v="In-store"/>
    <x v="5"/>
  </r>
  <r>
    <s v="West Gear"/>
    <n v="1128299"/>
    <d v="2020-07-28T00:00:00"/>
    <x v="2"/>
    <s v="Washington"/>
    <s v="Seattle"/>
    <x v="3"/>
    <n v="70.000000000000014"/>
    <n v="450"/>
    <n v="315000.00000000006"/>
    <n v="94500.000000000015"/>
    <n v="0.3"/>
    <s v="In-store"/>
    <x v="5"/>
  </r>
  <r>
    <s v="West Gear"/>
    <n v="1128299"/>
    <d v="2020-07-29T00:00:00"/>
    <x v="2"/>
    <s v="Washington"/>
    <s v="Seattle"/>
    <x v="4"/>
    <n v="90.000000000000014"/>
    <n v="425"/>
    <n v="382500.00000000006"/>
    <n v="95625.000000000015"/>
    <n v="0.25"/>
    <s v="In-store"/>
    <x v="5"/>
  </r>
  <r>
    <s v="West Gear"/>
    <n v="1128299"/>
    <d v="2020-07-30T00:00:00"/>
    <x v="2"/>
    <s v="Washington"/>
    <s v="Seattle"/>
    <x v="5"/>
    <n v="95.000000000000014"/>
    <n v="550"/>
    <n v="522500.00000000006"/>
    <n v="104500.00000000001"/>
    <n v="0.2"/>
    <s v="In-store"/>
    <x v="5"/>
  </r>
  <r>
    <s v="West Gear"/>
    <n v="1128299"/>
    <d v="2020-07-31T00:00:00"/>
    <x v="2"/>
    <s v="Washington"/>
    <s v="Seattle"/>
    <x v="0"/>
    <n v="80.000000000000014"/>
    <n v="750"/>
    <n v="600000.00000000012"/>
    <n v="180000.00000000003"/>
    <n v="0.3"/>
    <s v="In-store"/>
    <x v="5"/>
  </r>
  <r>
    <s v="West Gear"/>
    <n v="1128299"/>
    <d v="2020-08-01T00:00:00"/>
    <x v="2"/>
    <s v="Washington"/>
    <s v="Seattle"/>
    <x v="1"/>
    <n v="85.000000000000014"/>
    <n v="750"/>
    <n v="637500.00000000012"/>
    <n v="159375.00000000003"/>
    <n v="0.25"/>
    <s v="In-store"/>
    <x v="6"/>
  </r>
  <r>
    <s v="West Gear"/>
    <n v="1128299"/>
    <d v="2020-08-02T00:00:00"/>
    <x v="2"/>
    <s v="Washington"/>
    <s v="Seattle"/>
    <x v="2"/>
    <n v="80.000000000000014"/>
    <n v="550"/>
    <n v="440000.00000000006"/>
    <n v="110000.00000000001"/>
    <n v="0.25"/>
    <s v="In-store"/>
    <x v="6"/>
  </r>
  <r>
    <s v="West Gear"/>
    <n v="1128299"/>
    <d v="2020-08-03T00:00:00"/>
    <x v="2"/>
    <s v="Washington"/>
    <s v="Seattle"/>
    <x v="3"/>
    <n v="80.000000000000014"/>
    <n v="550"/>
    <n v="440000.00000000006"/>
    <n v="132000"/>
    <n v="0.3"/>
    <s v="In-store"/>
    <x v="6"/>
  </r>
  <r>
    <s v="West Gear"/>
    <n v="1128299"/>
    <d v="2020-08-04T00:00:00"/>
    <x v="2"/>
    <s v="Washington"/>
    <s v="Seattle"/>
    <x v="4"/>
    <n v="90.000000000000014"/>
    <n v="475"/>
    <n v="427500.00000000006"/>
    <n v="106875.00000000001"/>
    <n v="0.25"/>
    <s v="In-store"/>
    <x v="6"/>
  </r>
  <r>
    <s v="West Gear"/>
    <n v="1128299"/>
    <d v="2020-08-05T00:00:00"/>
    <x v="2"/>
    <s v="Washington"/>
    <s v="Seattle"/>
    <x v="5"/>
    <n v="95.000000000000014"/>
    <n v="575"/>
    <n v="546250.00000000012"/>
    <n v="109250.00000000003"/>
    <n v="0.2"/>
    <s v="In-store"/>
    <x v="6"/>
  </r>
  <r>
    <s v="Foot Locker"/>
    <n v="1185732"/>
    <d v="2020-08-06T00:00:00"/>
    <x v="2"/>
    <s v="Washington"/>
    <s v="Seattle"/>
    <x v="0"/>
    <n v="45"/>
    <n v="1050"/>
    <n v="472500"/>
    <n v="212625"/>
    <n v="0.45"/>
    <s v="In-store"/>
    <x v="6"/>
  </r>
  <r>
    <s v="Foot Locker"/>
    <n v="1185732"/>
    <d v="2020-08-07T00:00:00"/>
    <x v="2"/>
    <s v="Washington"/>
    <s v="Seattle"/>
    <x v="1"/>
    <n v="45"/>
    <n v="850"/>
    <n v="382500"/>
    <n v="133875"/>
    <n v="0.35"/>
    <s v="In-store"/>
    <x v="6"/>
  </r>
  <r>
    <s v="Foot Locker"/>
    <n v="1185732"/>
    <d v="2020-08-08T00:00:00"/>
    <x v="2"/>
    <s v="Washington"/>
    <s v="Seattle"/>
    <x v="2"/>
    <n v="35"/>
    <n v="850"/>
    <n v="297500"/>
    <n v="74375"/>
    <n v="0.25"/>
    <s v="In-store"/>
    <x v="6"/>
  </r>
  <r>
    <s v="Foot Locker"/>
    <n v="1185732"/>
    <d v="2020-08-09T00:00:00"/>
    <x v="2"/>
    <s v="Washington"/>
    <s v="Seattle"/>
    <x v="3"/>
    <n v="40"/>
    <n v="700"/>
    <n v="280000"/>
    <n v="84000"/>
    <n v="0.3"/>
    <s v="In-store"/>
    <x v="6"/>
  </r>
  <r>
    <s v="Foot Locker"/>
    <n v="1185732"/>
    <d v="2020-08-10T00:00:00"/>
    <x v="4"/>
    <s v="Florida"/>
    <s v="Miami"/>
    <x v="4"/>
    <n v="55.000000000000007"/>
    <n v="750"/>
    <n v="412500.00000000006"/>
    <n v="144375"/>
    <n v="0.35"/>
    <s v="In-store"/>
    <x v="6"/>
  </r>
  <r>
    <s v="Foot Locker"/>
    <n v="1185732"/>
    <d v="2020-08-11T00:00:00"/>
    <x v="4"/>
    <s v="Florida"/>
    <s v="Miami"/>
    <x v="5"/>
    <n v="45"/>
    <n v="850"/>
    <n v="382500"/>
    <n v="191250"/>
    <n v="0.5"/>
    <s v="In-store"/>
    <x v="6"/>
  </r>
  <r>
    <s v="Foot Locker"/>
    <n v="1185732"/>
    <d v="2020-08-12T00:00:00"/>
    <x v="4"/>
    <s v="Florida"/>
    <s v="Miami"/>
    <x v="0"/>
    <n v="45"/>
    <n v="1100"/>
    <n v="495000"/>
    <n v="222750"/>
    <n v="0.45"/>
    <s v="In-store"/>
    <x v="6"/>
  </r>
  <r>
    <s v="Foot Locker"/>
    <n v="1185732"/>
    <d v="2020-08-13T00:00:00"/>
    <x v="4"/>
    <s v="Florida"/>
    <s v="Miami"/>
    <x v="1"/>
    <n v="45"/>
    <n v="750"/>
    <n v="337500"/>
    <n v="118124.99999999999"/>
    <n v="0.35"/>
    <s v="In-store"/>
    <x v="6"/>
  </r>
  <r>
    <s v="Foot Locker"/>
    <n v="1185732"/>
    <d v="2020-08-14T00:00:00"/>
    <x v="4"/>
    <s v="Florida"/>
    <s v="Miami"/>
    <x v="2"/>
    <n v="35"/>
    <n v="800"/>
    <n v="280000"/>
    <n v="70000"/>
    <n v="0.25"/>
    <s v="In-store"/>
    <x v="6"/>
  </r>
  <r>
    <s v="West Gear"/>
    <n v="1185732"/>
    <d v="2020-08-15T00:00:00"/>
    <x v="4"/>
    <s v="Florida"/>
    <s v="Miami"/>
    <x v="3"/>
    <n v="40"/>
    <n v="675"/>
    <n v="270000"/>
    <n v="81000"/>
    <n v="0.3"/>
    <s v="In-store"/>
    <x v="6"/>
  </r>
  <r>
    <s v="Foot Locker"/>
    <n v="1185732"/>
    <d v="2020-08-16T00:00:00"/>
    <x v="4"/>
    <s v="Florida"/>
    <s v="Miami"/>
    <x v="4"/>
    <n v="55.000000000000007"/>
    <n v="750"/>
    <n v="412500.00000000006"/>
    <n v="144375"/>
    <n v="0.35"/>
    <s v="In-store"/>
    <x v="6"/>
  </r>
  <r>
    <s v="Foot Locker"/>
    <n v="1185732"/>
    <d v="2020-08-17T00:00:00"/>
    <x v="4"/>
    <s v="Florida"/>
    <s v="Miami"/>
    <x v="5"/>
    <n v="45"/>
    <n v="850"/>
    <n v="382500"/>
    <n v="191250"/>
    <n v="0.5"/>
    <s v="In-store"/>
    <x v="6"/>
  </r>
  <r>
    <s v="Foot Locker"/>
    <n v="1185732"/>
    <d v="2020-08-18T00:00:00"/>
    <x v="4"/>
    <s v="Florida"/>
    <s v="Miami"/>
    <x v="0"/>
    <n v="45"/>
    <n v="1070"/>
    <n v="481500"/>
    <n v="216675"/>
    <n v="0.45"/>
    <s v="In-store"/>
    <x v="6"/>
  </r>
  <r>
    <s v="Foot Locker"/>
    <n v="1185732"/>
    <d v="2020-08-19T00:00:00"/>
    <x v="4"/>
    <s v="Florida"/>
    <s v="Miami"/>
    <x v="1"/>
    <n v="45"/>
    <n v="750"/>
    <n v="337500"/>
    <n v="118124.99999999999"/>
    <n v="0.35"/>
    <s v="In-store"/>
    <x v="6"/>
  </r>
  <r>
    <s v="Foot Locker"/>
    <n v="1185732"/>
    <d v="2020-08-20T00:00:00"/>
    <x v="4"/>
    <s v="Florida"/>
    <s v="Miami"/>
    <x v="2"/>
    <n v="35"/>
    <n v="775"/>
    <n v="271250"/>
    <n v="67812.5"/>
    <n v="0.25"/>
    <s v="In-store"/>
    <x v="6"/>
  </r>
  <r>
    <s v="Foot Locker"/>
    <n v="1185732"/>
    <d v="2020-08-21T00:00:00"/>
    <x v="4"/>
    <s v="Florida"/>
    <s v="Miami"/>
    <x v="3"/>
    <n v="40"/>
    <n v="625"/>
    <n v="250000"/>
    <n v="75000"/>
    <n v="0.3"/>
    <s v="In-store"/>
    <x v="6"/>
  </r>
  <r>
    <s v="Foot Locker"/>
    <n v="1185732"/>
    <d v="2020-08-22T00:00:00"/>
    <x v="4"/>
    <s v="Florida"/>
    <s v="Miami"/>
    <x v="4"/>
    <n v="55.000000000000007"/>
    <n v="675"/>
    <n v="371250.00000000006"/>
    <n v="129937.50000000001"/>
    <n v="0.35"/>
    <s v="In-store"/>
    <x v="6"/>
  </r>
  <r>
    <s v="Foot Locker"/>
    <n v="1185732"/>
    <d v="2020-08-23T00:00:00"/>
    <x v="4"/>
    <s v="Florida"/>
    <s v="Miami"/>
    <x v="5"/>
    <n v="45"/>
    <n v="775"/>
    <n v="348750"/>
    <n v="174375"/>
    <n v="0.5"/>
    <s v="In-store"/>
    <x v="6"/>
  </r>
  <r>
    <s v="Foot Locker"/>
    <n v="1185732"/>
    <d v="2020-04-24T00:00:00"/>
    <x v="4"/>
    <s v="Florida"/>
    <s v="Miami"/>
    <x v="0"/>
    <n v="45"/>
    <n v="1025"/>
    <n v="461250"/>
    <n v="207562.5"/>
    <n v="0.45"/>
    <s v="In-store"/>
    <x v="3"/>
  </r>
  <r>
    <s v="Foot Locker"/>
    <n v="1185732"/>
    <d v="2020-04-24T00:00:00"/>
    <x v="4"/>
    <s v="Florida"/>
    <s v="Miami"/>
    <x v="1"/>
    <n v="45"/>
    <n v="725"/>
    <n v="326250"/>
    <n v="114187.5"/>
    <n v="0.35"/>
    <s v="In-store"/>
    <x v="3"/>
  </r>
  <r>
    <s v="West Gear"/>
    <n v="1185732"/>
    <d v="2020-04-24T00:00:00"/>
    <x v="4"/>
    <s v="Florida"/>
    <s v="Miami"/>
    <x v="2"/>
    <n v="35"/>
    <n v="725"/>
    <n v="253750"/>
    <n v="63437.5"/>
    <n v="0.25"/>
    <s v="In-store"/>
    <x v="3"/>
  </r>
  <r>
    <s v="West Gear"/>
    <n v="1185732"/>
    <d v="2020-04-24T00:00:00"/>
    <x v="4"/>
    <s v="Florida"/>
    <s v="Miami"/>
    <x v="3"/>
    <n v="40"/>
    <n v="650"/>
    <n v="260000"/>
    <n v="78000"/>
    <n v="0.3"/>
    <s v="In-store"/>
    <x v="3"/>
  </r>
  <r>
    <s v="West Gear"/>
    <n v="1185732"/>
    <d v="2020-04-24T00:00:00"/>
    <x v="4"/>
    <s v="Florida"/>
    <s v="Miami"/>
    <x v="4"/>
    <n v="55.000000000000007"/>
    <n v="675"/>
    <n v="371250.00000000006"/>
    <n v="129937.50000000001"/>
    <n v="0.35"/>
    <s v="In-store"/>
    <x v="3"/>
  </r>
  <r>
    <s v="West Gear"/>
    <n v="1185732"/>
    <d v="2020-04-24T00:00:00"/>
    <x v="4"/>
    <s v="Florida"/>
    <s v="Miami"/>
    <x v="5"/>
    <n v="45"/>
    <n v="800"/>
    <n v="360000"/>
    <n v="180000"/>
    <n v="0.5"/>
    <s v="In-store"/>
    <x v="3"/>
  </r>
  <r>
    <s v="West Gear"/>
    <n v="1185732"/>
    <d v="2020-04-24T00:00:00"/>
    <x v="4"/>
    <s v="Florida"/>
    <s v="Miami"/>
    <x v="0"/>
    <n v="55.000000000000007"/>
    <n v="1070"/>
    <n v="588500.00000000012"/>
    <n v="264825.00000000006"/>
    <n v="0.45"/>
    <s v="In-store"/>
    <x v="3"/>
  </r>
  <r>
    <s v="West Gear"/>
    <n v="1185732"/>
    <d v="2020-04-24T00:00:00"/>
    <x v="4"/>
    <s v="Florida"/>
    <s v="Miami"/>
    <x v="1"/>
    <n v="55.000000000000007"/>
    <n v="775"/>
    <n v="426250.00000000006"/>
    <n v="149187.5"/>
    <n v="0.35"/>
    <s v="In-store"/>
    <x v="3"/>
  </r>
  <r>
    <s v="West Gear"/>
    <n v="1185732"/>
    <d v="2020-04-24T00:00:00"/>
    <x v="4"/>
    <s v="Florida"/>
    <s v="Miami"/>
    <x v="2"/>
    <n v="50"/>
    <n v="750"/>
    <n v="375000"/>
    <n v="93750"/>
    <n v="0.25"/>
    <s v="In-store"/>
    <x v="3"/>
  </r>
  <r>
    <s v="West Gear"/>
    <n v="1185732"/>
    <d v="2020-04-24T00:00:00"/>
    <x v="4"/>
    <s v="Florida"/>
    <s v="Miami"/>
    <x v="3"/>
    <n v="50"/>
    <n v="700"/>
    <n v="350000"/>
    <n v="105000"/>
    <n v="0.3"/>
    <s v="In-store"/>
    <x v="3"/>
  </r>
  <r>
    <s v="West Gear"/>
    <n v="1185732"/>
    <d v="2020-04-24T00:00:00"/>
    <x v="4"/>
    <s v="Florida"/>
    <s v="Miami"/>
    <x v="4"/>
    <n v="60"/>
    <n v="725"/>
    <n v="435000"/>
    <n v="152250"/>
    <n v="0.35"/>
    <s v="In-store"/>
    <x v="3"/>
  </r>
  <r>
    <s v="West Gear"/>
    <n v="1185732"/>
    <d v="2020-04-24T00:00:00"/>
    <x v="4"/>
    <s v="Florida"/>
    <s v="Miami"/>
    <x v="5"/>
    <n v="65"/>
    <n v="825"/>
    <n v="536250"/>
    <n v="268125"/>
    <n v="0.5"/>
    <s v="In-store"/>
    <x v="3"/>
  </r>
  <r>
    <s v="West Gear"/>
    <n v="1185732"/>
    <d v="2020-04-24T00:00:00"/>
    <x v="4"/>
    <s v="Florida"/>
    <s v="Miami"/>
    <x v="0"/>
    <n v="60"/>
    <n v="1075"/>
    <n v="645000"/>
    <n v="290250"/>
    <n v="0.45"/>
    <s v="In-store"/>
    <x v="3"/>
  </r>
  <r>
    <s v="West Gear"/>
    <n v="1185732"/>
    <d v="2020-04-24T00:00:00"/>
    <x v="4"/>
    <s v="Florida"/>
    <s v="Miami"/>
    <x v="1"/>
    <n v="55.000000000000007"/>
    <n v="825"/>
    <n v="453750.00000000006"/>
    <n v="158812.5"/>
    <n v="0.35"/>
    <s v="In-store"/>
    <x v="3"/>
  </r>
  <r>
    <s v="West Gear"/>
    <n v="1185732"/>
    <d v="2020-09-07T00:00:00"/>
    <x v="4"/>
    <s v="Florida"/>
    <s v="Miami"/>
    <x v="2"/>
    <n v="50"/>
    <n v="800"/>
    <n v="400000"/>
    <n v="100000"/>
    <n v="0.25"/>
    <s v="In-store"/>
    <x v="7"/>
  </r>
  <r>
    <s v="West Gear"/>
    <n v="1185732"/>
    <d v="2020-09-08T00:00:00"/>
    <x v="4"/>
    <s v="Florida"/>
    <s v="Miami"/>
    <x v="3"/>
    <n v="50"/>
    <n v="775"/>
    <n v="387500"/>
    <n v="116250"/>
    <n v="0.3"/>
    <s v="In-store"/>
    <x v="7"/>
  </r>
  <r>
    <s v="West Gear"/>
    <n v="1185732"/>
    <d v="2020-09-09T00:00:00"/>
    <x v="4"/>
    <s v="Florida"/>
    <s v="Miami"/>
    <x v="4"/>
    <n v="65"/>
    <n v="775"/>
    <n v="503750"/>
    <n v="176312.5"/>
    <n v="0.35"/>
    <s v="In-store"/>
    <x v="7"/>
  </r>
  <r>
    <s v="West Gear"/>
    <n v="1185732"/>
    <d v="2020-09-10T00:00:00"/>
    <x v="4"/>
    <s v="Florida"/>
    <s v="Miami"/>
    <x v="5"/>
    <n v="70"/>
    <n v="925"/>
    <n v="647500"/>
    <n v="323750"/>
    <n v="0.5"/>
    <s v="In-store"/>
    <x v="7"/>
  </r>
  <r>
    <s v="West Gear"/>
    <n v="1185732"/>
    <d v="2020-09-11T00:00:00"/>
    <x v="4"/>
    <s v="Florida"/>
    <s v="Miami"/>
    <x v="0"/>
    <n v="65"/>
    <n v="1150"/>
    <n v="747500"/>
    <n v="336375"/>
    <n v="0.45"/>
    <s v="In-store"/>
    <x v="7"/>
  </r>
  <r>
    <s v="West Gear"/>
    <n v="1185732"/>
    <d v="2020-09-12T00:00:00"/>
    <x v="4"/>
    <s v="Florida"/>
    <s v="Miami"/>
    <x v="1"/>
    <n v="60.000000000000007"/>
    <n v="900"/>
    <n v="540000.00000000012"/>
    <n v="189000.00000000003"/>
    <n v="0.35"/>
    <s v="In-store"/>
    <x v="7"/>
  </r>
  <r>
    <s v="West Gear"/>
    <n v="1185732"/>
    <d v="2020-09-13T00:00:00"/>
    <x v="4"/>
    <s v="Florida"/>
    <s v="Miami"/>
    <x v="2"/>
    <n v="55.000000000000007"/>
    <n v="825"/>
    <n v="453750.00000000006"/>
    <n v="113437.50000000001"/>
    <n v="0.25"/>
    <s v="In-store"/>
    <x v="7"/>
  </r>
  <r>
    <s v="West Gear"/>
    <n v="1185732"/>
    <d v="2020-09-14T00:00:00"/>
    <x v="4"/>
    <s v="Florida"/>
    <s v="Miami"/>
    <x v="3"/>
    <n v="55.000000000000007"/>
    <n v="775"/>
    <n v="426250.00000000006"/>
    <n v="127875.00000000001"/>
    <n v="0.3"/>
    <s v="In-store"/>
    <x v="7"/>
  </r>
  <r>
    <s v="West Gear"/>
    <n v="1185732"/>
    <d v="2020-09-15T00:00:00"/>
    <x v="4"/>
    <s v="Florida"/>
    <s v="Miami"/>
    <x v="4"/>
    <n v="65"/>
    <n v="800"/>
    <n v="520000"/>
    <n v="182000"/>
    <n v="0.35"/>
    <s v="In-store"/>
    <x v="7"/>
  </r>
  <r>
    <s v="West Gear"/>
    <n v="1185732"/>
    <d v="2020-09-16T00:00:00"/>
    <x v="4"/>
    <s v="Florida"/>
    <s v="Miami"/>
    <x v="5"/>
    <n v="70"/>
    <n v="975"/>
    <n v="682500"/>
    <n v="341250"/>
    <n v="0.5"/>
    <s v="In-store"/>
    <x v="7"/>
  </r>
  <r>
    <s v="West Gear"/>
    <n v="1185732"/>
    <d v="2020-09-17T00:00:00"/>
    <x v="4"/>
    <s v="Florida"/>
    <s v="Miami"/>
    <x v="0"/>
    <n v="65"/>
    <n v="1125"/>
    <n v="731250"/>
    <n v="329062.5"/>
    <n v="0.45"/>
    <s v="In-store"/>
    <x v="7"/>
  </r>
  <r>
    <s v="West Gear"/>
    <n v="1185732"/>
    <d v="2020-09-18T00:00:00"/>
    <x v="4"/>
    <s v="Florida"/>
    <s v="Miami"/>
    <x v="1"/>
    <n v="60.000000000000007"/>
    <n v="900"/>
    <n v="540000.00000000012"/>
    <n v="189000.00000000003"/>
    <n v="0.35"/>
    <s v="In-store"/>
    <x v="7"/>
  </r>
  <r>
    <s v="West Gear"/>
    <n v="1185732"/>
    <d v="2020-09-19T00:00:00"/>
    <x v="4"/>
    <s v="Florida"/>
    <s v="Miami"/>
    <x v="2"/>
    <n v="55.000000000000007"/>
    <n v="825"/>
    <n v="453750.00000000006"/>
    <n v="113437.50000000001"/>
    <n v="0.25"/>
    <s v="In-store"/>
    <x v="7"/>
  </r>
  <r>
    <s v="Foot Locker"/>
    <n v="1185732"/>
    <d v="2020-09-20T00:00:00"/>
    <x v="4"/>
    <s v="Florida"/>
    <s v="Miami"/>
    <x v="3"/>
    <n v="45"/>
    <n v="775"/>
    <n v="348750"/>
    <n v="104625"/>
    <n v="0.3"/>
    <s v="In-store"/>
    <x v="7"/>
  </r>
  <r>
    <s v="Foot Locker"/>
    <n v="1185732"/>
    <d v="2020-09-21T00:00:00"/>
    <x v="4"/>
    <s v="Florida"/>
    <s v="Miami"/>
    <x v="4"/>
    <n v="55.000000000000007"/>
    <n v="750"/>
    <n v="412500.00000000006"/>
    <n v="144375"/>
    <n v="0.35"/>
    <s v="In-store"/>
    <x v="7"/>
  </r>
  <r>
    <s v="Foot Locker"/>
    <n v="1185732"/>
    <d v="2020-09-22T00:00:00"/>
    <x v="4"/>
    <s v="Florida"/>
    <s v="Miami"/>
    <x v="5"/>
    <n v="60.000000000000007"/>
    <n v="925"/>
    <n v="555000.00000000012"/>
    <n v="277500.00000000006"/>
    <n v="0.5"/>
    <s v="In-store"/>
    <x v="7"/>
  </r>
  <r>
    <s v="Foot Locker"/>
    <n v="1185732"/>
    <d v="2020-09-23T00:00:00"/>
    <x v="4"/>
    <s v="Florida"/>
    <s v="Miami"/>
    <x v="0"/>
    <n v="55.000000000000007"/>
    <n v="1050"/>
    <n v="577500.00000000012"/>
    <n v="259875.00000000006"/>
    <n v="0.45"/>
    <s v="In-store"/>
    <x v="7"/>
  </r>
  <r>
    <s v="Foot Locker"/>
    <n v="1185732"/>
    <d v="2020-09-24T00:00:00"/>
    <x v="4"/>
    <s v="Florida"/>
    <s v="Miami"/>
    <x v="1"/>
    <n v="50.000000000000014"/>
    <n v="850"/>
    <n v="425000.00000000012"/>
    <n v="148750.00000000003"/>
    <n v="0.35"/>
    <s v="In-store"/>
    <x v="7"/>
  </r>
  <r>
    <s v="Sports Direct"/>
    <n v="1185732"/>
    <d v="2020-09-25T00:00:00"/>
    <x v="4"/>
    <s v="Florida"/>
    <s v="Miami"/>
    <x v="2"/>
    <n v="45"/>
    <n v="750"/>
    <n v="337500"/>
    <n v="84375"/>
    <n v="0.25"/>
    <s v="In-store"/>
    <x v="7"/>
  </r>
  <r>
    <s v="Sports Direct"/>
    <n v="1185732"/>
    <d v="2020-09-26T00:00:00"/>
    <x v="4"/>
    <s v="Florida"/>
    <s v="Miami"/>
    <x v="3"/>
    <n v="45"/>
    <n v="725"/>
    <n v="326250"/>
    <n v="97875"/>
    <n v="0.3"/>
    <s v="In-store"/>
    <x v="7"/>
  </r>
  <r>
    <s v="Sports Direct"/>
    <n v="1185732"/>
    <d v="2020-09-27T00:00:00"/>
    <x v="4"/>
    <s v="Florida"/>
    <s v="Miami"/>
    <x v="4"/>
    <n v="55.000000000000007"/>
    <n v="725"/>
    <n v="398750.00000000006"/>
    <n v="139562.5"/>
    <n v="0.35"/>
    <s v="In-store"/>
    <x v="7"/>
  </r>
  <r>
    <s v="Sports Direct"/>
    <n v="1185732"/>
    <d v="2020-09-28T00:00:00"/>
    <x v="4"/>
    <s v="Florida"/>
    <s v="Miami"/>
    <x v="5"/>
    <n v="60.000000000000007"/>
    <n v="825"/>
    <n v="495000.00000000006"/>
    <n v="247500.00000000003"/>
    <n v="0.5"/>
    <s v="In-store"/>
    <x v="7"/>
  </r>
  <r>
    <s v="Sports Direct"/>
    <n v="1185732"/>
    <d v="2020-09-29T00:00:00"/>
    <x v="4"/>
    <s v="Florida"/>
    <s v="Miami"/>
    <x v="0"/>
    <n v="60.000000000000007"/>
    <n v="1000"/>
    <n v="600000.00000000012"/>
    <n v="270000.00000000006"/>
    <n v="0.45"/>
    <s v="In-store"/>
    <x v="7"/>
  </r>
  <r>
    <s v="Sports Direct"/>
    <n v="1185732"/>
    <d v="2020-09-30T00:00:00"/>
    <x v="4"/>
    <s v="Florida"/>
    <s v="Miami"/>
    <x v="1"/>
    <n v="50.000000000000014"/>
    <n v="825"/>
    <n v="412500.00000000012"/>
    <n v="144375.00000000003"/>
    <n v="0.35"/>
    <s v="In-store"/>
    <x v="7"/>
  </r>
  <r>
    <s v="Sports Direct"/>
    <n v="1185732"/>
    <d v="2020-10-01T00:00:00"/>
    <x v="4"/>
    <s v="Florida"/>
    <s v="Miami"/>
    <x v="2"/>
    <n v="50.000000000000014"/>
    <n v="725"/>
    <n v="362500.00000000012"/>
    <n v="90625.000000000029"/>
    <n v="0.25"/>
    <s v="In-store"/>
    <x v="8"/>
  </r>
  <r>
    <s v="Sports Direct"/>
    <n v="1185732"/>
    <d v="2020-10-02T00:00:00"/>
    <x v="4"/>
    <s v="Florida"/>
    <s v="Miami"/>
    <x v="3"/>
    <n v="50.000000000000014"/>
    <n v="700"/>
    <n v="350000.00000000012"/>
    <n v="105000.00000000003"/>
    <n v="0.3"/>
    <s v="In-store"/>
    <x v="8"/>
  </r>
  <r>
    <s v="Sports Direct"/>
    <n v="1185732"/>
    <d v="2020-10-03T00:00:00"/>
    <x v="4"/>
    <s v="Florida"/>
    <s v="Miami"/>
    <x v="4"/>
    <n v="60.000000000000007"/>
    <n v="700"/>
    <n v="420000.00000000006"/>
    <n v="147000"/>
    <n v="0.35"/>
    <s v="In-store"/>
    <x v="8"/>
  </r>
  <r>
    <s v="Sports Direct"/>
    <n v="1185732"/>
    <d v="2020-10-04T00:00:00"/>
    <x v="4"/>
    <s v="Florida"/>
    <s v="Miami"/>
    <x v="5"/>
    <n v="65"/>
    <n v="825"/>
    <n v="536250"/>
    <n v="268125"/>
    <n v="0.5"/>
    <s v="In-store"/>
    <x v="8"/>
  </r>
  <r>
    <s v="Sports Direct"/>
    <n v="1185732"/>
    <d v="2020-10-05T00:00:00"/>
    <x v="4"/>
    <s v="Florida"/>
    <s v="Miami"/>
    <x v="0"/>
    <n v="60.000000000000007"/>
    <n v="975"/>
    <n v="585000.00000000012"/>
    <n v="263250.00000000006"/>
    <n v="0.45"/>
    <s v="In-store"/>
    <x v="8"/>
  </r>
  <r>
    <s v="Sports Direct"/>
    <n v="1185732"/>
    <d v="2020-10-06T00:00:00"/>
    <x v="4"/>
    <s v="Florida"/>
    <s v="Miami"/>
    <x v="1"/>
    <n v="50.000000000000014"/>
    <n v="800"/>
    <n v="400000.00000000012"/>
    <n v="140000.00000000003"/>
    <n v="0.35"/>
    <s v="In-store"/>
    <x v="8"/>
  </r>
  <r>
    <s v="Sports Direct"/>
    <n v="1185732"/>
    <d v="2020-10-07T00:00:00"/>
    <x v="4"/>
    <s v="Florida"/>
    <s v="Miami"/>
    <x v="2"/>
    <n v="50.000000000000014"/>
    <n v="745"/>
    <n v="372500.00000000012"/>
    <n v="93125.000000000029"/>
    <n v="0.25"/>
    <s v="In-store"/>
    <x v="8"/>
  </r>
  <r>
    <s v="Sports Direct"/>
    <n v="1185732"/>
    <d v="2020-10-08T00:00:00"/>
    <x v="4"/>
    <s v="Florida"/>
    <s v="Miami"/>
    <x v="3"/>
    <n v="50.000000000000014"/>
    <n v="775"/>
    <n v="387500.00000000012"/>
    <n v="116250.00000000003"/>
    <n v="0.3"/>
    <s v="In-store"/>
    <x v="8"/>
  </r>
  <r>
    <s v="Sports Direct"/>
    <n v="1185732"/>
    <d v="2020-10-09T00:00:00"/>
    <x v="4"/>
    <s v="Florida"/>
    <s v="Miami"/>
    <x v="4"/>
    <n v="65"/>
    <n v="750"/>
    <n v="487500"/>
    <n v="170625"/>
    <n v="0.35"/>
    <s v="In-store"/>
    <x v="8"/>
  </r>
  <r>
    <s v="Sports Direct"/>
    <n v="1185732"/>
    <d v="2020-10-10T00:00:00"/>
    <x v="4"/>
    <s v="Florida"/>
    <s v="Miami"/>
    <x v="5"/>
    <n v="70"/>
    <n v="850"/>
    <n v="595000"/>
    <n v="297500"/>
    <n v="0.5"/>
    <s v="In-store"/>
    <x v="8"/>
  </r>
  <r>
    <s v="Sports Direct"/>
    <n v="1185732"/>
    <d v="2020-05-24T00:00:00"/>
    <x v="4"/>
    <s v="Florida"/>
    <s v="Miami"/>
    <x v="0"/>
    <n v="65"/>
    <n v="1075"/>
    <n v="698750"/>
    <n v="314437.5"/>
    <n v="0.45"/>
    <s v="In-store"/>
    <x v="4"/>
  </r>
  <r>
    <s v="Sports Direct"/>
    <n v="1185732"/>
    <d v="2020-05-24T00:00:00"/>
    <x v="4"/>
    <s v="Florida"/>
    <s v="Miami"/>
    <x v="1"/>
    <n v="55.000000000000007"/>
    <n v="875"/>
    <n v="481250.00000000006"/>
    <n v="168437.5"/>
    <n v="0.35"/>
    <s v="In-store"/>
    <x v="4"/>
  </r>
  <r>
    <s v="Sports Direct"/>
    <n v="1185732"/>
    <d v="2020-05-24T00:00:00"/>
    <x v="4"/>
    <s v="Florida"/>
    <s v="Miami"/>
    <x v="2"/>
    <n v="55.000000000000007"/>
    <n v="825"/>
    <n v="453750.00000000006"/>
    <n v="113437.50000000001"/>
    <n v="0.25"/>
    <s v="In-store"/>
    <x v="4"/>
  </r>
  <r>
    <s v="Sports Direct"/>
    <n v="1185732"/>
    <d v="2020-05-24T00:00:00"/>
    <x v="4"/>
    <s v="Florida"/>
    <s v="Miami"/>
    <x v="3"/>
    <n v="55.000000000000007"/>
    <n v="775"/>
    <n v="426250.00000000006"/>
    <n v="127875.00000000001"/>
    <n v="0.3"/>
    <s v="In-store"/>
    <x v="4"/>
  </r>
  <r>
    <s v="Foot Locker"/>
    <n v="1185732"/>
    <d v="2020-05-24T00:00:00"/>
    <x v="4"/>
    <s v="Florida"/>
    <s v="Miami"/>
    <x v="4"/>
    <n v="65"/>
    <n v="775"/>
    <n v="503750"/>
    <n v="176312.5"/>
    <n v="0.35"/>
    <s v="In-store"/>
    <x v="4"/>
  </r>
  <r>
    <s v="Foot Locker"/>
    <n v="1185732"/>
    <d v="2020-05-24T00:00:00"/>
    <x v="4"/>
    <s v="Florida"/>
    <s v="Miami"/>
    <x v="5"/>
    <n v="70"/>
    <n v="875"/>
    <n v="612500"/>
    <n v="306250"/>
    <n v="0.5"/>
    <s v="In-store"/>
    <x v="4"/>
  </r>
  <r>
    <s v="Foot Locker"/>
    <n v="1185732"/>
    <d v="2020-10-17T00:00:00"/>
    <x v="4"/>
    <s v="Florida"/>
    <s v="Miami"/>
    <x v="0"/>
    <n v="35"/>
    <n v="450"/>
    <n v="157500"/>
    <n v="55125.000000000007"/>
    <n v="0.35000000000000003"/>
    <s v="In-store"/>
    <x v="8"/>
  </r>
  <r>
    <s v="Foot Locker"/>
    <n v="1185732"/>
    <d v="2020-10-18T00:00:00"/>
    <x v="4"/>
    <s v="Florida"/>
    <s v="Miami"/>
    <x v="1"/>
    <n v="35"/>
    <n v="250"/>
    <n v="87500"/>
    <n v="26250"/>
    <n v="0.3"/>
    <s v="In-store"/>
    <x v="8"/>
  </r>
  <r>
    <s v="Foot Locker"/>
    <n v="1185732"/>
    <d v="2020-10-19T00:00:00"/>
    <x v="4"/>
    <s v="Florida"/>
    <s v="Miami"/>
    <x v="2"/>
    <n v="25"/>
    <n v="250"/>
    <n v="62500"/>
    <n v="18750"/>
    <n v="0.3"/>
    <s v="In-store"/>
    <x v="8"/>
  </r>
  <r>
    <s v="Foot Locker"/>
    <n v="1185732"/>
    <d v="2020-10-20T00:00:00"/>
    <x v="4"/>
    <s v="Florida"/>
    <s v="Miami"/>
    <x v="3"/>
    <n v="30.000000000000004"/>
    <n v="100"/>
    <n v="30000.000000000004"/>
    <n v="10500.000000000002"/>
    <n v="0.35000000000000003"/>
    <s v="In-store"/>
    <x v="8"/>
  </r>
  <r>
    <s v="Foot Locker"/>
    <n v="1185732"/>
    <d v="2020-10-21T00:00:00"/>
    <x v="3"/>
    <s v="Minnesota"/>
    <s v="Minneapolis"/>
    <x v="4"/>
    <n v="44.999999999999993"/>
    <n v="150"/>
    <n v="67499.999999999985"/>
    <n v="20249.999999999996"/>
    <n v="0.3"/>
    <s v="In-store"/>
    <x v="8"/>
  </r>
  <r>
    <s v="Foot Locker"/>
    <n v="1185732"/>
    <d v="2020-10-22T00:00:00"/>
    <x v="3"/>
    <s v="Minnesota"/>
    <s v="Minneapolis"/>
    <x v="5"/>
    <n v="35"/>
    <n v="250"/>
    <n v="87500"/>
    <n v="39375"/>
    <n v="0.45"/>
    <s v="In-store"/>
    <x v="8"/>
  </r>
  <r>
    <s v="Foot Locker"/>
    <n v="1185732"/>
    <d v="2020-10-23T00:00:00"/>
    <x v="3"/>
    <s v="Minnesota"/>
    <s v="Minneapolis"/>
    <x v="0"/>
    <n v="35"/>
    <n v="500"/>
    <n v="175000"/>
    <n v="61250.000000000007"/>
    <n v="0.35000000000000003"/>
    <s v="In-store"/>
    <x v="8"/>
  </r>
  <r>
    <s v="Foot Locker"/>
    <n v="1185732"/>
    <d v="2020-10-24T00:00:00"/>
    <x v="3"/>
    <s v="Minnesota"/>
    <s v="Minneapolis"/>
    <x v="1"/>
    <n v="35"/>
    <n v="150"/>
    <n v="52500"/>
    <n v="15750"/>
    <n v="0.3"/>
    <s v="In-store"/>
    <x v="8"/>
  </r>
  <r>
    <s v="Foot Locker"/>
    <n v="1185732"/>
    <d v="2020-10-25T00:00:00"/>
    <x v="3"/>
    <s v="Minnesota"/>
    <s v="Minneapolis"/>
    <x v="2"/>
    <n v="25"/>
    <n v="200"/>
    <n v="50000"/>
    <n v="15000"/>
    <n v="0.3"/>
    <s v="In-store"/>
    <x v="8"/>
  </r>
  <r>
    <s v="Foot Locker"/>
    <n v="1185732"/>
    <d v="2020-10-26T00:00:00"/>
    <x v="3"/>
    <s v="Minnesota"/>
    <s v="Minneapolis"/>
    <x v="3"/>
    <n v="30.000000000000004"/>
    <n v="75"/>
    <n v="22500.000000000004"/>
    <n v="7875.0000000000018"/>
    <n v="0.35000000000000003"/>
    <s v="In-store"/>
    <x v="8"/>
  </r>
  <r>
    <s v="Foot Locker"/>
    <n v="1185732"/>
    <d v="2020-10-27T00:00:00"/>
    <x v="3"/>
    <s v="Minnesota"/>
    <s v="Minneapolis"/>
    <x v="4"/>
    <n v="44.999999999999993"/>
    <n v="150"/>
    <n v="67499.999999999985"/>
    <n v="20249.999999999996"/>
    <n v="0.3"/>
    <s v="In-store"/>
    <x v="8"/>
  </r>
  <r>
    <s v="Foot Locker"/>
    <n v="1185732"/>
    <d v="2020-10-28T00:00:00"/>
    <x v="3"/>
    <s v="Minnesota"/>
    <s v="Minneapolis"/>
    <x v="5"/>
    <n v="35"/>
    <n v="225"/>
    <n v="78750"/>
    <n v="35437.5"/>
    <n v="0.45"/>
    <s v="In-store"/>
    <x v="8"/>
  </r>
  <r>
    <s v="Foot Locker"/>
    <n v="1185732"/>
    <d v="2020-10-29T00:00:00"/>
    <x v="3"/>
    <s v="Minnesota"/>
    <s v="Minneapolis"/>
    <x v="0"/>
    <n v="40"/>
    <n v="445"/>
    <n v="178000"/>
    <n v="62300.000000000007"/>
    <n v="0.35000000000000003"/>
    <s v="In-store"/>
    <x v="8"/>
  </r>
  <r>
    <s v="Foot Locker"/>
    <n v="1185732"/>
    <d v="2020-10-30T00:00:00"/>
    <x v="3"/>
    <s v="Minnesota"/>
    <s v="Minneapolis"/>
    <x v="1"/>
    <n v="40"/>
    <n v="125"/>
    <n v="50000"/>
    <n v="15000"/>
    <n v="0.3"/>
    <s v="In-store"/>
    <x v="8"/>
  </r>
  <r>
    <s v="Foot Locker"/>
    <n v="1185732"/>
    <d v="2020-10-31T00:00:00"/>
    <x v="3"/>
    <s v="Minnesota"/>
    <s v="Minneapolis"/>
    <x v="2"/>
    <n v="30.000000000000004"/>
    <n v="175"/>
    <n v="52500.000000000007"/>
    <n v="15750.000000000002"/>
    <n v="0.3"/>
    <s v="In-store"/>
    <x v="8"/>
  </r>
  <r>
    <s v="Foot Locker"/>
    <n v="1185732"/>
    <d v="2020-11-01T00:00:00"/>
    <x v="3"/>
    <s v="Minnesota"/>
    <s v="Minneapolis"/>
    <x v="3"/>
    <n v="35"/>
    <n v="25"/>
    <n v="8750"/>
    <n v="3062.5000000000005"/>
    <n v="0.35000000000000003"/>
    <s v="In-store"/>
    <x v="9"/>
  </r>
  <r>
    <s v="Foot Locker"/>
    <n v="1185732"/>
    <d v="2020-11-02T00:00:00"/>
    <x v="3"/>
    <s v="Minnesota"/>
    <s v="Minneapolis"/>
    <x v="4"/>
    <n v="50"/>
    <n v="75"/>
    <n v="37500"/>
    <n v="11250"/>
    <n v="0.3"/>
    <s v="In-store"/>
    <x v="9"/>
  </r>
  <r>
    <s v="Foot Locker"/>
    <n v="1185732"/>
    <d v="2020-11-03T00:00:00"/>
    <x v="3"/>
    <s v="Minnesota"/>
    <s v="Minneapolis"/>
    <x v="5"/>
    <n v="40"/>
    <n v="175"/>
    <n v="70000"/>
    <n v="31500"/>
    <n v="0.45"/>
    <s v="In-store"/>
    <x v="9"/>
  </r>
  <r>
    <s v="Foot Locker"/>
    <n v="1185732"/>
    <d v="2020-11-04T00:00:00"/>
    <x v="3"/>
    <s v="Minnesota"/>
    <s v="Minneapolis"/>
    <x v="0"/>
    <n v="40"/>
    <n v="400"/>
    <n v="160000"/>
    <n v="56000.000000000007"/>
    <n v="0.35000000000000003"/>
    <s v="In-store"/>
    <x v="9"/>
  </r>
  <r>
    <s v="Foot Locker"/>
    <n v="1185732"/>
    <d v="2020-11-05T00:00:00"/>
    <x v="3"/>
    <s v="Minnesota"/>
    <s v="Minneapolis"/>
    <x v="1"/>
    <n v="40"/>
    <n v="100"/>
    <n v="40000"/>
    <n v="12000"/>
    <n v="0.3"/>
    <s v="In-store"/>
    <x v="9"/>
  </r>
  <r>
    <s v="Foot Locker"/>
    <n v="1185732"/>
    <d v="2020-11-06T00:00:00"/>
    <x v="3"/>
    <s v="Minnesota"/>
    <s v="Minneapolis"/>
    <x v="2"/>
    <n v="30.000000000000004"/>
    <n v="100"/>
    <n v="30000.000000000004"/>
    <n v="9000"/>
    <n v="0.3"/>
    <s v="In-store"/>
    <x v="9"/>
  </r>
  <r>
    <s v="Foot Locker"/>
    <n v="1185732"/>
    <d v="2020-11-07T00:00:00"/>
    <x v="3"/>
    <s v="Minnesota"/>
    <s v="Minneapolis"/>
    <x v="3"/>
    <n v="35"/>
    <n v="25"/>
    <n v="8750"/>
    <n v="3062.5000000000005"/>
    <n v="0.35000000000000003"/>
    <s v="In-store"/>
    <x v="9"/>
  </r>
  <r>
    <s v="Foot Locker"/>
    <n v="1185732"/>
    <d v="2020-11-08T00:00:00"/>
    <x v="3"/>
    <s v="Minnesota"/>
    <s v="Minneapolis"/>
    <x v="4"/>
    <n v="50"/>
    <n v="50"/>
    <n v="25000"/>
    <n v="7500"/>
    <n v="0.3"/>
    <s v="In-store"/>
    <x v="9"/>
  </r>
  <r>
    <s v="Foot Locker"/>
    <n v="1185732"/>
    <d v="2020-11-09T00:00:00"/>
    <x v="3"/>
    <s v="Minnesota"/>
    <s v="Minneapolis"/>
    <x v="5"/>
    <n v="40"/>
    <n v="175"/>
    <n v="70000"/>
    <n v="31500"/>
    <n v="0.45"/>
    <s v="In-store"/>
    <x v="9"/>
  </r>
  <r>
    <s v="Foot Locker"/>
    <n v="1185732"/>
    <d v="2020-11-10T00:00:00"/>
    <x v="3"/>
    <s v="Minnesota"/>
    <s v="Minneapolis"/>
    <x v="0"/>
    <n v="50"/>
    <n v="445"/>
    <n v="222500"/>
    <n v="77875.000000000015"/>
    <n v="0.35000000000000003"/>
    <s v="In-store"/>
    <x v="9"/>
  </r>
  <r>
    <s v="Foot Locker"/>
    <n v="1185732"/>
    <d v="2020-11-11T00:00:00"/>
    <x v="3"/>
    <s v="Minnesota"/>
    <s v="Minneapolis"/>
    <x v="1"/>
    <n v="45.000000000000007"/>
    <n v="150"/>
    <n v="67500.000000000015"/>
    <n v="20250.000000000004"/>
    <n v="0.3"/>
    <s v="In-store"/>
    <x v="9"/>
  </r>
  <r>
    <s v="Foot Locker"/>
    <n v="1185732"/>
    <d v="2020-11-12T00:00:00"/>
    <x v="3"/>
    <s v="Minnesota"/>
    <s v="Minneapolis"/>
    <x v="2"/>
    <n v="40"/>
    <n v="125"/>
    <n v="50000"/>
    <n v="15000"/>
    <n v="0.3"/>
    <s v="In-store"/>
    <x v="9"/>
  </r>
  <r>
    <s v="Foot Locker"/>
    <n v="1185732"/>
    <d v="2020-11-13T00:00:00"/>
    <x v="3"/>
    <s v="Minnesota"/>
    <s v="Minneapolis"/>
    <x v="3"/>
    <n v="40"/>
    <n v="50"/>
    <n v="20000"/>
    <n v="7000.0000000000009"/>
    <n v="0.35000000000000003"/>
    <s v="In-store"/>
    <x v="9"/>
  </r>
  <r>
    <s v="Foot Locker"/>
    <n v="1185732"/>
    <d v="2020-11-14T00:00:00"/>
    <x v="3"/>
    <s v="Minnesota"/>
    <s v="Minneapolis"/>
    <x v="4"/>
    <n v="54.999999999999993"/>
    <n v="75"/>
    <n v="41249.999999999993"/>
    <n v="12374.999999999998"/>
    <n v="0.3"/>
    <s v="In-store"/>
    <x v="9"/>
  </r>
  <r>
    <s v="Foot Locker"/>
    <n v="1185732"/>
    <d v="2020-11-15T00:00:00"/>
    <x v="3"/>
    <s v="Minnesota"/>
    <s v="Minneapolis"/>
    <x v="5"/>
    <n v="60"/>
    <n v="175"/>
    <n v="105000"/>
    <n v="47250"/>
    <n v="0.45"/>
    <s v="In-store"/>
    <x v="9"/>
  </r>
  <r>
    <s v="Foot Locker"/>
    <n v="1185732"/>
    <d v="2020-11-16T00:00:00"/>
    <x v="3"/>
    <s v="Minnesota"/>
    <s v="Minneapolis"/>
    <x v="0"/>
    <n v="45"/>
    <n v="425"/>
    <n v="191250"/>
    <n v="66937.5"/>
    <n v="0.35000000000000003"/>
    <s v="Outlet"/>
    <x v="9"/>
  </r>
  <r>
    <s v="Foot Locker"/>
    <n v="1185732"/>
    <d v="2020-11-17T00:00:00"/>
    <x v="3"/>
    <s v="Minnesota"/>
    <s v="Minneapolis"/>
    <x v="1"/>
    <n v="40.000000000000007"/>
    <n v="175"/>
    <n v="70000.000000000015"/>
    <n v="21000.000000000004"/>
    <n v="0.3"/>
    <s v="Outlet"/>
    <x v="9"/>
  </r>
  <r>
    <s v="Foot Locker"/>
    <n v="1185732"/>
    <d v="2020-11-18T00:00:00"/>
    <x v="3"/>
    <s v="Minnesota"/>
    <s v="Minneapolis"/>
    <x v="2"/>
    <n v="35"/>
    <n v="175"/>
    <n v="61250"/>
    <n v="18375"/>
    <n v="0.3"/>
    <s v="Outlet"/>
    <x v="9"/>
  </r>
  <r>
    <s v="Foot Locker"/>
    <n v="1185732"/>
    <d v="2020-11-19T00:00:00"/>
    <x v="3"/>
    <s v="Minnesota"/>
    <s v="Minneapolis"/>
    <x v="3"/>
    <n v="35"/>
    <n v="150"/>
    <n v="52500"/>
    <n v="18375"/>
    <n v="0.35000000000000003"/>
    <s v="Outlet"/>
    <x v="9"/>
  </r>
  <r>
    <s v="Foot Locker"/>
    <n v="1185732"/>
    <d v="2020-11-20T00:00:00"/>
    <x v="3"/>
    <s v="Minnesota"/>
    <s v="Minneapolis"/>
    <x v="4"/>
    <n v="50"/>
    <n v="150"/>
    <n v="75000"/>
    <n v="22500"/>
    <n v="0.3"/>
    <s v="Outlet"/>
    <x v="9"/>
  </r>
  <r>
    <s v="Foot Locker"/>
    <n v="1185732"/>
    <d v="2020-11-21T00:00:00"/>
    <x v="3"/>
    <s v="Minnesota"/>
    <s v="Minneapolis"/>
    <x v="5"/>
    <n v="55.000000000000007"/>
    <n v="325"/>
    <n v="178750.00000000003"/>
    <n v="80437.500000000015"/>
    <n v="0.45"/>
    <s v="Outlet"/>
    <x v="9"/>
  </r>
  <r>
    <s v="Foot Locker"/>
    <n v="1185732"/>
    <d v="2020-11-22T00:00:00"/>
    <x v="3"/>
    <s v="Minnesota"/>
    <s v="Minneapolis"/>
    <x v="0"/>
    <n v="50"/>
    <n v="550"/>
    <n v="275000"/>
    <n v="96250.000000000015"/>
    <n v="0.35000000000000003"/>
    <s v="Outlet"/>
    <x v="9"/>
  </r>
  <r>
    <s v="Foot Locker"/>
    <n v="1185732"/>
    <d v="2020-11-23T00:00:00"/>
    <x v="3"/>
    <s v="Minnesota"/>
    <s v="Minneapolis"/>
    <x v="1"/>
    <n v="45.000000000000007"/>
    <n v="300"/>
    <n v="135000.00000000003"/>
    <n v="40500.000000000007"/>
    <n v="0.3"/>
    <s v="Outlet"/>
    <x v="9"/>
  </r>
  <r>
    <s v="Foot Locker"/>
    <n v="1185732"/>
    <d v="2020-11-24T00:00:00"/>
    <x v="3"/>
    <s v="Minnesota"/>
    <s v="Minneapolis"/>
    <x v="2"/>
    <n v="40"/>
    <n v="225"/>
    <n v="90000"/>
    <n v="27000"/>
    <n v="0.3"/>
    <s v="Outlet"/>
    <x v="9"/>
  </r>
  <r>
    <s v="Foot Locker"/>
    <n v="1185732"/>
    <d v="2020-11-25T00:00:00"/>
    <x v="3"/>
    <s v="Minnesota"/>
    <s v="Minneapolis"/>
    <x v="3"/>
    <n v="40"/>
    <n v="175"/>
    <n v="70000"/>
    <n v="24500.000000000004"/>
    <n v="0.35000000000000003"/>
    <s v="Outlet"/>
    <x v="9"/>
  </r>
  <r>
    <s v="Foot Locker"/>
    <n v="1185732"/>
    <d v="2020-11-26T00:00:00"/>
    <x v="3"/>
    <s v="Minnesota"/>
    <s v="Minneapolis"/>
    <x v="4"/>
    <n v="50"/>
    <n v="200"/>
    <n v="100000"/>
    <n v="30000"/>
    <n v="0.3"/>
    <s v="Outlet"/>
    <x v="9"/>
  </r>
  <r>
    <s v="Foot Locker"/>
    <n v="1185732"/>
    <d v="2020-11-27T00:00:00"/>
    <x v="3"/>
    <s v="Minnesota"/>
    <s v="Minneapolis"/>
    <x v="5"/>
    <n v="55.000000000000007"/>
    <n v="375"/>
    <n v="206250.00000000003"/>
    <n v="92812.500000000015"/>
    <n v="0.45"/>
    <s v="Outlet"/>
    <x v="9"/>
  </r>
  <r>
    <s v="Foot Locker"/>
    <n v="1185732"/>
    <d v="2020-11-28T00:00:00"/>
    <x v="3"/>
    <s v="Minnesota"/>
    <s v="Minneapolis"/>
    <x v="0"/>
    <n v="50"/>
    <n v="525"/>
    <n v="262500"/>
    <n v="91875.000000000015"/>
    <n v="0.35000000000000003"/>
    <s v="Outlet"/>
    <x v="9"/>
  </r>
  <r>
    <s v="Foot Locker"/>
    <n v="1185732"/>
    <d v="2020-11-29T00:00:00"/>
    <x v="3"/>
    <s v="Minnesota"/>
    <s v="Minneapolis"/>
    <x v="1"/>
    <n v="45.000000000000007"/>
    <n v="300"/>
    <n v="135000.00000000003"/>
    <n v="40500.000000000007"/>
    <n v="0.3"/>
    <s v="Outlet"/>
    <x v="9"/>
  </r>
  <r>
    <s v="Foot Locker"/>
    <n v="1185732"/>
    <d v="2020-11-30T00:00:00"/>
    <x v="3"/>
    <s v="Minnesota"/>
    <s v="Minneapolis"/>
    <x v="2"/>
    <n v="40"/>
    <n v="225"/>
    <n v="90000"/>
    <n v="27000"/>
    <n v="0.3"/>
    <s v="Outlet"/>
    <x v="9"/>
  </r>
  <r>
    <s v="Foot Locker"/>
    <n v="1185732"/>
    <d v="2020-12-01T00:00:00"/>
    <x v="3"/>
    <s v="Minnesota"/>
    <s v="Minneapolis"/>
    <x v="3"/>
    <n v="35"/>
    <n v="175"/>
    <n v="61250"/>
    <n v="21437.500000000004"/>
    <n v="0.35000000000000003"/>
    <s v="Outlet"/>
    <x v="10"/>
  </r>
  <r>
    <s v="Foot Locker"/>
    <n v="1185732"/>
    <d v="2020-12-02T00:00:00"/>
    <x v="3"/>
    <s v="Minnesota"/>
    <s v="Minneapolis"/>
    <x v="4"/>
    <n v="45"/>
    <n v="150"/>
    <n v="67500"/>
    <n v="20250"/>
    <n v="0.3"/>
    <s v="Outlet"/>
    <x v="10"/>
  </r>
  <r>
    <s v="Foot Locker"/>
    <n v="1185732"/>
    <d v="2020-12-03T00:00:00"/>
    <x v="3"/>
    <s v="Minnesota"/>
    <s v="Minneapolis"/>
    <x v="5"/>
    <n v="50"/>
    <n v="325"/>
    <n v="162500"/>
    <n v="73125"/>
    <n v="0.45"/>
    <s v="Outlet"/>
    <x v="10"/>
  </r>
  <r>
    <s v="Foot Locker"/>
    <n v="1185732"/>
    <d v="2020-12-04T00:00:00"/>
    <x v="3"/>
    <s v="Minnesota"/>
    <s v="Minneapolis"/>
    <x v="0"/>
    <n v="45"/>
    <n v="450"/>
    <n v="202500"/>
    <n v="70875"/>
    <n v="0.35000000000000003"/>
    <s v="Outlet"/>
    <x v="10"/>
  </r>
  <r>
    <s v="Foot Locker"/>
    <n v="1185732"/>
    <d v="2020-12-05T00:00:00"/>
    <x v="3"/>
    <s v="Minnesota"/>
    <s v="Minneapolis"/>
    <x v="1"/>
    <n v="40.000000000000007"/>
    <n v="250"/>
    <n v="100000.00000000001"/>
    <n v="30000.000000000004"/>
    <n v="0.3"/>
    <s v="Outlet"/>
    <x v="10"/>
  </r>
  <r>
    <s v="Foot Locker"/>
    <n v="1185732"/>
    <d v="2020-12-06T00:00:00"/>
    <x v="3"/>
    <s v="Minnesota"/>
    <s v="Minneapolis"/>
    <x v="2"/>
    <n v="25"/>
    <n v="150"/>
    <n v="37500"/>
    <n v="11250"/>
    <n v="0.3"/>
    <s v="Outlet"/>
    <x v="10"/>
  </r>
  <r>
    <s v="Foot Locker"/>
    <n v="1185732"/>
    <d v="2020-12-07T00:00:00"/>
    <x v="3"/>
    <s v="Minnesota"/>
    <s v="Minneapolis"/>
    <x v="3"/>
    <n v="25"/>
    <n v="125"/>
    <n v="31250"/>
    <n v="10937.500000000002"/>
    <n v="0.35000000000000003"/>
    <s v="Outlet"/>
    <x v="10"/>
  </r>
  <r>
    <s v="Foot Locker"/>
    <n v="1185732"/>
    <d v="2020-12-08T00:00:00"/>
    <x v="3"/>
    <s v="Minnesota"/>
    <s v="Minneapolis"/>
    <x v="4"/>
    <n v="35"/>
    <n v="125"/>
    <n v="43750"/>
    <n v="13125"/>
    <n v="0.3"/>
    <s v="Outlet"/>
    <x v="10"/>
  </r>
  <r>
    <s v="Foot Locker"/>
    <n v="1185732"/>
    <d v="2020-12-09T00:00:00"/>
    <x v="3"/>
    <s v="Minnesota"/>
    <s v="Minneapolis"/>
    <x v="5"/>
    <n v="40"/>
    <n v="200"/>
    <n v="80000"/>
    <n v="36000"/>
    <n v="0.45"/>
    <s v="Outlet"/>
    <x v="10"/>
  </r>
  <r>
    <s v="Foot Locker"/>
    <n v="1185732"/>
    <d v="2020-12-10T00:00:00"/>
    <x v="3"/>
    <s v="Minnesota"/>
    <s v="Minneapolis"/>
    <x v="0"/>
    <n v="44.999999999999993"/>
    <n v="375"/>
    <n v="168749.99999999997"/>
    <n v="59062.499999999993"/>
    <n v="0.35000000000000003"/>
    <s v="Outlet"/>
    <x v="10"/>
  </r>
  <r>
    <s v="Foot Locker"/>
    <n v="1185732"/>
    <d v="2020-12-11T00:00:00"/>
    <x v="3"/>
    <s v="Minnesota"/>
    <s v="Minneapolis"/>
    <x v="1"/>
    <n v="35"/>
    <n v="200"/>
    <n v="70000"/>
    <n v="21000"/>
    <n v="0.3"/>
    <s v="Outlet"/>
    <x v="10"/>
  </r>
  <r>
    <s v="Foot Locker"/>
    <n v="1185732"/>
    <d v="2020-12-12T00:00:00"/>
    <x v="3"/>
    <s v="Minnesota"/>
    <s v="Minneapolis"/>
    <x v="2"/>
    <n v="35"/>
    <n v="100"/>
    <n v="35000"/>
    <n v="10500"/>
    <n v="0.3"/>
    <s v="Outlet"/>
    <x v="10"/>
  </r>
  <r>
    <s v="Foot Locker"/>
    <n v="1185732"/>
    <d v="2020-12-13T00:00:00"/>
    <x v="3"/>
    <s v="Minnesota"/>
    <s v="Minneapolis"/>
    <x v="3"/>
    <n v="35"/>
    <n v="75"/>
    <n v="26250"/>
    <n v="9187.5"/>
    <n v="0.35000000000000003"/>
    <s v="Outlet"/>
    <x v="10"/>
  </r>
  <r>
    <s v="Foot Locker"/>
    <n v="1185732"/>
    <d v="2020-12-14T00:00:00"/>
    <x v="3"/>
    <s v="Minnesota"/>
    <s v="Minneapolis"/>
    <x v="4"/>
    <n v="44.999999999999993"/>
    <n v="75"/>
    <n v="33749.999999999993"/>
    <n v="10124.999999999998"/>
    <n v="0.3"/>
    <s v="Outlet"/>
    <x v="10"/>
  </r>
  <r>
    <s v="Foot Locker"/>
    <n v="1185732"/>
    <d v="2020-12-15T00:00:00"/>
    <x v="3"/>
    <s v="Minnesota"/>
    <s v="Minneapolis"/>
    <x v="5"/>
    <n v="49.999999999999986"/>
    <n v="200"/>
    <n v="99999.999999999971"/>
    <n v="44999.999999999985"/>
    <n v="0.45"/>
    <s v="Outlet"/>
    <x v="10"/>
  </r>
  <r>
    <s v="Foot Locker"/>
    <n v="1185732"/>
    <d v="2020-12-16T00:00:00"/>
    <x v="3"/>
    <s v="Minnesota"/>
    <s v="Minneapolis"/>
    <x v="0"/>
    <n v="50"/>
    <n v="350"/>
    <n v="175000"/>
    <n v="61250.000000000007"/>
    <n v="0.35000000000000003"/>
    <s v="Outlet"/>
    <x v="10"/>
  </r>
  <r>
    <s v="Foot Locker"/>
    <n v="1185732"/>
    <d v="2020-12-17T00:00:00"/>
    <x v="3"/>
    <s v="Minnesota"/>
    <s v="Minneapolis"/>
    <x v="1"/>
    <n v="40"/>
    <n v="200"/>
    <n v="80000"/>
    <n v="24000"/>
    <n v="0.3"/>
    <s v="Outlet"/>
    <x v="10"/>
  </r>
  <r>
    <s v="Foot Locker"/>
    <n v="1185732"/>
    <d v="2020-12-18T00:00:00"/>
    <x v="3"/>
    <s v="Minnesota"/>
    <s v="Minneapolis"/>
    <x v="2"/>
    <n v="40"/>
    <n v="145"/>
    <n v="58000"/>
    <n v="17400"/>
    <n v="0.3"/>
    <s v="Outlet"/>
    <x v="10"/>
  </r>
  <r>
    <s v="Foot Locker"/>
    <n v="1185732"/>
    <d v="2020-12-19T00:00:00"/>
    <x v="3"/>
    <s v="Minnesota"/>
    <s v="Minneapolis"/>
    <x v="3"/>
    <n v="40"/>
    <n v="150"/>
    <n v="60000"/>
    <n v="21000.000000000004"/>
    <n v="0.35000000000000003"/>
    <s v="Outlet"/>
    <x v="10"/>
  </r>
  <r>
    <s v="Foot Locker"/>
    <n v="1185732"/>
    <d v="2020-12-20T00:00:00"/>
    <x v="3"/>
    <s v="Minnesota"/>
    <s v="Minneapolis"/>
    <x v="4"/>
    <n v="54.999999999999993"/>
    <n v="125"/>
    <n v="68749.999999999985"/>
    <n v="20624.999999999996"/>
    <n v="0.3"/>
    <s v="Outlet"/>
    <x v="10"/>
  </r>
  <r>
    <s v="Foot Locker"/>
    <n v="1185732"/>
    <d v="2020-12-21T00:00:00"/>
    <x v="3"/>
    <s v="Minnesota"/>
    <s v="Minneapolis"/>
    <x v="5"/>
    <n v="59.999999999999986"/>
    <n v="225"/>
    <n v="134999.99999999997"/>
    <n v="60749.999999999985"/>
    <n v="0.45"/>
    <s v="Outlet"/>
    <x v="10"/>
  </r>
  <r>
    <s v="Foot Locker"/>
    <n v="1185732"/>
    <d v="2020-12-22T00:00:00"/>
    <x v="3"/>
    <s v="Minnesota"/>
    <s v="Minneapolis"/>
    <x v="0"/>
    <n v="54.999999999999993"/>
    <n v="475"/>
    <n v="261249.99999999997"/>
    <n v="91437.5"/>
    <n v="0.35000000000000003"/>
    <s v="Outlet"/>
    <x v="10"/>
  </r>
  <r>
    <s v="Foot Locker"/>
    <n v="1185732"/>
    <d v="2020-12-23T00:00:00"/>
    <x v="3"/>
    <s v="Minnesota"/>
    <s v="Minneapolis"/>
    <x v="1"/>
    <n v="45"/>
    <n v="275"/>
    <n v="123750"/>
    <n v="37125"/>
    <n v="0.3"/>
    <s v="Outlet"/>
    <x v="10"/>
  </r>
  <r>
    <s v="Foot Locker"/>
    <n v="1185732"/>
    <d v="2020-12-24T00:00:00"/>
    <x v="3"/>
    <s v="Minnesota"/>
    <s v="Minneapolis"/>
    <x v="2"/>
    <n v="45"/>
    <n v="225"/>
    <n v="101250"/>
    <n v="30375"/>
    <n v="0.3"/>
    <s v="Outlet"/>
    <x v="10"/>
  </r>
  <r>
    <s v="Foot Locker"/>
    <n v="1185732"/>
    <d v="2020-12-25T00:00:00"/>
    <x v="3"/>
    <s v="Minnesota"/>
    <s v="Minneapolis"/>
    <x v="3"/>
    <n v="45"/>
    <n v="175"/>
    <n v="78750"/>
    <n v="27562.500000000004"/>
    <n v="0.35000000000000003"/>
    <s v="Outlet"/>
    <x v="10"/>
  </r>
  <r>
    <s v="Foot Locker"/>
    <n v="1185732"/>
    <d v="2020-12-26T00:00:00"/>
    <x v="3"/>
    <s v="Minnesota"/>
    <s v="Minneapolis"/>
    <x v="4"/>
    <n v="54.999999999999993"/>
    <n v="175"/>
    <n v="96249.999999999985"/>
    <n v="28874.999999999996"/>
    <n v="0.3"/>
    <s v="Outlet"/>
    <x v="10"/>
  </r>
  <r>
    <s v="Foot Locker"/>
    <n v="1185732"/>
    <d v="2020-12-27T00:00:00"/>
    <x v="3"/>
    <s v="Minnesota"/>
    <s v="Minneapolis"/>
    <x v="5"/>
    <n v="59.999999999999986"/>
    <n v="275"/>
    <n v="164999.99999999997"/>
    <n v="74249.999999999985"/>
    <n v="0.45"/>
    <s v="Outlet"/>
    <x v="10"/>
  </r>
  <r>
    <s v="Kohl's"/>
    <n v="1189833"/>
    <d v="2020-12-28T00:00:00"/>
    <x v="3"/>
    <s v="Minnesota"/>
    <s v="Minneapolis"/>
    <x v="0"/>
    <n v="35"/>
    <n v="475"/>
    <n v="166250"/>
    <n v="74812.5"/>
    <n v="0.45"/>
    <s v="Outlet"/>
    <x v="10"/>
  </r>
  <r>
    <s v="Kohl's"/>
    <n v="1189833"/>
    <d v="2020-12-29T00:00:00"/>
    <x v="3"/>
    <s v="Minnesota"/>
    <s v="Minneapolis"/>
    <x v="1"/>
    <n v="45"/>
    <n v="475"/>
    <n v="213750"/>
    <n v="64125"/>
    <n v="0.3"/>
    <s v="Outlet"/>
    <x v="10"/>
  </r>
  <r>
    <s v="Kohl's"/>
    <n v="1189833"/>
    <d v="2020-12-30T00:00:00"/>
    <x v="3"/>
    <s v="Minnesota"/>
    <s v="Minneapolis"/>
    <x v="2"/>
    <n v="45"/>
    <n v="475"/>
    <n v="213750"/>
    <n v="96187.5"/>
    <n v="0.45"/>
    <s v="Outlet"/>
    <x v="10"/>
  </r>
  <r>
    <s v="Kohl's"/>
    <n v="1189833"/>
    <d v="2020-12-31T00:00:00"/>
    <x v="3"/>
    <s v="Minnesota"/>
    <s v="Minneapolis"/>
    <x v="3"/>
    <n v="45"/>
    <n v="325"/>
    <n v="146250"/>
    <n v="58499.999999999993"/>
    <n v="0.39999999999999997"/>
    <s v="Outlet"/>
    <x v="10"/>
  </r>
  <r>
    <s v="Kohl's"/>
    <n v="1189833"/>
    <d v="2021-01-01T00:00:00"/>
    <x v="3"/>
    <s v="Montana"/>
    <s v="Billings"/>
    <x v="4"/>
    <n v="50"/>
    <n v="275"/>
    <n v="137500"/>
    <n v="82500.000000000015"/>
    <n v="0.60000000000000009"/>
    <s v="Outlet"/>
    <x v="0"/>
  </r>
  <r>
    <s v="Kohl's"/>
    <n v="1189833"/>
    <d v="2021-01-02T00:00:00"/>
    <x v="3"/>
    <s v="Montana"/>
    <s v="Billings"/>
    <x v="5"/>
    <n v="45"/>
    <n v="475"/>
    <n v="213750"/>
    <n v="53437.5"/>
    <n v="0.25"/>
    <s v="Outlet"/>
    <x v="0"/>
  </r>
  <r>
    <s v="Kohl's"/>
    <n v="1189833"/>
    <d v="2021-01-03T00:00:00"/>
    <x v="3"/>
    <s v="Montana"/>
    <s v="Billings"/>
    <x v="0"/>
    <n v="35"/>
    <n v="525"/>
    <n v="183750"/>
    <n v="82687.5"/>
    <n v="0.45"/>
    <s v="Outlet"/>
    <x v="0"/>
  </r>
  <r>
    <s v="Kohl's"/>
    <n v="1189833"/>
    <d v="2021-01-04T00:00:00"/>
    <x v="3"/>
    <s v="Montana"/>
    <s v="Billings"/>
    <x v="1"/>
    <n v="45"/>
    <n v="425"/>
    <n v="191250"/>
    <n v="57375"/>
    <n v="0.3"/>
    <s v="Outlet"/>
    <x v="0"/>
  </r>
  <r>
    <s v="Kohl's"/>
    <n v="1189833"/>
    <d v="2021-01-05T00:00:00"/>
    <x v="3"/>
    <s v="Montana"/>
    <s v="Billings"/>
    <x v="2"/>
    <n v="45"/>
    <n v="450"/>
    <n v="202500"/>
    <n v="91125"/>
    <n v="0.45"/>
    <s v="Outlet"/>
    <x v="0"/>
  </r>
  <r>
    <s v="Kohl's"/>
    <n v="1189833"/>
    <d v="2021-01-06T00:00:00"/>
    <x v="3"/>
    <s v="Montana"/>
    <s v="Billings"/>
    <x v="3"/>
    <n v="45"/>
    <n v="300"/>
    <n v="135000"/>
    <n v="53999.999999999993"/>
    <n v="0.39999999999999997"/>
    <s v="Outlet"/>
    <x v="0"/>
  </r>
  <r>
    <s v="Kohl's"/>
    <n v="1189833"/>
    <d v="2021-01-07T00:00:00"/>
    <x v="3"/>
    <s v="Montana"/>
    <s v="Billings"/>
    <x v="4"/>
    <n v="50"/>
    <n v="225"/>
    <n v="112500"/>
    <n v="67500.000000000015"/>
    <n v="0.60000000000000009"/>
    <s v="Outlet"/>
    <x v="0"/>
  </r>
  <r>
    <s v="Kohl's"/>
    <n v="1189833"/>
    <d v="2021-01-08T00:00:00"/>
    <x v="3"/>
    <s v="Montana"/>
    <s v="Billings"/>
    <x v="5"/>
    <n v="45"/>
    <n v="425"/>
    <n v="191250"/>
    <n v="47812.5"/>
    <n v="0.25"/>
    <s v="Outlet"/>
    <x v="0"/>
  </r>
  <r>
    <s v="Kohl's"/>
    <n v="1189833"/>
    <d v="2021-01-09T00:00:00"/>
    <x v="3"/>
    <s v="Montana"/>
    <s v="Billings"/>
    <x v="0"/>
    <n v="35"/>
    <n v="575"/>
    <n v="201250"/>
    <n v="90562.5"/>
    <n v="0.45"/>
    <s v="Outlet"/>
    <x v="0"/>
  </r>
  <r>
    <s v="Kohl's"/>
    <n v="1189833"/>
    <d v="2021-01-10T00:00:00"/>
    <x v="3"/>
    <s v="Montana"/>
    <s v="Billings"/>
    <x v="1"/>
    <n v="45"/>
    <n v="425"/>
    <n v="191250"/>
    <n v="57375"/>
    <n v="0.3"/>
    <s v="Outlet"/>
    <x v="0"/>
  </r>
  <r>
    <s v="Kohl's"/>
    <n v="1189833"/>
    <d v="2021-01-11T00:00:00"/>
    <x v="3"/>
    <s v="Montana"/>
    <s v="Billings"/>
    <x v="2"/>
    <n v="45"/>
    <n v="425"/>
    <n v="191250"/>
    <n v="86062.5"/>
    <n v="0.45"/>
    <s v="Outlet"/>
    <x v="0"/>
  </r>
  <r>
    <s v="Kohl's"/>
    <n v="1189833"/>
    <d v="2021-01-12T00:00:00"/>
    <x v="3"/>
    <s v="Montana"/>
    <s v="Billings"/>
    <x v="3"/>
    <n v="45"/>
    <n v="325"/>
    <n v="146250"/>
    <n v="58499.999999999993"/>
    <n v="0.39999999999999997"/>
    <s v="Outlet"/>
    <x v="0"/>
  </r>
  <r>
    <s v="Kohl's"/>
    <n v="1189833"/>
    <d v="2021-01-13T00:00:00"/>
    <x v="3"/>
    <s v="Montana"/>
    <s v="Billings"/>
    <x v="4"/>
    <n v="50"/>
    <n v="200"/>
    <n v="100000"/>
    <n v="60000.000000000007"/>
    <n v="0.60000000000000009"/>
    <s v="Outlet"/>
    <x v="0"/>
  </r>
  <r>
    <s v="Kohl's"/>
    <n v="1189833"/>
    <d v="2021-01-14T00:00:00"/>
    <x v="3"/>
    <s v="Montana"/>
    <s v="Billings"/>
    <x v="5"/>
    <n v="45"/>
    <n v="400"/>
    <n v="180000"/>
    <n v="45000"/>
    <n v="0.25"/>
    <s v="Outlet"/>
    <x v="0"/>
  </r>
  <r>
    <s v="Kohl's"/>
    <n v="1189833"/>
    <d v="2021-01-15T00:00:00"/>
    <x v="3"/>
    <s v="Montana"/>
    <s v="Billings"/>
    <x v="0"/>
    <n v="45"/>
    <n v="575"/>
    <n v="258750"/>
    <n v="116437.5"/>
    <n v="0.45"/>
    <s v="Outlet"/>
    <x v="0"/>
  </r>
  <r>
    <s v="Kohl's"/>
    <n v="1189833"/>
    <d v="2021-01-16T00:00:00"/>
    <x v="3"/>
    <s v="Montana"/>
    <s v="Billings"/>
    <x v="1"/>
    <n v="45"/>
    <n v="375"/>
    <n v="168750"/>
    <n v="50625"/>
    <n v="0.3"/>
    <s v="Outlet"/>
    <x v="0"/>
  </r>
  <r>
    <s v="Kohl's"/>
    <n v="1189833"/>
    <d v="2021-01-17T00:00:00"/>
    <x v="3"/>
    <s v="Montana"/>
    <s v="Billings"/>
    <x v="2"/>
    <n v="45"/>
    <n v="400"/>
    <n v="180000"/>
    <n v="81000"/>
    <n v="0.45"/>
    <s v="Outlet"/>
    <x v="0"/>
  </r>
  <r>
    <s v="Kohl's"/>
    <n v="1189833"/>
    <d v="2021-01-18T00:00:00"/>
    <x v="3"/>
    <s v="Montana"/>
    <s v="Billings"/>
    <x v="3"/>
    <n v="40"/>
    <n v="300"/>
    <n v="120000"/>
    <n v="47999.999999999993"/>
    <n v="0.39999999999999997"/>
    <s v="Outlet"/>
    <x v="0"/>
  </r>
  <r>
    <s v="Kohl's"/>
    <n v="1189833"/>
    <d v="2021-01-19T00:00:00"/>
    <x v="3"/>
    <s v="Montana"/>
    <s v="Billings"/>
    <x v="4"/>
    <n v="45"/>
    <n v="200"/>
    <n v="90000"/>
    <n v="54000.000000000007"/>
    <n v="0.60000000000000009"/>
    <s v="Outlet"/>
    <x v="0"/>
  </r>
  <r>
    <s v="Kohl's"/>
    <n v="1189833"/>
    <d v="2021-01-20T00:00:00"/>
    <x v="3"/>
    <s v="Montana"/>
    <s v="Billings"/>
    <x v="5"/>
    <n v="60"/>
    <n v="375"/>
    <n v="225000"/>
    <n v="56250"/>
    <n v="0.25"/>
    <s v="Outlet"/>
    <x v="0"/>
  </r>
  <r>
    <s v="Kohl's"/>
    <n v="1189833"/>
    <d v="2021-01-21T00:00:00"/>
    <x v="3"/>
    <s v="Montana"/>
    <s v="Billings"/>
    <x v="0"/>
    <n v="40"/>
    <n v="575"/>
    <n v="230000"/>
    <n v="103500"/>
    <n v="0.45"/>
    <s v="Outlet"/>
    <x v="0"/>
  </r>
  <r>
    <s v="Kohl's"/>
    <n v="1189833"/>
    <d v="2021-01-22T00:00:00"/>
    <x v="3"/>
    <s v="Montana"/>
    <s v="Billings"/>
    <x v="1"/>
    <n v="45"/>
    <n v="425"/>
    <n v="191250"/>
    <n v="57375"/>
    <n v="0.3"/>
    <s v="Outlet"/>
    <x v="0"/>
  </r>
  <r>
    <s v="Kohl's"/>
    <n v="1189833"/>
    <d v="2021-01-23T00:00:00"/>
    <x v="3"/>
    <s v="Montana"/>
    <s v="Billings"/>
    <x v="2"/>
    <n v="45"/>
    <n v="425"/>
    <n v="191250"/>
    <n v="86062.5"/>
    <n v="0.45"/>
    <s v="Outlet"/>
    <x v="0"/>
  </r>
  <r>
    <s v="Kohl's"/>
    <n v="1189833"/>
    <d v="2021-01-24T00:00:00"/>
    <x v="3"/>
    <s v="Montana"/>
    <s v="Billings"/>
    <x v="3"/>
    <n v="40"/>
    <n v="325"/>
    <n v="130000"/>
    <n v="51999.999999999993"/>
    <n v="0.39999999999999997"/>
    <s v="Outlet"/>
    <x v="0"/>
  </r>
  <r>
    <s v="Kohl's"/>
    <n v="1189833"/>
    <d v="2021-01-25T00:00:00"/>
    <x v="3"/>
    <s v="Montana"/>
    <s v="Billings"/>
    <x v="4"/>
    <n v="45"/>
    <n v="225"/>
    <n v="101250"/>
    <n v="60750.000000000007"/>
    <n v="0.60000000000000009"/>
    <s v="Outlet"/>
    <x v="0"/>
  </r>
  <r>
    <s v="Kohl's"/>
    <n v="1189833"/>
    <d v="2021-01-26T00:00:00"/>
    <x v="3"/>
    <s v="Montana"/>
    <s v="Billings"/>
    <x v="5"/>
    <n v="60"/>
    <n v="400"/>
    <n v="240000"/>
    <n v="60000"/>
    <n v="0.25"/>
    <s v="Outlet"/>
    <x v="0"/>
  </r>
  <r>
    <s v="Kohl's"/>
    <n v="1189833"/>
    <d v="2021-01-27T00:00:00"/>
    <x v="3"/>
    <s v="Montana"/>
    <s v="Billings"/>
    <x v="0"/>
    <n v="40"/>
    <n v="675"/>
    <n v="270000"/>
    <n v="121500"/>
    <n v="0.45"/>
    <s v="Outlet"/>
    <x v="0"/>
  </r>
  <r>
    <s v="Kohl's"/>
    <n v="1189833"/>
    <d v="2021-01-28T00:00:00"/>
    <x v="3"/>
    <s v="Montana"/>
    <s v="Billings"/>
    <x v="1"/>
    <n v="45"/>
    <n v="525"/>
    <n v="236250"/>
    <n v="70875"/>
    <n v="0.3"/>
    <s v="Outlet"/>
    <x v="0"/>
  </r>
  <r>
    <s v="Kohl's"/>
    <n v="1189833"/>
    <d v="2021-01-29T00:00:00"/>
    <x v="3"/>
    <s v="Montana"/>
    <s v="Billings"/>
    <x v="2"/>
    <n v="45"/>
    <n v="550"/>
    <n v="247500"/>
    <n v="111375"/>
    <n v="0.45"/>
    <s v="Outlet"/>
    <x v="0"/>
  </r>
  <r>
    <s v="Kohl's"/>
    <n v="1189833"/>
    <d v="2021-01-30T00:00:00"/>
    <x v="3"/>
    <s v="Montana"/>
    <s v="Billings"/>
    <x v="3"/>
    <n v="40"/>
    <n v="425"/>
    <n v="170000"/>
    <n v="68000"/>
    <n v="0.39999999999999997"/>
    <s v="Outlet"/>
    <x v="0"/>
  </r>
  <r>
    <s v="Kohl's"/>
    <n v="1189833"/>
    <d v="2021-01-31T00:00:00"/>
    <x v="3"/>
    <s v="Montana"/>
    <s v="Billings"/>
    <x v="4"/>
    <n v="45"/>
    <n v="300"/>
    <n v="135000"/>
    <n v="81000.000000000015"/>
    <n v="0.60000000000000009"/>
    <s v="Outlet"/>
    <x v="0"/>
  </r>
  <r>
    <s v="Kohl's"/>
    <n v="1189833"/>
    <d v="2021-02-01T00:00:00"/>
    <x v="3"/>
    <s v="Montana"/>
    <s v="Billings"/>
    <x v="5"/>
    <n v="60"/>
    <n v="600"/>
    <n v="360000"/>
    <n v="90000"/>
    <n v="0.25"/>
    <s v="Outlet"/>
    <x v="1"/>
  </r>
  <r>
    <s v="Kohl's"/>
    <n v="1189833"/>
    <d v="2021-02-02T00:00:00"/>
    <x v="3"/>
    <s v="Montana"/>
    <s v="Billings"/>
    <x v="0"/>
    <n v="40"/>
    <n v="750"/>
    <n v="300000"/>
    <n v="135000"/>
    <n v="0.45"/>
    <s v="Outlet"/>
    <x v="1"/>
  </r>
  <r>
    <s v="Kohl's"/>
    <n v="1189833"/>
    <d v="2021-02-03T00:00:00"/>
    <x v="3"/>
    <s v="Montana"/>
    <s v="Billings"/>
    <x v="1"/>
    <n v="45"/>
    <n v="600"/>
    <n v="270000"/>
    <n v="81000"/>
    <n v="0.3"/>
    <s v="Outlet"/>
    <x v="1"/>
  </r>
  <r>
    <s v="Kohl's"/>
    <n v="1189833"/>
    <d v="2021-02-04T00:00:00"/>
    <x v="3"/>
    <s v="Montana"/>
    <s v="Billings"/>
    <x v="2"/>
    <n v="45"/>
    <n v="550"/>
    <n v="247500"/>
    <n v="111375"/>
    <n v="0.45"/>
    <s v="Outlet"/>
    <x v="1"/>
  </r>
  <r>
    <s v="Kohl's"/>
    <n v="1189833"/>
    <d v="2021-02-05T00:00:00"/>
    <x v="3"/>
    <s v="Montana"/>
    <s v="Billings"/>
    <x v="3"/>
    <n v="40"/>
    <n v="450"/>
    <n v="180000"/>
    <n v="72000"/>
    <n v="0.39999999999999997"/>
    <s v="Outlet"/>
    <x v="1"/>
  </r>
  <r>
    <s v="Kohl's"/>
    <n v="1189833"/>
    <d v="2021-02-06T00:00:00"/>
    <x v="3"/>
    <s v="Montana"/>
    <s v="Billings"/>
    <x v="4"/>
    <n v="45"/>
    <n v="475"/>
    <n v="213750"/>
    <n v="128250.00000000001"/>
    <n v="0.60000000000000009"/>
    <s v="Outlet"/>
    <x v="1"/>
  </r>
  <r>
    <s v="Kohl's"/>
    <n v="1189833"/>
    <d v="2021-02-07T00:00:00"/>
    <x v="3"/>
    <s v="Montana"/>
    <s v="Billings"/>
    <x v="5"/>
    <n v="60"/>
    <n v="475"/>
    <n v="285000"/>
    <n v="71250"/>
    <n v="0.25"/>
    <s v="Outlet"/>
    <x v="1"/>
  </r>
  <r>
    <s v="Kohl's"/>
    <n v="1189833"/>
    <d v="2021-02-08T00:00:00"/>
    <x v="3"/>
    <s v="Montana"/>
    <s v="Billings"/>
    <x v="0"/>
    <n v="45"/>
    <n v="675"/>
    <n v="303750"/>
    <n v="136687.5"/>
    <n v="0.45"/>
    <s v="Outlet"/>
    <x v="1"/>
  </r>
  <r>
    <s v="Kohl's"/>
    <n v="1189833"/>
    <d v="2021-02-09T00:00:00"/>
    <x v="3"/>
    <s v="Montana"/>
    <s v="Billings"/>
    <x v="1"/>
    <n v="55.000000000000007"/>
    <n v="625"/>
    <n v="343750.00000000006"/>
    <n v="103125.00000000001"/>
    <n v="0.3"/>
    <s v="Outlet"/>
    <x v="1"/>
  </r>
  <r>
    <s v="Kohl's"/>
    <n v="1189833"/>
    <d v="2021-02-10T00:00:00"/>
    <x v="3"/>
    <s v="Montana"/>
    <s v="Billings"/>
    <x v="2"/>
    <n v="50"/>
    <n v="500"/>
    <n v="250000"/>
    <n v="112500"/>
    <n v="0.45"/>
    <s v="Outlet"/>
    <x v="1"/>
  </r>
  <r>
    <s v="Kohl's"/>
    <n v="1189833"/>
    <d v="2021-02-11T00:00:00"/>
    <x v="3"/>
    <s v="Montana"/>
    <s v="Billings"/>
    <x v="3"/>
    <n v="45"/>
    <n v="425"/>
    <n v="191250"/>
    <n v="76500"/>
    <n v="0.39999999999999997"/>
    <s v="Outlet"/>
    <x v="1"/>
  </r>
  <r>
    <s v="Kohl's"/>
    <n v="1189833"/>
    <d v="2021-02-12T00:00:00"/>
    <x v="3"/>
    <s v="Montana"/>
    <s v="Billings"/>
    <x v="4"/>
    <n v="54.999999999999993"/>
    <n v="425"/>
    <n v="233749.99999999997"/>
    <n v="140250"/>
    <n v="0.60000000000000009"/>
    <s v="Outlet"/>
    <x v="1"/>
  </r>
  <r>
    <s v="Kohl's"/>
    <n v="1189833"/>
    <d v="2021-02-13T00:00:00"/>
    <x v="3"/>
    <s v="Montana"/>
    <s v="Billings"/>
    <x v="5"/>
    <n v="60"/>
    <n v="400"/>
    <n v="240000"/>
    <n v="60000"/>
    <n v="0.25"/>
    <s v="Outlet"/>
    <x v="1"/>
  </r>
  <r>
    <s v="Kohl's"/>
    <n v="1189833"/>
    <d v="2021-02-14T00:00:00"/>
    <x v="3"/>
    <s v="Montana"/>
    <s v="Billings"/>
    <x v="0"/>
    <n v="45"/>
    <n v="600"/>
    <n v="270000"/>
    <n v="121500"/>
    <n v="0.45"/>
    <s v="Outlet"/>
    <x v="1"/>
  </r>
  <r>
    <s v="Kohl's"/>
    <n v="1189833"/>
    <d v="2021-02-15T00:00:00"/>
    <x v="3"/>
    <s v="Montana"/>
    <s v="Billings"/>
    <x v="1"/>
    <n v="50"/>
    <n v="600"/>
    <n v="300000"/>
    <n v="90000"/>
    <n v="0.3"/>
    <s v="Outlet"/>
    <x v="1"/>
  </r>
  <r>
    <s v="Kohl's"/>
    <n v="1189833"/>
    <d v="2021-02-16T00:00:00"/>
    <x v="3"/>
    <s v="Montana"/>
    <s v="Billings"/>
    <x v="2"/>
    <n v="45"/>
    <n v="450"/>
    <n v="202500"/>
    <n v="91125"/>
    <n v="0.45"/>
    <s v="Outlet"/>
    <x v="1"/>
  </r>
  <r>
    <s v="Kohl's"/>
    <n v="1189833"/>
    <d v="2021-02-17T00:00:00"/>
    <x v="3"/>
    <s v="Montana"/>
    <s v="Billings"/>
    <x v="3"/>
    <n v="45"/>
    <n v="400"/>
    <n v="180000"/>
    <n v="72000"/>
    <n v="0.39999999999999997"/>
    <s v="Outlet"/>
    <x v="1"/>
  </r>
  <r>
    <s v="Kohl's"/>
    <n v="1189833"/>
    <d v="2021-02-18T00:00:00"/>
    <x v="3"/>
    <s v="Montana"/>
    <s v="Billings"/>
    <x v="4"/>
    <n v="54.999999999999993"/>
    <n v="400"/>
    <n v="219999.99999999997"/>
    <n v="132000"/>
    <n v="0.60000000000000009"/>
    <s v="Outlet"/>
    <x v="1"/>
  </r>
  <r>
    <s v="Kohl's"/>
    <n v="1189833"/>
    <d v="2021-02-19T00:00:00"/>
    <x v="3"/>
    <s v="Montana"/>
    <s v="Billings"/>
    <x v="5"/>
    <n v="60"/>
    <n v="450"/>
    <n v="270000"/>
    <n v="67500"/>
    <n v="0.25"/>
    <s v="Outlet"/>
    <x v="1"/>
  </r>
  <r>
    <s v="Kohl's"/>
    <n v="1189833"/>
    <d v="2021-02-20T00:00:00"/>
    <x v="3"/>
    <s v="Montana"/>
    <s v="Billings"/>
    <x v="0"/>
    <n v="45"/>
    <n v="550"/>
    <n v="247500"/>
    <n v="111375"/>
    <n v="0.45"/>
    <s v="Outlet"/>
    <x v="1"/>
  </r>
  <r>
    <s v="Kohl's"/>
    <n v="1189833"/>
    <d v="2021-02-21T00:00:00"/>
    <x v="3"/>
    <s v="Montana"/>
    <s v="Billings"/>
    <x v="1"/>
    <n v="50"/>
    <n v="550"/>
    <n v="275000"/>
    <n v="82500"/>
    <n v="0.3"/>
    <s v="Outlet"/>
    <x v="1"/>
  </r>
  <r>
    <s v="Kohl's"/>
    <n v="1189833"/>
    <d v="2021-02-22T00:00:00"/>
    <x v="3"/>
    <s v="Montana"/>
    <s v="Billings"/>
    <x v="2"/>
    <n v="45"/>
    <n v="400"/>
    <n v="180000"/>
    <n v="81000"/>
    <n v="0.45"/>
    <s v="Outlet"/>
    <x v="1"/>
  </r>
  <r>
    <s v="Kohl's"/>
    <n v="1189833"/>
    <d v="2021-02-23T00:00:00"/>
    <x v="3"/>
    <s v="Montana"/>
    <s v="Billings"/>
    <x v="3"/>
    <n v="45"/>
    <n v="375"/>
    <n v="168750"/>
    <n v="67500"/>
    <n v="0.39999999999999997"/>
    <s v="Outlet"/>
    <x v="1"/>
  </r>
  <r>
    <s v="Kohl's"/>
    <n v="1189833"/>
    <d v="2021-02-24T00:00:00"/>
    <x v="3"/>
    <s v="Montana"/>
    <s v="Billings"/>
    <x v="4"/>
    <n v="54.999999999999993"/>
    <n v="350"/>
    <n v="192499.99999999997"/>
    <n v="115500"/>
    <n v="0.60000000000000009"/>
    <s v="Outlet"/>
    <x v="1"/>
  </r>
  <r>
    <s v="Kohl's"/>
    <n v="1189833"/>
    <d v="2021-02-25T00:00:00"/>
    <x v="3"/>
    <s v="Montana"/>
    <s v="Billings"/>
    <x v="5"/>
    <n v="60"/>
    <n v="400"/>
    <n v="240000"/>
    <n v="60000"/>
    <n v="0.25"/>
    <s v="Outlet"/>
    <x v="1"/>
  </r>
  <r>
    <s v="Kohl's"/>
    <n v="1189833"/>
    <d v="2021-02-26T00:00:00"/>
    <x v="3"/>
    <s v="Montana"/>
    <s v="Billings"/>
    <x v="0"/>
    <n v="40"/>
    <n v="575"/>
    <n v="230000"/>
    <n v="103500"/>
    <n v="0.45"/>
    <s v="Outlet"/>
    <x v="1"/>
  </r>
  <r>
    <s v="Kohl's"/>
    <n v="1189833"/>
    <d v="2021-02-27T00:00:00"/>
    <x v="3"/>
    <s v="Montana"/>
    <s v="Billings"/>
    <x v="1"/>
    <n v="45.000000000000007"/>
    <n v="575"/>
    <n v="258750.00000000003"/>
    <n v="77625"/>
    <n v="0.3"/>
    <s v="Outlet"/>
    <x v="1"/>
  </r>
  <r>
    <s v="Kohl's"/>
    <n v="1189833"/>
    <d v="2021-02-28T00:00:00"/>
    <x v="3"/>
    <s v="Montana"/>
    <s v="Billings"/>
    <x v="2"/>
    <n v="40"/>
    <n v="425"/>
    <n v="170000"/>
    <n v="76500"/>
    <n v="0.45"/>
    <s v="Outlet"/>
    <x v="1"/>
  </r>
  <r>
    <s v="Kohl's"/>
    <n v="1189833"/>
    <d v="2021-03-01T00:00:00"/>
    <x v="3"/>
    <s v="Montana"/>
    <s v="Billings"/>
    <x v="3"/>
    <n v="40"/>
    <n v="425"/>
    <n v="170000"/>
    <n v="68000"/>
    <n v="0.39999999999999997"/>
    <s v="Outlet"/>
    <x v="2"/>
  </r>
  <r>
    <s v="Kohl's"/>
    <n v="1189833"/>
    <d v="2021-03-02T00:00:00"/>
    <x v="3"/>
    <s v="Montana"/>
    <s v="Billings"/>
    <x v="4"/>
    <n v="54.999999999999993"/>
    <n v="375"/>
    <n v="206249.99999999997"/>
    <n v="123750"/>
    <n v="0.60000000000000009"/>
    <s v="Outlet"/>
    <x v="2"/>
  </r>
  <r>
    <s v="Kohl's"/>
    <n v="1189833"/>
    <d v="2021-03-03T00:00:00"/>
    <x v="3"/>
    <s v="Montana"/>
    <s v="Billings"/>
    <x v="5"/>
    <n v="60"/>
    <n v="475"/>
    <n v="285000"/>
    <n v="71250"/>
    <n v="0.25"/>
    <s v="Outlet"/>
    <x v="2"/>
  </r>
  <r>
    <s v="Kohl's"/>
    <n v="1189833"/>
    <d v="2021-03-04T00:00:00"/>
    <x v="3"/>
    <s v="Montana"/>
    <s v="Billings"/>
    <x v="0"/>
    <n v="45"/>
    <n v="675"/>
    <n v="303750"/>
    <n v="136687.5"/>
    <n v="0.45"/>
    <s v="Outlet"/>
    <x v="2"/>
  </r>
  <r>
    <s v="Kohl's"/>
    <n v="1189833"/>
    <d v="2021-03-05T00:00:00"/>
    <x v="3"/>
    <s v="Montana"/>
    <s v="Billings"/>
    <x v="1"/>
    <n v="50"/>
    <n v="675"/>
    <n v="337500"/>
    <n v="101250"/>
    <n v="0.3"/>
    <s v="Outlet"/>
    <x v="2"/>
  </r>
  <r>
    <s v="Kohl's"/>
    <n v="1189833"/>
    <d v="2021-03-06T00:00:00"/>
    <x v="3"/>
    <s v="Montana"/>
    <s v="Billings"/>
    <x v="2"/>
    <n v="45"/>
    <n v="475"/>
    <n v="213750"/>
    <n v="96187.5"/>
    <n v="0.45"/>
    <s v="Outlet"/>
    <x v="2"/>
  </r>
  <r>
    <s v="Kohl's"/>
    <n v="1189833"/>
    <d v="2021-03-07T00:00:00"/>
    <x v="3"/>
    <s v="Montana"/>
    <s v="Billings"/>
    <x v="3"/>
    <n v="45"/>
    <n v="475"/>
    <n v="213750"/>
    <n v="85500"/>
    <n v="0.39999999999999997"/>
    <s v="Outlet"/>
    <x v="2"/>
  </r>
  <r>
    <s v="Kohl's"/>
    <n v="1189833"/>
    <d v="2021-03-08T00:00:00"/>
    <x v="3"/>
    <s v="Montana"/>
    <s v="Billings"/>
    <x v="4"/>
    <n v="54.999999999999993"/>
    <n v="400"/>
    <n v="219999.99999999997"/>
    <n v="132000"/>
    <n v="0.60000000000000009"/>
    <s v="Outlet"/>
    <x v="2"/>
  </r>
  <r>
    <s v="Kohl's"/>
    <n v="1189833"/>
    <d v="2021-03-09T00:00:00"/>
    <x v="3"/>
    <s v="Montana"/>
    <s v="Billings"/>
    <x v="5"/>
    <n v="60"/>
    <n v="500"/>
    <n v="300000"/>
    <n v="75000"/>
    <n v="0.25"/>
    <s v="Outlet"/>
    <x v="2"/>
  </r>
  <r>
    <s v="Sports Direct"/>
    <n v="1197831"/>
    <d v="2021-03-10T00:00:00"/>
    <x v="3"/>
    <s v="Montana"/>
    <s v="Billings"/>
    <x v="0"/>
    <n v="20"/>
    <n v="700"/>
    <n v="140000"/>
    <n v="49000"/>
    <n v="0.35"/>
    <s v="Outlet"/>
    <x v="2"/>
  </r>
  <r>
    <s v="Sports Direct"/>
    <n v="1197831"/>
    <d v="2021-03-11T00:00:00"/>
    <x v="3"/>
    <s v="Montana"/>
    <s v="Billings"/>
    <x v="1"/>
    <n v="30"/>
    <n v="700"/>
    <n v="210000"/>
    <n v="73500"/>
    <n v="0.35"/>
    <s v="Outlet"/>
    <x v="2"/>
  </r>
  <r>
    <s v="Sports Direct"/>
    <n v="1197831"/>
    <d v="2021-03-12T00:00:00"/>
    <x v="3"/>
    <s v="Montana"/>
    <s v="Billings"/>
    <x v="2"/>
    <n v="30"/>
    <n v="500"/>
    <n v="150000"/>
    <n v="52500"/>
    <n v="0.35"/>
    <s v="Outlet"/>
    <x v="2"/>
  </r>
  <r>
    <s v="Sports Direct"/>
    <n v="1197831"/>
    <d v="2021-03-13T00:00:00"/>
    <x v="3"/>
    <s v="Montana"/>
    <s v="Billings"/>
    <x v="3"/>
    <n v="35"/>
    <n v="500"/>
    <n v="175000"/>
    <n v="78750"/>
    <n v="0.45"/>
    <s v="Outlet"/>
    <x v="2"/>
  </r>
  <r>
    <s v="Sports Direct"/>
    <n v="1197831"/>
    <d v="2021-03-14T00:00:00"/>
    <x v="1"/>
    <s v="Tennessee"/>
    <s v="Knoxville"/>
    <x v="4"/>
    <n v="40"/>
    <n v="350"/>
    <n v="140000"/>
    <n v="42000"/>
    <n v="0.3"/>
    <s v="Outlet"/>
    <x v="2"/>
  </r>
  <r>
    <s v="Sports Direct"/>
    <n v="1197831"/>
    <d v="2021-03-15T00:00:00"/>
    <x v="1"/>
    <s v="Tennessee"/>
    <s v="Knoxville"/>
    <x v="5"/>
    <n v="35"/>
    <n v="500"/>
    <n v="175000"/>
    <n v="87500"/>
    <n v="0.5"/>
    <s v="Outlet"/>
    <x v="2"/>
  </r>
  <r>
    <s v="Sports Direct"/>
    <n v="1197831"/>
    <d v="2021-03-16T00:00:00"/>
    <x v="1"/>
    <s v="Tennessee"/>
    <s v="Knoxville"/>
    <x v="0"/>
    <n v="25"/>
    <n v="650"/>
    <n v="162500"/>
    <n v="56875"/>
    <n v="0.35"/>
    <s v="Outlet"/>
    <x v="2"/>
  </r>
  <r>
    <s v="Sports Direct"/>
    <n v="1197831"/>
    <d v="2021-03-17T00:00:00"/>
    <x v="1"/>
    <s v="Tennessee"/>
    <s v="Knoxville"/>
    <x v="1"/>
    <n v="35"/>
    <n v="625"/>
    <n v="218750"/>
    <n v="76562.5"/>
    <n v="0.35"/>
    <s v="Outlet"/>
    <x v="2"/>
  </r>
  <r>
    <s v="Sports Direct"/>
    <n v="1197831"/>
    <d v="2021-03-18T00:00:00"/>
    <x v="1"/>
    <s v="Tennessee"/>
    <s v="Knoxville"/>
    <x v="2"/>
    <n v="35"/>
    <n v="450"/>
    <n v="157500"/>
    <n v="55125"/>
    <n v="0.35"/>
    <s v="Outlet"/>
    <x v="2"/>
  </r>
  <r>
    <s v="Sports Direct"/>
    <n v="1197831"/>
    <d v="2021-03-19T00:00:00"/>
    <x v="1"/>
    <s v="Tennessee"/>
    <s v="Knoxville"/>
    <x v="3"/>
    <n v="35"/>
    <n v="400"/>
    <n v="140000"/>
    <n v="63000"/>
    <n v="0.45"/>
    <s v="Outlet"/>
    <x v="2"/>
  </r>
  <r>
    <s v="Sports Direct"/>
    <n v="1197831"/>
    <d v="2021-03-20T00:00:00"/>
    <x v="1"/>
    <s v="Tennessee"/>
    <s v="Knoxville"/>
    <x v="4"/>
    <n v="40"/>
    <n v="275"/>
    <n v="110000"/>
    <n v="33000"/>
    <n v="0.3"/>
    <s v="Outlet"/>
    <x v="2"/>
  </r>
  <r>
    <s v="Sports Direct"/>
    <n v="1197831"/>
    <d v="2021-03-21T00:00:00"/>
    <x v="1"/>
    <s v="Tennessee"/>
    <s v="Knoxville"/>
    <x v="5"/>
    <n v="35"/>
    <n v="475"/>
    <n v="166250"/>
    <n v="83125"/>
    <n v="0.5"/>
    <s v="Outlet"/>
    <x v="2"/>
  </r>
  <r>
    <s v="Sports Direct"/>
    <n v="1197831"/>
    <d v="2021-03-22T00:00:00"/>
    <x v="1"/>
    <s v="Tennessee"/>
    <s v="Knoxville"/>
    <x v="0"/>
    <n v="30"/>
    <n v="650"/>
    <n v="195000"/>
    <n v="78000"/>
    <n v="0.39999999999999997"/>
    <s v="Outlet"/>
    <x v="2"/>
  </r>
  <r>
    <s v="Sports Direct"/>
    <n v="1197831"/>
    <d v="2021-03-23T00:00:00"/>
    <x v="1"/>
    <s v="Tennessee"/>
    <s v="Knoxville"/>
    <x v="1"/>
    <n v="40"/>
    <n v="650"/>
    <n v="260000"/>
    <n v="103999.99999999999"/>
    <n v="0.39999999999999997"/>
    <s v="Outlet"/>
    <x v="2"/>
  </r>
  <r>
    <s v="Sports Direct"/>
    <n v="1197831"/>
    <d v="2021-03-24T00:00:00"/>
    <x v="1"/>
    <s v="Tennessee"/>
    <s v="Knoxville"/>
    <x v="2"/>
    <n v="30"/>
    <n v="475"/>
    <n v="142500"/>
    <n v="56999.999999999993"/>
    <n v="0.39999999999999997"/>
    <s v="Outlet"/>
    <x v="2"/>
  </r>
  <r>
    <s v="Sports Direct"/>
    <n v="1197831"/>
    <d v="2021-03-25T00:00:00"/>
    <x v="1"/>
    <s v="Tennessee"/>
    <s v="Knoxville"/>
    <x v="3"/>
    <n v="35"/>
    <n v="375"/>
    <n v="131250"/>
    <n v="65625"/>
    <n v="0.5"/>
    <s v="Outlet"/>
    <x v="2"/>
  </r>
  <r>
    <s v="Sports Direct"/>
    <n v="1197831"/>
    <d v="2021-03-26T00:00:00"/>
    <x v="1"/>
    <s v="Tennessee"/>
    <s v="Knoxville"/>
    <x v="4"/>
    <n v="40"/>
    <n v="275"/>
    <n v="110000"/>
    <n v="38500"/>
    <n v="0.35"/>
    <s v="Outlet"/>
    <x v="2"/>
  </r>
  <r>
    <s v="Sports Direct"/>
    <n v="1197831"/>
    <d v="2021-03-27T00:00:00"/>
    <x v="1"/>
    <s v="Tennessee"/>
    <s v="Knoxville"/>
    <x v="5"/>
    <n v="35"/>
    <n v="425"/>
    <n v="148750"/>
    <n v="81812.5"/>
    <n v="0.55000000000000004"/>
    <s v="Outlet"/>
    <x v="2"/>
  </r>
  <r>
    <s v="Sports Direct"/>
    <n v="1197831"/>
    <d v="2021-03-28T00:00:00"/>
    <x v="1"/>
    <s v="Tennessee"/>
    <s v="Knoxville"/>
    <x v="0"/>
    <n v="20"/>
    <n v="675"/>
    <n v="135000"/>
    <n v="53999.999999999993"/>
    <n v="0.39999999999999997"/>
    <s v="Outlet"/>
    <x v="2"/>
  </r>
  <r>
    <s v="Sports Direct"/>
    <n v="1197831"/>
    <d v="2021-03-29T00:00:00"/>
    <x v="1"/>
    <s v="Tennessee"/>
    <s v="Knoxville"/>
    <x v="1"/>
    <n v="25.000000000000007"/>
    <n v="675"/>
    <n v="168750.00000000006"/>
    <n v="67500.000000000015"/>
    <n v="0.39999999999999997"/>
    <s v="Outlet"/>
    <x v="2"/>
  </r>
  <r>
    <s v="Sports Direct"/>
    <n v="1197831"/>
    <d v="2021-03-30T00:00:00"/>
    <x v="1"/>
    <s v="Tennessee"/>
    <s v="Knoxville"/>
    <x v="2"/>
    <n v="19.999999999999996"/>
    <n v="500"/>
    <n v="99999.999999999985"/>
    <n v="39999.999999999993"/>
    <n v="0.39999999999999997"/>
    <s v="Outlet"/>
    <x v="2"/>
  </r>
  <r>
    <s v="Sports Direct"/>
    <n v="1197831"/>
    <d v="2021-03-31T00:00:00"/>
    <x v="1"/>
    <s v="Tennessee"/>
    <s v="Knoxville"/>
    <x v="3"/>
    <n v="25.000000000000007"/>
    <n v="400"/>
    <n v="100000.00000000003"/>
    <n v="50000.000000000015"/>
    <n v="0.5"/>
    <s v="Outlet"/>
    <x v="2"/>
  </r>
  <r>
    <s v="Sports Direct"/>
    <n v="1197831"/>
    <d v="2021-04-01T00:00:00"/>
    <x v="1"/>
    <s v="Tennessee"/>
    <s v="Knoxville"/>
    <x v="4"/>
    <n v="30"/>
    <n v="300"/>
    <n v="90000"/>
    <n v="31499.999999999996"/>
    <n v="0.35"/>
    <s v="Outlet"/>
    <x v="3"/>
  </r>
  <r>
    <s v="Sports Direct"/>
    <n v="1197831"/>
    <d v="2021-04-02T00:00:00"/>
    <x v="1"/>
    <s v="Tennessee"/>
    <s v="Knoxville"/>
    <x v="5"/>
    <n v="25.000000000000007"/>
    <n v="575"/>
    <n v="143750.00000000003"/>
    <n v="79062.500000000029"/>
    <n v="0.55000000000000004"/>
    <s v="Outlet"/>
    <x v="3"/>
  </r>
  <r>
    <s v="Sports Direct"/>
    <n v="1197831"/>
    <d v="2021-04-03T00:00:00"/>
    <x v="1"/>
    <s v="Tennessee"/>
    <s v="Knoxville"/>
    <x v="0"/>
    <n v="14.999999999999996"/>
    <n v="725"/>
    <n v="108749.99999999997"/>
    <n v="43499.999999999985"/>
    <n v="0.39999999999999997"/>
    <s v="Outlet"/>
    <x v="3"/>
  </r>
  <r>
    <s v="Sports Direct"/>
    <n v="1197831"/>
    <d v="2021-04-04T00:00:00"/>
    <x v="1"/>
    <s v="Tennessee"/>
    <s v="Knoxville"/>
    <x v="1"/>
    <n v="25.000000000000007"/>
    <n v="750"/>
    <n v="187500.00000000006"/>
    <n v="75000.000000000015"/>
    <n v="0.39999999999999997"/>
    <s v="Outlet"/>
    <x v="3"/>
  </r>
  <r>
    <s v="Sports Direct"/>
    <n v="1197831"/>
    <d v="2021-04-05T00:00:00"/>
    <x v="1"/>
    <s v="Tennessee"/>
    <s v="Knoxville"/>
    <x v="2"/>
    <n v="19.999999999999996"/>
    <n v="600"/>
    <n v="119999.99999999999"/>
    <n v="47999.999999999993"/>
    <n v="0.39999999999999997"/>
    <s v="Outlet"/>
    <x v="3"/>
  </r>
  <r>
    <s v="Sports Direct"/>
    <n v="1197831"/>
    <d v="2021-04-06T00:00:00"/>
    <x v="1"/>
    <s v="Tennessee"/>
    <s v="Knoxville"/>
    <x v="3"/>
    <n v="30.000000000000004"/>
    <n v="525"/>
    <n v="157500.00000000003"/>
    <n v="78750.000000000015"/>
    <n v="0.5"/>
    <s v="Outlet"/>
    <x v="3"/>
  </r>
  <r>
    <s v="Sports Direct"/>
    <n v="1197831"/>
    <d v="2021-04-07T00:00:00"/>
    <x v="1"/>
    <s v="Tennessee"/>
    <s v="Knoxville"/>
    <x v="4"/>
    <n v="45"/>
    <n v="425"/>
    <n v="191250"/>
    <n v="66937.5"/>
    <n v="0.35"/>
    <s v="Outlet"/>
    <x v="3"/>
  </r>
  <r>
    <s v="Sports Direct"/>
    <n v="1197831"/>
    <d v="2021-04-08T00:00:00"/>
    <x v="1"/>
    <s v="Tennessee"/>
    <s v="Knoxville"/>
    <x v="5"/>
    <n v="40"/>
    <n v="775"/>
    <n v="310000"/>
    <n v="170500"/>
    <n v="0.55000000000000004"/>
    <s v="Outlet"/>
    <x v="3"/>
  </r>
  <r>
    <s v="Sports Direct"/>
    <n v="1197831"/>
    <d v="2021-04-09T00:00:00"/>
    <x v="1"/>
    <s v="Tennessee"/>
    <s v="Knoxville"/>
    <x v="0"/>
    <n v="40"/>
    <n v="775"/>
    <n v="310000"/>
    <n v="123999.99999999999"/>
    <n v="0.39999999999999997"/>
    <s v="Outlet"/>
    <x v="3"/>
  </r>
  <r>
    <s v="Sports Direct"/>
    <n v="1197831"/>
    <d v="2021-04-10T00:00:00"/>
    <x v="1"/>
    <s v="Tennessee"/>
    <s v="Knoxville"/>
    <x v="1"/>
    <n v="45"/>
    <n v="775"/>
    <n v="348750"/>
    <n v="139500"/>
    <n v="0.39999999999999997"/>
    <s v="Outlet"/>
    <x v="3"/>
  </r>
  <r>
    <s v="Sports Direct"/>
    <n v="1197831"/>
    <d v="2021-04-11T00:00:00"/>
    <x v="1"/>
    <s v="Tennessee"/>
    <s v="Knoxville"/>
    <x v="2"/>
    <n v="40"/>
    <n v="650"/>
    <n v="260000"/>
    <n v="103999.99999999999"/>
    <n v="0.39999999999999997"/>
    <s v="Outlet"/>
    <x v="3"/>
  </r>
  <r>
    <s v="Sports Direct"/>
    <n v="1197831"/>
    <d v="2021-04-12T00:00:00"/>
    <x v="1"/>
    <s v="Tennessee"/>
    <s v="Knoxville"/>
    <x v="3"/>
    <n v="40"/>
    <n v="600"/>
    <n v="240000"/>
    <n v="120000"/>
    <n v="0.5"/>
    <s v="Outlet"/>
    <x v="3"/>
  </r>
  <r>
    <s v="Sports Direct"/>
    <n v="1197831"/>
    <d v="2021-04-13T00:00:00"/>
    <x v="1"/>
    <s v="Tennessee"/>
    <s v="Knoxville"/>
    <x v="4"/>
    <n v="45"/>
    <n v="500"/>
    <n v="225000"/>
    <n v="78750"/>
    <n v="0.35"/>
    <s v="Outlet"/>
    <x v="3"/>
  </r>
  <r>
    <s v="Sports Direct"/>
    <n v="1197831"/>
    <d v="2021-04-14T00:00:00"/>
    <x v="1"/>
    <s v="Tennessee"/>
    <s v="Knoxville"/>
    <x v="5"/>
    <n v="50"/>
    <n v="875"/>
    <n v="437500"/>
    <n v="240625.00000000003"/>
    <n v="0.55000000000000004"/>
    <s v="Outlet"/>
    <x v="3"/>
  </r>
  <r>
    <s v="Sports Direct"/>
    <n v="1197831"/>
    <d v="2021-04-15T00:00:00"/>
    <x v="1"/>
    <s v="Tennessee"/>
    <s v="Knoxville"/>
    <x v="0"/>
    <n v="40"/>
    <n v="825"/>
    <n v="330000"/>
    <n v="148499.99999999997"/>
    <n v="0.44999999999999996"/>
    <s v="Outlet"/>
    <x v="3"/>
  </r>
  <r>
    <s v="Sports Direct"/>
    <n v="1197831"/>
    <d v="2021-04-16T00:00:00"/>
    <x v="1"/>
    <s v="Tennessee"/>
    <s v="Knoxville"/>
    <x v="1"/>
    <n v="45"/>
    <n v="825"/>
    <n v="371250"/>
    <n v="167062.49999999997"/>
    <n v="0.44999999999999996"/>
    <s v="Outlet"/>
    <x v="3"/>
  </r>
  <r>
    <s v="Sports Direct"/>
    <n v="1197831"/>
    <d v="2021-04-17T00:00:00"/>
    <x v="1"/>
    <s v="Tennessee"/>
    <s v="Knoxville"/>
    <x v="2"/>
    <n v="40"/>
    <n v="975"/>
    <n v="390000"/>
    <n v="175499.99999999997"/>
    <n v="0.44999999999999996"/>
    <s v="Outlet"/>
    <x v="3"/>
  </r>
  <r>
    <s v="Sports Direct"/>
    <n v="1197831"/>
    <d v="2021-04-18T00:00:00"/>
    <x v="1"/>
    <s v="Tennessee"/>
    <s v="Knoxville"/>
    <x v="3"/>
    <n v="40"/>
    <n v="575"/>
    <n v="230000"/>
    <n v="126500.00000000001"/>
    <n v="0.55000000000000004"/>
    <s v="Outlet"/>
    <x v="3"/>
  </r>
  <r>
    <s v="Sports Direct"/>
    <n v="1197831"/>
    <d v="2021-04-19T00:00:00"/>
    <x v="1"/>
    <s v="Tennessee"/>
    <s v="Knoxville"/>
    <x v="4"/>
    <n v="45"/>
    <n v="550"/>
    <n v="247500"/>
    <n v="98999.999999999985"/>
    <n v="0.39999999999999997"/>
    <s v="Outlet"/>
    <x v="3"/>
  </r>
  <r>
    <s v="Sports Direct"/>
    <n v="1197831"/>
    <d v="2021-04-20T00:00:00"/>
    <x v="1"/>
    <s v="Tennessee"/>
    <s v="Knoxville"/>
    <x v="5"/>
    <n v="54.999999999999993"/>
    <n v="825"/>
    <n v="453749.99999999994"/>
    <n v="272250"/>
    <n v="0.60000000000000009"/>
    <s v="Outlet"/>
    <x v="3"/>
  </r>
  <r>
    <s v="Sports Direct"/>
    <n v="1197831"/>
    <d v="2021-04-21T00:00:00"/>
    <x v="1"/>
    <s v="Tennessee"/>
    <s v="Knoxville"/>
    <x v="0"/>
    <n v="45"/>
    <n v="775"/>
    <n v="348750"/>
    <n v="156937.49999999997"/>
    <n v="0.44999999999999996"/>
    <s v="Outlet"/>
    <x v="3"/>
  </r>
  <r>
    <s v="Sports Direct"/>
    <n v="1197831"/>
    <d v="2021-04-22T00:00:00"/>
    <x v="1"/>
    <s v="Tennessee"/>
    <s v="Knoxville"/>
    <x v="1"/>
    <n v="55.000000000000007"/>
    <n v="775"/>
    <n v="426250.00000000006"/>
    <n v="191812.5"/>
    <n v="0.44999999999999996"/>
    <s v="Outlet"/>
    <x v="3"/>
  </r>
  <r>
    <s v="Sports Direct"/>
    <n v="1197831"/>
    <d v="2021-04-23T00:00:00"/>
    <x v="1"/>
    <s v="Tennessee"/>
    <s v="Knoxville"/>
    <x v="2"/>
    <n v="50"/>
    <n v="950"/>
    <n v="475000"/>
    <n v="213749.99999999997"/>
    <n v="0.44999999999999996"/>
    <s v="Outlet"/>
    <x v="3"/>
  </r>
  <r>
    <s v="Sports Direct"/>
    <n v="1197831"/>
    <d v="2021-04-24T00:00:00"/>
    <x v="1"/>
    <s v="Tennessee"/>
    <s v="Knoxville"/>
    <x v="3"/>
    <n v="45"/>
    <n v="475"/>
    <n v="213750"/>
    <n v="117562.50000000001"/>
    <n v="0.55000000000000004"/>
    <s v="Outlet"/>
    <x v="3"/>
  </r>
  <r>
    <s v="Sports Direct"/>
    <n v="1197831"/>
    <d v="2021-04-25T00:00:00"/>
    <x v="1"/>
    <s v="Tennessee"/>
    <s v="Knoxville"/>
    <x v="4"/>
    <n v="50"/>
    <n v="475"/>
    <n v="237500"/>
    <n v="94999.999999999985"/>
    <n v="0.39999999999999997"/>
    <s v="Outlet"/>
    <x v="3"/>
  </r>
  <r>
    <s v="Sports Direct"/>
    <n v="1197831"/>
    <d v="2021-04-26T00:00:00"/>
    <x v="1"/>
    <s v="Tennessee"/>
    <s v="Knoxville"/>
    <x v="5"/>
    <n v="54.999999999999993"/>
    <n v="725"/>
    <n v="398749.99999999994"/>
    <n v="239250"/>
    <n v="0.60000000000000009"/>
    <s v="Outlet"/>
    <x v="3"/>
  </r>
  <r>
    <s v="Sports Direct"/>
    <n v="1197831"/>
    <d v="2021-04-27T00:00:00"/>
    <x v="1"/>
    <s v="Tennessee"/>
    <s v="Knoxville"/>
    <x v="0"/>
    <n v="50"/>
    <n v="675"/>
    <n v="337500"/>
    <n v="151874.99999999997"/>
    <n v="0.44999999999999996"/>
    <s v="Outlet"/>
    <x v="3"/>
  </r>
  <r>
    <s v="Sports Direct"/>
    <n v="1197831"/>
    <d v="2021-04-28T00:00:00"/>
    <x v="1"/>
    <s v="Tennessee"/>
    <s v="Knoxville"/>
    <x v="1"/>
    <n v="50"/>
    <n v="625"/>
    <n v="312500"/>
    <n v="140625"/>
    <n v="0.44999999999999996"/>
    <s v="Outlet"/>
    <x v="3"/>
  </r>
  <r>
    <s v="Sports Direct"/>
    <n v="1197831"/>
    <d v="2021-04-29T00:00:00"/>
    <x v="1"/>
    <s v="Tennessee"/>
    <s v="Knoxville"/>
    <x v="2"/>
    <n v="54.999999999999993"/>
    <n v="675"/>
    <n v="371249.99999999994"/>
    <n v="167062.49999999997"/>
    <n v="0.44999999999999996"/>
    <s v="Outlet"/>
    <x v="3"/>
  </r>
  <r>
    <s v="Sports Direct"/>
    <n v="1197831"/>
    <d v="2021-04-30T00:00:00"/>
    <x v="1"/>
    <s v="Tennessee"/>
    <s v="Knoxville"/>
    <x v="3"/>
    <n v="54.999999999999993"/>
    <n v="400"/>
    <n v="219999.99999999997"/>
    <n v="121000"/>
    <n v="0.55000000000000004"/>
    <s v="Outlet"/>
    <x v="3"/>
  </r>
  <r>
    <s v="Sports Direct"/>
    <n v="1197831"/>
    <d v="2021-05-01T00:00:00"/>
    <x v="1"/>
    <s v="Tennessee"/>
    <s v="Knoxville"/>
    <x v="4"/>
    <n v="50"/>
    <n v="400"/>
    <n v="200000"/>
    <n v="80000"/>
    <n v="0.39999999999999997"/>
    <s v="Outlet"/>
    <x v="4"/>
  </r>
  <r>
    <s v="Sports Direct"/>
    <n v="1197831"/>
    <d v="2021-05-02T00:00:00"/>
    <x v="1"/>
    <s v="Tennessee"/>
    <s v="Knoxville"/>
    <x v="5"/>
    <n v="45"/>
    <n v="625"/>
    <n v="281250"/>
    <n v="168750.00000000003"/>
    <n v="0.60000000000000009"/>
    <s v="Outlet"/>
    <x v="4"/>
  </r>
  <r>
    <s v="Sports Direct"/>
    <n v="1197831"/>
    <d v="2021-05-03T00:00:00"/>
    <x v="1"/>
    <s v="Tennessee"/>
    <s v="Knoxville"/>
    <x v="0"/>
    <n v="35"/>
    <n v="575"/>
    <n v="201250"/>
    <n v="90562.499999999985"/>
    <n v="0.44999999999999996"/>
    <s v="Outlet"/>
    <x v="4"/>
  </r>
  <r>
    <s v="Sports Direct"/>
    <n v="1197831"/>
    <d v="2021-05-04T00:00:00"/>
    <x v="1"/>
    <s v="Tennessee"/>
    <s v="Knoxville"/>
    <x v="1"/>
    <n v="35"/>
    <n v="575"/>
    <n v="201250"/>
    <n v="90562.499999999985"/>
    <n v="0.44999999999999996"/>
    <s v="Outlet"/>
    <x v="4"/>
  </r>
  <r>
    <s v="Sports Direct"/>
    <n v="1197831"/>
    <d v="2021-05-05T00:00:00"/>
    <x v="1"/>
    <s v="Tennessee"/>
    <s v="Knoxville"/>
    <x v="2"/>
    <n v="40"/>
    <n v="525"/>
    <n v="210000"/>
    <n v="94499.999999999985"/>
    <n v="0.44999999999999996"/>
    <s v="Outlet"/>
    <x v="4"/>
  </r>
  <r>
    <s v="Sports Direct"/>
    <n v="1197831"/>
    <d v="2021-05-06T00:00:00"/>
    <x v="1"/>
    <s v="Tennessee"/>
    <s v="Knoxville"/>
    <x v="3"/>
    <n v="40"/>
    <n v="375"/>
    <n v="150000"/>
    <n v="82500"/>
    <n v="0.55000000000000004"/>
    <s v="Outlet"/>
    <x v="4"/>
  </r>
  <r>
    <s v="Sports Direct"/>
    <n v="1197831"/>
    <d v="2021-05-07T00:00:00"/>
    <x v="1"/>
    <s v="Tennessee"/>
    <s v="Knoxville"/>
    <x v="4"/>
    <n v="35"/>
    <n v="350"/>
    <n v="122500"/>
    <n v="48999.999999999993"/>
    <n v="0.39999999999999997"/>
    <s v="Outlet"/>
    <x v="4"/>
  </r>
  <r>
    <s v="Sports Direct"/>
    <n v="1197831"/>
    <d v="2021-05-08T00:00:00"/>
    <x v="1"/>
    <s v="Tennessee"/>
    <s v="Knoxville"/>
    <x v="5"/>
    <n v="45"/>
    <n v="525"/>
    <n v="236250"/>
    <n v="141750.00000000003"/>
    <n v="0.60000000000000009"/>
    <s v="Outlet"/>
    <x v="4"/>
  </r>
  <r>
    <s v="Sports Direct"/>
    <n v="1197831"/>
    <d v="2021-05-09T00:00:00"/>
    <x v="1"/>
    <s v="Tennessee"/>
    <s v="Knoxville"/>
    <x v="0"/>
    <n v="30.000000000000004"/>
    <n v="675"/>
    <n v="202500.00000000003"/>
    <n v="91125"/>
    <n v="0.44999999999999996"/>
    <s v="Outlet"/>
    <x v="4"/>
  </r>
  <r>
    <s v="Sports Direct"/>
    <n v="1197831"/>
    <d v="2021-05-10T00:00:00"/>
    <x v="1"/>
    <s v="Tennessee"/>
    <s v="Knoxville"/>
    <x v="1"/>
    <n v="30.000000000000004"/>
    <n v="675"/>
    <n v="202500.00000000003"/>
    <n v="91125"/>
    <n v="0.44999999999999996"/>
    <s v="Outlet"/>
    <x v="4"/>
  </r>
  <r>
    <s v="Sports Direct"/>
    <n v="1197831"/>
    <d v="2021-05-11T00:00:00"/>
    <x v="1"/>
    <s v="Tennessee"/>
    <s v="Knoxville"/>
    <x v="2"/>
    <n v="55.000000000000007"/>
    <n v="600"/>
    <n v="330000.00000000006"/>
    <n v="148500"/>
    <n v="0.44999999999999996"/>
    <s v="Outlet"/>
    <x v="4"/>
  </r>
  <r>
    <s v="Sports Direct"/>
    <n v="1197831"/>
    <d v="2021-05-12T00:00:00"/>
    <x v="1"/>
    <s v="Tennessee"/>
    <s v="Knoxville"/>
    <x v="3"/>
    <n v="55.000000000000007"/>
    <n v="475"/>
    <n v="261250.00000000003"/>
    <n v="143687.50000000003"/>
    <n v="0.55000000000000004"/>
    <s v="Outlet"/>
    <x v="4"/>
  </r>
  <r>
    <s v="Sports Direct"/>
    <n v="1197831"/>
    <d v="2021-05-13T00:00:00"/>
    <x v="1"/>
    <s v="Tennessee"/>
    <s v="Knoxville"/>
    <x v="4"/>
    <n v="54.999999999999993"/>
    <n v="450"/>
    <n v="247499.99999999997"/>
    <n v="98999.999999999985"/>
    <n v="0.39999999999999997"/>
    <s v="Outlet"/>
    <x v="4"/>
  </r>
  <r>
    <s v="Sports Direct"/>
    <n v="1197831"/>
    <d v="2021-05-14T00:00:00"/>
    <x v="1"/>
    <s v="Tennessee"/>
    <s v="Knoxville"/>
    <x v="5"/>
    <n v="65"/>
    <n v="650"/>
    <n v="422500"/>
    <n v="253500.00000000003"/>
    <n v="0.60000000000000009"/>
    <s v="Outlet"/>
    <x v="4"/>
  </r>
  <r>
    <s v="Sports Direct"/>
    <n v="1197831"/>
    <d v="2021-05-15T00:00:00"/>
    <x v="1"/>
    <s v="Tennessee"/>
    <s v="Knoxville"/>
    <x v="0"/>
    <n v="54.999999999999993"/>
    <n v="800"/>
    <n v="439999.99999999994"/>
    <n v="197999.99999999994"/>
    <n v="0.44999999999999996"/>
    <s v="Outlet"/>
    <x v="4"/>
  </r>
  <r>
    <s v="Sports Direct"/>
    <n v="1197831"/>
    <d v="2021-05-16T00:00:00"/>
    <x v="1"/>
    <s v="Tennessee"/>
    <s v="Knoxville"/>
    <x v="1"/>
    <n v="54.999999999999993"/>
    <n v="800"/>
    <n v="439999.99999999994"/>
    <n v="197999.99999999994"/>
    <n v="0.44999999999999996"/>
    <s v="Outlet"/>
    <x v="4"/>
  </r>
  <r>
    <s v="Sports Direct"/>
    <n v="1197831"/>
    <d v="2021-05-17T00:00:00"/>
    <x v="1"/>
    <s v="Tennessee"/>
    <s v="Knoxville"/>
    <x v="2"/>
    <n v="60"/>
    <n v="700"/>
    <n v="420000"/>
    <n v="188999.99999999997"/>
    <n v="0.44999999999999996"/>
    <s v="Outlet"/>
    <x v="4"/>
  </r>
  <r>
    <s v="Sports Direct"/>
    <n v="1197831"/>
    <d v="2021-05-18T00:00:00"/>
    <x v="1"/>
    <s v="Tennessee"/>
    <s v="Knoxville"/>
    <x v="3"/>
    <n v="60"/>
    <n v="550"/>
    <n v="330000"/>
    <n v="181500.00000000003"/>
    <n v="0.55000000000000004"/>
    <s v="Outlet"/>
    <x v="4"/>
  </r>
  <r>
    <s v="Sports Direct"/>
    <n v="1197831"/>
    <d v="2021-05-19T00:00:00"/>
    <x v="1"/>
    <s v="Tennessee"/>
    <s v="Knoxville"/>
    <x v="4"/>
    <n v="54.999999999999993"/>
    <n v="500"/>
    <n v="274999.99999999994"/>
    <n v="109999.99999999997"/>
    <n v="0.39999999999999997"/>
    <s v="Outlet"/>
    <x v="4"/>
  </r>
  <r>
    <s v="Sports Direct"/>
    <n v="1197831"/>
    <d v="2021-05-20T00:00:00"/>
    <x v="1"/>
    <s v="Tennessee"/>
    <s v="Knoxville"/>
    <x v="5"/>
    <n v="65"/>
    <n v="750"/>
    <n v="487500"/>
    <n v="292500.00000000006"/>
    <n v="0.60000000000000009"/>
    <s v="Outlet"/>
    <x v="4"/>
  </r>
  <r>
    <s v="Foot Locker"/>
    <n v="1185732"/>
    <d v="2021-05-21T00:00:00"/>
    <x v="1"/>
    <s v="Tennessee"/>
    <s v="Knoxville"/>
    <x v="0"/>
    <n v="35"/>
    <n v="425"/>
    <n v="148750"/>
    <n v="59500"/>
    <n v="0.4"/>
    <s v="Outlet"/>
    <x v="4"/>
  </r>
  <r>
    <s v="Foot Locker"/>
    <n v="1185732"/>
    <d v="2021-05-22T00:00:00"/>
    <x v="1"/>
    <s v="Tennessee"/>
    <s v="Knoxville"/>
    <x v="1"/>
    <n v="35"/>
    <n v="225"/>
    <n v="78750"/>
    <n v="27562.5"/>
    <n v="0.35"/>
    <s v="Outlet"/>
    <x v="4"/>
  </r>
  <r>
    <s v="Foot Locker"/>
    <n v="1185732"/>
    <d v="2021-05-23T00:00:00"/>
    <x v="1"/>
    <s v="Tennessee"/>
    <s v="Knoxville"/>
    <x v="2"/>
    <n v="25"/>
    <n v="225"/>
    <n v="56250"/>
    <n v="19687.5"/>
    <n v="0.35"/>
    <s v="Outlet"/>
    <x v="4"/>
  </r>
  <r>
    <s v="Foot Locker"/>
    <n v="1185732"/>
    <d v="2021-05-24T00:00:00"/>
    <x v="1"/>
    <s v="Tennessee"/>
    <s v="Knoxville"/>
    <x v="3"/>
    <n v="30.000000000000004"/>
    <n v="75"/>
    <n v="22500.000000000004"/>
    <n v="9000.0000000000018"/>
    <n v="0.4"/>
    <s v="Outlet"/>
    <x v="4"/>
  </r>
  <r>
    <s v="Foot Locker"/>
    <n v="1185732"/>
    <d v="2021-05-25T00:00:00"/>
    <x v="3"/>
    <s v="Nebraska"/>
    <s v="Omaha"/>
    <x v="4"/>
    <n v="44.999999999999993"/>
    <n v="125"/>
    <n v="56249.999999999993"/>
    <n v="19687.499999999996"/>
    <n v="0.35"/>
    <s v="Outlet"/>
    <x v="4"/>
  </r>
  <r>
    <s v="Foot Locker"/>
    <n v="1185732"/>
    <d v="2021-05-26T00:00:00"/>
    <x v="3"/>
    <s v="Nebraska"/>
    <s v="Omaha"/>
    <x v="5"/>
    <n v="35"/>
    <n v="225"/>
    <n v="78750"/>
    <n v="39375"/>
    <n v="0.5"/>
    <s v="Outlet"/>
    <x v="4"/>
  </r>
  <r>
    <s v="Foot Locker"/>
    <n v="1185732"/>
    <d v="2021-05-27T00:00:00"/>
    <x v="3"/>
    <s v="Nebraska"/>
    <s v="Omaha"/>
    <x v="0"/>
    <n v="35"/>
    <n v="475"/>
    <n v="166250"/>
    <n v="66500"/>
    <n v="0.4"/>
    <s v="Outlet"/>
    <x v="4"/>
  </r>
  <r>
    <s v="Foot Locker"/>
    <n v="1185732"/>
    <d v="2021-05-28T00:00:00"/>
    <x v="3"/>
    <s v="Nebraska"/>
    <s v="Omaha"/>
    <x v="1"/>
    <n v="35"/>
    <n v="125"/>
    <n v="43750"/>
    <n v="15312.499999999998"/>
    <n v="0.35"/>
    <s v="Outlet"/>
    <x v="4"/>
  </r>
  <r>
    <s v="Foot Locker"/>
    <n v="1185732"/>
    <d v="2021-05-29T00:00:00"/>
    <x v="3"/>
    <s v="Nebraska"/>
    <s v="Omaha"/>
    <x v="2"/>
    <n v="25"/>
    <n v="175"/>
    <n v="43750"/>
    <n v="15312.499999999998"/>
    <n v="0.35"/>
    <s v="Outlet"/>
    <x v="4"/>
  </r>
  <r>
    <s v="Foot Locker"/>
    <n v="1185732"/>
    <d v="2021-05-30T00:00:00"/>
    <x v="3"/>
    <s v="Nebraska"/>
    <s v="Omaha"/>
    <x v="3"/>
    <n v="30.000000000000004"/>
    <n v="50"/>
    <n v="15000.000000000002"/>
    <n v="6000.0000000000009"/>
    <n v="0.4"/>
    <s v="Outlet"/>
    <x v="4"/>
  </r>
  <r>
    <s v="Foot Locker"/>
    <n v="1185732"/>
    <d v="2021-05-31T00:00:00"/>
    <x v="3"/>
    <s v="Nebraska"/>
    <s v="Omaha"/>
    <x v="4"/>
    <n v="44.999999999999993"/>
    <n v="125"/>
    <n v="56249.999999999993"/>
    <n v="19687.499999999996"/>
    <n v="0.35"/>
    <s v="Outlet"/>
    <x v="4"/>
  </r>
  <r>
    <s v="Foot Locker"/>
    <n v="1185732"/>
    <d v="2021-06-01T00:00:00"/>
    <x v="3"/>
    <s v="Nebraska"/>
    <s v="Omaha"/>
    <x v="5"/>
    <n v="35"/>
    <n v="200"/>
    <n v="70000"/>
    <n v="35000"/>
    <n v="0.5"/>
    <s v="Outlet"/>
    <x v="11"/>
  </r>
  <r>
    <s v="Foot Locker"/>
    <n v="1185732"/>
    <d v="2021-06-02T00:00:00"/>
    <x v="3"/>
    <s v="Nebraska"/>
    <s v="Omaha"/>
    <x v="0"/>
    <n v="40"/>
    <n v="420"/>
    <n v="168000"/>
    <n v="67200"/>
    <n v="0.4"/>
    <s v="Outlet"/>
    <x v="11"/>
  </r>
  <r>
    <s v="Foot Locker"/>
    <n v="1185732"/>
    <d v="2021-06-03T00:00:00"/>
    <x v="3"/>
    <s v="Nebraska"/>
    <s v="Omaha"/>
    <x v="1"/>
    <n v="40"/>
    <n v="100"/>
    <n v="40000"/>
    <n v="14000"/>
    <n v="0.35"/>
    <s v="Outlet"/>
    <x v="11"/>
  </r>
  <r>
    <s v="Foot Locker"/>
    <n v="1185732"/>
    <d v="2021-06-04T00:00:00"/>
    <x v="3"/>
    <s v="Nebraska"/>
    <s v="Omaha"/>
    <x v="2"/>
    <n v="30.000000000000004"/>
    <n v="150"/>
    <n v="45000.000000000007"/>
    <n v="15750.000000000002"/>
    <n v="0.35"/>
    <s v="Outlet"/>
    <x v="11"/>
  </r>
  <r>
    <s v="Foot Locker"/>
    <n v="1185732"/>
    <d v="2021-06-05T00:00:00"/>
    <x v="3"/>
    <s v="Nebraska"/>
    <s v="Omaha"/>
    <x v="3"/>
    <n v="35"/>
    <n v="0"/>
    <n v="0"/>
    <n v="0"/>
    <n v="0.4"/>
    <s v="Outlet"/>
    <x v="11"/>
  </r>
  <r>
    <s v="Foot Locker"/>
    <n v="1185732"/>
    <d v="2021-06-06T00:00:00"/>
    <x v="3"/>
    <s v="Nebraska"/>
    <s v="Omaha"/>
    <x v="4"/>
    <n v="50"/>
    <n v="50"/>
    <n v="25000"/>
    <n v="8750"/>
    <n v="0.35"/>
    <s v="Outlet"/>
    <x v="11"/>
  </r>
  <r>
    <s v="Foot Locker"/>
    <n v="1185732"/>
    <d v="2021-06-07T00:00:00"/>
    <x v="3"/>
    <s v="Nebraska"/>
    <s v="Omaha"/>
    <x v="5"/>
    <n v="40"/>
    <n v="150"/>
    <n v="60000"/>
    <n v="30000"/>
    <n v="0.5"/>
    <s v="Outlet"/>
    <x v="11"/>
  </r>
  <r>
    <s v="Foot Locker"/>
    <n v="1185732"/>
    <d v="2021-06-08T00:00:00"/>
    <x v="3"/>
    <s v="Nebraska"/>
    <s v="Omaha"/>
    <x v="0"/>
    <n v="40"/>
    <n v="375"/>
    <n v="150000"/>
    <n v="60000"/>
    <n v="0.4"/>
    <s v="Outlet"/>
    <x v="11"/>
  </r>
  <r>
    <s v="Foot Locker"/>
    <n v="1185732"/>
    <d v="2021-06-09T00:00:00"/>
    <x v="3"/>
    <s v="Nebraska"/>
    <s v="Omaha"/>
    <x v="1"/>
    <n v="35"/>
    <n v="75"/>
    <n v="26250"/>
    <n v="9187.5"/>
    <n v="0.35"/>
    <s v="Outlet"/>
    <x v="11"/>
  </r>
  <r>
    <s v="Foot Locker"/>
    <n v="1185732"/>
    <d v="2021-06-10T00:00:00"/>
    <x v="3"/>
    <s v="Nebraska"/>
    <s v="Omaha"/>
    <x v="2"/>
    <n v="25.000000000000007"/>
    <n v="75"/>
    <n v="18750.000000000004"/>
    <n v="6562.5000000000009"/>
    <n v="0.35"/>
    <s v="Outlet"/>
    <x v="11"/>
  </r>
  <r>
    <s v="Foot Locker"/>
    <n v="1185732"/>
    <d v="2021-06-11T00:00:00"/>
    <x v="3"/>
    <s v="Nebraska"/>
    <s v="Omaha"/>
    <x v="3"/>
    <n v="30"/>
    <n v="0"/>
    <n v="0"/>
    <n v="0"/>
    <n v="0.4"/>
    <s v="Outlet"/>
    <x v="11"/>
  </r>
  <r>
    <s v="Foot Locker"/>
    <n v="1185732"/>
    <d v="2021-06-12T00:00:00"/>
    <x v="3"/>
    <s v="Nebraska"/>
    <s v="Omaha"/>
    <x v="4"/>
    <n v="45"/>
    <n v="25"/>
    <n v="11250"/>
    <n v="3937.4999999999995"/>
    <n v="0.35"/>
    <s v="Outlet"/>
    <x v="11"/>
  </r>
  <r>
    <s v="Foot Locker"/>
    <n v="1185732"/>
    <d v="2021-06-13T00:00:00"/>
    <x v="3"/>
    <s v="Nebraska"/>
    <s v="Omaha"/>
    <x v="5"/>
    <n v="35"/>
    <n v="150"/>
    <n v="52500"/>
    <n v="26250"/>
    <n v="0.5"/>
    <s v="Outlet"/>
    <x v="11"/>
  </r>
  <r>
    <s v="Foot Locker"/>
    <n v="1185732"/>
    <d v="2021-06-14T00:00:00"/>
    <x v="3"/>
    <s v="Nebraska"/>
    <s v="Omaha"/>
    <x v="0"/>
    <n v="45"/>
    <n v="420"/>
    <n v="189000"/>
    <n v="75600"/>
    <n v="0.4"/>
    <s v="Outlet"/>
    <x v="11"/>
  </r>
  <r>
    <s v="Foot Locker"/>
    <n v="1185732"/>
    <d v="2021-06-15T00:00:00"/>
    <x v="3"/>
    <s v="Nebraska"/>
    <s v="Omaha"/>
    <x v="1"/>
    <n v="40.000000000000007"/>
    <n v="125"/>
    <n v="50000.000000000007"/>
    <n v="17500"/>
    <n v="0.35"/>
    <s v="Outlet"/>
    <x v="11"/>
  </r>
  <r>
    <s v="Foot Locker"/>
    <n v="1185732"/>
    <d v="2021-06-16T00:00:00"/>
    <x v="3"/>
    <s v="Nebraska"/>
    <s v="Omaha"/>
    <x v="2"/>
    <n v="35"/>
    <n v="100"/>
    <n v="35000"/>
    <n v="12250"/>
    <n v="0.35"/>
    <s v="Outlet"/>
    <x v="11"/>
  </r>
  <r>
    <s v="Foot Locker"/>
    <n v="1185732"/>
    <d v="2021-06-17T00:00:00"/>
    <x v="3"/>
    <s v="Nebraska"/>
    <s v="Omaha"/>
    <x v="3"/>
    <n v="35"/>
    <n v="25"/>
    <n v="8750"/>
    <n v="3500"/>
    <n v="0.4"/>
    <s v="Outlet"/>
    <x v="11"/>
  </r>
  <r>
    <s v="Foot Locker"/>
    <n v="1185732"/>
    <d v="2021-06-18T00:00:00"/>
    <x v="3"/>
    <s v="Nebraska"/>
    <s v="Omaha"/>
    <x v="4"/>
    <n v="49.999999999999993"/>
    <n v="50"/>
    <n v="24999.999999999996"/>
    <n v="8749.9999999999982"/>
    <n v="0.35"/>
    <s v="Outlet"/>
    <x v="11"/>
  </r>
  <r>
    <s v="Foot Locker"/>
    <n v="1185732"/>
    <d v="2021-06-19T00:00:00"/>
    <x v="3"/>
    <s v="Nebraska"/>
    <s v="Omaha"/>
    <x v="5"/>
    <n v="54.999999999999993"/>
    <n v="150"/>
    <n v="82499.999999999985"/>
    <n v="41249.999999999993"/>
    <n v="0.5"/>
    <s v="Outlet"/>
    <x v="11"/>
  </r>
  <r>
    <s v="Foot Locker"/>
    <n v="1185732"/>
    <d v="2021-06-20T00:00:00"/>
    <x v="3"/>
    <s v="Nebraska"/>
    <s v="Omaha"/>
    <x v="0"/>
    <n v="40"/>
    <n v="400"/>
    <n v="160000"/>
    <n v="64000"/>
    <n v="0.4"/>
    <s v="Outlet"/>
    <x v="11"/>
  </r>
  <r>
    <s v="Foot Locker"/>
    <n v="1185732"/>
    <d v="2021-06-21T00:00:00"/>
    <x v="3"/>
    <s v="Nebraska"/>
    <s v="Omaha"/>
    <x v="1"/>
    <n v="35.000000000000007"/>
    <n v="150"/>
    <n v="52500.000000000007"/>
    <n v="18375"/>
    <n v="0.35"/>
    <s v="Outlet"/>
    <x v="11"/>
  </r>
  <r>
    <s v="Foot Locker"/>
    <n v="1185732"/>
    <d v="2021-06-22T00:00:00"/>
    <x v="3"/>
    <s v="Nebraska"/>
    <s v="Omaha"/>
    <x v="2"/>
    <n v="30.000000000000004"/>
    <n v="175"/>
    <n v="52500.000000000007"/>
    <n v="18375"/>
    <n v="0.35"/>
    <s v="Outlet"/>
    <x v="11"/>
  </r>
  <r>
    <s v="Foot Locker"/>
    <n v="1185732"/>
    <d v="2021-06-23T00:00:00"/>
    <x v="3"/>
    <s v="Nebraska"/>
    <s v="Omaha"/>
    <x v="3"/>
    <n v="30.000000000000004"/>
    <n v="150"/>
    <n v="45000.000000000007"/>
    <n v="18000.000000000004"/>
    <n v="0.4"/>
    <s v="Outlet"/>
    <x v="11"/>
  </r>
  <r>
    <s v="Foot Locker"/>
    <n v="1185732"/>
    <d v="2021-06-24T00:00:00"/>
    <x v="3"/>
    <s v="Nebraska"/>
    <s v="Omaha"/>
    <x v="4"/>
    <n v="45"/>
    <n v="150"/>
    <n v="67500"/>
    <n v="23625"/>
    <n v="0.35"/>
    <s v="Outlet"/>
    <x v="11"/>
  </r>
  <r>
    <s v="Foot Locker"/>
    <n v="1185732"/>
    <d v="2021-06-25T00:00:00"/>
    <x v="3"/>
    <s v="Nebraska"/>
    <s v="Omaha"/>
    <x v="5"/>
    <n v="50"/>
    <n v="325"/>
    <n v="162500"/>
    <n v="81250"/>
    <n v="0.5"/>
    <s v="Outlet"/>
    <x v="11"/>
  </r>
  <r>
    <s v="Foot Locker"/>
    <n v="1185732"/>
    <d v="2021-06-26T00:00:00"/>
    <x v="3"/>
    <s v="Nebraska"/>
    <s v="Omaha"/>
    <x v="0"/>
    <n v="45"/>
    <n v="550"/>
    <n v="247500"/>
    <n v="99000"/>
    <n v="0.4"/>
    <s v="Outlet"/>
    <x v="11"/>
  </r>
  <r>
    <s v="Foot Locker"/>
    <n v="1185732"/>
    <d v="2021-06-27T00:00:00"/>
    <x v="3"/>
    <s v="Nebraska"/>
    <s v="Omaha"/>
    <x v="1"/>
    <n v="40.000000000000007"/>
    <n v="300"/>
    <n v="120000.00000000001"/>
    <n v="42000"/>
    <n v="0.35"/>
    <s v="Outlet"/>
    <x v="11"/>
  </r>
  <r>
    <s v="Foot Locker"/>
    <n v="1185732"/>
    <d v="2021-06-28T00:00:00"/>
    <x v="3"/>
    <s v="Nebraska"/>
    <s v="Omaha"/>
    <x v="2"/>
    <n v="35"/>
    <n v="225"/>
    <n v="78750"/>
    <n v="27562.5"/>
    <n v="0.35"/>
    <s v="Outlet"/>
    <x v="11"/>
  </r>
  <r>
    <s v="Foot Locker"/>
    <n v="1185732"/>
    <d v="2021-06-29T00:00:00"/>
    <x v="3"/>
    <s v="Nebraska"/>
    <s v="Omaha"/>
    <x v="3"/>
    <n v="35"/>
    <n v="175"/>
    <n v="61250"/>
    <n v="24500"/>
    <n v="0.4"/>
    <s v="Outlet"/>
    <x v="11"/>
  </r>
  <r>
    <s v="Foot Locker"/>
    <n v="1185732"/>
    <d v="2021-06-30T00:00:00"/>
    <x v="3"/>
    <s v="Nebraska"/>
    <s v="Omaha"/>
    <x v="4"/>
    <n v="45"/>
    <n v="175"/>
    <n v="78750"/>
    <n v="27562.5"/>
    <n v="0.35"/>
    <s v="Outlet"/>
    <x v="11"/>
  </r>
  <r>
    <s v="Foot Locker"/>
    <n v="1185732"/>
    <d v="2021-07-01T00:00:00"/>
    <x v="3"/>
    <s v="Nebraska"/>
    <s v="Omaha"/>
    <x v="5"/>
    <n v="50"/>
    <n v="350"/>
    <n v="175000"/>
    <n v="87500"/>
    <n v="0.5"/>
    <s v="Outlet"/>
    <x v="5"/>
  </r>
  <r>
    <s v="Foot Locker"/>
    <n v="1185732"/>
    <d v="2021-07-02T00:00:00"/>
    <x v="3"/>
    <s v="Nebraska"/>
    <s v="Omaha"/>
    <x v="0"/>
    <n v="45"/>
    <n v="500"/>
    <n v="225000"/>
    <n v="90000"/>
    <n v="0.4"/>
    <s v="Outlet"/>
    <x v="5"/>
  </r>
  <r>
    <s v="Foot Locker"/>
    <n v="1185732"/>
    <d v="2021-07-03T00:00:00"/>
    <x v="3"/>
    <s v="Nebraska"/>
    <s v="Omaha"/>
    <x v="1"/>
    <n v="45.000000000000007"/>
    <n v="275"/>
    <n v="123750.00000000001"/>
    <n v="43312.5"/>
    <n v="0.35"/>
    <s v="Outlet"/>
    <x v="5"/>
  </r>
  <r>
    <s v="Foot Locker"/>
    <n v="1185732"/>
    <d v="2021-07-04T00:00:00"/>
    <x v="3"/>
    <s v="Nebraska"/>
    <s v="Omaha"/>
    <x v="2"/>
    <n v="40"/>
    <n v="200"/>
    <n v="80000"/>
    <n v="28000"/>
    <n v="0.35"/>
    <s v="Outlet"/>
    <x v="5"/>
  </r>
  <r>
    <s v="Foot Locker"/>
    <n v="1185732"/>
    <d v="2021-07-05T00:00:00"/>
    <x v="3"/>
    <s v="Nebraska"/>
    <s v="Omaha"/>
    <x v="3"/>
    <n v="30.000000000000004"/>
    <n v="125"/>
    <n v="37500.000000000007"/>
    <n v="15000.000000000004"/>
    <n v="0.4"/>
    <s v="Outlet"/>
    <x v="5"/>
  </r>
  <r>
    <s v="Foot Locker"/>
    <n v="1185732"/>
    <d v="2021-07-06T00:00:00"/>
    <x v="3"/>
    <s v="Nebraska"/>
    <s v="Omaha"/>
    <x v="4"/>
    <n v="40"/>
    <n v="100"/>
    <n v="40000"/>
    <n v="14000"/>
    <n v="0.35"/>
    <s v="Outlet"/>
    <x v="5"/>
  </r>
  <r>
    <s v="Foot Locker"/>
    <n v="1185732"/>
    <d v="2021-07-07T00:00:00"/>
    <x v="3"/>
    <s v="Nebraska"/>
    <s v="Omaha"/>
    <x v="5"/>
    <n v="45"/>
    <n v="275"/>
    <n v="123750"/>
    <n v="61875"/>
    <n v="0.5"/>
    <s v="Outlet"/>
    <x v="5"/>
  </r>
  <r>
    <s v="Foot Locker"/>
    <n v="1185732"/>
    <d v="2021-07-08T00:00:00"/>
    <x v="3"/>
    <s v="Nebraska"/>
    <s v="Omaha"/>
    <x v="0"/>
    <n v="40"/>
    <n v="400"/>
    <n v="160000"/>
    <n v="64000"/>
    <n v="0.4"/>
    <s v="Outlet"/>
    <x v="5"/>
  </r>
  <r>
    <s v="Foot Locker"/>
    <n v="1185732"/>
    <d v="2021-07-09T00:00:00"/>
    <x v="3"/>
    <s v="Nebraska"/>
    <s v="Omaha"/>
    <x v="1"/>
    <n v="35.000000000000007"/>
    <n v="200"/>
    <n v="70000.000000000015"/>
    <n v="24500.000000000004"/>
    <n v="0.35"/>
    <s v="Outlet"/>
    <x v="5"/>
  </r>
  <r>
    <s v="Foot Locker"/>
    <n v="1185732"/>
    <d v="2021-07-10T00:00:00"/>
    <x v="3"/>
    <s v="Nebraska"/>
    <s v="Omaha"/>
    <x v="2"/>
    <n v="20"/>
    <n v="100"/>
    <n v="20000"/>
    <n v="7000"/>
    <n v="0.35"/>
    <s v="Outlet"/>
    <x v="5"/>
  </r>
  <r>
    <s v="Foot Locker"/>
    <n v="1185732"/>
    <d v="2021-07-11T00:00:00"/>
    <x v="3"/>
    <s v="Nebraska"/>
    <s v="Omaha"/>
    <x v="3"/>
    <n v="20"/>
    <n v="75"/>
    <n v="15000"/>
    <n v="6000"/>
    <n v="0.4"/>
    <s v="Outlet"/>
    <x v="5"/>
  </r>
  <r>
    <s v="Foot Locker"/>
    <n v="1185732"/>
    <d v="2021-07-12T00:00:00"/>
    <x v="3"/>
    <s v="Nebraska"/>
    <s v="Omaha"/>
    <x v="4"/>
    <n v="30"/>
    <n v="75"/>
    <n v="22500"/>
    <n v="7874.9999999999991"/>
    <n v="0.35"/>
    <s v="Outlet"/>
    <x v="5"/>
  </r>
  <r>
    <s v="Foot Locker"/>
    <n v="1185732"/>
    <d v="2021-07-13T00:00:00"/>
    <x v="3"/>
    <s v="Nebraska"/>
    <s v="Omaha"/>
    <x v="5"/>
    <n v="35"/>
    <n v="150"/>
    <n v="52500"/>
    <n v="26250"/>
    <n v="0.5"/>
    <s v="Outlet"/>
    <x v="5"/>
  </r>
  <r>
    <s v="Foot Locker"/>
    <n v="1185732"/>
    <d v="2021-07-14T00:00:00"/>
    <x v="3"/>
    <s v="Nebraska"/>
    <s v="Omaha"/>
    <x v="0"/>
    <n v="40"/>
    <n v="325"/>
    <n v="130000"/>
    <n v="52000"/>
    <n v="0.4"/>
    <s v="Outlet"/>
    <x v="5"/>
  </r>
  <r>
    <s v="Foot Locker"/>
    <n v="1185732"/>
    <d v="2021-07-15T00:00:00"/>
    <x v="3"/>
    <s v="Nebraska"/>
    <s v="Omaha"/>
    <x v="1"/>
    <n v="30"/>
    <n v="150"/>
    <n v="45000"/>
    <n v="15749.999999999998"/>
    <n v="0.35"/>
    <s v="Outlet"/>
    <x v="5"/>
  </r>
  <r>
    <s v="Foot Locker"/>
    <n v="1185732"/>
    <d v="2021-07-16T00:00:00"/>
    <x v="3"/>
    <s v="Nebraska"/>
    <s v="Omaha"/>
    <x v="2"/>
    <n v="30"/>
    <n v="50"/>
    <n v="15000"/>
    <n v="5250"/>
    <n v="0.35"/>
    <s v="Outlet"/>
    <x v="5"/>
  </r>
  <r>
    <s v="Foot Locker"/>
    <n v="1185732"/>
    <d v="2021-07-17T00:00:00"/>
    <x v="3"/>
    <s v="Nebraska"/>
    <s v="Omaha"/>
    <x v="3"/>
    <n v="30"/>
    <n v="25"/>
    <n v="7500"/>
    <n v="3000"/>
    <n v="0.4"/>
    <s v="Outlet"/>
    <x v="5"/>
  </r>
  <r>
    <s v="Foot Locker"/>
    <n v="1185732"/>
    <d v="2021-07-18T00:00:00"/>
    <x v="3"/>
    <s v="Nebraska"/>
    <s v="Omaha"/>
    <x v="4"/>
    <n v="40"/>
    <n v="25"/>
    <n v="10000"/>
    <n v="3500"/>
    <n v="0.35"/>
    <s v="Outlet"/>
    <x v="5"/>
  </r>
  <r>
    <s v="Foot Locker"/>
    <n v="1185732"/>
    <d v="2021-07-19T00:00:00"/>
    <x v="3"/>
    <s v="Nebraska"/>
    <s v="Omaha"/>
    <x v="5"/>
    <n v="44.999999999999993"/>
    <n v="150"/>
    <n v="67499.999999999985"/>
    <n v="33749.999999999993"/>
    <n v="0.5"/>
    <s v="Outlet"/>
    <x v="5"/>
  </r>
  <r>
    <s v="Foot Locker"/>
    <n v="1185732"/>
    <d v="2021-07-20T00:00:00"/>
    <x v="3"/>
    <s v="Nebraska"/>
    <s v="Omaha"/>
    <x v="0"/>
    <n v="40"/>
    <n v="300"/>
    <n v="120000"/>
    <n v="48000"/>
    <n v="0.4"/>
    <s v="Outlet"/>
    <x v="5"/>
  </r>
  <r>
    <s v="Foot Locker"/>
    <n v="1185732"/>
    <d v="2021-07-21T00:00:00"/>
    <x v="3"/>
    <s v="Nebraska"/>
    <s v="Omaha"/>
    <x v="1"/>
    <n v="30.000000000000004"/>
    <n v="150"/>
    <n v="45000.000000000007"/>
    <n v="15750.000000000002"/>
    <n v="0.35"/>
    <s v="Outlet"/>
    <x v="5"/>
  </r>
  <r>
    <s v="Foot Locker"/>
    <n v="1185732"/>
    <d v="2021-07-22T00:00:00"/>
    <x v="3"/>
    <s v="Nebraska"/>
    <s v="Omaha"/>
    <x v="2"/>
    <n v="30.000000000000004"/>
    <n v="95"/>
    <n v="28500.000000000004"/>
    <n v="9975"/>
    <n v="0.35"/>
    <s v="Outlet"/>
    <x v="5"/>
  </r>
  <r>
    <s v="Foot Locker"/>
    <n v="1185732"/>
    <d v="2021-07-23T00:00:00"/>
    <x v="3"/>
    <s v="Nebraska"/>
    <s v="Omaha"/>
    <x v="3"/>
    <n v="30.000000000000004"/>
    <n v="125"/>
    <n v="37500.000000000007"/>
    <n v="15000.000000000004"/>
    <n v="0.4"/>
    <s v="Outlet"/>
    <x v="5"/>
  </r>
  <r>
    <s v="Foot Locker"/>
    <n v="1185732"/>
    <d v="2021-07-24T00:00:00"/>
    <x v="3"/>
    <s v="Nebraska"/>
    <s v="Omaha"/>
    <x v="4"/>
    <n v="49.999999999999993"/>
    <n v="100"/>
    <n v="49999.999999999993"/>
    <n v="17499.999999999996"/>
    <n v="0.35"/>
    <s v="Outlet"/>
    <x v="5"/>
  </r>
  <r>
    <s v="Foot Locker"/>
    <n v="1185732"/>
    <d v="2021-07-25T00:00:00"/>
    <x v="3"/>
    <s v="Nebraska"/>
    <s v="Omaha"/>
    <x v="5"/>
    <n v="54.999999999999986"/>
    <n v="200"/>
    <n v="109999.99999999997"/>
    <n v="54999.999999999985"/>
    <n v="0.5"/>
    <s v="Outlet"/>
    <x v="5"/>
  </r>
  <r>
    <s v="Foot Locker"/>
    <n v="1185732"/>
    <d v="2021-07-26T00:00:00"/>
    <x v="3"/>
    <s v="Nebraska"/>
    <s v="Omaha"/>
    <x v="0"/>
    <n v="49.999999999999993"/>
    <n v="450"/>
    <n v="224999.99999999997"/>
    <n v="90000"/>
    <n v="0.4"/>
    <s v="Outlet"/>
    <x v="5"/>
  </r>
  <r>
    <s v="Foot Locker"/>
    <n v="1185732"/>
    <d v="2021-07-27T00:00:00"/>
    <x v="3"/>
    <s v="Nebraska"/>
    <s v="Omaha"/>
    <x v="1"/>
    <n v="40"/>
    <n v="250"/>
    <n v="100000"/>
    <n v="35000"/>
    <n v="0.35"/>
    <s v="Outlet"/>
    <x v="5"/>
  </r>
  <r>
    <s v="Foot Locker"/>
    <n v="1185732"/>
    <d v="2021-07-28T00:00:00"/>
    <x v="3"/>
    <s v="Nebraska"/>
    <s v="Omaha"/>
    <x v="2"/>
    <n v="40"/>
    <n v="200"/>
    <n v="80000"/>
    <n v="28000"/>
    <n v="0.35"/>
    <s v="Outlet"/>
    <x v="5"/>
  </r>
  <r>
    <s v="Foot Locker"/>
    <n v="1185732"/>
    <d v="2021-07-29T00:00:00"/>
    <x v="3"/>
    <s v="Nebraska"/>
    <s v="Omaha"/>
    <x v="3"/>
    <n v="40"/>
    <n v="150"/>
    <n v="60000"/>
    <n v="24000"/>
    <n v="0.4"/>
    <s v="Outlet"/>
    <x v="5"/>
  </r>
  <r>
    <s v="Foot Locker"/>
    <n v="1185732"/>
    <d v="2021-07-30T00:00:00"/>
    <x v="3"/>
    <s v="Nebraska"/>
    <s v="Omaha"/>
    <x v="4"/>
    <n v="49.999999999999993"/>
    <n v="150"/>
    <n v="74999.999999999985"/>
    <n v="26249.999999999993"/>
    <n v="0.35"/>
    <s v="Outlet"/>
    <x v="5"/>
  </r>
  <r>
    <s v="Foot Locker"/>
    <n v="1185732"/>
    <d v="2021-07-31T00:00:00"/>
    <x v="3"/>
    <s v="Nebraska"/>
    <s v="Omaha"/>
    <x v="5"/>
    <n v="54.999999999999986"/>
    <n v="250"/>
    <n v="137499.99999999997"/>
    <n v="68749.999999999985"/>
    <n v="0.5"/>
    <s v="Outlet"/>
    <x v="5"/>
  </r>
  <r>
    <s v="Sports Direct"/>
    <n v="1197831"/>
    <d v="2021-08-01T00:00:00"/>
    <x v="3"/>
    <s v="Nebraska"/>
    <s v="Omaha"/>
    <x v="0"/>
    <n v="20"/>
    <n v="675"/>
    <n v="135000"/>
    <n v="53999.999999999993"/>
    <n v="0.39999999999999997"/>
    <s v="Outlet"/>
    <x v="6"/>
  </r>
  <r>
    <s v="Sports Direct"/>
    <n v="1197831"/>
    <d v="2021-08-02T00:00:00"/>
    <x v="3"/>
    <s v="Nebraska"/>
    <s v="Omaha"/>
    <x v="1"/>
    <n v="30"/>
    <n v="675"/>
    <n v="202500"/>
    <n v="81000"/>
    <n v="0.39999999999999997"/>
    <s v="Outlet"/>
    <x v="6"/>
  </r>
  <r>
    <s v="Sports Direct"/>
    <n v="1197831"/>
    <d v="2021-08-03T00:00:00"/>
    <x v="3"/>
    <s v="Nebraska"/>
    <s v="Omaha"/>
    <x v="2"/>
    <n v="30"/>
    <n v="475"/>
    <n v="142500"/>
    <n v="56999.999999999993"/>
    <n v="0.39999999999999997"/>
    <s v="Outlet"/>
    <x v="6"/>
  </r>
  <r>
    <s v="Sports Direct"/>
    <n v="1197831"/>
    <d v="2021-08-04T00:00:00"/>
    <x v="3"/>
    <s v="Nebraska"/>
    <s v="Omaha"/>
    <x v="3"/>
    <n v="35"/>
    <n v="475"/>
    <n v="166250"/>
    <n v="83125"/>
    <n v="0.5"/>
    <s v="Outlet"/>
    <x v="6"/>
  </r>
  <r>
    <s v="Sports Direct"/>
    <n v="1197831"/>
    <d v="2021-08-05T00:00:00"/>
    <x v="1"/>
    <s v="Alabama"/>
    <s v="Birmingham"/>
    <x v="4"/>
    <n v="40"/>
    <n v="325"/>
    <n v="130000"/>
    <n v="45500"/>
    <n v="0.35"/>
    <s v="Outlet"/>
    <x v="6"/>
  </r>
  <r>
    <s v="Sports Direct"/>
    <n v="1197831"/>
    <d v="2021-08-06T00:00:00"/>
    <x v="1"/>
    <s v="Alabama"/>
    <s v="Birmingham"/>
    <x v="5"/>
    <n v="35"/>
    <n v="475"/>
    <n v="166250"/>
    <n v="91437.500000000015"/>
    <n v="0.55000000000000004"/>
    <s v="Outlet"/>
    <x v="6"/>
  </r>
  <r>
    <s v="Sports Direct"/>
    <n v="1197831"/>
    <d v="2021-08-07T00:00:00"/>
    <x v="1"/>
    <s v="Alabama"/>
    <s v="Birmingham"/>
    <x v="0"/>
    <n v="25"/>
    <n v="625"/>
    <n v="156250"/>
    <n v="62499.999999999993"/>
    <n v="0.39999999999999997"/>
    <s v="Outlet"/>
    <x v="6"/>
  </r>
  <r>
    <s v="Sports Direct"/>
    <n v="1197831"/>
    <d v="2021-08-08T00:00:00"/>
    <x v="1"/>
    <s v="Alabama"/>
    <s v="Birmingham"/>
    <x v="1"/>
    <n v="35"/>
    <n v="600"/>
    <n v="210000"/>
    <n v="84000"/>
    <n v="0.39999999999999997"/>
    <s v="Outlet"/>
    <x v="6"/>
  </r>
  <r>
    <s v="Sports Direct"/>
    <n v="1197831"/>
    <d v="2021-08-09T00:00:00"/>
    <x v="1"/>
    <s v="Alabama"/>
    <s v="Birmingham"/>
    <x v="2"/>
    <n v="35"/>
    <n v="425"/>
    <n v="148750"/>
    <n v="59499.999999999993"/>
    <n v="0.39999999999999997"/>
    <s v="Outlet"/>
    <x v="6"/>
  </r>
  <r>
    <s v="Sports Direct"/>
    <n v="1197831"/>
    <d v="2021-08-10T00:00:00"/>
    <x v="1"/>
    <s v="Alabama"/>
    <s v="Birmingham"/>
    <x v="3"/>
    <n v="35"/>
    <n v="375"/>
    <n v="131250"/>
    <n v="65625"/>
    <n v="0.5"/>
    <s v="Outlet"/>
    <x v="6"/>
  </r>
  <r>
    <s v="Sports Direct"/>
    <n v="1197831"/>
    <d v="2021-08-11T00:00:00"/>
    <x v="1"/>
    <s v="Alabama"/>
    <s v="Birmingham"/>
    <x v="4"/>
    <n v="40"/>
    <n v="250"/>
    <n v="100000"/>
    <n v="35000"/>
    <n v="0.35"/>
    <s v="Outlet"/>
    <x v="6"/>
  </r>
  <r>
    <s v="Sports Direct"/>
    <n v="1197831"/>
    <d v="2021-08-12T00:00:00"/>
    <x v="1"/>
    <s v="Alabama"/>
    <s v="Birmingham"/>
    <x v="5"/>
    <n v="35"/>
    <n v="450"/>
    <n v="157500"/>
    <n v="86625"/>
    <n v="0.55000000000000004"/>
    <s v="Outlet"/>
    <x v="6"/>
  </r>
  <r>
    <s v="Sports Direct"/>
    <n v="1197831"/>
    <d v="2021-08-13T00:00:00"/>
    <x v="1"/>
    <s v="Alabama"/>
    <s v="Birmingham"/>
    <x v="0"/>
    <n v="30"/>
    <n v="625"/>
    <n v="187500"/>
    <n v="84374.999999999985"/>
    <n v="0.44999999999999996"/>
    <s v="Outlet"/>
    <x v="6"/>
  </r>
  <r>
    <s v="Sports Direct"/>
    <n v="1197831"/>
    <d v="2021-08-14T00:00:00"/>
    <x v="1"/>
    <s v="Alabama"/>
    <s v="Birmingham"/>
    <x v="1"/>
    <n v="40"/>
    <n v="625"/>
    <n v="250000"/>
    <n v="112499.99999999999"/>
    <n v="0.44999999999999996"/>
    <s v="Outlet"/>
    <x v="6"/>
  </r>
  <r>
    <s v="Sports Direct"/>
    <n v="1197831"/>
    <d v="2021-08-15T00:00:00"/>
    <x v="1"/>
    <s v="Alabama"/>
    <s v="Birmingham"/>
    <x v="2"/>
    <n v="30"/>
    <n v="450"/>
    <n v="135000"/>
    <n v="60749.999999999993"/>
    <n v="0.44999999999999996"/>
    <s v="Outlet"/>
    <x v="6"/>
  </r>
  <r>
    <s v="Sports Direct"/>
    <n v="1197831"/>
    <d v="2021-08-16T00:00:00"/>
    <x v="1"/>
    <s v="Alabama"/>
    <s v="Birmingham"/>
    <x v="3"/>
    <n v="35"/>
    <n v="350"/>
    <n v="122500"/>
    <n v="67375"/>
    <n v="0.55000000000000004"/>
    <s v="Outlet"/>
    <x v="6"/>
  </r>
  <r>
    <s v="Sports Direct"/>
    <n v="1197831"/>
    <d v="2021-08-17T00:00:00"/>
    <x v="1"/>
    <s v="Alabama"/>
    <s v="Birmingham"/>
    <x v="4"/>
    <n v="40"/>
    <n v="250"/>
    <n v="100000"/>
    <n v="40000"/>
    <n v="0.39999999999999997"/>
    <s v="Outlet"/>
    <x v="6"/>
  </r>
  <r>
    <s v="Sports Direct"/>
    <n v="1197831"/>
    <d v="2021-08-18T00:00:00"/>
    <x v="1"/>
    <s v="Alabama"/>
    <s v="Birmingham"/>
    <x v="5"/>
    <n v="35"/>
    <n v="400"/>
    <n v="140000"/>
    <n v="84000.000000000015"/>
    <n v="0.60000000000000009"/>
    <s v="Outlet"/>
    <x v="6"/>
  </r>
  <r>
    <s v="Sports Direct"/>
    <n v="1197831"/>
    <d v="2021-08-19T00:00:00"/>
    <x v="1"/>
    <s v="Alabama"/>
    <s v="Birmingham"/>
    <x v="0"/>
    <n v="20"/>
    <n v="650"/>
    <n v="130000"/>
    <n v="58499.999999999993"/>
    <n v="0.44999999999999996"/>
    <s v="Outlet"/>
    <x v="6"/>
  </r>
  <r>
    <s v="Sports Direct"/>
    <n v="1197831"/>
    <d v="2021-08-20T00:00:00"/>
    <x v="1"/>
    <s v="Alabama"/>
    <s v="Birmingham"/>
    <x v="1"/>
    <n v="20.000000000000007"/>
    <n v="650"/>
    <n v="130000.00000000004"/>
    <n v="58500.000000000015"/>
    <n v="0.44999999999999996"/>
    <s v="Outlet"/>
    <x v="6"/>
  </r>
  <r>
    <s v="Sports Direct"/>
    <n v="1197831"/>
    <d v="2021-08-21T00:00:00"/>
    <x v="1"/>
    <s v="Alabama"/>
    <s v="Birmingham"/>
    <x v="2"/>
    <n v="14.999999999999996"/>
    <n v="475"/>
    <n v="71249.999999999985"/>
    <n v="32062.499999999989"/>
    <n v="0.44999999999999996"/>
    <s v="Outlet"/>
    <x v="6"/>
  </r>
  <r>
    <s v="Sports Direct"/>
    <n v="1197831"/>
    <d v="2021-08-22T00:00:00"/>
    <x v="1"/>
    <s v="Alabama"/>
    <s v="Birmingham"/>
    <x v="3"/>
    <n v="20.000000000000007"/>
    <n v="375"/>
    <n v="75000.000000000029"/>
    <n v="41250.000000000022"/>
    <n v="0.55000000000000004"/>
    <s v="Outlet"/>
    <x v="6"/>
  </r>
  <r>
    <s v="Sports Direct"/>
    <n v="1197831"/>
    <d v="2021-08-23T00:00:00"/>
    <x v="1"/>
    <s v="Alabama"/>
    <s v="Birmingham"/>
    <x v="4"/>
    <n v="25"/>
    <n v="275"/>
    <n v="68750"/>
    <n v="27499.999999999996"/>
    <n v="0.39999999999999997"/>
    <s v="Outlet"/>
    <x v="6"/>
  </r>
  <r>
    <s v="Sports Direct"/>
    <n v="1197831"/>
    <d v="2021-08-24T00:00:00"/>
    <x v="1"/>
    <s v="Alabama"/>
    <s v="Birmingham"/>
    <x v="5"/>
    <n v="20.000000000000007"/>
    <n v="550"/>
    <n v="110000.00000000004"/>
    <n v="66000.000000000029"/>
    <n v="0.60000000000000009"/>
    <s v="Outlet"/>
    <x v="6"/>
  </r>
  <r>
    <s v="Sports Direct"/>
    <n v="1197831"/>
    <d v="2021-08-25T00:00:00"/>
    <x v="1"/>
    <s v="Alabama"/>
    <s v="Birmingham"/>
    <x v="0"/>
    <n v="9.9999999999999964"/>
    <n v="700"/>
    <n v="69999.999999999971"/>
    <n v="31499.999999999985"/>
    <n v="0.44999999999999996"/>
    <s v="Outlet"/>
    <x v="6"/>
  </r>
  <r>
    <s v="Sports Direct"/>
    <n v="1197831"/>
    <d v="2021-08-26T00:00:00"/>
    <x v="1"/>
    <s v="Alabama"/>
    <s v="Birmingham"/>
    <x v="1"/>
    <n v="20.000000000000007"/>
    <n v="725"/>
    <n v="145000.00000000006"/>
    <n v="65250.000000000022"/>
    <n v="0.44999999999999996"/>
    <s v="Outlet"/>
    <x v="6"/>
  </r>
  <r>
    <s v="Sports Direct"/>
    <n v="1197831"/>
    <d v="2021-08-27T00:00:00"/>
    <x v="1"/>
    <s v="Alabama"/>
    <s v="Birmingham"/>
    <x v="2"/>
    <n v="14.999999999999996"/>
    <n v="575"/>
    <n v="86249.999999999985"/>
    <n v="38812.499999999993"/>
    <n v="0.44999999999999996"/>
    <s v="Outlet"/>
    <x v="6"/>
  </r>
  <r>
    <s v="Sports Direct"/>
    <n v="1197831"/>
    <d v="2021-08-28T00:00:00"/>
    <x v="1"/>
    <s v="Alabama"/>
    <s v="Birmingham"/>
    <x v="3"/>
    <n v="35"/>
    <n v="500"/>
    <n v="175000"/>
    <n v="96250.000000000015"/>
    <n v="0.55000000000000004"/>
    <s v="Outlet"/>
    <x v="6"/>
  </r>
  <r>
    <s v="Sports Direct"/>
    <n v="1197831"/>
    <d v="2021-08-29T00:00:00"/>
    <x v="1"/>
    <s v="Alabama"/>
    <s v="Birmingham"/>
    <x v="4"/>
    <n v="50"/>
    <n v="400"/>
    <n v="200000"/>
    <n v="80000"/>
    <n v="0.39999999999999997"/>
    <s v="Outlet"/>
    <x v="6"/>
  </r>
  <r>
    <s v="Sports Direct"/>
    <n v="1197831"/>
    <d v="2021-08-30T00:00:00"/>
    <x v="1"/>
    <s v="Alabama"/>
    <s v="Birmingham"/>
    <x v="5"/>
    <n v="45"/>
    <n v="750"/>
    <n v="337500"/>
    <n v="202500.00000000003"/>
    <n v="0.60000000000000009"/>
    <s v="Outlet"/>
    <x v="6"/>
  </r>
  <r>
    <s v="Sports Direct"/>
    <n v="1197831"/>
    <d v="2021-08-31T00:00:00"/>
    <x v="1"/>
    <s v="Alabama"/>
    <s v="Birmingham"/>
    <x v="0"/>
    <n v="45"/>
    <n v="750"/>
    <n v="337500"/>
    <n v="151874.99999999997"/>
    <n v="0.44999999999999996"/>
    <s v="Outlet"/>
    <x v="6"/>
  </r>
  <r>
    <s v="Sports Direct"/>
    <n v="1197831"/>
    <d v="2021-09-01T00:00:00"/>
    <x v="1"/>
    <s v="Alabama"/>
    <s v="Birmingham"/>
    <x v="1"/>
    <n v="50"/>
    <n v="750"/>
    <n v="375000"/>
    <n v="168749.99999999997"/>
    <n v="0.44999999999999996"/>
    <s v="Outlet"/>
    <x v="7"/>
  </r>
  <r>
    <s v="Sports Direct"/>
    <n v="1197831"/>
    <d v="2021-09-02T00:00:00"/>
    <x v="1"/>
    <s v="Alabama"/>
    <s v="Birmingham"/>
    <x v="2"/>
    <n v="45"/>
    <n v="650"/>
    <n v="292500"/>
    <n v="131625"/>
    <n v="0.44999999999999996"/>
    <s v="Outlet"/>
    <x v="7"/>
  </r>
  <r>
    <s v="Sports Direct"/>
    <n v="1197831"/>
    <d v="2021-09-03T00:00:00"/>
    <x v="1"/>
    <s v="Alabama"/>
    <s v="Birmingham"/>
    <x v="3"/>
    <n v="45"/>
    <n v="600"/>
    <n v="270000"/>
    <n v="148500"/>
    <n v="0.55000000000000004"/>
    <s v="Outlet"/>
    <x v="7"/>
  </r>
  <r>
    <s v="Sports Direct"/>
    <n v="1197831"/>
    <d v="2021-09-04T00:00:00"/>
    <x v="1"/>
    <s v="Alabama"/>
    <s v="Birmingham"/>
    <x v="4"/>
    <n v="50"/>
    <n v="500"/>
    <n v="250000"/>
    <n v="99999.999999999985"/>
    <n v="0.39999999999999997"/>
    <s v="Outlet"/>
    <x v="7"/>
  </r>
  <r>
    <s v="Sports Direct"/>
    <n v="1197831"/>
    <d v="2021-09-05T00:00:00"/>
    <x v="1"/>
    <s v="Alabama"/>
    <s v="Birmingham"/>
    <x v="5"/>
    <n v="55.000000000000007"/>
    <n v="875"/>
    <n v="481250.00000000006"/>
    <n v="288750.00000000006"/>
    <n v="0.60000000000000009"/>
    <s v="Outlet"/>
    <x v="7"/>
  </r>
  <r>
    <s v="Sports Direct"/>
    <n v="1197831"/>
    <d v="2021-09-06T00:00:00"/>
    <x v="1"/>
    <s v="Alabama"/>
    <s v="Birmingham"/>
    <x v="0"/>
    <n v="45"/>
    <n v="825"/>
    <n v="371250"/>
    <n v="185624.99999999997"/>
    <n v="0.49999999999999994"/>
    <s v="Outlet"/>
    <x v="7"/>
  </r>
  <r>
    <s v="Sports Direct"/>
    <n v="1197831"/>
    <d v="2021-09-07T00:00:00"/>
    <x v="1"/>
    <s v="Alabama"/>
    <s v="Birmingham"/>
    <x v="1"/>
    <n v="50"/>
    <n v="825"/>
    <n v="412500"/>
    <n v="206249.99999999997"/>
    <n v="0.49999999999999994"/>
    <s v="Outlet"/>
    <x v="7"/>
  </r>
  <r>
    <s v="Sports Direct"/>
    <n v="1197831"/>
    <d v="2021-09-08T00:00:00"/>
    <x v="1"/>
    <s v="Alabama"/>
    <s v="Birmingham"/>
    <x v="2"/>
    <n v="45"/>
    <n v="975"/>
    <n v="438750"/>
    <n v="219374.99999999997"/>
    <n v="0.49999999999999994"/>
    <s v="Outlet"/>
    <x v="7"/>
  </r>
  <r>
    <s v="Sports Direct"/>
    <n v="1197831"/>
    <d v="2021-09-09T00:00:00"/>
    <x v="1"/>
    <s v="Alabama"/>
    <s v="Birmingham"/>
    <x v="3"/>
    <n v="45"/>
    <n v="575"/>
    <n v="258750"/>
    <n v="155250.00000000003"/>
    <n v="0.60000000000000009"/>
    <s v="Outlet"/>
    <x v="7"/>
  </r>
  <r>
    <s v="Sports Direct"/>
    <n v="1197831"/>
    <d v="2021-09-10T00:00:00"/>
    <x v="1"/>
    <s v="Alabama"/>
    <s v="Birmingham"/>
    <x v="4"/>
    <n v="50"/>
    <n v="525"/>
    <n v="262500"/>
    <n v="118124.99999999999"/>
    <n v="0.44999999999999996"/>
    <s v="Outlet"/>
    <x v="7"/>
  </r>
  <r>
    <s v="Sports Direct"/>
    <n v="1197831"/>
    <d v="2021-09-11T00:00:00"/>
    <x v="1"/>
    <s v="Alabama"/>
    <s v="Birmingham"/>
    <x v="5"/>
    <n v="60"/>
    <n v="800"/>
    <n v="480000"/>
    <n v="312000.00000000006"/>
    <n v="0.65000000000000013"/>
    <s v="Outlet"/>
    <x v="7"/>
  </r>
  <r>
    <s v="Sports Direct"/>
    <n v="1197831"/>
    <d v="2021-09-12T00:00:00"/>
    <x v="1"/>
    <s v="Alabama"/>
    <s v="Birmingham"/>
    <x v="0"/>
    <n v="40"/>
    <n v="750"/>
    <n v="300000"/>
    <n v="149999.99999999997"/>
    <n v="0.49999999999999994"/>
    <s v="Outlet"/>
    <x v="7"/>
  </r>
  <r>
    <s v="Sports Direct"/>
    <n v="1197831"/>
    <d v="2021-09-13T00:00:00"/>
    <x v="1"/>
    <s v="Alabama"/>
    <s v="Birmingham"/>
    <x v="1"/>
    <n v="55.000000000000007"/>
    <n v="750"/>
    <n v="412500.00000000006"/>
    <n v="206250"/>
    <n v="0.49999999999999994"/>
    <s v="Outlet"/>
    <x v="7"/>
  </r>
  <r>
    <s v="Sports Direct"/>
    <n v="1197831"/>
    <d v="2021-09-14T00:00:00"/>
    <x v="1"/>
    <s v="Alabama"/>
    <s v="Birmingham"/>
    <x v="2"/>
    <n v="55.000000000000007"/>
    <n v="925"/>
    <n v="508750.00000000006"/>
    <n v="254375"/>
    <n v="0.49999999999999994"/>
    <s v="Outlet"/>
    <x v="7"/>
  </r>
  <r>
    <s v="Sports Direct"/>
    <n v="1197831"/>
    <d v="2021-09-15T00:00:00"/>
    <x v="1"/>
    <s v="Alabama"/>
    <s v="Birmingham"/>
    <x v="3"/>
    <n v="50"/>
    <n v="425"/>
    <n v="212500"/>
    <n v="127500.00000000001"/>
    <n v="0.60000000000000009"/>
    <s v="Outlet"/>
    <x v="7"/>
  </r>
  <r>
    <s v="Sports Direct"/>
    <n v="1197831"/>
    <d v="2021-09-16T00:00:00"/>
    <x v="1"/>
    <s v="Alabama"/>
    <s v="Birmingham"/>
    <x v="4"/>
    <n v="55.000000000000007"/>
    <n v="425"/>
    <n v="233750.00000000003"/>
    <n v="105187.5"/>
    <n v="0.44999999999999996"/>
    <s v="Outlet"/>
    <x v="7"/>
  </r>
  <r>
    <s v="Sports Direct"/>
    <n v="1197831"/>
    <d v="2021-09-17T00:00:00"/>
    <x v="1"/>
    <s v="Alabama"/>
    <s v="Birmingham"/>
    <x v="5"/>
    <n v="60"/>
    <n v="675"/>
    <n v="405000"/>
    <n v="263250.00000000006"/>
    <n v="0.65000000000000013"/>
    <s v="Outlet"/>
    <x v="7"/>
  </r>
  <r>
    <s v="Sports Direct"/>
    <n v="1197831"/>
    <d v="2021-09-18T00:00:00"/>
    <x v="1"/>
    <s v="Alabama"/>
    <s v="Birmingham"/>
    <x v="0"/>
    <n v="55.000000000000007"/>
    <n v="625"/>
    <n v="343750.00000000006"/>
    <n v="171875"/>
    <n v="0.49999999999999994"/>
    <s v="Outlet"/>
    <x v="7"/>
  </r>
  <r>
    <s v="Sports Direct"/>
    <n v="1197831"/>
    <d v="2021-09-19T00:00:00"/>
    <x v="1"/>
    <s v="Alabama"/>
    <s v="Birmingham"/>
    <x v="1"/>
    <n v="55.000000000000007"/>
    <n v="575"/>
    <n v="316250.00000000006"/>
    <n v="158125"/>
    <n v="0.49999999999999994"/>
    <s v="Outlet"/>
    <x v="7"/>
  </r>
  <r>
    <s v="Sports Direct"/>
    <n v="1197831"/>
    <d v="2021-09-20T00:00:00"/>
    <x v="1"/>
    <s v="Alabama"/>
    <s v="Birmingham"/>
    <x v="2"/>
    <n v="60"/>
    <n v="625"/>
    <n v="375000"/>
    <n v="187499.99999999997"/>
    <n v="0.49999999999999994"/>
    <s v="Outlet"/>
    <x v="7"/>
  </r>
  <r>
    <s v="Sports Direct"/>
    <n v="1197831"/>
    <d v="2021-09-21T00:00:00"/>
    <x v="1"/>
    <s v="Alabama"/>
    <s v="Birmingham"/>
    <x v="3"/>
    <n v="60"/>
    <n v="350"/>
    <n v="210000"/>
    <n v="126000.00000000001"/>
    <n v="0.60000000000000009"/>
    <s v="Outlet"/>
    <x v="7"/>
  </r>
  <r>
    <s v="Sports Direct"/>
    <n v="1197831"/>
    <d v="2021-09-22T00:00:00"/>
    <x v="1"/>
    <s v="Alabama"/>
    <s v="Birmingham"/>
    <x v="4"/>
    <n v="45"/>
    <n v="350"/>
    <n v="157500"/>
    <n v="70875"/>
    <n v="0.44999999999999996"/>
    <s v="Outlet"/>
    <x v="7"/>
  </r>
  <r>
    <s v="Sports Direct"/>
    <n v="1197831"/>
    <d v="2021-09-23T00:00:00"/>
    <x v="1"/>
    <s v="Alabama"/>
    <s v="Birmingham"/>
    <x v="5"/>
    <n v="40"/>
    <n v="575"/>
    <n v="230000"/>
    <n v="149500.00000000003"/>
    <n v="0.65000000000000013"/>
    <s v="Outlet"/>
    <x v="7"/>
  </r>
  <r>
    <s v="Sports Direct"/>
    <n v="1197831"/>
    <d v="2021-09-24T00:00:00"/>
    <x v="1"/>
    <s v="Alabama"/>
    <s v="Birmingham"/>
    <x v="0"/>
    <n v="30.000000000000004"/>
    <n v="525"/>
    <n v="157500.00000000003"/>
    <n v="78750"/>
    <n v="0.49999999999999994"/>
    <s v="Outlet"/>
    <x v="7"/>
  </r>
  <r>
    <s v="Sports Direct"/>
    <n v="1197831"/>
    <d v="2021-09-25T00:00:00"/>
    <x v="1"/>
    <s v="Alabama"/>
    <s v="Birmingham"/>
    <x v="1"/>
    <n v="30.000000000000004"/>
    <n v="525"/>
    <n v="157500.00000000003"/>
    <n v="78750"/>
    <n v="0.49999999999999994"/>
    <s v="Outlet"/>
    <x v="7"/>
  </r>
  <r>
    <s v="Sports Direct"/>
    <n v="1197831"/>
    <d v="2021-09-26T00:00:00"/>
    <x v="1"/>
    <s v="Alabama"/>
    <s v="Birmingham"/>
    <x v="2"/>
    <n v="35"/>
    <n v="475"/>
    <n v="166250"/>
    <n v="83124.999999999985"/>
    <n v="0.49999999999999994"/>
    <s v="Outlet"/>
    <x v="7"/>
  </r>
  <r>
    <s v="Sports Direct"/>
    <n v="1197831"/>
    <d v="2021-09-27T00:00:00"/>
    <x v="1"/>
    <s v="Alabama"/>
    <s v="Birmingham"/>
    <x v="3"/>
    <n v="35"/>
    <n v="325"/>
    <n v="113750"/>
    <n v="68250.000000000015"/>
    <n v="0.60000000000000009"/>
    <s v="Outlet"/>
    <x v="7"/>
  </r>
  <r>
    <s v="Sports Direct"/>
    <n v="1197831"/>
    <d v="2021-09-28T00:00:00"/>
    <x v="1"/>
    <s v="Alabama"/>
    <s v="Birmingham"/>
    <x v="4"/>
    <n v="30.000000000000004"/>
    <n v="300"/>
    <n v="90000.000000000015"/>
    <n v="40500"/>
    <n v="0.44999999999999996"/>
    <s v="Outlet"/>
    <x v="7"/>
  </r>
  <r>
    <s v="Sports Direct"/>
    <n v="1197831"/>
    <d v="2021-09-29T00:00:00"/>
    <x v="1"/>
    <s v="Alabama"/>
    <s v="Birmingham"/>
    <x v="5"/>
    <n v="40"/>
    <n v="475"/>
    <n v="190000"/>
    <n v="123500.00000000003"/>
    <n v="0.65000000000000013"/>
    <s v="Outlet"/>
    <x v="7"/>
  </r>
  <r>
    <s v="Sports Direct"/>
    <n v="1197831"/>
    <d v="2021-09-30T00:00:00"/>
    <x v="1"/>
    <s v="Alabama"/>
    <s v="Birmingham"/>
    <x v="0"/>
    <n v="20.000000000000004"/>
    <n v="625"/>
    <n v="125000.00000000003"/>
    <n v="62500.000000000007"/>
    <n v="0.49999999999999994"/>
    <s v="Outlet"/>
    <x v="7"/>
  </r>
  <r>
    <s v="Sports Direct"/>
    <n v="1197831"/>
    <d v="2021-10-01T00:00:00"/>
    <x v="1"/>
    <s v="Alabama"/>
    <s v="Birmingham"/>
    <x v="1"/>
    <n v="20.000000000000004"/>
    <n v="625"/>
    <n v="125000.00000000003"/>
    <n v="62500.000000000007"/>
    <n v="0.49999999999999994"/>
    <s v="Outlet"/>
    <x v="8"/>
  </r>
  <r>
    <s v="Sports Direct"/>
    <n v="1197831"/>
    <d v="2021-10-02T00:00:00"/>
    <x v="1"/>
    <s v="Alabama"/>
    <s v="Birmingham"/>
    <x v="2"/>
    <n v="45.000000000000007"/>
    <n v="575"/>
    <n v="258750.00000000003"/>
    <n v="129375"/>
    <n v="0.49999999999999994"/>
    <s v="Outlet"/>
    <x v="8"/>
  </r>
  <r>
    <s v="Sports Direct"/>
    <n v="1197831"/>
    <d v="2021-10-03T00:00:00"/>
    <x v="1"/>
    <s v="Alabama"/>
    <s v="Birmingham"/>
    <x v="3"/>
    <n v="45.000000000000007"/>
    <n v="450"/>
    <n v="202500.00000000003"/>
    <n v="121500.00000000003"/>
    <n v="0.60000000000000009"/>
    <s v="Outlet"/>
    <x v="8"/>
  </r>
  <r>
    <s v="Sports Direct"/>
    <n v="1197831"/>
    <d v="2021-10-04T00:00:00"/>
    <x v="1"/>
    <s v="Alabama"/>
    <s v="Birmingham"/>
    <x v="4"/>
    <n v="49.999999999999993"/>
    <n v="425"/>
    <n v="212499.99999999997"/>
    <n v="95624.999999999971"/>
    <n v="0.44999999999999996"/>
    <s v="Outlet"/>
    <x v="8"/>
  </r>
  <r>
    <s v="Sports Direct"/>
    <n v="1197831"/>
    <d v="2021-10-05T00:00:00"/>
    <x v="1"/>
    <s v="Alabama"/>
    <s v="Birmingham"/>
    <x v="5"/>
    <n v="60"/>
    <n v="625"/>
    <n v="375000"/>
    <n v="243750.00000000006"/>
    <n v="0.65000000000000013"/>
    <s v="Outlet"/>
    <x v="8"/>
  </r>
  <r>
    <s v="Sports Direct"/>
    <n v="1197831"/>
    <d v="2021-10-06T00:00:00"/>
    <x v="1"/>
    <s v="Alabama"/>
    <s v="Birmingham"/>
    <x v="0"/>
    <n v="60"/>
    <n v="775"/>
    <n v="465000"/>
    <n v="232499.99999999997"/>
    <n v="0.49999999999999994"/>
    <s v="Outlet"/>
    <x v="8"/>
  </r>
  <r>
    <s v="Sports Direct"/>
    <n v="1197831"/>
    <d v="2021-10-07T00:00:00"/>
    <x v="1"/>
    <s v="Alabama"/>
    <s v="Birmingham"/>
    <x v="1"/>
    <n v="60"/>
    <n v="775"/>
    <n v="465000"/>
    <n v="232499.99999999997"/>
    <n v="0.49999999999999994"/>
    <s v="Outlet"/>
    <x v="8"/>
  </r>
  <r>
    <s v="Sports Direct"/>
    <n v="1197831"/>
    <d v="2021-10-08T00:00:00"/>
    <x v="1"/>
    <s v="Alabama"/>
    <s v="Birmingham"/>
    <x v="2"/>
    <n v="65"/>
    <n v="700"/>
    <n v="455000"/>
    <n v="227499.99999999997"/>
    <n v="0.49999999999999994"/>
    <s v="Outlet"/>
    <x v="8"/>
  </r>
  <r>
    <s v="Sports Direct"/>
    <n v="1197831"/>
    <d v="2021-10-09T00:00:00"/>
    <x v="1"/>
    <s v="Alabama"/>
    <s v="Birmingham"/>
    <x v="3"/>
    <n v="65"/>
    <n v="550"/>
    <n v="357500"/>
    <n v="214500.00000000003"/>
    <n v="0.60000000000000009"/>
    <s v="Outlet"/>
    <x v="8"/>
  </r>
  <r>
    <s v="Sports Direct"/>
    <n v="1197831"/>
    <d v="2021-10-10T00:00:00"/>
    <x v="1"/>
    <s v="Alabama"/>
    <s v="Birmingham"/>
    <x v="4"/>
    <n v="60"/>
    <n v="500"/>
    <n v="300000"/>
    <n v="135000"/>
    <n v="0.44999999999999996"/>
    <s v="Outlet"/>
    <x v="8"/>
  </r>
  <r>
    <s v="Sports Direct"/>
    <n v="1197831"/>
    <d v="2021-10-11T00:00:00"/>
    <x v="1"/>
    <s v="Alabama"/>
    <s v="Birmingham"/>
    <x v="5"/>
    <n v="70"/>
    <n v="750"/>
    <n v="525000"/>
    <n v="341250.00000000006"/>
    <n v="0.65000000000000013"/>
    <s v="Outlet"/>
    <x v="8"/>
  </r>
  <r>
    <s v="Amazon"/>
    <n v="1185732"/>
    <d v="2021-10-12T00:00:00"/>
    <x v="1"/>
    <s v="Alabama"/>
    <s v="Birmingham"/>
    <x v="0"/>
    <n v="40"/>
    <n v="450"/>
    <n v="180000"/>
    <n v="62999.999999999993"/>
    <n v="0.35"/>
    <s v="Outlet"/>
    <x v="8"/>
  </r>
  <r>
    <s v="Amazon"/>
    <n v="1185732"/>
    <d v="2021-10-13T00:00:00"/>
    <x v="1"/>
    <s v="Alabama"/>
    <s v="Birmingham"/>
    <x v="1"/>
    <n v="40"/>
    <n v="250"/>
    <n v="100000"/>
    <n v="35000"/>
    <n v="0.35"/>
    <s v="Outlet"/>
    <x v="8"/>
  </r>
  <r>
    <s v="Amazon"/>
    <n v="1185732"/>
    <d v="2021-10-14T00:00:00"/>
    <x v="1"/>
    <s v="Alabama"/>
    <s v="Birmingham"/>
    <x v="2"/>
    <n v="30.000000000000004"/>
    <n v="250"/>
    <n v="75000.000000000015"/>
    <n v="30000.000000000004"/>
    <n v="0.39999999999999997"/>
    <s v="Outlet"/>
    <x v="8"/>
  </r>
  <r>
    <s v="Amazon"/>
    <n v="1185732"/>
    <d v="2021-10-15T00:00:00"/>
    <x v="1"/>
    <s v="Alabama"/>
    <s v="Birmingham"/>
    <x v="3"/>
    <n v="35"/>
    <n v="100"/>
    <n v="35000"/>
    <n v="10500"/>
    <n v="0.3"/>
    <s v="Outlet"/>
    <x v="8"/>
  </r>
  <r>
    <s v="Amazon"/>
    <n v="1185732"/>
    <d v="2021-10-16T00:00:00"/>
    <x v="0"/>
    <s v="Maine"/>
    <s v="Portland"/>
    <x v="4"/>
    <n v="50"/>
    <n v="150"/>
    <n v="75000"/>
    <n v="18750"/>
    <n v="0.25"/>
    <s v="Outlet"/>
    <x v="8"/>
  </r>
  <r>
    <s v="Amazon"/>
    <n v="1185732"/>
    <d v="2021-10-17T00:00:00"/>
    <x v="0"/>
    <s v="Maine"/>
    <s v="Portland"/>
    <x v="5"/>
    <n v="40"/>
    <n v="250"/>
    <n v="100000"/>
    <n v="40000"/>
    <n v="0.4"/>
    <s v="Outlet"/>
    <x v="8"/>
  </r>
  <r>
    <s v="Amazon"/>
    <n v="1185732"/>
    <d v="2021-10-18T00:00:00"/>
    <x v="0"/>
    <s v="Maine"/>
    <s v="Portland"/>
    <x v="0"/>
    <n v="40"/>
    <n v="500"/>
    <n v="200000"/>
    <n v="70000"/>
    <n v="0.35"/>
    <s v="Outlet"/>
    <x v="8"/>
  </r>
  <r>
    <s v="Amazon"/>
    <n v="1185732"/>
    <d v="2021-10-19T00:00:00"/>
    <x v="0"/>
    <s v="Maine"/>
    <s v="Portland"/>
    <x v="1"/>
    <n v="40"/>
    <n v="150"/>
    <n v="60000"/>
    <n v="21000"/>
    <n v="0.35"/>
    <s v="Outlet"/>
    <x v="8"/>
  </r>
  <r>
    <s v="Amazon"/>
    <n v="1185732"/>
    <d v="2021-10-20T00:00:00"/>
    <x v="0"/>
    <s v="Maine"/>
    <s v="Portland"/>
    <x v="2"/>
    <n v="30.000000000000004"/>
    <n v="200"/>
    <n v="60000.000000000007"/>
    <n v="24000"/>
    <n v="0.39999999999999997"/>
    <s v="Outlet"/>
    <x v="8"/>
  </r>
  <r>
    <s v="Amazon"/>
    <n v="1185732"/>
    <d v="2021-10-21T00:00:00"/>
    <x v="0"/>
    <s v="Maine"/>
    <s v="Portland"/>
    <x v="3"/>
    <n v="35"/>
    <n v="75"/>
    <n v="26250"/>
    <n v="7875"/>
    <n v="0.3"/>
    <s v="Outlet"/>
    <x v="8"/>
  </r>
  <r>
    <s v="Amazon"/>
    <n v="1185732"/>
    <d v="2021-10-22T00:00:00"/>
    <x v="0"/>
    <s v="Maine"/>
    <s v="Portland"/>
    <x v="4"/>
    <n v="50"/>
    <n v="150"/>
    <n v="75000"/>
    <n v="18750"/>
    <n v="0.25"/>
    <s v="Outlet"/>
    <x v="8"/>
  </r>
  <r>
    <s v="Amazon"/>
    <n v="1185732"/>
    <d v="2021-10-23T00:00:00"/>
    <x v="0"/>
    <s v="Maine"/>
    <s v="Portland"/>
    <x v="5"/>
    <n v="40"/>
    <n v="250"/>
    <n v="100000"/>
    <n v="40000"/>
    <n v="0.4"/>
    <s v="Outlet"/>
    <x v="8"/>
  </r>
  <r>
    <s v="Amazon"/>
    <n v="1185732"/>
    <d v="2021-10-24T00:00:00"/>
    <x v="0"/>
    <s v="Maine"/>
    <s v="Portland"/>
    <x v="0"/>
    <n v="40"/>
    <n v="470"/>
    <n v="188000"/>
    <n v="65800"/>
    <n v="0.35"/>
    <s v="Outlet"/>
    <x v="8"/>
  </r>
  <r>
    <s v="Amazon"/>
    <n v="1185732"/>
    <d v="2021-10-25T00:00:00"/>
    <x v="0"/>
    <s v="Maine"/>
    <s v="Portland"/>
    <x v="1"/>
    <n v="40"/>
    <n v="175"/>
    <n v="70000"/>
    <n v="24500"/>
    <n v="0.35"/>
    <s v="Outlet"/>
    <x v="8"/>
  </r>
  <r>
    <s v="Amazon"/>
    <n v="1185732"/>
    <d v="2021-10-26T00:00:00"/>
    <x v="0"/>
    <s v="Maine"/>
    <s v="Portland"/>
    <x v="2"/>
    <n v="30.000000000000004"/>
    <n v="200"/>
    <n v="60000.000000000007"/>
    <n v="24000"/>
    <n v="0.39999999999999997"/>
    <s v="Outlet"/>
    <x v="8"/>
  </r>
  <r>
    <s v="Amazon"/>
    <n v="1185732"/>
    <d v="2021-10-27T00:00:00"/>
    <x v="0"/>
    <s v="Maine"/>
    <s v="Portland"/>
    <x v="3"/>
    <n v="35"/>
    <n v="50"/>
    <n v="17500"/>
    <n v="5250"/>
    <n v="0.3"/>
    <s v="Outlet"/>
    <x v="8"/>
  </r>
  <r>
    <s v="Amazon"/>
    <n v="1185732"/>
    <d v="2021-10-28T00:00:00"/>
    <x v="0"/>
    <s v="Maine"/>
    <s v="Portland"/>
    <x v="4"/>
    <n v="50"/>
    <n v="100"/>
    <n v="50000"/>
    <n v="12500"/>
    <n v="0.25"/>
    <s v="Outlet"/>
    <x v="8"/>
  </r>
  <r>
    <s v="Amazon"/>
    <n v="1185732"/>
    <d v="2021-10-29T00:00:00"/>
    <x v="0"/>
    <s v="Maine"/>
    <s v="Portland"/>
    <x v="5"/>
    <n v="40"/>
    <n v="200"/>
    <n v="80000"/>
    <n v="32000"/>
    <n v="0.4"/>
    <s v="Outlet"/>
    <x v="8"/>
  </r>
  <r>
    <s v="Amazon"/>
    <n v="1185732"/>
    <d v="2021-10-30T00:00:00"/>
    <x v="0"/>
    <s v="Maine"/>
    <s v="Portland"/>
    <x v="0"/>
    <n v="40"/>
    <n v="450"/>
    <n v="180000"/>
    <n v="62999.999999999993"/>
    <n v="0.35"/>
    <s v="Outlet"/>
    <x v="8"/>
  </r>
  <r>
    <s v="Amazon"/>
    <n v="1185732"/>
    <d v="2021-10-31T00:00:00"/>
    <x v="0"/>
    <s v="Maine"/>
    <s v="Portland"/>
    <x v="1"/>
    <n v="40"/>
    <n v="150"/>
    <n v="60000"/>
    <n v="21000"/>
    <n v="0.35"/>
    <s v="Outlet"/>
    <x v="8"/>
  </r>
  <r>
    <s v="Amazon"/>
    <n v="1185732"/>
    <d v="2021-11-01T00:00:00"/>
    <x v="0"/>
    <s v="Maine"/>
    <s v="Portland"/>
    <x v="2"/>
    <n v="30.000000000000004"/>
    <n v="150"/>
    <n v="45000.000000000007"/>
    <n v="18000"/>
    <n v="0.39999999999999997"/>
    <s v="Outlet"/>
    <x v="9"/>
  </r>
  <r>
    <s v="Amazon"/>
    <n v="1185732"/>
    <d v="2021-11-02T00:00:00"/>
    <x v="0"/>
    <s v="Maine"/>
    <s v="Portland"/>
    <x v="3"/>
    <n v="35"/>
    <n v="75"/>
    <n v="26250"/>
    <n v="7875"/>
    <n v="0.3"/>
    <s v="Outlet"/>
    <x v="9"/>
  </r>
  <r>
    <s v="Amazon"/>
    <n v="1185732"/>
    <d v="2021-11-03T00:00:00"/>
    <x v="0"/>
    <s v="Maine"/>
    <s v="Portland"/>
    <x v="4"/>
    <n v="50"/>
    <n v="75"/>
    <n v="37500"/>
    <n v="9375"/>
    <n v="0.25"/>
    <s v="Outlet"/>
    <x v="9"/>
  </r>
  <r>
    <s v="Amazon"/>
    <n v="1185732"/>
    <d v="2021-11-04T00:00:00"/>
    <x v="0"/>
    <s v="Maine"/>
    <s v="Portland"/>
    <x v="5"/>
    <n v="40"/>
    <n v="225"/>
    <n v="90000"/>
    <n v="36000"/>
    <n v="0.4"/>
    <s v="Outlet"/>
    <x v="9"/>
  </r>
  <r>
    <s v="Amazon"/>
    <n v="1185732"/>
    <d v="2021-11-05T00:00:00"/>
    <x v="0"/>
    <s v="Maine"/>
    <s v="Portland"/>
    <x v="0"/>
    <n v="54.999999999999993"/>
    <n v="495"/>
    <n v="272249.99999999994"/>
    <n v="95287.499999999971"/>
    <n v="0.35"/>
    <s v="Outlet"/>
    <x v="9"/>
  </r>
  <r>
    <s v="Amazon"/>
    <n v="1185732"/>
    <d v="2021-11-06T00:00:00"/>
    <x v="0"/>
    <s v="Maine"/>
    <s v="Portland"/>
    <x v="1"/>
    <n v="50"/>
    <n v="200"/>
    <n v="100000"/>
    <n v="35000"/>
    <n v="0.35"/>
    <s v="Outlet"/>
    <x v="9"/>
  </r>
  <r>
    <s v="Amazon"/>
    <n v="1185732"/>
    <d v="2021-11-07T00:00:00"/>
    <x v="0"/>
    <s v="Maine"/>
    <s v="Portland"/>
    <x v="2"/>
    <n v="45"/>
    <n v="175"/>
    <n v="78750"/>
    <n v="31499.999999999996"/>
    <n v="0.39999999999999997"/>
    <s v="Outlet"/>
    <x v="9"/>
  </r>
  <r>
    <s v="Amazon"/>
    <n v="1185732"/>
    <d v="2021-11-08T00:00:00"/>
    <x v="0"/>
    <s v="Maine"/>
    <s v="Portland"/>
    <x v="3"/>
    <n v="45"/>
    <n v="125"/>
    <n v="56250"/>
    <n v="16875"/>
    <n v="0.3"/>
    <s v="Outlet"/>
    <x v="9"/>
  </r>
  <r>
    <s v="Amazon"/>
    <n v="1185732"/>
    <d v="2021-11-09T00:00:00"/>
    <x v="0"/>
    <s v="Maine"/>
    <s v="Portland"/>
    <x v="4"/>
    <n v="54.999999999999993"/>
    <n v="150"/>
    <n v="82499.999999999985"/>
    <n v="20624.999999999996"/>
    <n v="0.25"/>
    <s v="Outlet"/>
    <x v="9"/>
  </r>
  <r>
    <s v="Amazon"/>
    <n v="1185732"/>
    <d v="2021-11-10T00:00:00"/>
    <x v="0"/>
    <s v="Maine"/>
    <s v="Portland"/>
    <x v="5"/>
    <n v="60"/>
    <n v="275"/>
    <n v="165000"/>
    <n v="66000"/>
    <n v="0.4"/>
    <s v="Outlet"/>
    <x v="9"/>
  </r>
  <r>
    <s v="Amazon"/>
    <n v="1185732"/>
    <d v="2021-11-11T00:00:00"/>
    <x v="0"/>
    <s v="Maine"/>
    <s v="Portland"/>
    <x v="0"/>
    <n v="54.999999999999993"/>
    <n v="525"/>
    <n v="288749.99999999994"/>
    <n v="101062.49999999997"/>
    <n v="0.35"/>
    <s v="Outlet"/>
    <x v="9"/>
  </r>
  <r>
    <s v="Amazon"/>
    <n v="1185732"/>
    <d v="2021-11-12T00:00:00"/>
    <x v="0"/>
    <s v="Maine"/>
    <s v="Portland"/>
    <x v="1"/>
    <n v="50"/>
    <n v="275"/>
    <n v="137500"/>
    <n v="48125"/>
    <n v="0.35"/>
    <s v="Outlet"/>
    <x v="9"/>
  </r>
  <r>
    <s v="Amazon"/>
    <n v="1185732"/>
    <d v="2021-11-13T00:00:00"/>
    <x v="0"/>
    <s v="Maine"/>
    <s v="Portland"/>
    <x v="2"/>
    <n v="45"/>
    <n v="200"/>
    <n v="90000"/>
    <n v="36000"/>
    <n v="0.39999999999999997"/>
    <s v="Outlet"/>
    <x v="9"/>
  </r>
  <r>
    <s v="Amazon"/>
    <n v="1185732"/>
    <d v="2021-11-14T00:00:00"/>
    <x v="0"/>
    <s v="Maine"/>
    <s v="Portland"/>
    <x v="3"/>
    <n v="45"/>
    <n v="175"/>
    <n v="78750"/>
    <n v="23625"/>
    <n v="0.3"/>
    <s v="Outlet"/>
    <x v="9"/>
  </r>
  <r>
    <s v="Amazon"/>
    <n v="1185732"/>
    <d v="2021-11-15T00:00:00"/>
    <x v="0"/>
    <s v="Maine"/>
    <s v="Portland"/>
    <x v="4"/>
    <n v="54.999999999999993"/>
    <n v="175"/>
    <n v="96249.999999999985"/>
    <n v="24062.499999999996"/>
    <n v="0.25"/>
    <s v="Outlet"/>
    <x v="9"/>
  </r>
  <r>
    <s v="Amazon"/>
    <n v="1185732"/>
    <d v="2021-11-16T00:00:00"/>
    <x v="0"/>
    <s v="Maine"/>
    <s v="Portland"/>
    <x v="5"/>
    <n v="60"/>
    <n v="325"/>
    <n v="195000"/>
    <n v="78000"/>
    <n v="0.4"/>
    <s v="Outlet"/>
    <x v="9"/>
  </r>
  <r>
    <s v="Amazon"/>
    <n v="1185732"/>
    <d v="2021-11-17T00:00:00"/>
    <x v="0"/>
    <s v="Maine"/>
    <s v="Portland"/>
    <x v="0"/>
    <n v="54.999999999999993"/>
    <n v="550"/>
    <n v="302499.99999999994"/>
    <n v="105874.99999999997"/>
    <n v="0.35"/>
    <s v="Outlet"/>
    <x v="9"/>
  </r>
  <r>
    <s v="Amazon"/>
    <n v="1185732"/>
    <d v="2021-11-18T00:00:00"/>
    <x v="0"/>
    <s v="Maine"/>
    <s v="Portland"/>
    <x v="1"/>
    <n v="50"/>
    <n v="300"/>
    <n v="150000"/>
    <n v="52500"/>
    <n v="0.35"/>
    <s v="Outlet"/>
    <x v="9"/>
  </r>
  <r>
    <s v="Amazon"/>
    <n v="1185732"/>
    <d v="2021-11-19T00:00:00"/>
    <x v="0"/>
    <s v="Maine"/>
    <s v="Portland"/>
    <x v="2"/>
    <n v="45"/>
    <n v="225"/>
    <n v="101250"/>
    <n v="40500"/>
    <n v="0.39999999999999997"/>
    <s v="Outlet"/>
    <x v="9"/>
  </r>
  <r>
    <s v="Amazon"/>
    <n v="1185732"/>
    <d v="2021-11-20T00:00:00"/>
    <x v="0"/>
    <s v="Maine"/>
    <s v="Portland"/>
    <x v="3"/>
    <n v="45"/>
    <n v="175"/>
    <n v="78750"/>
    <n v="23625"/>
    <n v="0.3"/>
    <s v="Outlet"/>
    <x v="9"/>
  </r>
  <r>
    <s v="Amazon"/>
    <n v="1185732"/>
    <d v="2021-11-21T00:00:00"/>
    <x v="0"/>
    <s v="Maine"/>
    <s v="Portland"/>
    <x v="4"/>
    <n v="54.999999999999993"/>
    <n v="200"/>
    <n v="109999.99999999999"/>
    <n v="27499.999999999996"/>
    <n v="0.25"/>
    <s v="Outlet"/>
    <x v="9"/>
  </r>
  <r>
    <s v="Amazon"/>
    <n v="1185732"/>
    <d v="2021-12-20T00:00:00"/>
    <x v="0"/>
    <s v="Maine"/>
    <s v="Portland"/>
    <x v="5"/>
    <n v="60"/>
    <n v="375"/>
    <n v="225000"/>
    <n v="90000"/>
    <n v="0.4"/>
    <s v="Outlet"/>
    <x v="10"/>
  </r>
  <r>
    <s v="Amazon"/>
    <n v="1185732"/>
    <d v="2021-12-21T00:00:00"/>
    <x v="0"/>
    <s v="Maine"/>
    <s v="Portland"/>
    <x v="0"/>
    <n v="54.999999999999993"/>
    <n v="525"/>
    <n v="288749.99999999994"/>
    <n v="101062.49999999997"/>
    <n v="0.35"/>
    <s v="Outlet"/>
    <x v="10"/>
  </r>
  <r>
    <s v="Amazon"/>
    <n v="1185732"/>
    <d v="2021-12-22T00:00:00"/>
    <x v="0"/>
    <s v="Maine"/>
    <s v="Portland"/>
    <x v="1"/>
    <n v="50"/>
    <n v="300"/>
    <n v="150000"/>
    <n v="52500"/>
    <n v="0.35"/>
    <s v="Outlet"/>
    <x v="10"/>
  </r>
  <r>
    <s v="Amazon"/>
    <n v="1185732"/>
    <d v="2021-12-23T00:00:00"/>
    <x v="0"/>
    <s v="Maine"/>
    <s v="Portland"/>
    <x v="2"/>
    <n v="45"/>
    <n v="225"/>
    <n v="101250"/>
    <n v="40500"/>
    <n v="0.39999999999999997"/>
    <s v="Outlet"/>
    <x v="10"/>
  </r>
  <r>
    <s v="Amazon"/>
    <n v="1185732"/>
    <d v="2021-12-24T00:00:00"/>
    <x v="0"/>
    <s v="Maine"/>
    <s v="Portland"/>
    <x v="3"/>
    <n v="45"/>
    <n v="175"/>
    <n v="78750"/>
    <n v="23625"/>
    <n v="0.3"/>
    <s v="Outlet"/>
    <x v="10"/>
  </r>
  <r>
    <s v="Amazon"/>
    <n v="1185732"/>
    <d v="2021-12-25T00:00:00"/>
    <x v="0"/>
    <s v="Maine"/>
    <s v="Portland"/>
    <x v="4"/>
    <n v="54.999999999999993"/>
    <n v="150"/>
    <n v="82499.999999999985"/>
    <n v="20624.999999999996"/>
    <n v="0.25"/>
    <s v="Outlet"/>
    <x v="10"/>
  </r>
  <r>
    <s v="Amazon"/>
    <n v="1185732"/>
    <d v="2021-12-26T00:00:00"/>
    <x v="0"/>
    <s v="Maine"/>
    <s v="Portland"/>
    <x v="5"/>
    <n v="60"/>
    <n v="325"/>
    <n v="195000"/>
    <n v="78000"/>
    <n v="0.4"/>
    <s v="Outlet"/>
    <x v="10"/>
  </r>
  <r>
    <s v="Amazon"/>
    <n v="1185732"/>
    <d v="2021-12-27T00:00:00"/>
    <x v="0"/>
    <s v="Maine"/>
    <s v="Portland"/>
    <x v="0"/>
    <n v="54.999999999999993"/>
    <n v="450"/>
    <n v="247499.99999999997"/>
    <n v="86624.999999999985"/>
    <n v="0.35"/>
    <s v="Outlet"/>
    <x v="10"/>
  </r>
  <r>
    <s v="Amazon"/>
    <n v="1185732"/>
    <d v="2021-12-28T00:00:00"/>
    <x v="0"/>
    <s v="Maine"/>
    <s v="Portland"/>
    <x v="1"/>
    <n v="50"/>
    <n v="250"/>
    <n v="125000"/>
    <n v="43750"/>
    <n v="0.35"/>
    <s v="Outlet"/>
    <x v="10"/>
  </r>
  <r>
    <s v="Amazon"/>
    <n v="1185732"/>
    <d v="2021-12-29T00:00:00"/>
    <x v="0"/>
    <s v="Maine"/>
    <s v="Portland"/>
    <x v="2"/>
    <n v="45"/>
    <n v="150"/>
    <n v="67500"/>
    <n v="26999.999999999996"/>
    <n v="0.39999999999999997"/>
    <s v="Outlet"/>
    <x v="10"/>
  </r>
  <r>
    <s v="Amazon"/>
    <n v="1185732"/>
    <d v="2021-12-30T00:00:00"/>
    <x v="0"/>
    <s v="Maine"/>
    <s v="Portland"/>
    <x v="3"/>
    <n v="45"/>
    <n v="125"/>
    <n v="56250"/>
    <n v="16875"/>
    <n v="0.3"/>
    <s v="Outlet"/>
    <x v="10"/>
  </r>
  <r>
    <s v="Amazon"/>
    <n v="1185732"/>
    <d v="2021-12-31T00:00:00"/>
    <x v="0"/>
    <s v="Maine"/>
    <s v="Portland"/>
    <x v="4"/>
    <n v="54.999999999999993"/>
    <n v="125"/>
    <n v="68749.999999999985"/>
    <n v="17187.499999999996"/>
    <n v="0.25"/>
    <s v="Outlet"/>
    <x v="10"/>
  </r>
  <r>
    <s v="Amazon"/>
    <n v="1185732"/>
    <d v="2021-09-17T00:00:00"/>
    <x v="0"/>
    <s v="Maine"/>
    <s v="Portland"/>
    <x v="5"/>
    <n v="60"/>
    <n v="225"/>
    <n v="135000"/>
    <n v="54000"/>
    <n v="0.4"/>
    <s v="Outlet"/>
    <x v="7"/>
  </r>
  <r>
    <s v="Amazon"/>
    <n v="1185732"/>
    <d v="2021-10-19T00:00:00"/>
    <x v="0"/>
    <s v="Maine"/>
    <s v="Portland"/>
    <x v="0"/>
    <n v="60"/>
    <n v="400"/>
    <n v="240000"/>
    <n v="84000"/>
    <n v="0.35"/>
    <s v="Outlet"/>
    <x v="8"/>
  </r>
  <r>
    <s v="Amazon"/>
    <n v="1185732"/>
    <d v="2021-10-19T00:00:00"/>
    <x v="0"/>
    <s v="Maine"/>
    <s v="Portland"/>
    <x v="1"/>
    <n v="55.000000000000007"/>
    <n v="225"/>
    <n v="123750.00000000001"/>
    <n v="43312.5"/>
    <n v="0.35"/>
    <s v="Outlet"/>
    <x v="8"/>
  </r>
  <r>
    <s v="Amazon"/>
    <n v="1185732"/>
    <d v="2021-10-19T00:00:00"/>
    <x v="0"/>
    <s v="Maine"/>
    <s v="Portland"/>
    <x v="2"/>
    <n v="55.000000000000007"/>
    <n v="125"/>
    <n v="68750.000000000015"/>
    <n v="27500.000000000004"/>
    <n v="0.39999999999999997"/>
    <s v="Outlet"/>
    <x v="8"/>
  </r>
  <r>
    <s v="Amazon"/>
    <n v="1185732"/>
    <d v="2021-10-19T00:00:00"/>
    <x v="0"/>
    <s v="Maine"/>
    <s v="Portland"/>
    <x v="3"/>
    <n v="55.000000000000007"/>
    <n v="100"/>
    <n v="55000.000000000007"/>
    <n v="16500"/>
    <n v="0.3"/>
    <s v="Outlet"/>
    <x v="8"/>
  </r>
  <r>
    <s v="Amazon"/>
    <n v="1185732"/>
    <d v="2021-10-19T00:00:00"/>
    <x v="0"/>
    <s v="Maine"/>
    <s v="Portland"/>
    <x v="4"/>
    <n v="65"/>
    <n v="100"/>
    <n v="65000"/>
    <n v="16250"/>
    <n v="0.25"/>
    <s v="Outlet"/>
    <x v="8"/>
  </r>
  <r>
    <s v="Amazon"/>
    <n v="1185732"/>
    <d v="2021-10-19T00:00:00"/>
    <x v="0"/>
    <s v="Maine"/>
    <s v="Portland"/>
    <x v="5"/>
    <n v="70"/>
    <n v="225"/>
    <n v="157500"/>
    <n v="63000"/>
    <n v="0.4"/>
    <s v="Outlet"/>
    <x v="8"/>
  </r>
  <r>
    <s v="Amazon"/>
    <n v="1185732"/>
    <d v="2021-11-18T00:00:00"/>
    <x v="0"/>
    <s v="Maine"/>
    <s v="Portland"/>
    <x v="0"/>
    <n v="65"/>
    <n v="375"/>
    <n v="243750"/>
    <n v="85312.5"/>
    <n v="0.35"/>
    <s v="Outlet"/>
    <x v="9"/>
  </r>
  <r>
    <s v="Amazon"/>
    <n v="1185732"/>
    <d v="2021-11-18T00:00:00"/>
    <x v="0"/>
    <s v="Maine"/>
    <s v="Portland"/>
    <x v="1"/>
    <n v="55.000000000000007"/>
    <n v="200"/>
    <n v="110000.00000000001"/>
    <n v="38500"/>
    <n v="0.35"/>
    <s v="Outlet"/>
    <x v="9"/>
  </r>
  <r>
    <s v="Amazon"/>
    <n v="1185732"/>
    <d v="2021-11-18T00:00:00"/>
    <x v="0"/>
    <s v="Maine"/>
    <s v="Portland"/>
    <x v="2"/>
    <n v="55.000000000000007"/>
    <n v="195"/>
    <n v="107250.00000000001"/>
    <n v="42900"/>
    <n v="0.39999999999999997"/>
    <s v="Outlet"/>
    <x v="9"/>
  </r>
  <r>
    <s v="Amazon"/>
    <n v="1185732"/>
    <d v="2021-11-18T00:00:00"/>
    <x v="0"/>
    <s v="Maine"/>
    <s v="Portland"/>
    <x v="3"/>
    <n v="55.000000000000007"/>
    <n v="175"/>
    <n v="96250.000000000015"/>
    <n v="28875.000000000004"/>
    <n v="0.3"/>
    <s v="Outlet"/>
    <x v="9"/>
  </r>
  <r>
    <s v="Amazon"/>
    <n v="1185732"/>
    <d v="2021-11-18T00:00:00"/>
    <x v="0"/>
    <s v="Maine"/>
    <s v="Portland"/>
    <x v="4"/>
    <n v="65"/>
    <n v="150"/>
    <n v="97500"/>
    <n v="24375"/>
    <n v="0.25"/>
    <s v="Outlet"/>
    <x v="9"/>
  </r>
  <r>
    <s v="Amazon"/>
    <n v="1185732"/>
    <d v="2021-11-18T00:00:00"/>
    <x v="0"/>
    <s v="Maine"/>
    <s v="Portland"/>
    <x v="5"/>
    <n v="70"/>
    <n v="250"/>
    <n v="175000"/>
    <n v="70000"/>
    <n v="0.4"/>
    <s v="Outlet"/>
    <x v="9"/>
  </r>
  <r>
    <s v="Amazon"/>
    <n v="1185732"/>
    <d v="2021-12-17T00:00:00"/>
    <x v="0"/>
    <s v="Maine"/>
    <s v="Portland"/>
    <x v="0"/>
    <n v="65"/>
    <n v="475"/>
    <n v="308750"/>
    <n v="108062.5"/>
    <n v="0.35"/>
    <s v="Outlet"/>
    <x v="10"/>
  </r>
  <r>
    <s v="Amazon"/>
    <n v="1185732"/>
    <d v="2021-12-17T00:00:00"/>
    <x v="0"/>
    <s v="Maine"/>
    <s v="Portland"/>
    <x v="1"/>
    <n v="55.000000000000007"/>
    <n v="275"/>
    <n v="151250.00000000003"/>
    <n v="52937.500000000007"/>
    <n v="0.35"/>
    <s v="Outlet"/>
    <x v="10"/>
  </r>
  <r>
    <s v="Amazon"/>
    <n v="1185732"/>
    <d v="2021-12-17T00:00:00"/>
    <x v="0"/>
    <s v="Maine"/>
    <s v="Portland"/>
    <x v="2"/>
    <n v="55.000000000000007"/>
    <n v="250"/>
    <n v="137500.00000000003"/>
    <n v="55000.000000000007"/>
    <n v="0.39999999999999997"/>
    <s v="Outlet"/>
    <x v="10"/>
  </r>
  <r>
    <s v="Amazon"/>
    <n v="1185732"/>
    <d v="2021-12-17T00:00:00"/>
    <x v="0"/>
    <s v="Maine"/>
    <s v="Portland"/>
    <x v="3"/>
    <n v="55.000000000000007"/>
    <n v="200"/>
    <n v="110000.00000000001"/>
    <n v="33000"/>
    <n v="0.3"/>
    <s v="Outlet"/>
    <x v="10"/>
  </r>
  <r>
    <s v="Amazon"/>
    <n v="1185732"/>
    <d v="2021-12-17T00:00:00"/>
    <x v="0"/>
    <s v="Maine"/>
    <s v="Portland"/>
    <x v="4"/>
    <n v="65"/>
    <n v="200"/>
    <n v="130000"/>
    <n v="32500"/>
    <n v="0.25"/>
    <s v="Outlet"/>
    <x v="10"/>
  </r>
  <r>
    <s v="Amazon"/>
    <n v="1185732"/>
    <d v="2021-12-17T00:00:00"/>
    <x v="0"/>
    <s v="Maine"/>
    <s v="Portland"/>
    <x v="5"/>
    <n v="70"/>
    <n v="300"/>
    <n v="210000"/>
    <n v="84000"/>
    <n v="0.4"/>
    <s v="Outlet"/>
    <x v="10"/>
  </r>
  <r>
    <s v="West Gear"/>
    <n v="1128299"/>
    <d v="2021-01-10T00:00:00"/>
    <x v="0"/>
    <s v="Maine"/>
    <s v="Portland"/>
    <x v="0"/>
    <n v="35"/>
    <n v="375"/>
    <n v="131250"/>
    <n v="32812.5"/>
    <n v="0.25"/>
    <s v="Outlet"/>
    <x v="0"/>
  </r>
  <r>
    <s v="West Gear"/>
    <n v="1128299"/>
    <d v="2021-01-10T00:00:00"/>
    <x v="0"/>
    <s v="Maine"/>
    <s v="Portland"/>
    <x v="1"/>
    <n v="45"/>
    <n v="375"/>
    <n v="168750"/>
    <n v="33750"/>
    <n v="0.2"/>
    <s v="Outlet"/>
    <x v="0"/>
  </r>
  <r>
    <s v="West Gear"/>
    <n v="1128299"/>
    <d v="2021-01-10T00:00:00"/>
    <x v="0"/>
    <s v="Maine"/>
    <s v="Portland"/>
    <x v="2"/>
    <n v="45"/>
    <n v="375"/>
    <n v="168750"/>
    <n v="42187.5"/>
    <n v="0.25"/>
    <s v="Outlet"/>
    <x v="0"/>
  </r>
  <r>
    <s v="West Gear"/>
    <n v="1128299"/>
    <d v="2021-01-10T00:00:00"/>
    <x v="0"/>
    <s v="Maine"/>
    <s v="Portland"/>
    <x v="3"/>
    <n v="45"/>
    <n v="225"/>
    <n v="101250"/>
    <n v="25312.5"/>
    <n v="0.25"/>
    <s v="Outlet"/>
    <x v="0"/>
  </r>
  <r>
    <s v="Amazon"/>
    <n v="1185732"/>
    <d v="2021-01-24T00:00:00"/>
    <x v="2"/>
    <s v="Alaska"/>
    <s v="Anchorage"/>
    <x v="5"/>
    <n v="55.000000000000007"/>
    <n v="300"/>
    <n v="165000.00000000003"/>
    <n v="49500.000000000007"/>
    <n v="0.3"/>
    <s v="Outlet"/>
    <x v="0"/>
  </r>
  <r>
    <s v="Amazon"/>
    <n v="1185732"/>
    <d v="2021-02-22T00:00:00"/>
    <x v="2"/>
    <s v="Alaska"/>
    <s v="Anchorage"/>
    <x v="0"/>
    <n v="55.000000000000007"/>
    <n v="575"/>
    <n v="316250.00000000006"/>
    <n v="110687.50000000003"/>
    <n v="0.35000000000000003"/>
    <s v="Outlet"/>
    <x v="1"/>
  </r>
  <r>
    <s v="Amazon"/>
    <n v="1185732"/>
    <d v="2021-02-22T00:00:00"/>
    <x v="2"/>
    <s v="Alaska"/>
    <s v="Anchorage"/>
    <x v="1"/>
    <n v="55.000000000000007"/>
    <n v="225"/>
    <n v="123750.00000000001"/>
    <n v="43312.500000000007"/>
    <n v="0.35000000000000003"/>
    <s v="Outlet"/>
    <x v="1"/>
  </r>
  <r>
    <s v="Amazon"/>
    <n v="1185732"/>
    <d v="2021-02-22T00:00:00"/>
    <x v="2"/>
    <s v="Alaska"/>
    <s v="Anchorage"/>
    <x v="2"/>
    <n v="45"/>
    <n v="275"/>
    <n v="123750"/>
    <n v="30937.5"/>
    <n v="0.25"/>
    <s v="Outlet"/>
    <x v="1"/>
  </r>
  <r>
    <s v="Amazon"/>
    <n v="1185732"/>
    <d v="2021-02-22T00:00:00"/>
    <x v="2"/>
    <s v="Alaska"/>
    <s v="Anchorage"/>
    <x v="3"/>
    <n v="49.999999999999993"/>
    <n v="175"/>
    <n v="87499.999999999985"/>
    <n v="21874.999999999996"/>
    <n v="0.25"/>
    <s v="Outlet"/>
    <x v="1"/>
  </r>
  <r>
    <s v="Amazon"/>
    <n v="1185732"/>
    <d v="2021-02-22T00:00:00"/>
    <x v="2"/>
    <s v="Alaska"/>
    <s v="Anchorage"/>
    <x v="4"/>
    <n v="65.000000000000014"/>
    <n v="250"/>
    <n v="162500.00000000003"/>
    <n v="40625.000000000007"/>
    <n v="0.25"/>
    <s v="Outlet"/>
    <x v="1"/>
  </r>
  <r>
    <s v="Amazon"/>
    <n v="1185732"/>
    <d v="2021-02-22T00:00:00"/>
    <x v="2"/>
    <s v="Alaska"/>
    <s v="Anchorage"/>
    <x v="5"/>
    <n v="55.000000000000007"/>
    <n v="350"/>
    <n v="192500.00000000003"/>
    <n v="57750.000000000007"/>
    <n v="0.3"/>
    <s v="Outlet"/>
    <x v="1"/>
  </r>
  <r>
    <s v="Amazon"/>
    <n v="1185732"/>
    <d v="2021-03-20T00:00:00"/>
    <x v="2"/>
    <s v="Alaska"/>
    <s v="Anchorage"/>
    <x v="0"/>
    <n v="55.000000000000007"/>
    <n v="545"/>
    <n v="299750.00000000006"/>
    <n v="104912.50000000003"/>
    <n v="0.35000000000000003"/>
    <s v="Outlet"/>
    <x v="2"/>
  </r>
  <r>
    <s v="Amazon"/>
    <n v="1185732"/>
    <d v="2021-03-20T00:00:00"/>
    <x v="2"/>
    <s v="Alaska"/>
    <s v="Anchorage"/>
    <x v="1"/>
    <n v="55.000000000000007"/>
    <n v="250"/>
    <n v="137500.00000000003"/>
    <n v="48125.000000000015"/>
    <n v="0.35000000000000003"/>
    <s v="Outlet"/>
    <x v="2"/>
  </r>
  <r>
    <s v="Amazon"/>
    <n v="1185732"/>
    <d v="2021-03-20T00:00:00"/>
    <x v="2"/>
    <s v="Alaska"/>
    <s v="Anchorage"/>
    <x v="2"/>
    <n v="45"/>
    <n v="275"/>
    <n v="123750"/>
    <n v="30937.5"/>
    <n v="0.25"/>
    <s v="Outlet"/>
    <x v="2"/>
  </r>
  <r>
    <s v="Amazon"/>
    <n v="1185732"/>
    <d v="2021-03-20T00:00:00"/>
    <x v="2"/>
    <s v="Alaska"/>
    <s v="Anchorage"/>
    <x v="3"/>
    <n v="49.999999999999993"/>
    <n v="125"/>
    <n v="62499.999999999993"/>
    <n v="15624.999999999998"/>
    <n v="0.25"/>
    <s v="Outlet"/>
    <x v="2"/>
  </r>
  <r>
    <s v="Amazon"/>
    <n v="1185732"/>
    <d v="2021-03-20T00:00:00"/>
    <x v="2"/>
    <s v="Alaska"/>
    <s v="Anchorage"/>
    <x v="4"/>
    <n v="65.000000000000014"/>
    <n v="175"/>
    <n v="113750.00000000003"/>
    <n v="28437.500000000007"/>
    <n v="0.25"/>
    <s v="Outlet"/>
    <x v="2"/>
  </r>
  <r>
    <s v="Amazon"/>
    <n v="1185732"/>
    <d v="2021-03-20T00:00:00"/>
    <x v="2"/>
    <s v="Alaska"/>
    <s v="Anchorage"/>
    <x v="5"/>
    <n v="55.000000000000007"/>
    <n v="275"/>
    <n v="151250.00000000003"/>
    <n v="45375.000000000007"/>
    <n v="0.3"/>
    <s v="Outlet"/>
    <x v="2"/>
  </r>
  <r>
    <s v="Amazon"/>
    <n v="1185732"/>
    <d v="2021-04-21T00:00:00"/>
    <x v="2"/>
    <s v="Alaska"/>
    <s v="Anchorage"/>
    <x v="0"/>
    <n v="55.000000000000007"/>
    <n v="525"/>
    <n v="288750.00000000006"/>
    <n v="101062.50000000003"/>
    <n v="0.35000000000000003"/>
    <s v="Outlet"/>
    <x v="3"/>
  </r>
  <r>
    <s v="Amazon"/>
    <n v="1185732"/>
    <d v="2021-04-21T00:00:00"/>
    <x v="2"/>
    <s v="Alaska"/>
    <s v="Anchorage"/>
    <x v="1"/>
    <n v="55.000000000000007"/>
    <n v="225"/>
    <n v="123750.00000000001"/>
    <n v="43312.500000000007"/>
    <n v="0.35000000000000003"/>
    <s v="Outlet"/>
    <x v="3"/>
  </r>
  <r>
    <s v="Amazon"/>
    <n v="1185732"/>
    <d v="2021-04-21T00:00:00"/>
    <x v="2"/>
    <s v="Alaska"/>
    <s v="Anchorage"/>
    <x v="2"/>
    <n v="45"/>
    <n v="225"/>
    <n v="101250"/>
    <n v="25312.5"/>
    <n v="0.25"/>
    <s v="Outlet"/>
    <x v="3"/>
  </r>
  <r>
    <s v="Amazon"/>
    <n v="1185732"/>
    <d v="2021-04-21T00:00:00"/>
    <x v="2"/>
    <s v="Alaska"/>
    <s v="Anchorage"/>
    <x v="3"/>
    <n v="49.999999999999993"/>
    <n v="150"/>
    <n v="74999.999999999985"/>
    <n v="18749.999999999996"/>
    <n v="0.25"/>
    <s v="Outlet"/>
    <x v="3"/>
  </r>
  <r>
    <s v="Amazon"/>
    <n v="1185732"/>
    <d v="2021-04-21T00:00:00"/>
    <x v="2"/>
    <s v="Alaska"/>
    <s v="Anchorage"/>
    <x v="4"/>
    <n v="60.000000000000007"/>
    <n v="150"/>
    <n v="90000.000000000015"/>
    <n v="22500.000000000004"/>
    <n v="0.25"/>
    <s v="Outlet"/>
    <x v="3"/>
  </r>
  <r>
    <s v="Amazon"/>
    <n v="1185732"/>
    <d v="2021-04-21T00:00:00"/>
    <x v="2"/>
    <s v="Alaska"/>
    <s v="Anchorage"/>
    <x v="5"/>
    <n v="50"/>
    <n v="300"/>
    <n v="150000"/>
    <n v="45000"/>
    <n v="0.3"/>
    <s v="Outlet"/>
    <x v="3"/>
  </r>
  <r>
    <s v="Amazon"/>
    <n v="1185732"/>
    <d v="2021-05-20T00:00:00"/>
    <x v="2"/>
    <s v="Alaska"/>
    <s v="Anchorage"/>
    <x v="0"/>
    <n v="65"/>
    <n v="570"/>
    <n v="370500"/>
    <n v="129675.00000000001"/>
    <n v="0.35000000000000003"/>
    <s v="Outlet"/>
    <x v="4"/>
  </r>
  <r>
    <s v="Amazon"/>
    <n v="1185732"/>
    <d v="2021-05-20T00:00:00"/>
    <x v="2"/>
    <s v="Alaska"/>
    <s v="Anchorage"/>
    <x v="1"/>
    <n v="60.000000000000007"/>
    <n v="275"/>
    <n v="165000.00000000003"/>
    <n v="57750.000000000015"/>
    <n v="0.35000000000000003"/>
    <s v="Outlet"/>
    <x v="4"/>
  </r>
  <r>
    <s v="Amazon"/>
    <n v="1185732"/>
    <d v="2021-05-20T00:00:00"/>
    <x v="2"/>
    <s v="Alaska"/>
    <s v="Anchorage"/>
    <x v="2"/>
    <n v="55.000000000000007"/>
    <n v="300"/>
    <n v="165000.00000000003"/>
    <n v="41250.000000000007"/>
    <n v="0.25"/>
    <s v="Outlet"/>
    <x v="4"/>
  </r>
  <r>
    <s v="Amazon"/>
    <n v="1185732"/>
    <d v="2021-05-20T00:00:00"/>
    <x v="2"/>
    <s v="Alaska"/>
    <s v="Anchorage"/>
    <x v="3"/>
    <n v="55.000000000000007"/>
    <n v="250"/>
    <n v="137500.00000000003"/>
    <n v="34375.000000000007"/>
    <n v="0.25"/>
    <s v="Outlet"/>
    <x v="4"/>
  </r>
  <r>
    <s v="Amazon"/>
    <n v="1185732"/>
    <d v="2021-05-20T00:00:00"/>
    <x v="2"/>
    <s v="Alaska"/>
    <s v="Anchorage"/>
    <x v="4"/>
    <n v="65"/>
    <n v="275"/>
    <n v="178750"/>
    <n v="44687.5"/>
    <n v="0.25"/>
    <s v="Outlet"/>
    <x v="4"/>
  </r>
  <r>
    <s v="Amazon"/>
    <n v="1185732"/>
    <d v="2021-05-20T00:00:00"/>
    <x v="2"/>
    <s v="Alaska"/>
    <s v="Anchorage"/>
    <x v="5"/>
    <n v="70"/>
    <n v="400"/>
    <n v="280000"/>
    <n v="84000"/>
    <n v="0.3"/>
    <s v="Outlet"/>
    <x v="4"/>
  </r>
  <r>
    <s v="Amazon"/>
    <n v="1185732"/>
    <d v="2021-06-22T00:00:00"/>
    <x v="2"/>
    <s v="Alaska"/>
    <s v="Anchorage"/>
    <x v="0"/>
    <n v="65"/>
    <n v="650"/>
    <n v="422500"/>
    <n v="147875"/>
    <n v="0.35000000000000003"/>
    <s v="Outlet"/>
    <x v="11"/>
  </r>
  <r>
    <s v="Amazon"/>
    <n v="1185732"/>
    <d v="2021-06-22T00:00:00"/>
    <x v="2"/>
    <s v="Alaska"/>
    <s v="Anchorage"/>
    <x v="1"/>
    <n v="60.000000000000007"/>
    <n v="400"/>
    <n v="240000.00000000003"/>
    <n v="84000.000000000015"/>
    <n v="0.35000000000000003"/>
    <s v="Outlet"/>
    <x v="11"/>
  </r>
  <r>
    <s v="Amazon"/>
    <n v="1185732"/>
    <d v="2021-06-22T00:00:00"/>
    <x v="2"/>
    <s v="Alaska"/>
    <s v="Anchorage"/>
    <x v="2"/>
    <n v="55.000000000000007"/>
    <n v="325"/>
    <n v="178750.00000000003"/>
    <n v="44687.500000000007"/>
    <n v="0.25"/>
    <s v="Outlet"/>
    <x v="11"/>
  </r>
  <r>
    <s v="Amazon"/>
    <n v="1185732"/>
    <d v="2021-06-22T00:00:00"/>
    <x v="2"/>
    <s v="Alaska"/>
    <s v="Anchorage"/>
    <x v="3"/>
    <n v="55.000000000000007"/>
    <n v="300"/>
    <n v="165000.00000000003"/>
    <n v="41250.000000000007"/>
    <n v="0.25"/>
    <s v="Outlet"/>
    <x v="11"/>
  </r>
  <r>
    <s v="Amazon"/>
    <n v="1185732"/>
    <d v="2021-06-22T00:00:00"/>
    <x v="2"/>
    <s v="Alaska"/>
    <s v="Anchorage"/>
    <x v="4"/>
    <n v="65"/>
    <n v="300"/>
    <n v="195000"/>
    <n v="48750"/>
    <n v="0.25"/>
    <s v="Outlet"/>
    <x v="11"/>
  </r>
  <r>
    <s v="Amazon"/>
    <n v="1185732"/>
    <d v="2021-06-22T00:00:00"/>
    <x v="2"/>
    <s v="Alaska"/>
    <s v="Anchorage"/>
    <x v="5"/>
    <n v="70"/>
    <n v="450"/>
    <n v="315000"/>
    <n v="94500"/>
    <n v="0.3"/>
    <s v="Outlet"/>
    <x v="11"/>
  </r>
  <r>
    <s v="Amazon"/>
    <n v="1185732"/>
    <d v="2021-07-20T00:00:00"/>
    <x v="2"/>
    <s v="Alaska"/>
    <s v="Anchorage"/>
    <x v="0"/>
    <n v="65"/>
    <n v="675"/>
    <n v="438750"/>
    <n v="153562.50000000003"/>
    <n v="0.35000000000000003"/>
    <s v="Outlet"/>
    <x v="5"/>
  </r>
  <r>
    <s v="Amazon"/>
    <n v="1185732"/>
    <d v="2021-07-20T00:00:00"/>
    <x v="2"/>
    <s v="Alaska"/>
    <s v="Anchorage"/>
    <x v="1"/>
    <n v="60.000000000000007"/>
    <n v="425"/>
    <n v="255000.00000000003"/>
    <n v="89250.000000000015"/>
    <n v="0.35000000000000003"/>
    <s v="Outlet"/>
    <x v="5"/>
  </r>
  <r>
    <s v="Amazon"/>
    <n v="1185732"/>
    <d v="2021-07-20T00:00:00"/>
    <x v="2"/>
    <s v="Alaska"/>
    <s v="Anchorage"/>
    <x v="2"/>
    <n v="55.000000000000007"/>
    <n v="350"/>
    <n v="192500.00000000003"/>
    <n v="48125.000000000007"/>
    <n v="0.25"/>
    <s v="Outlet"/>
    <x v="5"/>
  </r>
  <r>
    <s v="Amazon"/>
    <n v="1185732"/>
    <d v="2021-07-20T00:00:00"/>
    <x v="2"/>
    <s v="Alaska"/>
    <s v="Anchorage"/>
    <x v="3"/>
    <n v="55.000000000000007"/>
    <n v="300"/>
    <n v="165000.00000000003"/>
    <n v="41250.000000000007"/>
    <n v="0.25"/>
    <s v="Outlet"/>
    <x v="5"/>
  </r>
  <r>
    <s v="Amazon"/>
    <n v="1185732"/>
    <d v="2021-07-20T00:00:00"/>
    <x v="2"/>
    <s v="Alaska"/>
    <s v="Anchorage"/>
    <x v="4"/>
    <n v="65"/>
    <n v="325"/>
    <n v="211250"/>
    <n v="52812.5"/>
    <n v="0.25"/>
    <s v="Outlet"/>
    <x v="5"/>
  </r>
  <r>
    <s v="Amazon"/>
    <n v="1185732"/>
    <d v="2021-07-20T00:00:00"/>
    <x v="2"/>
    <s v="Alaska"/>
    <s v="Anchorage"/>
    <x v="5"/>
    <n v="70"/>
    <n v="500"/>
    <n v="350000"/>
    <n v="105000"/>
    <n v="0.3"/>
    <s v="Outlet"/>
    <x v="5"/>
  </r>
  <r>
    <s v="Amazon"/>
    <n v="1185732"/>
    <d v="2021-08-21T00:00:00"/>
    <x v="2"/>
    <s v="Alaska"/>
    <s v="Anchorage"/>
    <x v="0"/>
    <n v="65"/>
    <n v="650"/>
    <n v="422500"/>
    <n v="147875"/>
    <n v="0.35000000000000003"/>
    <s v="Outlet"/>
    <x v="6"/>
  </r>
  <r>
    <s v="Amazon"/>
    <n v="1185732"/>
    <d v="2021-08-21T00:00:00"/>
    <x v="2"/>
    <s v="Alaska"/>
    <s v="Anchorage"/>
    <x v="1"/>
    <n v="60.000000000000007"/>
    <n v="425"/>
    <n v="255000.00000000003"/>
    <n v="89250.000000000015"/>
    <n v="0.35000000000000003"/>
    <s v="Outlet"/>
    <x v="6"/>
  </r>
  <r>
    <s v="Amazon"/>
    <n v="1185732"/>
    <d v="2021-08-21T00:00:00"/>
    <x v="2"/>
    <s v="Alaska"/>
    <s v="Anchorage"/>
    <x v="2"/>
    <n v="55.000000000000007"/>
    <n v="350"/>
    <n v="192500.00000000003"/>
    <n v="48125.000000000007"/>
    <n v="0.25"/>
    <s v="Outlet"/>
    <x v="6"/>
  </r>
  <r>
    <s v="Amazon"/>
    <n v="1185732"/>
    <d v="2021-08-21T00:00:00"/>
    <x v="2"/>
    <s v="Alaska"/>
    <s v="Anchorage"/>
    <x v="3"/>
    <n v="55.000000000000007"/>
    <n v="250"/>
    <n v="137500.00000000003"/>
    <n v="34375.000000000007"/>
    <n v="0.25"/>
    <s v="Outlet"/>
    <x v="6"/>
  </r>
  <r>
    <s v="Amazon"/>
    <n v="1185732"/>
    <d v="2021-08-21T00:00:00"/>
    <x v="2"/>
    <s v="Alaska"/>
    <s v="Anchorage"/>
    <x v="4"/>
    <n v="65"/>
    <n v="225"/>
    <n v="146250"/>
    <n v="36562.5"/>
    <n v="0.25"/>
    <s v="Outlet"/>
    <x v="6"/>
  </r>
  <r>
    <s v="Amazon"/>
    <n v="1185732"/>
    <d v="2021-08-21T00:00:00"/>
    <x v="2"/>
    <s v="Alaska"/>
    <s v="Anchorage"/>
    <x v="5"/>
    <n v="70"/>
    <n v="400"/>
    <n v="280000"/>
    <n v="84000"/>
    <n v="0.3"/>
    <s v="Outlet"/>
    <x v="6"/>
  </r>
  <r>
    <s v="Amazon"/>
    <n v="1185732"/>
    <d v="2021-09-20T00:00:00"/>
    <x v="2"/>
    <s v="Alaska"/>
    <s v="Anchorage"/>
    <x v="0"/>
    <n v="65"/>
    <n v="525"/>
    <n v="341250"/>
    <n v="119437.50000000001"/>
    <n v="0.35000000000000003"/>
    <s v="Outlet"/>
    <x v="7"/>
  </r>
  <r>
    <s v="Amazon"/>
    <n v="1185732"/>
    <d v="2021-09-20T00:00:00"/>
    <x v="2"/>
    <s v="Alaska"/>
    <s v="Anchorage"/>
    <x v="1"/>
    <n v="60.000000000000007"/>
    <n v="325"/>
    <n v="195000.00000000003"/>
    <n v="68250.000000000015"/>
    <n v="0.35000000000000003"/>
    <s v="Outlet"/>
    <x v="7"/>
  </r>
  <r>
    <s v="Amazon"/>
    <n v="1185732"/>
    <d v="2021-09-20T00:00:00"/>
    <x v="2"/>
    <s v="Alaska"/>
    <s v="Anchorage"/>
    <x v="2"/>
    <n v="55.000000000000007"/>
    <n v="225"/>
    <n v="123750.00000000001"/>
    <n v="30937.500000000004"/>
    <n v="0.25"/>
    <s v="Outlet"/>
    <x v="7"/>
  </r>
  <r>
    <s v="Amazon"/>
    <n v="1185732"/>
    <d v="2021-09-20T00:00:00"/>
    <x v="2"/>
    <s v="Alaska"/>
    <s v="Anchorage"/>
    <x v="3"/>
    <n v="55.000000000000007"/>
    <n v="200"/>
    <n v="110000.00000000001"/>
    <n v="27500.000000000004"/>
    <n v="0.25"/>
    <s v="Outlet"/>
    <x v="7"/>
  </r>
  <r>
    <s v="Amazon"/>
    <n v="1185732"/>
    <d v="2021-09-20T00:00:00"/>
    <x v="2"/>
    <s v="Alaska"/>
    <s v="Anchorage"/>
    <x v="4"/>
    <n v="65"/>
    <n v="200"/>
    <n v="130000"/>
    <n v="32500"/>
    <n v="0.25"/>
    <s v="Outlet"/>
    <x v="7"/>
  </r>
  <r>
    <s v="Amazon"/>
    <n v="1185732"/>
    <d v="2021-09-20T00:00:00"/>
    <x v="2"/>
    <s v="Alaska"/>
    <s v="Anchorage"/>
    <x v="5"/>
    <n v="70"/>
    <n v="300"/>
    <n v="210000"/>
    <n v="63000"/>
    <n v="0.3"/>
    <s v="Outlet"/>
    <x v="7"/>
  </r>
  <r>
    <s v="Amazon"/>
    <n v="1185732"/>
    <d v="2021-10-22T00:00:00"/>
    <x v="2"/>
    <s v="Alaska"/>
    <s v="Anchorage"/>
    <x v="0"/>
    <n v="70"/>
    <n v="450"/>
    <n v="315000"/>
    <n v="110250.00000000001"/>
    <n v="0.35000000000000003"/>
    <s v="Outlet"/>
    <x v="8"/>
  </r>
  <r>
    <s v="Amazon"/>
    <n v="1185732"/>
    <d v="2021-10-22T00:00:00"/>
    <x v="2"/>
    <s v="Alaska"/>
    <s v="Anchorage"/>
    <x v="1"/>
    <n v="65.000000000000014"/>
    <n v="275"/>
    <n v="178750.00000000003"/>
    <n v="62562.500000000015"/>
    <n v="0.35000000000000003"/>
    <s v="Outlet"/>
    <x v="8"/>
  </r>
  <r>
    <s v="Amazon"/>
    <n v="1185732"/>
    <d v="2021-10-22T00:00:00"/>
    <x v="2"/>
    <s v="Alaska"/>
    <s v="Anchorage"/>
    <x v="2"/>
    <n v="65.000000000000014"/>
    <n v="175"/>
    <n v="113750.00000000003"/>
    <n v="28437.500000000007"/>
    <n v="0.25"/>
    <s v="Outlet"/>
    <x v="8"/>
  </r>
  <r>
    <s v="Amazon"/>
    <n v="1185732"/>
    <d v="2021-10-22T00:00:00"/>
    <x v="2"/>
    <s v="Alaska"/>
    <s v="Anchorage"/>
    <x v="3"/>
    <n v="65.000000000000014"/>
    <n v="150"/>
    <n v="97500.000000000015"/>
    <n v="24375.000000000004"/>
    <n v="0.25"/>
    <s v="Outlet"/>
    <x v="8"/>
  </r>
  <r>
    <s v="Amazon"/>
    <n v="1185732"/>
    <d v="2021-10-22T00:00:00"/>
    <x v="2"/>
    <s v="Alaska"/>
    <s v="Anchorage"/>
    <x v="4"/>
    <n v="75.000000000000014"/>
    <n v="150"/>
    <n v="112500.00000000001"/>
    <n v="28125.000000000004"/>
    <n v="0.25"/>
    <s v="Outlet"/>
    <x v="8"/>
  </r>
  <r>
    <s v="Amazon"/>
    <n v="1185732"/>
    <d v="2021-10-22T00:00:00"/>
    <x v="2"/>
    <s v="Alaska"/>
    <s v="Anchorage"/>
    <x v="5"/>
    <n v="80"/>
    <n v="275"/>
    <n v="220000"/>
    <n v="66000"/>
    <n v="0.3"/>
    <s v="Outlet"/>
    <x v="8"/>
  </r>
  <r>
    <s v="Amazon"/>
    <n v="1185732"/>
    <d v="2021-11-21T00:00:00"/>
    <x v="2"/>
    <s v="Alaska"/>
    <s v="Anchorage"/>
    <x v="0"/>
    <n v="75.000000000000014"/>
    <n v="425"/>
    <n v="318750.00000000006"/>
    <n v="111562.50000000003"/>
    <n v="0.35000000000000003"/>
    <s v="Outlet"/>
    <x v="9"/>
  </r>
  <r>
    <s v="Amazon"/>
    <n v="1185732"/>
    <d v="2021-11-21T00:00:00"/>
    <x v="2"/>
    <s v="Alaska"/>
    <s v="Anchorage"/>
    <x v="1"/>
    <n v="65.000000000000014"/>
    <n v="300"/>
    <n v="195000.00000000003"/>
    <n v="68250.000000000015"/>
    <n v="0.35000000000000003"/>
    <s v="Outlet"/>
    <x v="9"/>
  </r>
  <r>
    <s v="Amazon"/>
    <n v="1185732"/>
    <d v="2021-11-21T00:00:00"/>
    <x v="2"/>
    <s v="Alaska"/>
    <s v="Anchorage"/>
    <x v="2"/>
    <n v="65.000000000000014"/>
    <n v="320"/>
    <n v="208000.00000000006"/>
    <n v="52000.000000000015"/>
    <n v="0.25"/>
    <s v="Outlet"/>
    <x v="9"/>
  </r>
  <r>
    <s v="Amazon"/>
    <n v="1185732"/>
    <d v="2021-11-21T00:00:00"/>
    <x v="2"/>
    <s v="Alaska"/>
    <s v="Anchorage"/>
    <x v="3"/>
    <n v="65.000000000000014"/>
    <n v="300"/>
    <n v="195000.00000000003"/>
    <n v="48750.000000000007"/>
    <n v="0.25"/>
    <s v="Outlet"/>
    <x v="9"/>
  </r>
  <r>
    <s v="Amazon"/>
    <n v="1185732"/>
    <d v="2021-11-21T00:00:00"/>
    <x v="2"/>
    <s v="Alaska"/>
    <s v="Anchorage"/>
    <x v="4"/>
    <n v="75.000000000000014"/>
    <n v="275"/>
    <n v="206250.00000000003"/>
    <n v="51562.500000000007"/>
    <n v="0.25"/>
    <s v="Outlet"/>
    <x v="9"/>
  </r>
  <r>
    <s v="Amazon"/>
    <n v="1185732"/>
    <d v="2021-11-21T00:00:00"/>
    <x v="2"/>
    <s v="Alaska"/>
    <s v="Anchorage"/>
    <x v="5"/>
    <n v="80"/>
    <n v="375"/>
    <n v="300000"/>
    <n v="90000"/>
    <n v="0.3"/>
    <s v="Outlet"/>
    <x v="9"/>
  </r>
  <r>
    <s v="Amazon"/>
    <n v="1185732"/>
    <d v="2021-12-20T00:00:00"/>
    <x v="2"/>
    <s v="Alaska"/>
    <s v="Anchorage"/>
    <x v="0"/>
    <n v="75.000000000000014"/>
    <n v="600"/>
    <n v="450000.00000000006"/>
    <n v="157500.00000000003"/>
    <n v="0.35000000000000003"/>
    <s v="Outlet"/>
    <x v="10"/>
  </r>
  <r>
    <s v="Amazon"/>
    <n v="1185732"/>
    <d v="2021-12-20T00:00:00"/>
    <x v="2"/>
    <s v="Alaska"/>
    <s v="Anchorage"/>
    <x v="1"/>
    <n v="65.000000000000014"/>
    <n v="400"/>
    <n v="260000.00000000006"/>
    <n v="91000.000000000029"/>
    <n v="0.35000000000000003"/>
    <s v="Outlet"/>
    <x v="10"/>
  </r>
  <r>
    <s v="Foot Locker"/>
    <n v="1128299"/>
    <d v="2021-01-10T00:00:00"/>
    <x v="2"/>
    <s v="Alaska"/>
    <s v="Anchorage"/>
    <x v="0"/>
    <n v="35"/>
    <n v="375"/>
    <n v="131250"/>
    <n v="32812.5"/>
    <n v="0.25"/>
    <s v="Outlet"/>
    <x v="0"/>
  </r>
  <r>
    <s v="Foot Locker"/>
    <n v="1128299"/>
    <d v="2021-01-10T00:00:00"/>
    <x v="2"/>
    <s v="Alaska"/>
    <s v="Anchorage"/>
    <x v="1"/>
    <n v="45"/>
    <n v="375"/>
    <n v="168750"/>
    <n v="33750"/>
    <n v="0.2"/>
    <s v="Outlet"/>
    <x v="0"/>
  </r>
  <r>
    <s v="Foot Locker"/>
    <n v="1128299"/>
    <d v="2021-01-10T00:00:00"/>
    <x v="2"/>
    <s v="Alaska"/>
    <s v="Anchorage"/>
    <x v="2"/>
    <n v="45"/>
    <n v="375"/>
    <n v="168750"/>
    <n v="42187.5"/>
    <n v="0.25"/>
    <s v="Outlet"/>
    <x v="0"/>
  </r>
  <r>
    <s v="Foot Locker"/>
    <n v="1128299"/>
    <d v="2021-01-10T00:00:00"/>
    <x v="2"/>
    <s v="Alaska"/>
    <s v="Anchorage"/>
    <x v="3"/>
    <n v="45"/>
    <n v="225"/>
    <n v="101250"/>
    <n v="25312.5"/>
    <n v="0.25"/>
    <s v="Outlet"/>
    <x v="0"/>
  </r>
  <r>
    <s v="Foot Locker"/>
    <n v="1128299"/>
    <d v="2021-01-10T00:00:00"/>
    <x v="2"/>
    <s v="Alaska"/>
    <s v="Anchorage"/>
    <x v="4"/>
    <n v="50"/>
    <n v="175"/>
    <n v="87500"/>
    <n v="13125"/>
    <n v="0.15"/>
    <s v="Outlet"/>
    <x v="0"/>
  </r>
  <r>
    <s v="Foot Locker"/>
    <n v="1128299"/>
    <d v="2021-01-10T00:00:00"/>
    <x v="2"/>
    <s v="Alaska"/>
    <s v="Anchorage"/>
    <x v="5"/>
    <n v="45"/>
    <n v="425"/>
    <n v="191250"/>
    <n v="76500"/>
    <n v="0.4"/>
    <s v="Outlet"/>
    <x v="0"/>
  </r>
  <r>
    <s v="Foot Locker"/>
    <n v="1128299"/>
    <d v="2021-02-10T00:00:00"/>
    <x v="2"/>
    <s v="Alaska"/>
    <s v="Anchorage"/>
    <x v="0"/>
    <n v="35"/>
    <n v="475"/>
    <n v="166250"/>
    <n v="41562.5"/>
    <n v="0.25"/>
    <s v="Outlet"/>
    <x v="1"/>
  </r>
  <r>
    <s v="Foot Locker"/>
    <n v="1128299"/>
    <d v="2021-02-10T00:00:00"/>
    <x v="2"/>
    <s v="Alaska"/>
    <s v="Anchorage"/>
    <x v="1"/>
    <n v="45"/>
    <n v="375"/>
    <n v="168750"/>
    <n v="33750"/>
    <n v="0.2"/>
    <s v="Outlet"/>
    <x v="1"/>
  </r>
  <r>
    <s v="Foot Locker"/>
    <n v="1128299"/>
    <d v="2021-02-10T00:00:00"/>
    <x v="2"/>
    <s v="Alaska"/>
    <s v="Anchorage"/>
    <x v="2"/>
    <n v="45"/>
    <n v="375"/>
    <n v="168750"/>
    <n v="42187.5"/>
    <n v="0.25"/>
    <s v="Outlet"/>
    <x v="1"/>
  </r>
  <r>
    <s v="Foot Locker"/>
    <n v="1128299"/>
    <d v="2021-02-10T00:00:00"/>
    <x v="2"/>
    <s v="Hawaii"/>
    <s v="Honolulu"/>
    <x v="3"/>
    <n v="45"/>
    <n v="225"/>
    <n v="101250"/>
    <n v="25312.5"/>
    <n v="0.25"/>
    <s v="Outlet"/>
    <x v="1"/>
  </r>
  <r>
    <s v="Foot Locker"/>
    <n v="1128299"/>
    <d v="2021-02-10T00:00:00"/>
    <x v="2"/>
    <s v="Hawaii"/>
    <s v="Honolulu"/>
    <x v="4"/>
    <n v="50"/>
    <n v="150"/>
    <n v="75000"/>
    <n v="11250"/>
    <n v="0.15"/>
    <s v="Outlet"/>
    <x v="1"/>
  </r>
  <r>
    <s v="Foot Locker"/>
    <n v="1128299"/>
    <d v="2021-02-10T00:00:00"/>
    <x v="2"/>
    <s v="Hawaii"/>
    <s v="Honolulu"/>
    <x v="5"/>
    <n v="45"/>
    <n v="350"/>
    <n v="157500"/>
    <n v="63000"/>
    <n v="0.4"/>
    <s v="Outlet"/>
    <x v="1"/>
  </r>
  <r>
    <s v="Foot Locker"/>
    <n v="1128299"/>
    <d v="2021-03-09T00:00:00"/>
    <x v="2"/>
    <s v="Hawaii"/>
    <s v="Honolulu"/>
    <x v="0"/>
    <n v="45"/>
    <n v="500"/>
    <n v="225000"/>
    <n v="56250"/>
    <n v="0.25"/>
    <s v="Outlet"/>
    <x v="2"/>
  </r>
  <r>
    <s v="Foot Locker"/>
    <n v="1128299"/>
    <d v="2021-03-09T00:00:00"/>
    <x v="2"/>
    <s v="Hawaii"/>
    <s v="Honolulu"/>
    <x v="1"/>
    <n v="54.999999999999993"/>
    <n v="350"/>
    <n v="192499.99999999997"/>
    <n v="38499.999999999993"/>
    <n v="0.2"/>
    <s v="Outlet"/>
    <x v="2"/>
  </r>
  <r>
    <s v="Foot Locker"/>
    <n v="1128299"/>
    <d v="2021-03-09T00:00:00"/>
    <x v="2"/>
    <s v="Hawaii"/>
    <s v="Honolulu"/>
    <x v="2"/>
    <n v="59.999999999999986"/>
    <n v="375"/>
    <n v="224999.99999999994"/>
    <n v="56249.999999999985"/>
    <n v="0.25"/>
    <s v="Outlet"/>
    <x v="2"/>
  </r>
  <r>
    <s v="Foot Locker"/>
    <n v="1128299"/>
    <d v="2021-03-09T00:00:00"/>
    <x v="2"/>
    <s v="Hawaii"/>
    <s v="Honolulu"/>
    <x v="3"/>
    <n v="54.999999999999993"/>
    <n v="275"/>
    <n v="151249.99999999997"/>
    <n v="37812.499999999993"/>
    <n v="0.25"/>
    <s v="Outlet"/>
    <x v="2"/>
  </r>
  <r>
    <s v="Foot Locker"/>
    <n v="1128299"/>
    <d v="2021-03-09T00:00:00"/>
    <x v="2"/>
    <s v="Hawaii"/>
    <s v="Honolulu"/>
    <x v="4"/>
    <n v="60"/>
    <n v="125"/>
    <n v="75000"/>
    <n v="11250"/>
    <n v="0.15"/>
    <s v="Outlet"/>
    <x v="2"/>
  </r>
  <r>
    <s v="Foot Locker"/>
    <n v="1128299"/>
    <d v="2021-03-09T00:00:00"/>
    <x v="2"/>
    <s v="Hawaii"/>
    <s v="Honolulu"/>
    <x v="5"/>
    <n v="54.999999999999993"/>
    <n v="325"/>
    <n v="178749.99999999997"/>
    <n v="71499.999999999985"/>
    <n v="0.4"/>
    <s v="Outlet"/>
    <x v="2"/>
  </r>
  <r>
    <s v="Foot Locker"/>
    <n v="1128299"/>
    <d v="2021-04-10T00:00:00"/>
    <x v="2"/>
    <s v="Hawaii"/>
    <s v="Honolulu"/>
    <x v="0"/>
    <n v="60"/>
    <n v="500"/>
    <n v="300000"/>
    <n v="75000"/>
    <n v="0.25"/>
    <s v="Outlet"/>
    <x v="3"/>
  </r>
  <r>
    <s v="Foot Locker"/>
    <n v="1128299"/>
    <d v="2021-04-10T00:00:00"/>
    <x v="2"/>
    <s v="Hawaii"/>
    <s v="Honolulu"/>
    <x v="1"/>
    <n v="65"/>
    <n v="300"/>
    <n v="195000"/>
    <n v="39000"/>
    <n v="0.2"/>
    <s v="Outlet"/>
    <x v="3"/>
  </r>
  <r>
    <s v="Foot Locker"/>
    <n v="1128299"/>
    <d v="2021-04-10T00:00:00"/>
    <x v="2"/>
    <s v="Hawaii"/>
    <s v="Honolulu"/>
    <x v="2"/>
    <n v="65"/>
    <n v="350"/>
    <n v="227500"/>
    <n v="56875"/>
    <n v="0.25"/>
    <s v="Outlet"/>
    <x v="3"/>
  </r>
  <r>
    <s v="Foot Locker"/>
    <n v="1128299"/>
    <d v="2021-04-10T00:00:00"/>
    <x v="2"/>
    <s v="Hawaii"/>
    <s v="Honolulu"/>
    <x v="3"/>
    <n v="50"/>
    <n v="250"/>
    <n v="125000"/>
    <n v="31250"/>
    <n v="0.25"/>
    <s v="Outlet"/>
    <x v="3"/>
  </r>
  <r>
    <s v="Foot Locker"/>
    <n v="1128299"/>
    <d v="2021-04-10T00:00:00"/>
    <x v="2"/>
    <s v="Hawaii"/>
    <s v="Honolulu"/>
    <x v="4"/>
    <n v="55.000000000000007"/>
    <n v="150"/>
    <n v="82500.000000000015"/>
    <n v="12375.000000000002"/>
    <n v="0.15"/>
    <s v="Outlet"/>
    <x v="3"/>
  </r>
  <r>
    <s v="Foot Locker"/>
    <n v="1128299"/>
    <d v="2021-04-10T00:00:00"/>
    <x v="2"/>
    <s v="Hawaii"/>
    <s v="Honolulu"/>
    <x v="5"/>
    <n v="70"/>
    <n v="325"/>
    <n v="227500"/>
    <n v="91000"/>
    <n v="0.4"/>
    <s v="Outlet"/>
    <x v="3"/>
  </r>
  <r>
    <s v="Foot Locker"/>
    <n v="1128299"/>
    <d v="2021-05-11T00:00:00"/>
    <x v="2"/>
    <s v="Hawaii"/>
    <s v="Honolulu"/>
    <x v="0"/>
    <n v="54.999999999999993"/>
    <n v="525"/>
    <n v="288749.99999999994"/>
    <n v="72187.499999999985"/>
    <n v="0.25"/>
    <s v="Outlet"/>
    <x v="4"/>
  </r>
  <r>
    <s v="Foot Locker"/>
    <n v="1128299"/>
    <d v="2021-05-11T00:00:00"/>
    <x v="2"/>
    <s v="Hawaii"/>
    <s v="Honolulu"/>
    <x v="1"/>
    <n v="60"/>
    <n v="375"/>
    <n v="225000"/>
    <n v="45000"/>
    <n v="0.2"/>
    <s v="Outlet"/>
    <x v="4"/>
  </r>
  <r>
    <s v="Foot Locker"/>
    <n v="1128299"/>
    <d v="2021-05-11T00:00:00"/>
    <x v="2"/>
    <s v="Hawaii"/>
    <s v="Honolulu"/>
    <x v="2"/>
    <n v="60"/>
    <n v="375"/>
    <n v="225000"/>
    <n v="56250"/>
    <n v="0.25"/>
    <s v="Outlet"/>
    <x v="4"/>
  </r>
  <r>
    <s v="Foot Locker"/>
    <n v="1128299"/>
    <d v="2021-05-11T00:00:00"/>
    <x v="2"/>
    <s v="Hawaii"/>
    <s v="Honolulu"/>
    <x v="3"/>
    <n v="54.999999999999993"/>
    <n v="275"/>
    <n v="151249.99999999997"/>
    <n v="37812.499999999993"/>
    <n v="0.25"/>
    <s v="Outlet"/>
    <x v="4"/>
  </r>
  <r>
    <s v="Foot Locker"/>
    <n v="1128299"/>
    <d v="2021-05-11T00:00:00"/>
    <x v="2"/>
    <s v="Hawaii"/>
    <s v="Honolulu"/>
    <x v="4"/>
    <n v="60"/>
    <n v="175"/>
    <n v="105000"/>
    <n v="15750"/>
    <n v="0.15"/>
    <s v="Outlet"/>
    <x v="4"/>
  </r>
  <r>
    <s v="Foot Locker"/>
    <n v="1128299"/>
    <d v="2021-05-11T00:00:00"/>
    <x v="2"/>
    <s v="Hawaii"/>
    <s v="Honolulu"/>
    <x v="5"/>
    <n v="75"/>
    <n v="475"/>
    <n v="356250"/>
    <n v="142500"/>
    <n v="0.4"/>
    <s v="Outlet"/>
    <x v="4"/>
  </r>
  <r>
    <s v="Foot Locker"/>
    <n v="1128299"/>
    <d v="2021-06-10T00:00:00"/>
    <x v="2"/>
    <s v="Hawaii"/>
    <s v="Honolulu"/>
    <x v="0"/>
    <n v="70"/>
    <n v="725"/>
    <n v="507500"/>
    <n v="126875"/>
    <n v="0.25"/>
    <s v="Outlet"/>
    <x v="11"/>
  </r>
  <r>
    <s v="Foot Locker"/>
    <n v="1128299"/>
    <d v="2021-06-10T00:00:00"/>
    <x v="2"/>
    <s v="Hawaii"/>
    <s v="Honolulu"/>
    <x v="1"/>
    <n v="75"/>
    <n v="600"/>
    <n v="450000"/>
    <n v="90000"/>
    <n v="0.2"/>
    <s v="Outlet"/>
    <x v="11"/>
  </r>
  <r>
    <s v="Foot Locker"/>
    <n v="1128299"/>
    <d v="2021-06-10T00:00:00"/>
    <x v="2"/>
    <s v="Hawaii"/>
    <s v="Honolulu"/>
    <x v="2"/>
    <n v="75"/>
    <n v="600"/>
    <n v="450000"/>
    <n v="112500"/>
    <n v="0.25"/>
    <s v="Outlet"/>
    <x v="11"/>
  </r>
  <r>
    <s v="Foot Locker"/>
    <n v="1128299"/>
    <d v="2021-06-10T00:00:00"/>
    <x v="2"/>
    <s v="Hawaii"/>
    <s v="Honolulu"/>
    <x v="3"/>
    <n v="75"/>
    <n v="475"/>
    <n v="356250"/>
    <n v="89062.5"/>
    <n v="0.25"/>
    <s v="Outlet"/>
    <x v="11"/>
  </r>
  <r>
    <s v="Foot Locker"/>
    <n v="1128299"/>
    <d v="2021-06-10T00:00:00"/>
    <x v="2"/>
    <s v="Hawaii"/>
    <s v="Honolulu"/>
    <x v="4"/>
    <n v="85.000000000000014"/>
    <n v="350"/>
    <n v="297500.00000000006"/>
    <n v="44625.000000000007"/>
    <n v="0.15"/>
    <s v="Outlet"/>
    <x v="11"/>
  </r>
  <r>
    <s v="Foot Locker"/>
    <n v="1128299"/>
    <d v="2021-06-10T00:00:00"/>
    <x v="2"/>
    <s v="Hawaii"/>
    <s v="Honolulu"/>
    <x v="5"/>
    <n v="100"/>
    <n v="650"/>
    <n v="650000"/>
    <n v="260000"/>
    <n v="0.4"/>
    <s v="Outlet"/>
    <x v="11"/>
  </r>
  <r>
    <s v="Foot Locker"/>
    <n v="1128299"/>
    <d v="2021-07-09T00:00:00"/>
    <x v="2"/>
    <s v="Hawaii"/>
    <s v="Honolulu"/>
    <x v="0"/>
    <n v="80"/>
    <n v="800"/>
    <n v="640000"/>
    <n v="160000"/>
    <n v="0.25"/>
    <s v="Outlet"/>
    <x v="5"/>
  </r>
  <r>
    <s v="Foot Locker"/>
    <n v="1128299"/>
    <d v="2021-07-09T00:00:00"/>
    <x v="2"/>
    <s v="Hawaii"/>
    <s v="Honolulu"/>
    <x v="1"/>
    <n v="85.000000000000014"/>
    <n v="650"/>
    <n v="552500.00000000012"/>
    <n v="110500.00000000003"/>
    <n v="0.2"/>
    <s v="Outlet"/>
    <x v="5"/>
  </r>
  <r>
    <s v="Foot Locker"/>
    <n v="1128299"/>
    <d v="2021-07-09T00:00:00"/>
    <x v="2"/>
    <s v="Hawaii"/>
    <s v="Honolulu"/>
    <x v="2"/>
    <n v="85.000000000000014"/>
    <n v="600"/>
    <n v="510000.00000000006"/>
    <n v="127500.00000000001"/>
    <n v="0.25"/>
    <s v="Outlet"/>
    <x v="5"/>
  </r>
  <r>
    <s v="Foot Locker"/>
    <n v="1128299"/>
    <d v="2021-07-09T00:00:00"/>
    <x v="2"/>
    <s v="Hawaii"/>
    <s v="Honolulu"/>
    <x v="3"/>
    <n v="80"/>
    <n v="500"/>
    <n v="400000"/>
    <n v="100000"/>
    <n v="0.25"/>
    <s v="Outlet"/>
    <x v="5"/>
  </r>
  <r>
    <s v="Foot Locker"/>
    <n v="1128299"/>
    <d v="2021-07-09T00:00:00"/>
    <x v="2"/>
    <s v="Hawaii"/>
    <s v="Honolulu"/>
    <x v="4"/>
    <n v="85.000000000000014"/>
    <n v="550"/>
    <n v="467500.00000000006"/>
    <n v="70125"/>
    <n v="0.15"/>
    <s v="Outlet"/>
    <x v="5"/>
  </r>
  <r>
    <s v="Foot Locker"/>
    <n v="1128299"/>
    <d v="2021-07-09T00:00:00"/>
    <x v="2"/>
    <s v="Hawaii"/>
    <s v="Honolulu"/>
    <x v="5"/>
    <n v="100"/>
    <n v="550"/>
    <n v="550000"/>
    <n v="220000"/>
    <n v="0.4"/>
    <s v="Outlet"/>
    <x v="5"/>
  </r>
  <r>
    <s v="Foot Locker"/>
    <n v="1128299"/>
    <d v="2021-08-10T00:00:00"/>
    <x v="2"/>
    <s v="Hawaii"/>
    <s v="Honolulu"/>
    <x v="0"/>
    <n v="85.000000000000014"/>
    <n v="750"/>
    <n v="637500.00000000012"/>
    <n v="159375.00000000003"/>
    <n v="0.25"/>
    <s v="Outlet"/>
    <x v="6"/>
  </r>
  <r>
    <s v="Foot Locker"/>
    <n v="1128299"/>
    <d v="2021-08-10T00:00:00"/>
    <x v="2"/>
    <s v="Hawaii"/>
    <s v="Honolulu"/>
    <x v="1"/>
    <n v="75.000000000000014"/>
    <n v="725"/>
    <n v="543750.00000000012"/>
    <n v="108750.00000000003"/>
    <n v="0.2"/>
    <s v="Outlet"/>
    <x v="6"/>
  </r>
  <r>
    <s v="Foot Locker"/>
    <n v="1128299"/>
    <d v="2021-08-10T00:00:00"/>
    <x v="2"/>
    <s v="Hawaii"/>
    <s v="Honolulu"/>
    <x v="2"/>
    <n v="70"/>
    <n v="600"/>
    <n v="420000"/>
    <n v="105000"/>
    <n v="0.25"/>
    <s v="Outlet"/>
    <x v="6"/>
  </r>
  <r>
    <s v="Foot Locker"/>
    <n v="1128299"/>
    <d v="2021-08-10T00:00:00"/>
    <x v="2"/>
    <s v="Hawaii"/>
    <s v="Honolulu"/>
    <x v="3"/>
    <n v="70"/>
    <n v="525"/>
    <n v="367500"/>
    <n v="91875"/>
    <n v="0.25"/>
    <s v="Outlet"/>
    <x v="6"/>
  </r>
  <r>
    <s v="Walmart"/>
    <n v="1128299"/>
    <d v="2021-08-10T00:00:00"/>
    <x v="2"/>
    <s v="Hawaii"/>
    <s v="Honolulu"/>
    <x v="4"/>
    <n v="70"/>
    <n v="525"/>
    <n v="367500"/>
    <n v="55125"/>
    <n v="0.15"/>
    <s v="Outlet"/>
    <x v="6"/>
  </r>
  <r>
    <s v="Walmart"/>
    <n v="1128299"/>
    <d v="2021-08-10T00:00:00"/>
    <x v="2"/>
    <s v="Hawaii"/>
    <s v="Honolulu"/>
    <x v="5"/>
    <n v="75"/>
    <n v="350"/>
    <n v="262500"/>
    <n v="105000"/>
    <n v="0.4"/>
    <s v="Outlet"/>
    <x v="6"/>
  </r>
  <r>
    <s v="Walmart"/>
    <n v="1128299"/>
    <d v="2021-09-11T00:00:00"/>
    <x v="2"/>
    <s v="Hawaii"/>
    <s v="Honolulu"/>
    <x v="0"/>
    <n v="65.000000000000014"/>
    <n v="550"/>
    <n v="357500.00000000006"/>
    <n v="89375.000000000015"/>
    <n v="0.25"/>
    <s v="Outlet"/>
    <x v="7"/>
  </r>
  <r>
    <s v="Walmart"/>
    <n v="1128299"/>
    <d v="2021-09-11T00:00:00"/>
    <x v="2"/>
    <s v="Hawaii"/>
    <s v="Honolulu"/>
    <x v="1"/>
    <n v="70.000000000000014"/>
    <n v="550"/>
    <n v="385000.00000000006"/>
    <n v="77000.000000000015"/>
    <n v="0.2"/>
    <s v="Outlet"/>
    <x v="7"/>
  </r>
  <r>
    <s v="Walmart"/>
    <n v="1128299"/>
    <d v="2021-09-11T00:00:00"/>
    <x v="2"/>
    <s v="Hawaii"/>
    <s v="Honolulu"/>
    <x v="2"/>
    <n v="65.000000000000014"/>
    <n v="375"/>
    <n v="243750.00000000006"/>
    <n v="60937.500000000015"/>
    <n v="0.25"/>
    <s v="Outlet"/>
    <x v="7"/>
  </r>
  <r>
    <s v="Walmart"/>
    <n v="1128299"/>
    <d v="2021-09-11T00:00:00"/>
    <x v="2"/>
    <s v="Hawaii"/>
    <s v="Honolulu"/>
    <x v="3"/>
    <n v="65.000000000000014"/>
    <n v="325"/>
    <n v="211250.00000000006"/>
    <n v="52812.500000000015"/>
    <n v="0.25"/>
    <s v="Outlet"/>
    <x v="7"/>
  </r>
  <r>
    <s v="Walmart"/>
    <n v="1128299"/>
    <d v="2021-09-11T00:00:00"/>
    <x v="2"/>
    <s v="Hawaii"/>
    <s v="Honolulu"/>
    <x v="4"/>
    <n v="75.000000000000014"/>
    <n v="350"/>
    <n v="262500.00000000006"/>
    <n v="39375.000000000007"/>
    <n v="0.15"/>
    <s v="Outlet"/>
    <x v="7"/>
  </r>
  <r>
    <s v="Walmart"/>
    <n v="1128299"/>
    <d v="2021-09-11T00:00:00"/>
    <x v="2"/>
    <s v="Hawaii"/>
    <s v="Honolulu"/>
    <x v="5"/>
    <n v="60"/>
    <n v="375"/>
    <n v="225000"/>
    <n v="90000"/>
    <n v="0.4"/>
    <s v="Outlet"/>
    <x v="7"/>
  </r>
  <r>
    <s v="Walmart"/>
    <n v="1128299"/>
    <d v="2021-10-10T00:00:00"/>
    <x v="2"/>
    <s v="Hawaii"/>
    <s v="Honolulu"/>
    <x v="0"/>
    <n v="55.000000000000007"/>
    <n v="475"/>
    <n v="261250.00000000003"/>
    <n v="65312.500000000007"/>
    <n v="0.25"/>
    <s v="Outlet"/>
    <x v="8"/>
  </r>
  <r>
    <s v="Walmart"/>
    <n v="1128299"/>
    <d v="2021-10-10T00:00:00"/>
    <x v="2"/>
    <s v="Hawaii"/>
    <s v="Honolulu"/>
    <x v="1"/>
    <n v="65.000000000000014"/>
    <n v="475"/>
    <n v="308750.00000000006"/>
    <n v="61750.000000000015"/>
    <n v="0.2"/>
    <s v="Outlet"/>
    <x v="8"/>
  </r>
  <r>
    <s v="Walmart"/>
    <n v="1128299"/>
    <d v="2021-10-10T00:00:00"/>
    <x v="2"/>
    <s v="Hawaii"/>
    <s v="Honolulu"/>
    <x v="2"/>
    <n v="60.000000000000007"/>
    <n v="300"/>
    <n v="180000.00000000003"/>
    <n v="45000.000000000007"/>
    <n v="0.25"/>
    <s v="Outlet"/>
    <x v="8"/>
  </r>
  <r>
    <s v="Walmart"/>
    <n v="1128299"/>
    <d v="2021-10-10T00:00:00"/>
    <x v="2"/>
    <s v="Hawaii"/>
    <s v="Honolulu"/>
    <x v="3"/>
    <n v="55.000000000000007"/>
    <n v="275"/>
    <n v="151250.00000000003"/>
    <n v="37812.500000000007"/>
    <n v="0.25"/>
    <s v="Outlet"/>
    <x v="8"/>
  </r>
  <r>
    <s v="Walmart"/>
    <n v="1128299"/>
    <d v="2021-10-10T00:00:00"/>
    <x v="2"/>
    <s v="Hawaii"/>
    <s v="Honolulu"/>
    <x v="4"/>
    <n v="65"/>
    <n v="250"/>
    <n v="162500"/>
    <n v="24375"/>
    <n v="0.15"/>
    <s v="Outlet"/>
    <x v="8"/>
  </r>
  <r>
    <s v="Walmart"/>
    <n v="1128299"/>
    <d v="2021-10-10T00:00:00"/>
    <x v="2"/>
    <s v="Hawaii"/>
    <s v="Honolulu"/>
    <x v="5"/>
    <n v="70"/>
    <n v="300"/>
    <n v="210000"/>
    <n v="84000"/>
    <n v="0.4"/>
    <s v="Outlet"/>
    <x v="8"/>
  </r>
  <r>
    <s v="Walmart"/>
    <n v="1128299"/>
    <d v="2021-11-10T00:00:00"/>
    <x v="2"/>
    <s v="Hawaii"/>
    <s v="Honolulu"/>
    <x v="0"/>
    <n v="55.000000000000007"/>
    <n v="525"/>
    <n v="288750.00000000006"/>
    <n v="72187.500000000015"/>
    <n v="0.25"/>
    <s v="Outlet"/>
    <x v="9"/>
  </r>
  <r>
    <s v="Walmart"/>
    <n v="1128299"/>
    <d v="2021-11-10T00:00:00"/>
    <x v="2"/>
    <s v="Hawaii"/>
    <s v="Honolulu"/>
    <x v="1"/>
    <n v="60.000000000000007"/>
    <n v="600"/>
    <n v="360000.00000000006"/>
    <n v="72000.000000000015"/>
    <n v="0.2"/>
    <s v="Outlet"/>
    <x v="9"/>
  </r>
  <r>
    <s v="Walmart"/>
    <n v="1128299"/>
    <d v="2021-11-10T00:00:00"/>
    <x v="2"/>
    <s v="Hawaii"/>
    <s v="Honolulu"/>
    <x v="2"/>
    <n v="55.000000000000007"/>
    <n v="425"/>
    <n v="233750.00000000003"/>
    <n v="58437.500000000007"/>
    <n v="0.25"/>
    <s v="Outlet"/>
    <x v="9"/>
  </r>
  <r>
    <s v="Walmart"/>
    <n v="1128299"/>
    <d v="2021-11-10T00:00:00"/>
    <x v="2"/>
    <s v="Hawaii"/>
    <s v="Honolulu"/>
    <x v="3"/>
    <n v="65.000000000000014"/>
    <n v="400"/>
    <n v="260000.00000000006"/>
    <n v="65000.000000000015"/>
    <n v="0.25"/>
    <s v="Outlet"/>
    <x v="9"/>
  </r>
  <r>
    <s v="Walmart"/>
    <n v="1128299"/>
    <d v="2021-11-10T00:00:00"/>
    <x v="2"/>
    <s v="Hawaii"/>
    <s v="Honolulu"/>
    <x v="4"/>
    <n v="85.000000000000014"/>
    <n v="375"/>
    <n v="318750.00000000006"/>
    <n v="47812.500000000007"/>
    <n v="0.15"/>
    <s v="Outlet"/>
    <x v="9"/>
  </r>
  <r>
    <s v="Walmart"/>
    <n v="1128299"/>
    <d v="2021-11-10T00:00:00"/>
    <x v="2"/>
    <s v="Hawaii"/>
    <s v="Honolulu"/>
    <x v="5"/>
    <n v="90.000000000000014"/>
    <n v="500"/>
    <n v="450000.00000000006"/>
    <n v="180000.00000000003"/>
    <n v="0.4"/>
    <s v="Outlet"/>
    <x v="9"/>
  </r>
  <r>
    <s v="Walmart"/>
    <n v="1128299"/>
    <d v="2021-12-09T00:00:00"/>
    <x v="2"/>
    <s v="Hawaii"/>
    <s v="Honolulu"/>
    <x v="0"/>
    <n v="75.000000000000014"/>
    <n v="700"/>
    <n v="525000.00000000012"/>
    <n v="131250.00000000003"/>
    <n v="0.25"/>
    <s v="Outlet"/>
    <x v="10"/>
  </r>
  <r>
    <s v="Walmart"/>
    <n v="1128299"/>
    <d v="2021-12-09T00:00:00"/>
    <x v="2"/>
    <s v="Hawaii"/>
    <s v="Honolulu"/>
    <x v="1"/>
    <n v="85.000000000000014"/>
    <n v="700"/>
    <n v="595000.00000000012"/>
    <n v="119000.00000000003"/>
    <n v="0.2"/>
    <s v="Outlet"/>
    <x v="10"/>
  </r>
  <r>
    <s v="Sports Direct"/>
    <n v="1128299"/>
    <d v="2021-12-09T00:00:00"/>
    <x v="2"/>
    <s v="Hawaii"/>
    <s v="Honolulu"/>
    <x v="2"/>
    <n v="80.000000000000014"/>
    <n v="500"/>
    <n v="400000.00000000006"/>
    <n v="100000.00000000001"/>
    <n v="0.25"/>
    <s v="Outlet"/>
    <x v="10"/>
  </r>
  <r>
    <s v="Sports Direct"/>
    <n v="1128299"/>
    <d v="2021-12-09T00:00:00"/>
    <x v="2"/>
    <s v="Hawaii"/>
    <s v="Honolulu"/>
    <x v="3"/>
    <n v="80.000000000000014"/>
    <n v="500"/>
    <n v="400000.00000000006"/>
    <n v="100000.00000000001"/>
    <n v="0.25"/>
    <s v="Outlet"/>
    <x v="10"/>
  </r>
  <r>
    <s v="Sports Direct"/>
    <n v="1128299"/>
    <d v="2021-12-09T00:00:00"/>
    <x v="2"/>
    <s v="Hawaii"/>
    <s v="Honolulu"/>
    <x v="4"/>
    <n v="90.000000000000014"/>
    <n v="425"/>
    <n v="382500.00000000006"/>
    <n v="57375.000000000007"/>
    <n v="0.15"/>
    <s v="Outlet"/>
    <x v="10"/>
  </r>
  <r>
    <s v="Sports Direct"/>
    <n v="1128299"/>
    <d v="2021-12-09T00:00:00"/>
    <x v="2"/>
    <s v="Hawaii"/>
    <s v="Honolulu"/>
    <x v="5"/>
    <n v="95.000000000000014"/>
    <n v="525"/>
    <n v="498750.00000000006"/>
    <n v="199500.00000000003"/>
    <n v="0.4"/>
    <s v="Outlet"/>
    <x v="10"/>
  </r>
  <r>
    <s v="Sports Direct"/>
    <n v="1128299"/>
    <d v="2021-01-17T00:00:00"/>
    <x v="2"/>
    <s v="Hawaii"/>
    <s v="Honolulu"/>
    <x v="0"/>
    <n v="40"/>
    <n v="425"/>
    <n v="170000"/>
    <n v="51000"/>
    <n v="0.3"/>
    <s v="Outlet"/>
    <x v="0"/>
  </r>
  <r>
    <s v="Sports Direct"/>
    <n v="1128299"/>
    <d v="2021-01-17T00:00:00"/>
    <x v="2"/>
    <s v="Hawaii"/>
    <s v="Honolulu"/>
    <x v="1"/>
    <n v="50"/>
    <n v="425"/>
    <n v="212500"/>
    <n v="53125"/>
    <n v="0.25"/>
    <s v="Outlet"/>
    <x v="0"/>
  </r>
  <r>
    <s v="Sports Direct"/>
    <n v="1128299"/>
    <d v="2021-01-17T00:00:00"/>
    <x v="2"/>
    <s v="Hawaii"/>
    <s v="Honolulu"/>
    <x v="2"/>
    <n v="50"/>
    <n v="425"/>
    <n v="212500"/>
    <n v="63750"/>
    <n v="0.3"/>
    <s v="Outlet"/>
    <x v="0"/>
  </r>
  <r>
    <s v="Sports Direct"/>
    <n v="1128299"/>
    <d v="2021-01-17T00:00:00"/>
    <x v="2"/>
    <s v="Hawaii"/>
    <s v="Honolulu"/>
    <x v="3"/>
    <n v="50"/>
    <n v="275"/>
    <n v="137500"/>
    <n v="41250"/>
    <n v="0.3"/>
    <s v="Outlet"/>
    <x v="0"/>
  </r>
  <r>
    <s v="Sports Direct"/>
    <n v="1128299"/>
    <d v="2021-01-17T00:00:00"/>
    <x v="2"/>
    <s v="Hawaii"/>
    <s v="Honolulu"/>
    <x v="4"/>
    <n v="55.000000000000007"/>
    <n v="225"/>
    <n v="123750.00000000001"/>
    <n v="24750.000000000004"/>
    <n v="0.2"/>
    <s v="Outlet"/>
    <x v="0"/>
  </r>
  <r>
    <s v="Sports Direct"/>
    <n v="1128299"/>
    <d v="2021-01-17T00:00:00"/>
    <x v="2"/>
    <s v="Hawaii"/>
    <s v="Honolulu"/>
    <x v="5"/>
    <n v="50"/>
    <n v="475"/>
    <n v="237500"/>
    <n v="106875"/>
    <n v="0.45"/>
    <s v="Outlet"/>
    <x v="0"/>
  </r>
  <r>
    <s v="Sports Direct"/>
    <n v="1128299"/>
    <d v="2021-02-17T00:00:00"/>
    <x v="2"/>
    <s v="Hawaii"/>
    <s v="Honolulu"/>
    <x v="0"/>
    <n v="40"/>
    <n v="525"/>
    <n v="210000"/>
    <n v="63000"/>
    <n v="0.3"/>
    <s v="Outlet"/>
    <x v="1"/>
  </r>
  <r>
    <s v="Sports Direct"/>
    <n v="1128299"/>
    <d v="2021-02-17T00:00:00"/>
    <x v="2"/>
    <s v="Hawaii"/>
    <s v="Honolulu"/>
    <x v="1"/>
    <n v="50"/>
    <n v="425"/>
    <n v="212500"/>
    <n v="53125"/>
    <n v="0.25"/>
    <s v="Outlet"/>
    <x v="1"/>
  </r>
  <r>
    <s v="Sports Direct"/>
    <n v="1128299"/>
    <d v="2021-02-17T00:00:00"/>
    <x v="2"/>
    <s v="Hawaii"/>
    <s v="Honolulu"/>
    <x v="2"/>
    <n v="50"/>
    <n v="425"/>
    <n v="212500"/>
    <n v="63750"/>
    <n v="0.3"/>
    <s v="Outlet"/>
    <x v="1"/>
  </r>
  <r>
    <s v="Sports Direct"/>
    <n v="1128299"/>
    <d v="2021-02-17T00:00:00"/>
    <x v="4"/>
    <s v="Florida"/>
    <s v="Orlando"/>
    <x v="3"/>
    <n v="50"/>
    <n v="275"/>
    <n v="137500"/>
    <n v="41250"/>
    <n v="0.3"/>
    <s v="Outlet"/>
    <x v="1"/>
  </r>
  <r>
    <s v="Sports Direct"/>
    <n v="1128299"/>
    <d v="2021-02-17T00:00:00"/>
    <x v="4"/>
    <s v="Florida"/>
    <s v="Orlando"/>
    <x v="4"/>
    <n v="55.000000000000007"/>
    <n v="200"/>
    <n v="110000.00000000001"/>
    <n v="22000.000000000004"/>
    <n v="0.2"/>
    <s v="Outlet"/>
    <x v="1"/>
  </r>
  <r>
    <s v="Sports Direct"/>
    <n v="1128299"/>
    <d v="2021-02-17T00:00:00"/>
    <x v="4"/>
    <s v="Florida"/>
    <s v="Orlando"/>
    <x v="5"/>
    <n v="50"/>
    <n v="400"/>
    <n v="200000"/>
    <n v="90000"/>
    <n v="0.45"/>
    <s v="Outlet"/>
    <x v="1"/>
  </r>
  <r>
    <s v="Sports Direct"/>
    <n v="1128299"/>
    <d v="2021-03-16T00:00:00"/>
    <x v="4"/>
    <s v="Florida"/>
    <s v="Orlando"/>
    <x v="0"/>
    <n v="50"/>
    <n v="550"/>
    <n v="275000"/>
    <n v="82500"/>
    <n v="0.3"/>
    <s v="Outlet"/>
    <x v="2"/>
  </r>
  <r>
    <s v="Sports Direct"/>
    <n v="1128299"/>
    <d v="2021-03-16T00:00:00"/>
    <x v="4"/>
    <s v="Florida"/>
    <s v="Orlando"/>
    <x v="1"/>
    <n v="60"/>
    <n v="400"/>
    <n v="240000"/>
    <n v="60000"/>
    <n v="0.25"/>
    <s v="Outlet"/>
    <x v="2"/>
  </r>
  <r>
    <s v="Sports Direct"/>
    <n v="1128299"/>
    <d v="2021-03-16T00:00:00"/>
    <x v="4"/>
    <s v="Florida"/>
    <s v="Orlando"/>
    <x v="2"/>
    <n v="64.999999999999986"/>
    <n v="425"/>
    <n v="276249.99999999994"/>
    <n v="82874.999999999985"/>
    <n v="0.3"/>
    <s v="Outlet"/>
    <x v="2"/>
  </r>
  <r>
    <s v="Sports Direct"/>
    <n v="1128299"/>
    <d v="2021-03-16T00:00:00"/>
    <x v="4"/>
    <s v="Florida"/>
    <s v="Orlando"/>
    <x v="3"/>
    <n v="60"/>
    <n v="325"/>
    <n v="195000"/>
    <n v="58500"/>
    <n v="0.3"/>
    <s v="Outlet"/>
    <x v="2"/>
  </r>
  <r>
    <s v="Sports Direct"/>
    <n v="1128299"/>
    <d v="2021-03-16T00:00:00"/>
    <x v="4"/>
    <s v="Florida"/>
    <s v="Orlando"/>
    <x v="4"/>
    <n v="65"/>
    <n v="175"/>
    <n v="113750"/>
    <n v="22750"/>
    <n v="0.2"/>
    <s v="Outlet"/>
    <x v="2"/>
  </r>
  <r>
    <s v="Sports Direct"/>
    <n v="1128299"/>
    <d v="2021-03-16T00:00:00"/>
    <x v="4"/>
    <s v="Florida"/>
    <s v="Orlando"/>
    <x v="5"/>
    <n v="60"/>
    <n v="375"/>
    <n v="225000"/>
    <n v="101250"/>
    <n v="0.45"/>
    <s v="Outlet"/>
    <x v="2"/>
  </r>
  <r>
    <s v="Walmart"/>
    <n v="1128299"/>
    <d v="2021-04-17T00:00:00"/>
    <x v="4"/>
    <s v="Florida"/>
    <s v="Orlando"/>
    <x v="0"/>
    <n v="65"/>
    <n v="550"/>
    <n v="357500"/>
    <n v="107250"/>
    <n v="0.3"/>
    <s v="Outlet"/>
    <x v="3"/>
  </r>
  <r>
    <s v="Walmart"/>
    <n v="1128299"/>
    <d v="2021-04-17T00:00:00"/>
    <x v="4"/>
    <s v="Florida"/>
    <s v="Orlando"/>
    <x v="1"/>
    <n v="70"/>
    <n v="350"/>
    <n v="245000"/>
    <n v="61250"/>
    <n v="0.25"/>
    <s v="Outlet"/>
    <x v="3"/>
  </r>
  <r>
    <s v="Walmart"/>
    <n v="1128299"/>
    <d v="2021-04-17T00:00:00"/>
    <x v="4"/>
    <s v="Florida"/>
    <s v="Orlando"/>
    <x v="2"/>
    <n v="70"/>
    <n v="400"/>
    <n v="280000"/>
    <n v="84000"/>
    <n v="0.3"/>
    <s v="Outlet"/>
    <x v="3"/>
  </r>
  <r>
    <s v="Walmart"/>
    <n v="1128299"/>
    <d v="2021-04-17T00:00:00"/>
    <x v="4"/>
    <s v="Florida"/>
    <s v="Orlando"/>
    <x v="3"/>
    <n v="55.000000000000007"/>
    <n v="300"/>
    <n v="165000.00000000003"/>
    <n v="49500.000000000007"/>
    <n v="0.3"/>
    <s v="Outlet"/>
    <x v="3"/>
  </r>
  <r>
    <s v="Walmart"/>
    <n v="1128299"/>
    <d v="2021-04-17T00:00:00"/>
    <x v="4"/>
    <s v="Florida"/>
    <s v="Orlando"/>
    <x v="4"/>
    <n v="60.000000000000007"/>
    <n v="200"/>
    <n v="120000.00000000001"/>
    <n v="24000.000000000004"/>
    <n v="0.2"/>
    <s v="Outlet"/>
    <x v="3"/>
  </r>
  <r>
    <s v="Walmart"/>
    <n v="1128299"/>
    <d v="2021-04-17T00:00:00"/>
    <x v="4"/>
    <s v="Florida"/>
    <s v="Orlando"/>
    <x v="5"/>
    <n v="75.000000000000014"/>
    <n v="375"/>
    <n v="281250.00000000006"/>
    <n v="126562.50000000003"/>
    <n v="0.45"/>
    <s v="Outlet"/>
    <x v="3"/>
  </r>
  <r>
    <s v="Walmart"/>
    <n v="1128299"/>
    <d v="2021-05-18T00:00:00"/>
    <x v="4"/>
    <s v="Florida"/>
    <s v="Orlando"/>
    <x v="0"/>
    <n v="60"/>
    <n v="575"/>
    <n v="345000"/>
    <n v="103500"/>
    <n v="0.3"/>
    <s v="Outlet"/>
    <x v="4"/>
  </r>
  <r>
    <s v="Walmart"/>
    <n v="1128299"/>
    <d v="2021-05-18T00:00:00"/>
    <x v="4"/>
    <s v="Florida"/>
    <s v="Orlando"/>
    <x v="1"/>
    <n v="65"/>
    <n v="425"/>
    <n v="276250"/>
    <n v="69062.5"/>
    <n v="0.25"/>
    <s v="Outlet"/>
    <x v="4"/>
  </r>
  <r>
    <s v="Walmart"/>
    <n v="1128299"/>
    <d v="2021-05-18T00:00:00"/>
    <x v="4"/>
    <s v="Florida"/>
    <s v="Orlando"/>
    <x v="2"/>
    <n v="65"/>
    <n v="425"/>
    <n v="276250"/>
    <n v="82875"/>
    <n v="0.3"/>
    <s v="Outlet"/>
    <x v="4"/>
  </r>
  <r>
    <s v="Walmart"/>
    <n v="1128299"/>
    <d v="2021-05-18T00:00:00"/>
    <x v="4"/>
    <s v="Florida"/>
    <s v="Orlando"/>
    <x v="3"/>
    <n v="60"/>
    <n v="325"/>
    <n v="195000"/>
    <n v="58500"/>
    <n v="0.3"/>
    <s v="Outlet"/>
    <x v="4"/>
  </r>
  <r>
    <s v="Walmart"/>
    <n v="1128299"/>
    <d v="2021-05-18T00:00:00"/>
    <x v="4"/>
    <s v="Florida"/>
    <s v="Orlando"/>
    <x v="4"/>
    <n v="54.999999999999993"/>
    <n v="225"/>
    <n v="123749.99999999999"/>
    <n v="24750"/>
    <n v="0.2"/>
    <s v="Outlet"/>
    <x v="4"/>
  </r>
  <r>
    <s v="Walmart"/>
    <n v="1128299"/>
    <d v="2021-05-18T00:00:00"/>
    <x v="4"/>
    <s v="Florida"/>
    <s v="Orlando"/>
    <x v="5"/>
    <n v="70"/>
    <n v="575"/>
    <n v="402500"/>
    <n v="181125"/>
    <n v="0.45"/>
    <s v="Outlet"/>
    <x v="4"/>
  </r>
  <r>
    <s v="Walmart"/>
    <n v="1128299"/>
    <d v="2021-06-17T00:00:00"/>
    <x v="4"/>
    <s v="Florida"/>
    <s v="Orlando"/>
    <x v="0"/>
    <n v="64.999999999999986"/>
    <n v="825"/>
    <n v="536249.99999999988"/>
    <n v="160874.99999999997"/>
    <n v="0.3"/>
    <s v="Outlet"/>
    <x v="11"/>
  </r>
  <r>
    <s v="Walmart"/>
    <n v="1128299"/>
    <d v="2021-06-17T00:00:00"/>
    <x v="4"/>
    <s v="Florida"/>
    <s v="Orlando"/>
    <x v="1"/>
    <n v="70"/>
    <n v="700"/>
    <n v="490000"/>
    <n v="122500"/>
    <n v="0.25"/>
    <s v="In-store"/>
    <x v="11"/>
  </r>
  <r>
    <s v="Walmart"/>
    <n v="1128299"/>
    <d v="2021-06-17T00:00:00"/>
    <x v="4"/>
    <s v="Florida"/>
    <s v="Orlando"/>
    <x v="2"/>
    <n v="85"/>
    <n v="700"/>
    <n v="595000"/>
    <n v="178500"/>
    <n v="0.3"/>
    <s v="In-store"/>
    <x v="11"/>
  </r>
  <r>
    <s v="Walmart"/>
    <n v="1128299"/>
    <d v="2021-06-17T00:00:00"/>
    <x v="4"/>
    <s v="Florida"/>
    <s v="Orlando"/>
    <x v="3"/>
    <n v="85"/>
    <n v="575"/>
    <n v="488750"/>
    <n v="146625"/>
    <n v="0.3"/>
    <s v="In-store"/>
    <x v="11"/>
  </r>
  <r>
    <s v="Walmart"/>
    <n v="1128299"/>
    <d v="2021-06-17T00:00:00"/>
    <x v="4"/>
    <s v="Florida"/>
    <s v="Orlando"/>
    <x v="4"/>
    <n v="95"/>
    <n v="450"/>
    <n v="427500"/>
    <n v="85500"/>
    <n v="0.2"/>
    <s v="In-store"/>
    <x v="11"/>
  </r>
  <r>
    <s v="Walmart"/>
    <n v="1128299"/>
    <d v="2021-06-17T00:00:00"/>
    <x v="4"/>
    <s v="Florida"/>
    <s v="Orlando"/>
    <x v="5"/>
    <n v="110.00000000000001"/>
    <n v="750"/>
    <n v="825000.00000000012"/>
    <n v="371250.00000000006"/>
    <n v="0.45"/>
    <s v="In-store"/>
    <x v="11"/>
  </r>
  <r>
    <s v="Walmart"/>
    <n v="1128299"/>
    <d v="2021-07-16T00:00:00"/>
    <x v="4"/>
    <s v="Florida"/>
    <s v="Orlando"/>
    <x v="0"/>
    <n v="90"/>
    <n v="900"/>
    <n v="810000"/>
    <n v="243000"/>
    <n v="0.3"/>
    <s v="In-store"/>
    <x v="5"/>
  </r>
  <r>
    <s v="Walmart"/>
    <n v="1128299"/>
    <d v="2021-07-16T00:00:00"/>
    <x v="4"/>
    <s v="Florida"/>
    <s v="Orlando"/>
    <x v="1"/>
    <n v="95"/>
    <n v="750"/>
    <n v="712500"/>
    <n v="178125"/>
    <n v="0.25"/>
    <s v="In-store"/>
    <x v="5"/>
  </r>
  <r>
    <s v="Walmart"/>
    <n v="1128299"/>
    <d v="2021-07-16T00:00:00"/>
    <x v="4"/>
    <s v="Florida"/>
    <s v="Orlando"/>
    <x v="2"/>
    <n v="95"/>
    <n v="700"/>
    <n v="665000"/>
    <n v="199500"/>
    <n v="0.3"/>
    <s v="In-store"/>
    <x v="5"/>
  </r>
  <r>
    <s v="Walmart"/>
    <n v="1128299"/>
    <d v="2021-07-16T00:00:00"/>
    <x v="4"/>
    <s v="Florida"/>
    <s v="Orlando"/>
    <x v="3"/>
    <n v="90"/>
    <n v="600"/>
    <n v="540000"/>
    <n v="162000"/>
    <n v="0.3"/>
    <s v="In-store"/>
    <x v="5"/>
  </r>
  <r>
    <s v="Walmart"/>
    <n v="1128299"/>
    <d v="2021-07-16T00:00:00"/>
    <x v="4"/>
    <s v="Florida"/>
    <s v="Orlando"/>
    <x v="4"/>
    <n v="95"/>
    <n v="650"/>
    <n v="617500"/>
    <n v="123500"/>
    <n v="0.2"/>
    <s v="In-store"/>
    <x v="5"/>
  </r>
  <r>
    <s v="Walmart"/>
    <n v="1128299"/>
    <d v="2021-07-16T00:00:00"/>
    <x v="4"/>
    <s v="Florida"/>
    <s v="Orlando"/>
    <x v="5"/>
    <n v="110.00000000000001"/>
    <n v="650"/>
    <n v="715000.00000000012"/>
    <n v="321750.00000000006"/>
    <n v="0.45"/>
    <s v="In-store"/>
    <x v="5"/>
  </r>
  <r>
    <s v="Walmart"/>
    <n v="1128299"/>
    <d v="2021-08-17T00:00:00"/>
    <x v="4"/>
    <s v="Florida"/>
    <s v="Orlando"/>
    <x v="0"/>
    <n v="95"/>
    <n v="850"/>
    <n v="807500"/>
    <n v="242250"/>
    <n v="0.3"/>
    <s v="In-store"/>
    <x v="6"/>
  </r>
  <r>
    <s v="Walmart"/>
    <n v="1128299"/>
    <d v="2021-08-17T00:00:00"/>
    <x v="4"/>
    <s v="Florida"/>
    <s v="Orlando"/>
    <x v="1"/>
    <n v="85.000000000000014"/>
    <n v="825"/>
    <n v="701250.00000000012"/>
    <n v="175312.50000000003"/>
    <n v="0.25"/>
    <s v="In-store"/>
    <x v="6"/>
  </r>
  <r>
    <s v="Walmart"/>
    <n v="1128299"/>
    <d v="2021-08-17T00:00:00"/>
    <x v="4"/>
    <s v="Florida"/>
    <s v="Orlando"/>
    <x v="2"/>
    <n v="80"/>
    <n v="700"/>
    <n v="560000"/>
    <n v="168000"/>
    <n v="0.3"/>
    <s v="In-store"/>
    <x v="6"/>
  </r>
  <r>
    <s v="Walmart"/>
    <n v="1128299"/>
    <d v="2021-08-17T00:00:00"/>
    <x v="4"/>
    <s v="Florida"/>
    <s v="Orlando"/>
    <x v="3"/>
    <n v="80"/>
    <n v="475"/>
    <n v="380000"/>
    <n v="114000"/>
    <n v="0.3"/>
    <s v="In-store"/>
    <x v="6"/>
  </r>
  <r>
    <s v="Walmart"/>
    <n v="1128299"/>
    <d v="2021-08-17T00:00:00"/>
    <x v="4"/>
    <s v="Florida"/>
    <s v="Orlando"/>
    <x v="4"/>
    <n v="80"/>
    <n v="475"/>
    <n v="380000"/>
    <n v="76000"/>
    <n v="0.2"/>
    <s v="In-store"/>
    <x v="6"/>
  </r>
  <r>
    <s v="Walmart"/>
    <n v="1128299"/>
    <d v="2021-08-17T00:00:00"/>
    <x v="4"/>
    <s v="Florida"/>
    <s v="Orlando"/>
    <x v="5"/>
    <n v="85"/>
    <n v="300"/>
    <n v="255000"/>
    <n v="114750"/>
    <n v="0.45"/>
    <s v="In-store"/>
    <x v="6"/>
  </r>
  <r>
    <s v="Walmart"/>
    <n v="1128299"/>
    <d v="2021-09-18T00:00:00"/>
    <x v="4"/>
    <s v="Florida"/>
    <s v="Orlando"/>
    <x v="0"/>
    <n v="60.000000000000007"/>
    <n v="500"/>
    <n v="300000.00000000006"/>
    <n v="90000.000000000015"/>
    <n v="0.3"/>
    <s v="In-store"/>
    <x v="7"/>
  </r>
  <r>
    <s v="Walmart"/>
    <n v="1128299"/>
    <d v="2021-09-18T00:00:00"/>
    <x v="4"/>
    <s v="Florida"/>
    <s v="Orlando"/>
    <x v="1"/>
    <n v="65.000000000000014"/>
    <n v="500"/>
    <n v="325000.00000000006"/>
    <n v="81250.000000000015"/>
    <n v="0.25"/>
    <s v="In-store"/>
    <x v="7"/>
  </r>
  <r>
    <s v="Walmart"/>
    <n v="1128299"/>
    <d v="2021-09-18T00:00:00"/>
    <x v="4"/>
    <s v="Florida"/>
    <s v="Orlando"/>
    <x v="2"/>
    <n v="60.000000000000007"/>
    <n v="300"/>
    <n v="180000.00000000003"/>
    <n v="54000.000000000007"/>
    <n v="0.3"/>
    <s v="In-store"/>
    <x v="7"/>
  </r>
  <r>
    <s v="Walmart"/>
    <n v="1128299"/>
    <d v="2021-09-18T00:00:00"/>
    <x v="4"/>
    <s v="Florida"/>
    <s v="Orlando"/>
    <x v="3"/>
    <n v="60.000000000000007"/>
    <n v="250"/>
    <n v="150000.00000000003"/>
    <n v="45000.000000000007"/>
    <n v="0.3"/>
    <s v="In-store"/>
    <x v="7"/>
  </r>
  <r>
    <s v="Walmart"/>
    <n v="1128299"/>
    <d v="2021-09-18T00:00:00"/>
    <x v="4"/>
    <s v="Florida"/>
    <s v="Orlando"/>
    <x v="4"/>
    <n v="70"/>
    <n v="275"/>
    <n v="192500"/>
    <n v="38500"/>
    <n v="0.2"/>
    <s v="In-store"/>
    <x v="7"/>
  </r>
  <r>
    <s v="Walmart"/>
    <n v="1128299"/>
    <d v="2021-09-18T00:00:00"/>
    <x v="4"/>
    <s v="Florida"/>
    <s v="Orlando"/>
    <x v="5"/>
    <n v="54.999999999999993"/>
    <n v="300"/>
    <n v="164999.99999999997"/>
    <n v="74249.999999999985"/>
    <n v="0.45"/>
    <s v="In-store"/>
    <x v="7"/>
  </r>
  <r>
    <s v="Walmart"/>
    <n v="1128299"/>
    <d v="2021-10-17T00:00:00"/>
    <x v="4"/>
    <s v="Florida"/>
    <s v="Orlando"/>
    <x v="0"/>
    <n v="50"/>
    <n v="400"/>
    <n v="200000"/>
    <n v="60000"/>
    <n v="0.3"/>
    <s v="In-store"/>
    <x v="8"/>
  </r>
  <r>
    <s v="Walmart"/>
    <n v="1128299"/>
    <d v="2021-10-17T00:00:00"/>
    <x v="4"/>
    <s v="Florida"/>
    <s v="Orlando"/>
    <x v="1"/>
    <n v="65.000000000000014"/>
    <n v="575"/>
    <n v="373750.00000000006"/>
    <n v="93437.500000000015"/>
    <n v="0.25"/>
    <s v="In-store"/>
    <x v="8"/>
  </r>
  <r>
    <s v="Walmart"/>
    <n v="1128299"/>
    <d v="2021-10-17T00:00:00"/>
    <x v="4"/>
    <s v="Florida"/>
    <s v="Orlando"/>
    <x v="2"/>
    <n v="60.000000000000007"/>
    <n v="400"/>
    <n v="240000.00000000003"/>
    <n v="72000"/>
    <n v="0.3"/>
    <s v="In-store"/>
    <x v="8"/>
  </r>
  <r>
    <s v="Walmart"/>
    <n v="1128299"/>
    <d v="2021-10-17T00:00:00"/>
    <x v="4"/>
    <s v="Florida"/>
    <s v="Orlando"/>
    <x v="3"/>
    <n v="55.000000000000007"/>
    <n v="375"/>
    <n v="206250.00000000003"/>
    <n v="61875.000000000007"/>
    <n v="0.3"/>
    <s v="In-store"/>
    <x v="8"/>
  </r>
  <r>
    <s v="Walmart"/>
    <n v="1128299"/>
    <d v="2021-10-17T00:00:00"/>
    <x v="4"/>
    <s v="Florida"/>
    <s v="Orlando"/>
    <x v="4"/>
    <n v="65"/>
    <n v="350"/>
    <n v="227500"/>
    <n v="45500"/>
    <n v="0.2"/>
    <s v="In-store"/>
    <x v="8"/>
  </r>
  <r>
    <s v="Walmart"/>
    <n v="1128299"/>
    <d v="2021-10-17T00:00:00"/>
    <x v="4"/>
    <s v="Florida"/>
    <s v="Orlando"/>
    <x v="5"/>
    <n v="70"/>
    <n v="400"/>
    <n v="280000"/>
    <n v="126000"/>
    <n v="0.45"/>
    <s v="In-store"/>
    <x v="8"/>
  </r>
  <r>
    <s v="Walmart"/>
    <n v="1128299"/>
    <d v="2021-11-17T00:00:00"/>
    <x v="4"/>
    <s v="Florida"/>
    <s v="Orlando"/>
    <x v="0"/>
    <n v="55.000000000000007"/>
    <n v="625"/>
    <n v="343750.00000000006"/>
    <n v="103125.00000000001"/>
    <n v="0.3"/>
    <s v="In-store"/>
    <x v="9"/>
  </r>
  <r>
    <s v="Walmart"/>
    <n v="1128299"/>
    <d v="2021-11-17T00:00:00"/>
    <x v="4"/>
    <s v="Florida"/>
    <s v="Orlando"/>
    <x v="1"/>
    <n v="60.000000000000007"/>
    <n v="700"/>
    <n v="420000.00000000006"/>
    <n v="105000.00000000001"/>
    <n v="0.25"/>
    <s v="In-store"/>
    <x v="9"/>
  </r>
  <r>
    <s v="Walmart"/>
    <n v="1128299"/>
    <d v="2021-11-17T00:00:00"/>
    <x v="4"/>
    <s v="Florida"/>
    <s v="Orlando"/>
    <x v="2"/>
    <n v="55.000000000000007"/>
    <n v="525"/>
    <n v="288750.00000000006"/>
    <n v="86625.000000000015"/>
    <n v="0.3"/>
    <s v="In-store"/>
    <x v="9"/>
  </r>
  <r>
    <s v="Walmart"/>
    <n v="1128299"/>
    <d v="2021-11-17T00:00:00"/>
    <x v="4"/>
    <s v="Florida"/>
    <s v="Orlando"/>
    <x v="3"/>
    <n v="65.000000000000014"/>
    <n v="500"/>
    <n v="325000.00000000006"/>
    <n v="97500.000000000015"/>
    <n v="0.3"/>
    <s v="In-store"/>
    <x v="9"/>
  </r>
  <r>
    <s v="Walmart"/>
    <n v="1128299"/>
    <d v="2021-11-17T00:00:00"/>
    <x v="4"/>
    <s v="Florida"/>
    <s v="Orlando"/>
    <x v="4"/>
    <n v="85.000000000000014"/>
    <n v="475"/>
    <n v="403750.00000000006"/>
    <n v="80750.000000000015"/>
    <n v="0.2"/>
    <s v="In-store"/>
    <x v="9"/>
  </r>
  <r>
    <s v="Walmart"/>
    <n v="1128299"/>
    <d v="2021-11-17T00:00:00"/>
    <x v="4"/>
    <s v="Florida"/>
    <s v="Orlando"/>
    <x v="5"/>
    <n v="90.000000000000014"/>
    <n v="600"/>
    <n v="540000.00000000012"/>
    <n v="243000.00000000006"/>
    <n v="0.45"/>
    <s v="In-store"/>
    <x v="9"/>
  </r>
  <r>
    <s v="Walmart"/>
    <n v="1128299"/>
    <d v="2021-12-16T00:00:00"/>
    <x v="4"/>
    <s v="Florida"/>
    <s v="Orlando"/>
    <x v="0"/>
    <n v="75.000000000000014"/>
    <n v="800"/>
    <n v="600000.00000000012"/>
    <n v="180000.00000000003"/>
    <n v="0.3"/>
    <s v="In-store"/>
    <x v="10"/>
  </r>
  <r>
    <s v="Walmart"/>
    <n v="1128299"/>
    <d v="2021-12-16T00:00:00"/>
    <x v="4"/>
    <s v="Florida"/>
    <s v="Orlando"/>
    <x v="1"/>
    <n v="85.000000000000014"/>
    <n v="800"/>
    <n v="680000.00000000012"/>
    <n v="170000.00000000003"/>
    <n v="0.25"/>
    <s v="In-store"/>
    <x v="10"/>
  </r>
  <r>
    <s v="West Gear"/>
    <n v="1128299"/>
    <d v="2021-12-16T00:00:00"/>
    <x v="4"/>
    <s v="Florida"/>
    <s v="Orlando"/>
    <x v="2"/>
    <n v="80.000000000000014"/>
    <n v="600"/>
    <n v="480000.00000000006"/>
    <n v="144000"/>
    <n v="0.3"/>
    <s v="In-store"/>
    <x v="10"/>
  </r>
  <r>
    <s v="West Gear"/>
    <n v="1128299"/>
    <d v="2021-12-16T00:00:00"/>
    <x v="4"/>
    <s v="Florida"/>
    <s v="Orlando"/>
    <x v="3"/>
    <n v="80.000000000000014"/>
    <n v="600"/>
    <n v="480000.00000000006"/>
    <n v="144000"/>
    <n v="0.3"/>
    <s v="In-store"/>
    <x v="10"/>
  </r>
  <r>
    <s v="West Gear"/>
    <n v="1128299"/>
    <d v="2021-12-16T00:00:00"/>
    <x v="4"/>
    <s v="Florida"/>
    <s v="Orlando"/>
    <x v="4"/>
    <n v="90.000000000000014"/>
    <n v="525"/>
    <n v="472500.00000000006"/>
    <n v="94500.000000000015"/>
    <n v="0.2"/>
    <s v="In-store"/>
    <x v="10"/>
  </r>
  <r>
    <s v="West Gear"/>
    <n v="1128299"/>
    <d v="2021-12-16T00:00:00"/>
    <x v="4"/>
    <s v="Florida"/>
    <s v="Orlando"/>
    <x v="5"/>
    <n v="95.000000000000014"/>
    <n v="625"/>
    <n v="593750.00000000012"/>
    <n v="267187.50000000006"/>
    <n v="0.45"/>
    <s v="In-store"/>
    <x v="10"/>
  </r>
  <r>
    <s v="West Gear"/>
    <n v="1185732"/>
    <d v="2021-01-12T00:00:00"/>
    <x v="4"/>
    <s v="Florida"/>
    <s v="Orlando"/>
    <x v="0"/>
    <n v="45"/>
    <n v="850"/>
    <n v="382500"/>
    <n v="172125"/>
    <n v="0.45"/>
    <s v="In-store"/>
    <x v="0"/>
  </r>
  <r>
    <s v="West Gear"/>
    <n v="1185732"/>
    <d v="2021-01-12T00:00:00"/>
    <x v="4"/>
    <s v="Florida"/>
    <s v="Orlando"/>
    <x v="1"/>
    <n v="45"/>
    <n v="650"/>
    <n v="292500"/>
    <n v="102375"/>
    <n v="0.35"/>
    <s v="In-store"/>
    <x v="0"/>
  </r>
  <r>
    <s v="West Gear"/>
    <n v="1185732"/>
    <d v="2021-01-12T00:00:00"/>
    <x v="4"/>
    <s v="Florida"/>
    <s v="Orlando"/>
    <x v="2"/>
    <n v="35"/>
    <n v="650"/>
    <n v="227500"/>
    <n v="56875"/>
    <n v="0.25"/>
    <s v="In-store"/>
    <x v="0"/>
  </r>
  <r>
    <s v="West Gear"/>
    <n v="1185732"/>
    <d v="2021-01-12T00:00:00"/>
    <x v="4"/>
    <s v="Florida"/>
    <s v="Orlando"/>
    <x v="3"/>
    <n v="40"/>
    <n v="500"/>
    <n v="200000"/>
    <n v="60000"/>
    <n v="0.3"/>
    <s v="In-store"/>
    <x v="0"/>
  </r>
  <r>
    <s v="West Gear"/>
    <n v="1185732"/>
    <d v="2021-01-12T00:00:00"/>
    <x v="4"/>
    <s v="Florida"/>
    <s v="Orlando"/>
    <x v="4"/>
    <n v="55.000000000000007"/>
    <n v="550"/>
    <n v="302500.00000000006"/>
    <n v="105875.00000000001"/>
    <n v="0.35"/>
    <s v="In-store"/>
    <x v="0"/>
  </r>
  <r>
    <s v="West Gear"/>
    <n v="1185732"/>
    <d v="2021-01-12T00:00:00"/>
    <x v="4"/>
    <s v="Florida"/>
    <s v="Orlando"/>
    <x v="5"/>
    <n v="45"/>
    <n v="650"/>
    <n v="292500"/>
    <n v="146250"/>
    <n v="0.5"/>
    <s v="In-store"/>
    <x v="0"/>
  </r>
  <r>
    <s v="West Gear"/>
    <n v="1185732"/>
    <d v="2021-02-10T00:00:00"/>
    <x v="4"/>
    <s v="Florida"/>
    <s v="Orlando"/>
    <x v="0"/>
    <n v="45"/>
    <n v="900"/>
    <n v="405000"/>
    <n v="182250"/>
    <n v="0.45"/>
    <s v="In-store"/>
    <x v="1"/>
  </r>
  <r>
    <s v="West Gear"/>
    <n v="1185732"/>
    <d v="2021-02-10T00:00:00"/>
    <x v="4"/>
    <s v="Florida"/>
    <s v="Orlando"/>
    <x v="1"/>
    <n v="45"/>
    <n v="550"/>
    <n v="247500"/>
    <n v="86625"/>
    <n v="0.35"/>
    <s v="In-store"/>
    <x v="1"/>
  </r>
  <r>
    <s v="West Gear"/>
    <n v="1185732"/>
    <d v="2021-02-10T00:00:00"/>
    <x v="4"/>
    <s v="Florida"/>
    <s v="Orlando"/>
    <x v="2"/>
    <n v="35"/>
    <n v="600"/>
    <n v="210000"/>
    <n v="52500"/>
    <n v="0.25"/>
    <s v="In-store"/>
    <x v="1"/>
  </r>
  <r>
    <s v="West Gear"/>
    <n v="1185732"/>
    <d v="2021-02-10T00:00:00"/>
    <x v="0"/>
    <s v="New York"/>
    <s v="Albany"/>
    <x v="3"/>
    <n v="40"/>
    <n v="475"/>
    <n v="190000"/>
    <n v="57000"/>
    <n v="0.3"/>
    <s v="In-store"/>
    <x v="1"/>
  </r>
  <r>
    <s v="West Gear"/>
    <n v="1185732"/>
    <d v="2021-02-10T00:00:00"/>
    <x v="0"/>
    <s v="New York"/>
    <s v="Albany"/>
    <x v="4"/>
    <n v="55.000000000000007"/>
    <n v="550"/>
    <n v="302500.00000000006"/>
    <n v="105875.00000000001"/>
    <n v="0.35"/>
    <s v="In-store"/>
    <x v="1"/>
  </r>
  <r>
    <s v="West Gear"/>
    <n v="1185732"/>
    <d v="2021-02-10T00:00:00"/>
    <x v="0"/>
    <s v="New York"/>
    <s v="Albany"/>
    <x v="5"/>
    <n v="45"/>
    <n v="650"/>
    <n v="292500"/>
    <n v="146250"/>
    <n v="0.5"/>
    <s v="In-store"/>
    <x v="1"/>
  </r>
  <r>
    <s v="West Gear"/>
    <n v="1185732"/>
    <d v="2021-03-08T00:00:00"/>
    <x v="0"/>
    <s v="New York"/>
    <s v="Albany"/>
    <x v="0"/>
    <n v="45"/>
    <n v="870"/>
    <n v="391500"/>
    <n v="176175"/>
    <n v="0.45"/>
    <s v="In-store"/>
    <x v="2"/>
  </r>
  <r>
    <s v="West Gear"/>
    <n v="1185732"/>
    <d v="2021-03-08T00:00:00"/>
    <x v="0"/>
    <s v="New York"/>
    <s v="Albany"/>
    <x v="1"/>
    <n v="45"/>
    <n v="550"/>
    <n v="247500"/>
    <n v="86625"/>
    <n v="0.35"/>
    <s v="In-store"/>
    <x v="2"/>
  </r>
  <r>
    <s v="West Gear"/>
    <n v="1185732"/>
    <d v="2021-03-08T00:00:00"/>
    <x v="0"/>
    <s v="New York"/>
    <s v="Albany"/>
    <x v="2"/>
    <n v="35"/>
    <n v="575"/>
    <n v="201250"/>
    <n v="50312.5"/>
    <n v="0.25"/>
    <s v="In-store"/>
    <x v="2"/>
  </r>
  <r>
    <s v="West Gear"/>
    <n v="1185732"/>
    <d v="2021-03-08T00:00:00"/>
    <x v="0"/>
    <s v="New York"/>
    <s v="Albany"/>
    <x v="3"/>
    <n v="40"/>
    <n v="425"/>
    <n v="170000"/>
    <n v="51000"/>
    <n v="0.3"/>
    <s v="In-store"/>
    <x v="2"/>
  </r>
  <r>
    <s v="West Gear"/>
    <n v="1185732"/>
    <d v="2021-03-08T00:00:00"/>
    <x v="0"/>
    <s v="New York"/>
    <s v="Albany"/>
    <x v="4"/>
    <n v="55.000000000000007"/>
    <n v="475"/>
    <n v="261250.00000000003"/>
    <n v="91437.5"/>
    <n v="0.35"/>
    <s v="In-store"/>
    <x v="2"/>
  </r>
  <r>
    <s v="West Gear"/>
    <n v="1185732"/>
    <d v="2021-03-08T00:00:00"/>
    <x v="0"/>
    <s v="New York"/>
    <s v="Albany"/>
    <x v="5"/>
    <n v="45"/>
    <n v="575"/>
    <n v="258750"/>
    <n v="129375"/>
    <n v="0.5"/>
    <s v="In-store"/>
    <x v="2"/>
  </r>
  <r>
    <s v="West Gear"/>
    <n v="1185732"/>
    <d v="2021-04-09T00:00:00"/>
    <x v="0"/>
    <s v="New York"/>
    <s v="Albany"/>
    <x v="0"/>
    <n v="45"/>
    <n v="825"/>
    <n v="371250"/>
    <n v="167062.5"/>
    <n v="0.45"/>
    <s v="In-store"/>
    <x v="3"/>
  </r>
  <r>
    <s v="West Gear"/>
    <n v="1185732"/>
    <d v="2021-04-09T00:00:00"/>
    <x v="0"/>
    <s v="New York"/>
    <s v="Albany"/>
    <x v="1"/>
    <n v="45"/>
    <n v="525"/>
    <n v="236250"/>
    <n v="82687.5"/>
    <n v="0.35"/>
    <s v="In-store"/>
    <x v="3"/>
  </r>
  <r>
    <s v="West Gear"/>
    <n v="1185732"/>
    <d v="2021-04-09T00:00:00"/>
    <x v="0"/>
    <s v="New York"/>
    <s v="Albany"/>
    <x v="2"/>
    <n v="35"/>
    <n v="525"/>
    <n v="183750"/>
    <n v="45937.5"/>
    <n v="0.25"/>
    <s v="In-store"/>
    <x v="3"/>
  </r>
  <r>
    <s v="West Gear"/>
    <n v="1185732"/>
    <d v="2021-04-09T00:00:00"/>
    <x v="0"/>
    <s v="New York"/>
    <s v="Albany"/>
    <x v="3"/>
    <n v="40"/>
    <n v="450"/>
    <n v="180000"/>
    <n v="54000"/>
    <n v="0.3"/>
    <s v="In-store"/>
    <x v="3"/>
  </r>
  <r>
    <s v="West Gear"/>
    <n v="1185732"/>
    <d v="2021-04-09T00:00:00"/>
    <x v="0"/>
    <s v="New York"/>
    <s v="Albany"/>
    <x v="4"/>
    <n v="55.000000000000007"/>
    <n v="475"/>
    <n v="261250.00000000003"/>
    <n v="91437.5"/>
    <n v="0.35"/>
    <s v="In-store"/>
    <x v="3"/>
  </r>
  <r>
    <s v="West Gear"/>
    <n v="1185732"/>
    <d v="2021-04-09T00:00:00"/>
    <x v="0"/>
    <s v="New York"/>
    <s v="Albany"/>
    <x v="5"/>
    <n v="45"/>
    <n v="600"/>
    <n v="270000"/>
    <n v="135000"/>
    <n v="0.5"/>
    <s v="In-store"/>
    <x v="3"/>
  </r>
  <r>
    <s v="West Gear"/>
    <n v="1185732"/>
    <d v="2021-05-08T00:00:00"/>
    <x v="0"/>
    <s v="New York"/>
    <s v="Albany"/>
    <x v="0"/>
    <n v="55.000000000000007"/>
    <n v="870"/>
    <n v="478500.00000000006"/>
    <n v="215325.00000000003"/>
    <n v="0.45"/>
    <s v="In-store"/>
    <x v="4"/>
  </r>
  <r>
    <s v="West Gear"/>
    <n v="1185732"/>
    <d v="2021-05-08T00:00:00"/>
    <x v="0"/>
    <s v="New York"/>
    <s v="Albany"/>
    <x v="1"/>
    <n v="55.000000000000007"/>
    <n v="575"/>
    <n v="316250.00000000006"/>
    <n v="110687.50000000001"/>
    <n v="0.35"/>
    <s v="In-store"/>
    <x v="4"/>
  </r>
  <r>
    <s v="West Gear"/>
    <n v="1185732"/>
    <d v="2021-05-08T00:00:00"/>
    <x v="0"/>
    <s v="New York"/>
    <s v="Albany"/>
    <x v="2"/>
    <n v="50"/>
    <n v="550"/>
    <n v="275000"/>
    <n v="68750"/>
    <n v="0.25"/>
    <s v="In-store"/>
    <x v="4"/>
  </r>
  <r>
    <s v="West Gear"/>
    <n v="1185732"/>
    <d v="2021-05-08T00:00:00"/>
    <x v="0"/>
    <s v="New York"/>
    <s v="Albany"/>
    <x v="3"/>
    <n v="50"/>
    <n v="500"/>
    <n v="250000"/>
    <n v="75000"/>
    <n v="0.3"/>
    <s v="In-store"/>
    <x v="4"/>
  </r>
  <r>
    <s v="West Gear"/>
    <n v="1185732"/>
    <d v="2021-05-08T00:00:00"/>
    <x v="0"/>
    <s v="New York"/>
    <s v="Albany"/>
    <x v="4"/>
    <n v="60"/>
    <n v="525"/>
    <n v="315000"/>
    <n v="110250"/>
    <n v="0.35"/>
    <s v="In-store"/>
    <x v="4"/>
  </r>
  <r>
    <s v="West Gear"/>
    <n v="1185732"/>
    <d v="2021-05-08T00:00:00"/>
    <x v="0"/>
    <s v="New York"/>
    <s v="Albany"/>
    <x v="5"/>
    <n v="65"/>
    <n v="625"/>
    <n v="406250"/>
    <n v="203125"/>
    <n v="0.5"/>
    <s v="In-store"/>
    <x v="4"/>
  </r>
  <r>
    <s v="West Gear"/>
    <n v="1185732"/>
    <d v="2021-06-10T00:00:00"/>
    <x v="0"/>
    <s v="New York"/>
    <s v="Albany"/>
    <x v="0"/>
    <n v="60"/>
    <n v="875"/>
    <n v="525000"/>
    <n v="236250"/>
    <n v="0.45"/>
    <s v="In-store"/>
    <x v="11"/>
  </r>
  <r>
    <s v="West Gear"/>
    <n v="1185732"/>
    <d v="2021-06-10T00:00:00"/>
    <x v="0"/>
    <s v="New York"/>
    <s v="Albany"/>
    <x v="1"/>
    <n v="55.000000000000007"/>
    <n v="625"/>
    <n v="343750.00000000006"/>
    <n v="120312.50000000001"/>
    <n v="0.35"/>
    <s v="In-store"/>
    <x v="11"/>
  </r>
  <r>
    <s v="West Gear"/>
    <n v="1185732"/>
    <d v="2021-06-10T00:00:00"/>
    <x v="0"/>
    <s v="New York"/>
    <s v="Albany"/>
    <x v="2"/>
    <n v="50"/>
    <n v="600"/>
    <n v="300000"/>
    <n v="75000"/>
    <n v="0.25"/>
    <s v="In-store"/>
    <x v="11"/>
  </r>
  <r>
    <s v="West Gear"/>
    <n v="1185732"/>
    <d v="2021-06-10T00:00:00"/>
    <x v="0"/>
    <s v="New York"/>
    <s v="Albany"/>
    <x v="3"/>
    <n v="50"/>
    <n v="575"/>
    <n v="287500"/>
    <n v="86250"/>
    <n v="0.3"/>
    <s v="In-store"/>
    <x v="11"/>
  </r>
  <r>
    <s v="West Gear"/>
    <n v="1185732"/>
    <d v="2021-06-10T00:00:00"/>
    <x v="0"/>
    <s v="New York"/>
    <s v="Albany"/>
    <x v="4"/>
    <n v="65"/>
    <n v="575"/>
    <n v="373750"/>
    <n v="130812.49999999999"/>
    <n v="0.35"/>
    <s v="In-store"/>
    <x v="11"/>
  </r>
  <r>
    <s v="West Gear"/>
    <n v="1185732"/>
    <d v="2021-06-10T00:00:00"/>
    <x v="0"/>
    <s v="New York"/>
    <s v="Albany"/>
    <x v="5"/>
    <n v="70"/>
    <n v="725"/>
    <n v="507500"/>
    <n v="253750"/>
    <n v="0.5"/>
    <s v="In-store"/>
    <x v="11"/>
  </r>
  <r>
    <s v="West Gear"/>
    <n v="1185732"/>
    <d v="2021-07-08T00:00:00"/>
    <x v="0"/>
    <s v="New York"/>
    <s v="Albany"/>
    <x v="0"/>
    <n v="65"/>
    <n v="950"/>
    <n v="617500"/>
    <n v="277875"/>
    <n v="0.45"/>
    <s v="In-store"/>
    <x v="5"/>
  </r>
  <r>
    <s v="West Gear"/>
    <n v="1185732"/>
    <d v="2021-07-08T00:00:00"/>
    <x v="0"/>
    <s v="New York"/>
    <s v="Albany"/>
    <x v="1"/>
    <n v="60.000000000000007"/>
    <n v="700"/>
    <n v="420000.00000000006"/>
    <n v="147000"/>
    <n v="0.35"/>
    <s v="In-store"/>
    <x v="5"/>
  </r>
  <r>
    <s v="West Gear"/>
    <n v="1185732"/>
    <d v="2021-07-08T00:00:00"/>
    <x v="0"/>
    <s v="New York"/>
    <s v="Albany"/>
    <x v="2"/>
    <n v="55.000000000000007"/>
    <n v="625"/>
    <n v="343750.00000000006"/>
    <n v="85937.500000000015"/>
    <n v="0.25"/>
    <s v="In-store"/>
    <x v="5"/>
  </r>
  <r>
    <s v="West Gear"/>
    <n v="1185732"/>
    <d v="2021-07-08T00:00:00"/>
    <x v="0"/>
    <s v="New York"/>
    <s v="Albany"/>
    <x v="3"/>
    <n v="55.000000000000007"/>
    <n v="575"/>
    <n v="316250.00000000006"/>
    <n v="94875.000000000015"/>
    <n v="0.3"/>
    <s v="In-store"/>
    <x v="5"/>
  </r>
  <r>
    <s v="West Gear"/>
    <n v="1185732"/>
    <d v="2021-07-08T00:00:00"/>
    <x v="0"/>
    <s v="New York"/>
    <s v="Albany"/>
    <x v="4"/>
    <n v="65"/>
    <n v="600"/>
    <n v="390000"/>
    <n v="136500"/>
    <n v="0.35"/>
    <s v="In-store"/>
    <x v="5"/>
  </r>
  <r>
    <s v="West Gear"/>
    <n v="1185732"/>
    <d v="2021-07-08T00:00:00"/>
    <x v="0"/>
    <s v="New York"/>
    <s v="Albany"/>
    <x v="5"/>
    <n v="70"/>
    <n v="775"/>
    <n v="542500"/>
    <n v="271250"/>
    <n v="0.5"/>
    <s v="In-store"/>
    <x v="5"/>
  </r>
  <r>
    <s v="West Gear"/>
    <n v="1185732"/>
    <d v="2021-08-09T00:00:00"/>
    <x v="0"/>
    <s v="New York"/>
    <s v="Albany"/>
    <x v="0"/>
    <n v="65"/>
    <n v="925"/>
    <n v="601250"/>
    <n v="270562.5"/>
    <n v="0.45"/>
    <s v="In-store"/>
    <x v="6"/>
  </r>
  <r>
    <s v="West Gear"/>
    <n v="1185732"/>
    <d v="2021-08-09T00:00:00"/>
    <x v="0"/>
    <s v="New York"/>
    <s v="Albany"/>
    <x v="1"/>
    <n v="60.000000000000007"/>
    <n v="700"/>
    <n v="420000.00000000006"/>
    <n v="147000"/>
    <n v="0.35"/>
    <s v="In-store"/>
    <x v="6"/>
  </r>
  <r>
    <s v="West Gear"/>
    <n v="1185732"/>
    <d v="2021-08-09T00:00:00"/>
    <x v="0"/>
    <s v="New York"/>
    <s v="Albany"/>
    <x v="2"/>
    <n v="55.000000000000007"/>
    <n v="625"/>
    <n v="343750.00000000006"/>
    <n v="85937.500000000015"/>
    <n v="0.25"/>
    <s v="In-store"/>
    <x v="6"/>
  </r>
  <r>
    <s v="West Gear"/>
    <n v="1185732"/>
    <d v="2021-08-09T00:00:00"/>
    <x v="0"/>
    <s v="New York"/>
    <s v="Albany"/>
    <x v="3"/>
    <n v="45"/>
    <n v="575"/>
    <n v="258750"/>
    <n v="77625"/>
    <n v="0.3"/>
    <s v="In-store"/>
    <x v="6"/>
  </r>
  <r>
    <s v="West Gear"/>
    <n v="1185732"/>
    <d v="2021-08-09T00:00:00"/>
    <x v="0"/>
    <s v="New York"/>
    <s v="Albany"/>
    <x v="4"/>
    <n v="55.000000000000007"/>
    <n v="550"/>
    <n v="302500.00000000006"/>
    <n v="105875.00000000001"/>
    <n v="0.35"/>
    <s v="In-store"/>
    <x v="6"/>
  </r>
  <r>
    <s v="West Gear"/>
    <n v="1185732"/>
    <d v="2021-08-09T00:00:00"/>
    <x v="0"/>
    <s v="New York"/>
    <s v="Albany"/>
    <x v="5"/>
    <n v="60.000000000000007"/>
    <n v="725"/>
    <n v="435000.00000000006"/>
    <n v="217500.00000000003"/>
    <n v="0.5"/>
    <s v="In-store"/>
    <x v="6"/>
  </r>
  <r>
    <s v="West Gear"/>
    <n v="1185732"/>
    <d v="2021-09-08T00:00:00"/>
    <x v="0"/>
    <s v="New York"/>
    <s v="Albany"/>
    <x v="0"/>
    <n v="55.000000000000007"/>
    <n v="850"/>
    <n v="467500.00000000006"/>
    <n v="210375.00000000003"/>
    <n v="0.45"/>
    <s v="In-store"/>
    <x v="7"/>
  </r>
  <r>
    <s v="West Gear"/>
    <n v="1185732"/>
    <d v="2021-09-08T00:00:00"/>
    <x v="0"/>
    <s v="New York"/>
    <s v="Albany"/>
    <x v="1"/>
    <n v="50.000000000000014"/>
    <n v="650"/>
    <n v="325000.00000000012"/>
    <n v="113750.00000000003"/>
    <n v="0.35"/>
    <s v="In-store"/>
    <x v="7"/>
  </r>
  <r>
    <s v="West Gear"/>
    <n v="1185732"/>
    <d v="2021-09-08T00:00:00"/>
    <x v="0"/>
    <s v="New York"/>
    <s v="Albany"/>
    <x v="2"/>
    <n v="45"/>
    <n v="550"/>
    <n v="247500"/>
    <n v="61875"/>
    <n v="0.25"/>
    <s v="In-store"/>
    <x v="7"/>
  </r>
  <r>
    <s v="West Gear"/>
    <n v="1185732"/>
    <d v="2021-09-08T00:00:00"/>
    <x v="0"/>
    <s v="New York"/>
    <s v="Albany"/>
    <x v="3"/>
    <n v="45"/>
    <n v="525"/>
    <n v="236250"/>
    <n v="70875"/>
    <n v="0.3"/>
    <s v="In-store"/>
    <x v="7"/>
  </r>
  <r>
    <s v="West Gear"/>
    <n v="1185732"/>
    <d v="2021-09-08T00:00:00"/>
    <x v="0"/>
    <s v="New York"/>
    <s v="Albany"/>
    <x v="4"/>
    <n v="55.000000000000007"/>
    <n v="525"/>
    <n v="288750.00000000006"/>
    <n v="101062.50000000001"/>
    <n v="0.35"/>
    <s v="In-store"/>
    <x v="7"/>
  </r>
  <r>
    <s v="West Gear"/>
    <n v="1185732"/>
    <d v="2021-09-08T00:00:00"/>
    <x v="0"/>
    <s v="New York"/>
    <s v="Albany"/>
    <x v="5"/>
    <n v="60.000000000000007"/>
    <n v="625"/>
    <n v="375000.00000000006"/>
    <n v="187500.00000000003"/>
    <n v="0.5"/>
    <s v="In-store"/>
    <x v="7"/>
  </r>
  <r>
    <s v="West Gear"/>
    <n v="1185732"/>
    <d v="2021-10-10T00:00:00"/>
    <x v="0"/>
    <s v="New York"/>
    <s v="Albany"/>
    <x v="0"/>
    <n v="60.000000000000007"/>
    <n v="800"/>
    <n v="480000.00000000006"/>
    <n v="216000.00000000003"/>
    <n v="0.45"/>
    <s v="In-store"/>
    <x v="8"/>
  </r>
  <r>
    <s v="West Gear"/>
    <n v="1185732"/>
    <d v="2021-10-10T00:00:00"/>
    <x v="0"/>
    <s v="New York"/>
    <s v="Albany"/>
    <x v="1"/>
    <n v="50.000000000000014"/>
    <n v="625"/>
    <n v="312500.00000000012"/>
    <n v="109375.00000000003"/>
    <n v="0.35"/>
    <s v="In-store"/>
    <x v="8"/>
  </r>
  <r>
    <s v="West Gear"/>
    <n v="1185732"/>
    <d v="2021-10-10T00:00:00"/>
    <x v="0"/>
    <s v="New York"/>
    <s v="Albany"/>
    <x v="2"/>
    <n v="50.000000000000014"/>
    <n v="525"/>
    <n v="262500.00000000006"/>
    <n v="65625.000000000015"/>
    <n v="0.25"/>
    <s v="In-store"/>
    <x v="8"/>
  </r>
  <r>
    <s v="West Gear"/>
    <n v="1185732"/>
    <d v="2021-10-10T00:00:00"/>
    <x v="0"/>
    <s v="New York"/>
    <s v="Albany"/>
    <x v="3"/>
    <n v="50.000000000000014"/>
    <n v="500"/>
    <n v="250000.00000000006"/>
    <n v="75000.000000000015"/>
    <n v="0.3"/>
    <s v="In-store"/>
    <x v="8"/>
  </r>
  <r>
    <s v="West Gear"/>
    <n v="1185732"/>
    <d v="2021-10-10T00:00:00"/>
    <x v="0"/>
    <s v="New York"/>
    <s v="Albany"/>
    <x v="4"/>
    <n v="60.000000000000007"/>
    <n v="500"/>
    <n v="300000.00000000006"/>
    <n v="105000.00000000001"/>
    <n v="0.35"/>
    <s v="In-store"/>
    <x v="8"/>
  </r>
  <r>
    <s v="West Gear"/>
    <n v="1185732"/>
    <d v="2021-10-10T00:00:00"/>
    <x v="0"/>
    <s v="New York"/>
    <s v="Albany"/>
    <x v="5"/>
    <n v="65"/>
    <n v="625"/>
    <n v="406250"/>
    <n v="203125"/>
    <n v="0.5"/>
    <s v="In-store"/>
    <x v="8"/>
  </r>
  <r>
    <s v="West Gear"/>
    <n v="1185732"/>
    <d v="2021-11-09T00:00:00"/>
    <x v="0"/>
    <s v="New York"/>
    <s v="Albany"/>
    <x v="0"/>
    <n v="60.000000000000007"/>
    <n v="775"/>
    <n v="465000.00000000006"/>
    <n v="209250.00000000003"/>
    <n v="0.45"/>
    <s v="In-store"/>
    <x v="9"/>
  </r>
  <r>
    <s v="West Gear"/>
    <n v="1185732"/>
    <d v="2021-11-09T00:00:00"/>
    <x v="0"/>
    <s v="New York"/>
    <s v="Albany"/>
    <x v="1"/>
    <n v="50.000000000000014"/>
    <n v="600"/>
    <n v="300000.00000000006"/>
    <n v="105000.00000000001"/>
    <n v="0.35"/>
    <s v="In-store"/>
    <x v="9"/>
  </r>
  <r>
    <s v="West Gear"/>
    <n v="1185732"/>
    <d v="2021-11-09T00:00:00"/>
    <x v="0"/>
    <s v="New York"/>
    <s v="Albany"/>
    <x v="2"/>
    <n v="50.000000000000014"/>
    <n v="545"/>
    <n v="272500.00000000006"/>
    <n v="68125.000000000015"/>
    <n v="0.25"/>
    <s v="In-store"/>
    <x v="9"/>
  </r>
  <r>
    <s v="West Gear"/>
    <n v="1185732"/>
    <d v="2021-11-09T00:00:00"/>
    <x v="0"/>
    <s v="New York"/>
    <s v="Albany"/>
    <x v="3"/>
    <n v="50.000000000000014"/>
    <n v="575"/>
    <n v="287500.00000000006"/>
    <n v="86250.000000000015"/>
    <n v="0.3"/>
    <s v="In-store"/>
    <x v="9"/>
  </r>
  <r>
    <s v="West Gear"/>
    <n v="1185732"/>
    <d v="2021-11-09T00:00:00"/>
    <x v="0"/>
    <s v="New York"/>
    <s v="Albany"/>
    <x v="4"/>
    <n v="65"/>
    <n v="550"/>
    <n v="357500"/>
    <n v="125124.99999999999"/>
    <n v="0.35"/>
    <s v="In-store"/>
    <x v="9"/>
  </r>
  <r>
    <s v="West Gear"/>
    <n v="1185732"/>
    <d v="2021-11-09T00:00:00"/>
    <x v="0"/>
    <s v="New York"/>
    <s v="Albany"/>
    <x v="5"/>
    <n v="70"/>
    <n v="650"/>
    <n v="455000"/>
    <n v="227500"/>
    <n v="0.5"/>
    <s v="In-store"/>
    <x v="9"/>
  </r>
  <r>
    <s v="West Gear"/>
    <n v="1185732"/>
    <d v="2021-12-08T00:00:00"/>
    <x v="0"/>
    <s v="New York"/>
    <s v="Albany"/>
    <x v="0"/>
    <n v="65"/>
    <n v="875"/>
    <n v="568750"/>
    <n v="255937.5"/>
    <n v="0.45"/>
    <s v="In-store"/>
    <x v="10"/>
  </r>
  <r>
    <s v="West Gear"/>
    <n v="1185732"/>
    <d v="2021-12-08T00:00:00"/>
    <x v="0"/>
    <s v="New York"/>
    <s v="Albany"/>
    <x v="1"/>
    <n v="55.000000000000007"/>
    <n v="675"/>
    <n v="371250.00000000006"/>
    <n v="129937.50000000001"/>
    <n v="0.35"/>
    <s v="In-store"/>
    <x v="10"/>
  </r>
  <r>
    <s v="Kohl's"/>
    <n v="1185732"/>
    <d v="2021-12-08T00:00:00"/>
    <x v="0"/>
    <s v="New York"/>
    <s v="Albany"/>
    <x v="2"/>
    <n v="55.000000000000007"/>
    <n v="625"/>
    <n v="343750.00000000006"/>
    <n v="85937.500000000015"/>
    <n v="0.25"/>
    <s v="In-store"/>
    <x v="10"/>
  </r>
  <r>
    <s v="Kohl's"/>
    <n v="1185732"/>
    <d v="2021-12-08T00:00:00"/>
    <x v="0"/>
    <s v="New York"/>
    <s v="Albany"/>
    <x v="3"/>
    <n v="55.000000000000007"/>
    <n v="575"/>
    <n v="316250.00000000006"/>
    <n v="94875.000000000015"/>
    <n v="0.3"/>
    <s v="In-store"/>
    <x v="10"/>
  </r>
  <r>
    <s v="Kohl's"/>
    <n v="1185732"/>
    <d v="2021-12-08T00:00:00"/>
    <x v="0"/>
    <s v="New York"/>
    <s v="Albany"/>
    <x v="4"/>
    <n v="65"/>
    <n v="575"/>
    <n v="373750"/>
    <n v="130812.49999999999"/>
    <n v="0.35"/>
    <s v="In-store"/>
    <x v="10"/>
  </r>
  <r>
    <s v="Kohl's"/>
    <n v="1185732"/>
    <d v="2021-12-08T00:00:00"/>
    <x v="0"/>
    <s v="New York"/>
    <s v="Albany"/>
    <x v="5"/>
    <n v="70"/>
    <n v="675"/>
    <n v="472500"/>
    <n v="236250"/>
    <n v="0.5"/>
    <s v="In-store"/>
    <x v="10"/>
  </r>
  <r>
    <s v="Kohl's"/>
    <n v="1185732"/>
    <d v="2021-01-14T00:00:00"/>
    <x v="0"/>
    <s v="New York"/>
    <s v="Albany"/>
    <x v="0"/>
    <n v="40"/>
    <n v="800"/>
    <n v="320000"/>
    <n v="160000"/>
    <n v="0.5"/>
    <s v="In-store"/>
    <x v="0"/>
  </r>
  <r>
    <s v="Kohl's"/>
    <n v="1185732"/>
    <d v="2021-01-14T00:00:00"/>
    <x v="0"/>
    <s v="New York"/>
    <s v="Albany"/>
    <x v="1"/>
    <n v="40"/>
    <n v="600"/>
    <n v="240000"/>
    <n v="72000"/>
    <n v="0.3"/>
    <s v="In-store"/>
    <x v="0"/>
  </r>
  <r>
    <s v="Kohl's"/>
    <n v="1185732"/>
    <d v="2021-01-14T00:00:00"/>
    <x v="0"/>
    <s v="New York"/>
    <s v="Albany"/>
    <x v="2"/>
    <n v="30.000000000000004"/>
    <n v="600"/>
    <n v="180000.00000000003"/>
    <n v="63000.000000000007"/>
    <n v="0.35"/>
    <s v="In-store"/>
    <x v="0"/>
  </r>
  <r>
    <s v="Kohl's"/>
    <n v="1185732"/>
    <d v="2021-01-14T00:00:00"/>
    <x v="0"/>
    <s v="New York"/>
    <s v="Albany"/>
    <x v="3"/>
    <n v="35"/>
    <n v="450"/>
    <n v="157500"/>
    <n v="55125"/>
    <n v="0.35"/>
    <s v="In-store"/>
    <x v="0"/>
  </r>
  <r>
    <s v="Kohl's"/>
    <n v="1185732"/>
    <d v="2021-01-14T00:00:00"/>
    <x v="0"/>
    <s v="New York"/>
    <s v="Albany"/>
    <x v="4"/>
    <n v="50"/>
    <n v="500"/>
    <n v="250000"/>
    <n v="75000"/>
    <n v="0.3"/>
    <s v="In-store"/>
    <x v="0"/>
  </r>
  <r>
    <s v="Kohl's"/>
    <n v="1185732"/>
    <d v="2021-01-14T00:00:00"/>
    <x v="0"/>
    <s v="New York"/>
    <s v="Albany"/>
    <x v="5"/>
    <n v="40"/>
    <n v="600"/>
    <n v="240000"/>
    <n v="60000"/>
    <n v="0.25"/>
    <s v="In-store"/>
    <x v="0"/>
  </r>
  <r>
    <s v="Kohl's"/>
    <n v="1185732"/>
    <d v="2021-02-12T00:00:00"/>
    <x v="0"/>
    <s v="New York"/>
    <s v="Albany"/>
    <x v="0"/>
    <n v="40"/>
    <n v="850"/>
    <n v="340000"/>
    <n v="170000"/>
    <n v="0.5"/>
    <s v="In-store"/>
    <x v="1"/>
  </r>
  <r>
    <s v="Kohl's"/>
    <n v="1185732"/>
    <d v="2021-02-12T00:00:00"/>
    <x v="0"/>
    <s v="New York"/>
    <s v="Albany"/>
    <x v="1"/>
    <n v="40"/>
    <n v="500"/>
    <n v="200000"/>
    <n v="60000"/>
    <n v="0.3"/>
    <s v="In-store"/>
    <x v="1"/>
  </r>
  <r>
    <s v="Kohl's"/>
    <n v="1185732"/>
    <d v="2021-02-12T00:00:00"/>
    <x v="0"/>
    <s v="New York"/>
    <s v="Albany"/>
    <x v="2"/>
    <n v="30.000000000000004"/>
    <n v="550"/>
    <n v="165000.00000000003"/>
    <n v="57750.000000000007"/>
    <n v="0.35"/>
    <s v="In-store"/>
    <x v="1"/>
  </r>
  <r>
    <s v="Kohl's"/>
    <n v="1185732"/>
    <d v="2021-02-12T00:00:00"/>
    <x v="2"/>
    <s v="Wyoming"/>
    <s v="Cheyenne"/>
    <x v="3"/>
    <n v="35"/>
    <n v="425"/>
    <n v="148750"/>
    <n v="52062.5"/>
    <n v="0.35"/>
    <s v="In-store"/>
    <x v="1"/>
  </r>
  <r>
    <s v="Kohl's"/>
    <n v="1185732"/>
    <d v="2021-02-12T00:00:00"/>
    <x v="2"/>
    <s v="Wyoming"/>
    <s v="Cheyenne"/>
    <x v="4"/>
    <n v="50"/>
    <n v="500"/>
    <n v="250000"/>
    <n v="75000"/>
    <n v="0.3"/>
    <s v="In-store"/>
    <x v="1"/>
  </r>
  <r>
    <s v="Kohl's"/>
    <n v="1185732"/>
    <d v="2021-02-12T00:00:00"/>
    <x v="2"/>
    <s v="Wyoming"/>
    <s v="Cheyenne"/>
    <x v="5"/>
    <n v="40"/>
    <n v="600"/>
    <n v="240000"/>
    <n v="60000"/>
    <n v="0.25"/>
    <s v="In-store"/>
    <x v="1"/>
  </r>
  <r>
    <s v="Kohl's"/>
    <n v="1185732"/>
    <d v="2021-03-10T00:00:00"/>
    <x v="2"/>
    <s v="Wyoming"/>
    <s v="Cheyenne"/>
    <x v="0"/>
    <n v="40"/>
    <n v="820"/>
    <n v="328000"/>
    <n v="164000"/>
    <n v="0.5"/>
    <s v="In-store"/>
    <x v="2"/>
  </r>
  <r>
    <s v="Kohl's"/>
    <n v="1185732"/>
    <d v="2021-03-10T00:00:00"/>
    <x v="2"/>
    <s v="Wyoming"/>
    <s v="Cheyenne"/>
    <x v="1"/>
    <n v="40"/>
    <n v="525"/>
    <n v="210000"/>
    <n v="63000"/>
    <n v="0.3"/>
    <s v="In-store"/>
    <x v="2"/>
  </r>
  <r>
    <s v="Kohl's"/>
    <n v="1185732"/>
    <d v="2021-03-10T00:00:00"/>
    <x v="2"/>
    <s v="Wyoming"/>
    <s v="Cheyenne"/>
    <x v="2"/>
    <n v="30.000000000000004"/>
    <n v="550"/>
    <n v="165000.00000000003"/>
    <n v="57750.000000000007"/>
    <n v="0.35"/>
    <s v="In-store"/>
    <x v="2"/>
  </r>
  <r>
    <s v="Kohl's"/>
    <n v="1185732"/>
    <d v="2021-03-10T00:00:00"/>
    <x v="2"/>
    <s v="Wyoming"/>
    <s v="Cheyenne"/>
    <x v="3"/>
    <n v="35"/>
    <n v="400"/>
    <n v="140000"/>
    <n v="49000"/>
    <n v="0.35"/>
    <s v="In-store"/>
    <x v="2"/>
  </r>
  <r>
    <s v="Kohl's"/>
    <n v="1185732"/>
    <d v="2021-03-10T00:00:00"/>
    <x v="2"/>
    <s v="Wyoming"/>
    <s v="Cheyenne"/>
    <x v="4"/>
    <n v="50"/>
    <n v="450"/>
    <n v="225000"/>
    <n v="67500"/>
    <n v="0.3"/>
    <s v="In-store"/>
    <x v="2"/>
  </r>
  <r>
    <s v="Kohl's"/>
    <n v="1185732"/>
    <d v="2021-03-10T00:00:00"/>
    <x v="2"/>
    <s v="Wyoming"/>
    <s v="Cheyenne"/>
    <x v="5"/>
    <n v="40"/>
    <n v="550"/>
    <n v="220000"/>
    <n v="55000"/>
    <n v="0.25"/>
    <s v="In-store"/>
    <x v="2"/>
  </r>
  <r>
    <s v="Kohl's"/>
    <n v="1185732"/>
    <d v="2021-04-11T00:00:00"/>
    <x v="2"/>
    <s v="Wyoming"/>
    <s v="Cheyenne"/>
    <x v="0"/>
    <n v="40"/>
    <n v="800"/>
    <n v="320000"/>
    <n v="160000"/>
    <n v="0.5"/>
    <s v="In-store"/>
    <x v="3"/>
  </r>
  <r>
    <s v="Kohl's"/>
    <n v="1185732"/>
    <d v="2021-04-11T00:00:00"/>
    <x v="2"/>
    <s v="Wyoming"/>
    <s v="Cheyenne"/>
    <x v="1"/>
    <n v="40"/>
    <n v="500"/>
    <n v="200000"/>
    <n v="60000"/>
    <n v="0.3"/>
    <s v="In-store"/>
    <x v="3"/>
  </r>
  <r>
    <s v="Kohl's"/>
    <n v="1185732"/>
    <d v="2021-04-11T00:00:00"/>
    <x v="2"/>
    <s v="Wyoming"/>
    <s v="Cheyenne"/>
    <x v="2"/>
    <n v="30.000000000000004"/>
    <n v="500"/>
    <n v="150000.00000000003"/>
    <n v="52500.000000000007"/>
    <n v="0.35"/>
    <s v="In-store"/>
    <x v="3"/>
  </r>
  <r>
    <s v="Kohl's"/>
    <n v="1185732"/>
    <d v="2021-04-11T00:00:00"/>
    <x v="2"/>
    <s v="Wyoming"/>
    <s v="Cheyenne"/>
    <x v="3"/>
    <n v="35"/>
    <n v="425"/>
    <n v="148750"/>
    <n v="52062.5"/>
    <n v="0.35"/>
    <s v="In-store"/>
    <x v="3"/>
  </r>
  <r>
    <s v="Kohl's"/>
    <n v="1185732"/>
    <d v="2021-04-11T00:00:00"/>
    <x v="2"/>
    <s v="Wyoming"/>
    <s v="Cheyenne"/>
    <x v="4"/>
    <n v="50"/>
    <n v="425"/>
    <n v="212500"/>
    <n v="63750"/>
    <n v="0.3"/>
    <s v="In-store"/>
    <x v="3"/>
  </r>
  <r>
    <s v="Kohl's"/>
    <n v="1185732"/>
    <d v="2021-04-11T00:00:00"/>
    <x v="2"/>
    <s v="Wyoming"/>
    <s v="Cheyenne"/>
    <x v="5"/>
    <n v="40"/>
    <n v="550"/>
    <n v="220000"/>
    <n v="55000"/>
    <n v="0.25"/>
    <s v="In-store"/>
    <x v="3"/>
  </r>
  <r>
    <s v="Kohl's"/>
    <n v="1185732"/>
    <d v="2021-05-10T00:00:00"/>
    <x v="2"/>
    <s v="Wyoming"/>
    <s v="Cheyenne"/>
    <x v="0"/>
    <n v="50"/>
    <n v="820"/>
    <n v="410000"/>
    <n v="205000"/>
    <n v="0.5"/>
    <s v="In-store"/>
    <x v="4"/>
  </r>
  <r>
    <s v="Kohl's"/>
    <n v="1185732"/>
    <d v="2021-05-10T00:00:00"/>
    <x v="2"/>
    <s v="Wyoming"/>
    <s v="Cheyenne"/>
    <x v="1"/>
    <n v="45.000000000000007"/>
    <n v="525"/>
    <n v="236250.00000000003"/>
    <n v="70875"/>
    <n v="0.3"/>
    <s v="In-store"/>
    <x v="4"/>
  </r>
  <r>
    <s v="Kohl's"/>
    <n v="1185732"/>
    <d v="2021-05-10T00:00:00"/>
    <x v="2"/>
    <s v="Wyoming"/>
    <s v="Cheyenne"/>
    <x v="2"/>
    <n v="40"/>
    <n v="500"/>
    <n v="200000"/>
    <n v="70000"/>
    <n v="0.35"/>
    <s v="In-store"/>
    <x v="4"/>
  </r>
  <r>
    <s v="Kohl's"/>
    <n v="1185732"/>
    <d v="2021-05-10T00:00:00"/>
    <x v="2"/>
    <s v="Wyoming"/>
    <s v="Cheyenne"/>
    <x v="3"/>
    <n v="40"/>
    <n v="450"/>
    <n v="180000"/>
    <n v="62999.999999999993"/>
    <n v="0.35"/>
    <s v="In-store"/>
    <x v="4"/>
  </r>
  <r>
    <s v="Kohl's"/>
    <n v="1185732"/>
    <d v="2021-05-10T00:00:00"/>
    <x v="2"/>
    <s v="Wyoming"/>
    <s v="Cheyenne"/>
    <x v="4"/>
    <n v="50"/>
    <n v="475"/>
    <n v="237500"/>
    <n v="71250"/>
    <n v="0.3"/>
    <s v="In-store"/>
    <x v="4"/>
  </r>
  <r>
    <s v="Kohl's"/>
    <n v="1185732"/>
    <d v="2021-05-10T00:00:00"/>
    <x v="2"/>
    <s v="Wyoming"/>
    <s v="Cheyenne"/>
    <x v="5"/>
    <n v="55.000000000000007"/>
    <n v="600"/>
    <n v="330000.00000000006"/>
    <n v="82500.000000000015"/>
    <n v="0.25"/>
    <s v="In-store"/>
    <x v="4"/>
  </r>
  <r>
    <s v="Kohl's"/>
    <n v="1185732"/>
    <d v="2021-06-12T00:00:00"/>
    <x v="2"/>
    <s v="Wyoming"/>
    <s v="Cheyenne"/>
    <x v="0"/>
    <n v="50"/>
    <n v="850"/>
    <n v="425000"/>
    <n v="212500"/>
    <n v="0.5"/>
    <s v="In-store"/>
    <x v="11"/>
  </r>
  <r>
    <s v="Kohl's"/>
    <n v="1185732"/>
    <d v="2021-06-12T00:00:00"/>
    <x v="2"/>
    <s v="Wyoming"/>
    <s v="Cheyenne"/>
    <x v="1"/>
    <n v="45.000000000000007"/>
    <n v="600"/>
    <n v="270000.00000000006"/>
    <n v="81000.000000000015"/>
    <n v="0.3"/>
    <s v="In-store"/>
    <x v="11"/>
  </r>
  <r>
    <s v="Kohl's"/>
    <n v="1185732"/>
    <d v="2021-06-12T00:00:00"/>
    <x v="2"/>
    <s v="Wyoming"/>
    <s v="Cheyenne"/>
    <x v="2"/>
    <n v="40"/>
    <n v="525"/>
    <n v="210000"/>
    <n v="73500"/>
    <n v="0.35"/>
    <s v="In-store"/>
    <x v="11"/>
  </r>
  <r>
    <s v="Kohl's"/>
    <n v="1185732"/>
    <d v="2021-06-12T00:00:00"/>
    <x v="2"/>
    <s v="Wyoming"/>
    <s v="Cheyenne"/>
    <x v="3"/>
    <n v="40"/>
    <n v="500"/>
    <n v="200000"/>
    <n v="70000"/>
    <n v="0.35"/>
    <s v="In-store"/>
    <x v="11"/>
  </r>
  <r>
    <s v="Kohl's"/>
    <n v="1185732"/>
    <d v="2021-06-12T00:00:00"/>
    <x v="2"/>
    <s v="Wyoming"/>
    <s v="Cheyenne"/>
    <x v="4"/>
    <n v="50"/>
    <n v="500"/>
    <n v="250000"/>
    <n v="75000"/>
    <n v="0.3"/>
    <s v="In-store"/>
    <x v="11"/>
  </r>
  <r>
    <s v="Kohl's"/>
    <n v="1185732"/>
    <d v="2021-06-12T00:00:00"/>
    <x v="2"/>
    <s v="Wyoming"/>
    <s v="Cheyenne"/>
    <x v="5"/>
    <n v="55.000000000000007"/>
    <n v="650"/>
    <n v="357500.00000000006"/>
    <n v="89375.000000000015"/>
    <n v="0.25"/>
    <s v="In-store"/>
    <x v="11"/>
  </r>
  <r>
    <s v="Kohl's"/>
    <n v="1185732"/>
    <d v="2021-07-10T00:00:00"/>
    <x v="2"/>
    <s v="Wyoming"/>
    <s v="Cheyenne"/>
    <x v="0"/>
    <n v="50"/>
    <n v="875"/>
    <n v="437500"/>
    <n v="218750"/>
    <n v="0.5"/>
    <s v="In-store"/>
    <x v="5"/>
  </r>
  <r>
    <s v="Kohl's"/>
    <n v="1185732"/>
    <d v="2021-07-10T00:00:00"/>
    <x v="2"/>
    <s v="Wyoming"/>
    <s v="Cheyenne"/>
    <x v="1"/>
    <n v="45.000000000000007"/>
    <n v="625"/>
    <n v="281250.00000000006"/>
    <n v="84375.000000000015"/>
    <n v="0.3"/>
    <s v="In-store"/>
    <x v="5"/>
  </r>
  <r>
    <s v="Kohl's"/>
    <n v="1185732"/>
    <d v="2021-07-10T00:00:00"/>
    <x v="2"/>
    <s v="Wyoming"/>
    <s v="Cheyenne"/>
    <x v="2"/>
    <n v="40"/>
    <n v="550"/>
    <n v="220000"/>
    <n v="77000"/>
    <n v="0.35"/>
    <s v="In-store"/>
    <x v="5"/>
  </r>
  <r>
    <s v="Kohl's"/>
    <n v="1185732"/>
    <d v="2021-07-10T00:00:00"/>
    <x v="2"/>
    <s v="Wyoming"/>
    <s v="Cheyenne"/>
    <x v="3"/>
    <n v="40"/>
    <n v="500"/>
    <n v="200000"/>
    <n v="70000"/>
    <n v="0.35"/>
    <s v="In-store"/>
    <x v="5"/>
  </r>
  <r>
    <s v="Kohl's"/>
    <n v="1185732"/>
    <d v="2021-07-10T00:00:00"/>
    <x v="2"/>
    <s v="Wyoming"/>
    <s v="Cheyenne"/>
    <x v="4"/>
    <n v="50"/>
    <n v="525"/>
    <n v="262500"/>
    <n v="78750"/>
    <n v="0.3"/>
    <s v="In-store"/>
    <x v="5"/>
  </r>
  <r>
    <s v="Kohl's"/>
    <n v="1185732"/>
    <d v="2021-07-10T00:00:00"/>
    <x v="2"/>
    <s v="Wyoming"/>
    <s v="Cheyenne"/>
    <x v="5"/>
    <n v="55.000000000000007"/>
    <n v="700"/>
    <n v="385000.00000000006"/>
    <n v="96250.000000000015"/>
    <n v="0.25"/>
    <s v="In-store"/>
    <x v="5"/>
  </r>
  <r>
    <s v="Kohl's"/>
    <n v="1185732"/>
    <d v="2021-08-11T00:00:00"/>
    <x v="2"/>
    <s v="Wyoming"/>
    <s v="Cheyenne"/>
    <x v="0"/>
    <n v="50"/>
    <n v="850"/>
    <n v="425000"/>
    <n v="212500"/>
    <n v="0.5"/>
    <s v="In-store"/>
    <x v="6"/>
  </r>
  <r>
    <s v="Kohl's"/>
    <n v="1185732"/>
    <d v="2021-08-11T00:00:00"/>
    <x v="2"/>
    <s v="Wyoming"/>
    <s v="Cheyenne"/>
    <x v="1"/>
    <n v="45.000000000000007"/>
    <n v="625"/>
    <n v="281250.00000000006"/>
    <n v="84375.000000000015"/>
    <n v="0.3"/>
    <s v="In-store"/>
    <x v="6"/>
  </r>
  <r>
    <s v="Kohl's"/>
    <n v="1185732"/>
    <d v="2021-08-11T00:00:00"/>
    <x v="2"/>
    <s v="Wyoming"/>
    <s v="Cheyenne"/>
    <x v="2"/>
    <n v="40"/>
    <n v="550"/>
    <n v="220000"/>
    <n v="77000"/>
    <n v="0.35"/>
    <s v="In-store"/>
    <x v="6"/>
  </r>
  <r>
    <s v="Kohl's"/>
    <n v="1185732"/>
    <d v="2021-08-11T00:00:00"/>
    <x v="2"/>
    <s v="Wyoming"/>
    <s v="Cheyenne"/>
    <x v="3"/>
    <n v="40"/>
    <n v="525"/>
    <n v="210000"/>
    <n v="73500"/>
    <n v="0.35"/>
    <s v="In-store"/>
    <x v="6"/>
  </r>
  <r>
    <s v="Kohl's"/>
    <n v="1185732"/>
    <d v="2021-08-11T00:00:00"/>
    <x v="2"/>
    <s v="Wyoming"/>
    <s v="Cheyenne"/>
    <x v="4"/>
    <n v="50"/>
    <n v="500"/>
    <n v="250000"/>
    <n v="75000"/>
    <n v="0.3"/>
    <s v="In-store"/>
    <x v="6"/>
  </r>
  <r>
    <s v="Kohl's"/>
    <n v="1185732"/>
    <d v="2021-08-11T00:00:00"/>
    <x v="2"/>
    <s v="Wyoming"/>
    <s v="Cheyenne"/>
    <x v="5"/>
    <n v="55.000000000000007"/>
    <n v="675"/>
    <n v="371250.00000000006"/>
    <n v="92812.500000000015"/>
    <n v="0.25"/>
    <s v="In-store"/>
    <x v="6"/>
  </r>
  <r>
    <s v="Kohl's"/>
    <n v="1185732"/>
    <d v="2021-09-10T00:00:00"/>
    <x v="2"/>
    <s v="Wyoming"/>
    <s v="Cheyenne"/>
    <x v="0"/>
    <n v="50"/>
    <n v="800"/>
    <n v="400000"/>
    <n v="200000"/>
    <n v="0.5"/>
    <s v="In-store"/>
    <x v="7"/>
  </r>
  <r>
    <s v="Kohl's"/>
    <n v="1185732"/>
    <d v="2021-09-10T00:00:00"/>
    <x v="2"/>
    <s v="Wyoming"/>
    <s v="Cheyenne"/>
    <x v="1"/>
    <n v="45.000000000000007"/>
    <n v="600"/>
    <n v="270000.00000000006"/>
    <n v="81000.000000000015"/>
    <n v="0.3"/>
    <s v="In-store"/>
    <x v="7"/>
  </r>
  <r>
    <s v="Kohl's"/>
    <n v="1185732"/>
    <d v="2021-09-10T00:00:00"/>
    <x v="2"/>
    <s v="Wyoming"/>
    <s v="Cheyenne"/>
    <x v="2"/>
    <n v="40"/>
    <n v="525"/>
    <n v="210000"/>
    <n v="73500"/>
    <n v="0.35"/>
    <s v="In-store"/>
    <x v="7"/>
  </r>
  <r>
    <s v="Kohl's"/>
    <n v="1185732"/>
    <d v="2021-09-10T00:00:00"/>
    <x v="2"/>
    <s v="Wyoming"/>
    <s v="Cheyenne"/>
    <x v="3"/>
    <n v="40"/>
    <n v="500"/>
    <n v="200000"/>
    <n v="70000"/>
    <n v="0.35"/>
    <s v="In-store"/>
    <x v="7"/>
  </r>
  <r>
    <s v="Kohl's"/>
    <n v="1185732"/>
    <d v="2021-09-10T00:00:00"/>
    <x v="2"/>
    <s v="Wyoming"/>
    <s v="Cheyenne"/>
    <x v="4"/>
    <n v="50"/>
    <n v="500"/>
    <n v="250000"/>
    <n v="75000"/>
    <n v="0.3"/>
    <s v="In-store"/>
    <x v="7"/>
  </r>
  <r>
    <s v="Kohl's"/>
    <n v="1185732"/>
    <d v="2021-09-10T00:00:00"/>
    <x v="2"/>
    <s v="Wyoming"/>
    <s v="Cheyenne"/>
    <x v="5"/>
    <n v="55.000000000000007"/>
    <n v="600"/>
    <n v="330000.00000000006"/>
    <n v="82500.000000000015"/>
    <n v="0.25"/>
    <s v="In-store"/>
    <x v="7"/>
  </r>
  <r>
    <s v="Kohl's"/>
    <n v="1185732"/>
    <d v="2021-10-12T00:00:00"/>
    <x v="2"/>
    <s v="Wyoming"/>
    <s v="Cheyenne"/>
    <x v="0"/>
    <n v="55.000000000000007"/>
    <n v="775"/>
    <n v="426250.00000000006"/>
    <n v="213125.00000000003"/>
    <n v="0.5"/>
    <s v="In-store"/>
    <x v="8"/>
  </r>
  <r>
    <s v="Kohl's"/>
    <n v="1185732"/>
    <d v="2021-10-12T00:00:00"/>
    <x v="2"/>
    <s v="Wyoming"/>
    <s v="Cheyenne"/>
    <x v="1"/>
    <n v="45.000000000000007"/>
    <n v="600"/>
    <n v="270000.00000000006"/>
    <n v="81000.000000000015"/>
    <n v="0.3"/>
    <s v="In-store"/>
    <x v="8"/>
  </r>
  <r>
    <s v="Kohl's"/>
    <n v="1185732"/>
    <d v="2021-10-12T00:00:00"/>
    <x v="2"/>
    <s v="Wyoming"/>
    <s v="Cheyenne"/>
    <x v="2"/>
    <n v="45.000000000000007"/>
    <n v="500"/>
    <n v="225000.00000000003"/>
    <n v="78750"/>
    <n v="0.35"/>
    <s v="In-store"/>
    <x v="8"/>
  </r>
  <r>
    <s v="Kohl's"/>
    <n v="1185732"/>
    <d v="2021-10-12T00:00:00"/>
    <x v="2"/>
    <s v="Wyoming"/>
    <s v="Cheyenne"/>
    <x v="3"/>
    <n v="45.000000000000007"/>
    <n v="475"/>
    <n v="213750.00000000003"/>
    <n v="74812.5"/>
    <n v="0.35"/>
    <s v="In-store"/>
    <x v="8"/>
  </r>
  <r>
    <s v="Kohl's"/>
    <n v="1185732"/>
    <d v="2021-10-12T00:00:00"/>
    <x v="2"/>
    <s v="Wyoming"/>
    <s v="Cheyenne"/>
    <x v="4"/>
    <n v="55.000000000000007"/>
    <n v="475"/>
    <n v="261250.00000000003"/>
    <n v="78375"/>
    <n v="0.3"/>
    <s v="In-store"/>
    <x v="8"/>
  </r>
  <r>
    <s v="Kohl's"/>
    <n v="1185732"/>
    <d v="2021-10-12T00:00:00"/>
    <x v="2"/>
    <s v="Wyoming"/>
    <s v="Cheyenne"/>
    <x v="5"/>
    <n v="60"/>
    <n v="600"/>
    <n v="360000"/>
    <n v="90000"/>
    <n v="0.25"/>
    <s v="In-store"/>
    <x v="8"/>
  </r>
  <r>
    <s v="Kohl's"/>
    <n v="1185732"/>
    <d v="2021-11-11T00:00:00"/>
    <x v="2"/>
    <s v="Wyoming"/>
    <s v="Cheyenne"/>
    <x v="0"/>
    <n v="55.000000000000007"/>
    <n v="750"/>
    <n v="412500.00000000006"/>
    <n v="206250.00000000003"/>
    <n v="0.5"/>
    <s v="In-store"/>
    <x v="9"/>
  </r>
  <r>
    <s v="Kohl's"/>
    <n v="1185732"/>
    <d v="2021-11-11T00:00:00"/>
    <x v="2"/>
    <s v="Wyoming"/>
    <s v="Cheyenne"/>
    <x v="1"/>
    <n v="45.000000000000007"/>
    <n v="575"/>
    <n v="258750.00000000003"/>
    <n v="77625"/>
    <n v="0.3"/>
    <s v="In-store"/>
    <x v="9"/>
  </r>
  <r>
    <s v="Kohl's"/>
    <n v="1185732"/>
    <d v="2021-11-11T00:00:00"/>
    <x v="2"/>
    <s v="Wyoming"/>
    <s v="Cheyenne"/>
    <x v="2"/>
    <n v="45.000000000000007"/>
    <n v="520"/>
    <n v="234000.00000000003"/>
    <n v="81900"/>
    <n v="0.35"/>
    <s v="In-store"/>
    <x v="9"/>
  </r>
  <r>
    <s v="Kohl's"/>
    <n v="1185732"/>
    <d v="2021-11-11T00:00:00"/>
    <x v="2"/>
    <s v="Wyoming"/>
    <s v="Cheyenne"/>
    <x v="3"/>
    <n v="45.000000000000007"/>
    <n v="500"/>
    <n v="225000.00000000003"/>
    <n v="78750"/>
    <n v="0.35"/>
    <s v="In-store"/>
    <x v="9"/>
  </r>
  <r>
    <s v="Kohl's"/>
    <n v="1185732"/>
    <d v="2021-11-11T00:00:00"/>
    <x v="2"/>
    <s v="Wyoming"/>
    <s v="Cheyenne"/>
    <x v="4"/>
    <n v="55.000000000000007"/>
    <n v="475"/>
    <n v="261250.00000000003"/>
    <n v="78375"/>
    <n v="0.3"/>
    <s v="In-store"/>
    <x v="9"/>
  </r>
  <r>
    <s v="Kohl's"/>
    <n v="1185732"/>
    <d v="2021-11-11T00:00:00"/>
    <x v="2"/>
    <s v="Wyoming"/>
    <s v="Cheyenne"/>
    <x v="5"/>
    <n v="60"/>
    <n v="575"/>
    <n v="345000"/>
    <n v="86250"/>
    <n v="0.25"/>
    <s v="In-store"/>
    <x v="9"/>
  </r>
  <r>
    <s v="Kohl's"/>
    <n v="1185732"/>
    <d v="2021-12-10T00:00:00"/>
    <x v="2"/>
    <s v="Wyoming"/>
    <s v="Cheyenne"/>
    <x v="0"/>
    <n v="55.000000000000007"/>
    <n v="800"/>
    <n v="440000.00000000006"/>
    <n v="220000.00000000003"/>
    <n v="0.5"/>
    <s v="In-store"/>
    <x v="10"/>
  </r>
  <r>
    <s v="Kohl's"/>
    <n v="1185732"/>
    <d v="2021-12-10T00:00:00"/>
    <x v="2"/>
    <s v="Wyoming"/>
    <s v="Cheyenne"/>
    <x v="1"/>
    <n v="45.000000000000007"/>
    <n v="600"/>
    <n v="270000.00000000006"/>
    <n v="81000.000000000015"/>
    <n v="0.3"/>
    <s v="In-store"/>
    <x v="10"/>
  </r>
  <r>
    <s v="Foot Locker"/>
    <n v="1185732"/>
    <d v="2021-12-10T00:00:00"/>
    <x v="2"/>
    <s v="Wyoming"/>
    <s v="Cheyenne"/>
    <x v="2"/>
    <n v="45.000000000000007"/>
    <n v="550"/>
    <n v="247500.00000000003"/>
    <n v="86625"/>
    <n v="0.35"/>
    <s v="In-store"/>
    <x v="10"/>
  </r>
  <r>
    <s v="Foot Locker"/>
    <n v="1185732"/>
    <d v="2021-12-10T00:00:00"/>
    <x v="2"/>
    <s v="Wyoming"/>
    <s v="Cheyenne"/>
    <x v="3"/>
    <n v="45.000000000000007"/>
    <n v="500"/>
    <n v="225000.00000000003"/>
    <n v="78750"/>
    <n v="0.35"/>
    <s v="In-store"/>
    <x v="10"/>
  </r>
  <r>
    <s v="Foot Locker"/>
    <n v="1185732"/>
    <d v="2021-12-10T00:00:00"/>
    <x v="2"/>
    <s v="Wyoming"/>
    <s v="Cheyenne"/>
    <x v="4"/>
    <n v="55.000000000000007"/>
    <n v="500"/>
    <n v="275000.00000000006"/>
    <n v="82500.000000000015"/>
    <n v="0.3"/>
    <s v="In-store"/>
    <x v="10"/>
  </r>
  <r>
    <s v="Foot Locker"/>
    <n v="1185732"/>
    <d v="2021-12-10T00:00:00"/>
    <x v="2"/>
    <s v="Wyoming"/>
    <s v="Cheyenne"/>
    <x v="5"/>
    <n v="60"/>
    <n v="600"/>
    <n v="360000"/>
    <n v="90000"/>
    <n v="0.25"/>
    <s v="In-store"/>
    <x v="10"/>
  </r>
  <r>
    <s v="Foot Locker"/>
    <n v="1128299"/>
    <d v="2021-01-24T00:00:00"/>
    <x v="2"/>
    <s v="Wyoming"/>
    <s v="Cheyenne"/>
    <x v="0"/>
    <n v="30.000000000000004"/>
    <n v="350"/>
    <n v="105000.00000000001"/>
    <n v="36750"/>
    <n v="0.35"/>
    <s v="In-store"/>
    <x v="0"/>
  </r>
  <r>
    <s v="Foot Locker"/>
    <n v="1128299"/>
    <d v="2021-01-24T00:00:00"/>
    <x v="2"/>
    <s v="Wyoming"/>
    <s v="Cheyenne"/>
    <x v="1"/>
    <n v="40"/>
    <n v="350"/>
    <n v="140000"/>
    <n v="49000"/>
    <n v="0.35"/>
    <s v="In-store"/>
    <x v="0"/>
  </r>
  <r>
    <s v="Foot Locker"/>
    <n v="1128299"/>
    <d v="2021-01-24T00:00:00"/>
    <x v="2"/>
    <s v="Wyoming"/>
    <s v="Cheyenne"/>
    <x v="2"/>
    <n v="40"/>
    <n v="350"/>
    <n v="140000"/>
    <n v="49000"/>
    <n v="0.35"/>
    <s v="In-store"/>
    <x v="0"/>
  </r>
  <r>
    <s v="Foot Locker"/>
    <n v="1128299"/>
    <d v="2021-01-24T00:00:00"/>
    <x v="2"/>
    <s v="Wyoming"/>
    <s v="Cheyenne"/>
    <x v="3"/>
    <n v="40"/>
    <n v="200"/>
    <n v="80000"/>
    <n v="28000"/>
    <n v="0.35"/>
    <s v="In-store"/>
    <x v="0"/>
  </r>
  <r>
    <s v="Foot Locker"/>
    <n v="1128299"/>
    <d v="2021-01-24T00:00:00"/>
    <x v="2"/>
    <s v="Wyoming"/>
    <s v="Cheyenne"/>
    <x v="4"/>
    <n v="45.000000000000007"/>
    <n v="150"/>
    <n v="67500.000000000015"/>
    <n v="27000.000000000007"/>
    <n v="0.4"/>
    <s v="In-store"/>
    <x v="0"/>
  </r>
  <r>
    <s v="Foot Locker"/>
    <n v="1128299"/>
    <d v="2021-01-24T00:00:00"/>
    <x v="2"/>
    <s v="Wyoming"/>
    <s v="Cheyenne"/>
    <x v="5"/>
    <n v="40"/>
    <n v="400"/>
    <n v="160000"/>
    <n v="48000"/>
    <n v="0.3"/>
    <s v="In-store"/>
    <x v="0"/>
  </r>
  <r>
    <s v="Foot Locker"/>
    <n v="1128299"/>
    <d v="2021-02-24T00:00:00"/>
    <x v="2"/>
    <s v="Wyoming"/>
    <s v="Cheyenne"/>
    <x v="0"/>
    <n v="30.000000000000004"/>
    <n v="450"/>
    <n v="135000.00000000003"/>
    <n v="47250.000000000007"/>
    <n v="0.35"/>
    <s v="In-store"/>
    <x v="1"/>
  </r>
  <r>
    <s v="Foot Locker"/>
    <n v="1128299"/>
    <d v="2021-02-24T00:00:00"/>
    <x v="2"/>
    <s v="Wyoming"/>
    <s v="Cheyenne"/>
    <x v="1"/>
    <n v="40"/>
    <n v="350"/>
    <n v="140000"/>
    <n v="49000"/>
    <n v="0.35"/>
    <s v="In-store"/>
    <x v="1"/>
  </r>
  <r>
    <s v="Foot Locker"/>
    <n v="1128299"/>
    <d v="2021-02-24T00:00:00"/>
    <x v="2"/>
    <s v="Wyoming"/>
    <s v="Cheyenne"/>
    <x v="2"/>
    <n v="40"/>
    <n v="350"/>
    <n v="140000"/>
    <n v="49000"/>
    <n v="0.35"/>
    <s v="In-store"/>
    <x v="1"/>
  </r>
  <r>
    <s v="Foot Locker"/>
    <n v="1128299"/>
    <d v="2021-02-24T00:00:00"/>
    <x v="4"/>
    <s v="Virginia"/>
    <s v="Richmond"/>
    <x v="3"/>
    <n v="40"/>
    <n v="200"/>
    <n v="80000"/>
    <n v="28000"/>
    <n v="0.35"/>
    <s v="In-store"/>
    <x v="1"/>
  </r>
  <r>
    <s v="Foot Locker"/>
    <n v="1128299"/>
    <d v="2021-02-24T00:00:00"/>
    <x v="4"/>
    <s v="Virginia"/>
    <s v="Richmond"/>
    <x v="4"/>
    <n v="45.000000000000007"/>
    <n v="125"/>
    <n v="56250.000000000007"/>
    <n v="22500.000000000004"/>
    <n v="0.4"/>
    <s v="In-store"/>
    <x v="1"/>
  </r>
  <r>
    <s v="Foot Locker"/>
    <n v="1128299"/>
    <d v="2021-02-24T00:00:00"/>
    <x v="4"/>
    <s v="Virginia"/>
    <s v="Richmond"/>
    <x v="5"/>
    <n v="40"/>
    <n v="325"/>
    <n v="130000"/>
    <n v="39000"/>
    <n v="0.3"/>
    <s v="In-store"/>
    <x v="1"/>
  </r>
  <r>
    <s v="Foot Locker"/>
    <n v="1128299"/>
    <d v="2021-03-23T00:00:00"/>
    <x v="4"/>
    <s v="Virginia"/>
    <s v="Richmond"/>
    <x v="0"/>
    <n v="40"/>
    <n v="475"/>
    <n v="190000"/>
    <n v="66500"/>
    <n v="0.35"/>
    <s v="In-store"/>
    <x v="2"/>
  </r>
  <r>
    <s v="Foot Locker"/>
    <n v="1128299"/>
    <d v="2021-03-23T00:00:00"/>
    <x v="4"/>
    <s v="Virginia"/>
    <s v="Richmond"/>
    <x v="1"/>
    <n v="50"/>
    <n v="325"/>
    <n v="162500"/>
    <n v="56875"/>
    <n v="0.35"/>
    <s v="In-store"/>
    <x v="2"/>
  </r>
  <r>
    <s v="Foot Locker"/>
    <n v="1128299"/>
    <d v="2021-03-23T00:00:00"/>
    <x v="4"/>
    <s v="Virginia"/>
    <s v="Richmond"/>
    <x v="2"/>
    <n v="54.999999999999993"/>
    <n v="350"/>
    <n v="192499.99999999997"/>
    <n v="67374.999999999985"/>
    <n v="0.35"/>
    <s v="In-store"/>
    <x v="2"/>
  </r>
  <r>
    <s v="Foot Locker"/>
    <n v="1128299"/>
    <d v="2021-03-23T00:00:00"/>
    <x v="4"/>
    <s v="Virginia"/>
    <s v="Richmond"/>
    <x v="3"/>
    <n v="50"/>
    <n v="250"/>
    <n v="125000"/>
    <n v="43750"/>
    <n v="0.35"/>
    <s v="In-store"/>
    <x v="2"/>
  </r>
  <r>
    <s v="Foot Locker"/>
    <n v="1128299"/>
    <d v="2021-03-23T00:00:00"/>
    <x v="4"/>
    <s v="Virginia"/>
    <s v="Richmond"/>
    <x v="4"/>
    <n v="55.000000000000007"/>
    <n v="100"/>
    <n v="55000.000000000007"/>
    <n v="22000.000000000004"/>
    <n v="0.4"/>
    <s v="In-store"/>
    <x v="2"/>
  </r>
  <r>
    <s v="Foot Locker"/>
    <n v="1128299"/>
    <d v="2021-03-23T00:00:00"/>
    <x v="4"/>
    <s v="Virginia"/>
    <s v="Richmond"/>
    <x v="5"/>
    <n v="50"/>
    <n v="300"/>
    <n v="150000"/>
    <n v="45000"/>
    <n v="0.3"/>
    <s v="In-store"/>
    <x v="2"/>
  </r>
  <r>
    <s v="Foot Locker"/>
    <n v="1128299"/>
    <d v="2021-04-24T00:00:00"/>
    <x v="4"/>
    <s v="Virginia"/>
    <s v="Richmond"/>
    <x v="0"/>
    <n v="55.000000000000007"/>
    <n v="475"/>
    <n v="261250.00000000003"/>
    <n v="91437.5"/>
    <n v="0.35"/>
    <s v="In-store"/>
    <x v="3"/>
  </r>
  <r>
    <s v="Foot Locker"/>
    <n v="1128299"/>
    <d v="2021-04-24T00:00:00"/>
    <x v="4"/>
    <s v="Virginia"/>
    <s v="Richmond"/>
    <x v="1"/>
    <n v="60.000000000000007"/>
    <n v="275"/>
    <n v="165000.00000000003"/>
    <n v="57750.000000000007"/>
    <n v="0.35"/>
    <s v="In-store"/>
    <x v="3"/>
  </r>
  <r>
    <s v="Foot Locker"/>
    <n v="1128299"/>
    <d v="2021-04-24T00:00:00"/>
    <x v="4"/>
    <s v="Virginia"/>
    <s v="Richmond"/>
    <x v="2"/>
    <n v="60.000000000000007"/>
    <n v="325"/>
    <n v="195000.00000000003"/>
    <n v="68250"/>
    <n v="0.35"/>
    <s v="In-store"/>
    <x v="3"/>
  </r>
  <r>
    <s v="Foot Locker"/>
    <n v="1128299"/>
    <d v="2021-04-24T00:00:00"/>
    <x v="4"/>
    <s v="Virginia"/>
    <s v="Richmond"/>
    <x v="3"/>
    <n v="45.000000000000007"/>
    <n v="225"/>
    <n v="101250.00000000001"/>
    <n v="35437.5"/>
    <n v="0.35"/>
    <s v="In-store"/>
    <x v="3"/>
  </r>
  <r>
    <s v="Foot Locker"/>
    <n v="1128299"/>
    <d v="2021-04-24T00:00:00"/>
    <x v="4"/>
    <s v="Virginia"/>
    <s v="Richmond"/>
    <x v="4"/>
    <n v="50.000000000000014"/>
    <n v="125"/>
    <n v="62500.000000000015"/>
    <n v="25000.000000000007"/>
    <n v="0.4"/>
    <s v="In-store"/>
    <x v="3"/>
  </r>
  <r>
    <s v="Foot Locker"/>
    <n v="1128299"/>
    <d v="2021-04-24T00:00:00"/>
    <x v="4"/>
    <s v="Virginia"/>
    <s v="Richmond"/>
    <x v="5"/>
    <n v="65.000000000000014"/>
    <n v="300"/>
    <n v="195000.00000000003"/>
    <n v="58500.000000000007"/>
    <n v="0.3"/>
    <s v="In-store"/>
    <x v="3"/>
  </r>
  <r>
    <s v="Foot Locker"/>
    <n v="1128299"/>
    <d v="2021-05-25T00:00:00"/>
    <x v="4"/>
    <s v="Virginia"/>
    <s v="Richmond"/>
    <x v="0"/>
    <n v="50"/>
    <n v="500"/>
    <n v="250000"/>
    <n v="87500"/>
    <n v="0.35"/>
    <s v="In-store"/>
    <x v="4"/>
  </r>
  <r>
    <s v="Foot Locker"/>
    <n v="1128299"/>
    <d v="2021-05-25T00:00:00"/>
    <x v="4"/>
    <s v="Virginia"/>
    <s v="Richmond"/>
    <x v="1"/>
    <n v="55.000000000000007"/>
    <n v="350"/>
    <n v="192500.00000000003"/>
    <n v="67375"/>
    <n v="0.35"/>
    <s v="In-store"/>
    <x v="4"/>
  </r>
  <r>
    <s v="Foot Locker"/>
    <n v="1128299"/>
    <d v="2021-05-25T00:00:00"/>
    <x v="4"/>
    <s v="Virginia"/>
    <s v="Richmond"/>
    <x v="2"/>
    <n v="55.000000000000007"/>
    <n v="350"/>
    <n v="192500.00000000003"/>
    <n v="67375"/>
    <n v="0.35"/>
    <s v="In-store"/>
    <x v="4"/>
  </r>
  <r>
    <s v="Foot Locker"/>
    <n v="1128299"/>
    <d v="2021-05-25T00:00:00"/>
    <x v="4"/>
    <s v="Virginia"/>
    <s v="Richmond"/>
    <x v="3"/>
    <n v="50"/>
    <n v="275"/>
    <n v="137500"/>
    <n v="48125"/>
    <n v="0.35"/>
    <s v="In-store"/>
    <x v="4"/>
  </r>
  <r>
    <s v="Foot Locker"/>
    <n v="1128299"/>
    <d v="2021-05-25T00:00:00"/>
    <x v="4"/>
    <s v="Virginia"/>
    <s v="Richmond"/>
    <x v="4"/>
    <n v="44.999999999999993"/>
    <n v="175"/>
    <n v="78749.999999999985"/>
    <n v="31499.999999999996"/>
    <n v="0.4"/>
    <s v="In-store"/>
    <x v="4"/>
  </r>
  <r>
    <s v="Foot Locker"/>
    <n v="1128299"/>
    <d v="2021-05-25T00:00:00"/>
    <x v="4"/>
    <s v="Virginia"/>
    <s v="Richmond"/>
    <x v="5"/>
    <n v="60"/>
    <n v="525"/>
    <n v="315000"/>
    <n v="94500"/>
    <n v="0.3"/>
    <s v="In-store"/>
    <x v="4"/>
  </r>
  <r>
    <s v="Foot Locker"/>
    <n v="1128299"/>
    <d v="2021-06-24T00:00:00"/>
    <x v="4"/>
    <s v="Virginia"/>
    <s v="Richmond"/>
    <x v="0"/>
    <n v="54.999999999999993"/>
    <n v="775"/>
    <n v="426249.99999999994"/>
    <n v="149187.49999999997"/>
    <n v="0.35"/>
    <s v="In-store"/>
    <x v="11"/>
  </r>
  <r>
    <s v="Foot Locker"/>
    <n v="1128299"/>
    <d v="2021-06-24T00:00:00"/>
    <x v="4"/>
    <s v="Virginia"/>
    <s v="Richmond"/>
    <x v="1"/>
    <n v="64.999999999999986"/>
    <n v="650"/>
    <n v="422499.99999999988"/>
    <n v="147874.99999999994"/>
    <n v="0.35"/>
    <s v="In-store"/>
    <x v="11"/>
  </r>
  <r>
    <s v="Foot Locker"/>
    <n v="1128299"/>
    <d v="2021-06-24T00:00:00"/>
    <x v="4"/>
    <s v="Virginia"/>
    <s v="Richmond"/>
    <x v="2"/>
    <n v="80"/>
    <n v="650"/>
    <n v="520000"/>
    <n v="182000"/>
    <n v="0.35"/>
    <s v="In-store"/>
    <x v="11"/>
  </r>
  <r>
    <s v="Foot Locker"/>
    <n v="1128299"/>
    <d v="2021-06-24T00:00:00"/>
    <x v="4"/>
    <s v="Virginia"/>
    <s v="Richmond"/>
    <x v="3"/>
    <n v="80"/>
    <n v="525"/>
    <n v="420000"/>
    <n v="147000"/>
    <n v="0.35"/>
    <s v="In-store"/>
    <x v="11"/>
  </r>
  <r>
    <s v="Foot Locker"/>
    <n v="1128299"/>
    <d v="2021-06-24T00:00:00"/>
    <x v="4"/>
    <s v="Virginia"/>
    <s v="Richmond"/>
    <x v="4"/>
    <n v="90"/>
    <n v="400"/>
    <n v="360000"/>
    <n v="144000"/>
    <n v="0.4"/>
    <s v="In-store"/>
    <x v="11"/>
  </r>
  <r>
    <s v="Foot Locker"/>
    <n v="1128299"/>
    <d v="2021-06-24T00:00:00"/>
    <x v="4"/>
    <s v="Virginia"/>
    <s v="Richmond"/>
    <x v="5"/>
    <n v="105"/>
    <n v="700"/>
    <n v="735000"/>
    <n v="220500"/>
    <n v="0.3"/>
    <s v="In-store"/>
    <x v="11"/>
  </r>
  <r>
    <s v="Foot Locker"/>
    <n v="1128299"/>
    <d v="2021-07-23T00:00:00"/>
    <x v="4"/>
    <s v="Virginia"/>
    <s v="Richmond"/>
    <x v="0"/>
    <n v="85"/>
    <n v="850"/>
    <n v="722500"/>
    <n v="252874.99999999997"/>
    <n v="0.35"/>
    <s v="In-store"/>
    <x v="5"/>
  </r>
  <r>
    <s v="Foot Locker"/>
    <n v="1128299"/>
    <d v="2021-07-23T00:00:00"/>
    <x v="4"/>
    <s v="Virginia"/>
    <s v="Richmond"/>
    <x v="1"/>
    <n v="90"/>
    <n v="700"/>
    <n v="630000"/>
    <n v="220500"/>
    <n v="0.35"/>
    <s v="In-store"/>
    <x v="5"/>
  </r>
  <r>
    <s v="Foot Locker"/>
    <n v="1128299"/>
    <d v="2021-07-23T00:00:00"/>
    <x v="4"/>
    <s v="Virginia"/>
    <s v="Richmond"/>
    <x v="2"/>
    <n v="90"/>
    <n v="650"/>
    <n v="585000"/>
    <n v="204750"/>
    <n v="0.35"/>
    <s v="In-store"/>
    <x v="5"/>
  </r>
  <r>
    <s v="Foot Locker"/>
    <n v="1128299"/>
    <d v="2021-07-23T00:00:00"/>
    <x v="4"/>
    <s v="Virginia"/>
    <s v="Richmond"/>
    <x v="3"/>
    <n v="85"/>
    <n v="550"/>
    <n v="467500"/>
    <n v="163625"/>
    <n v="0.35"/>
    <s v="In-store"/>
    <x v="5"/>
  </r>
  <r>
    <s v="Foot Locker"/>
    <n v="1128299"/>
    <d v="2021-07-23T00:00:00"/>
    <x v="4"/>
    <s v="Virginia"/>
    <s v="Richmond"/>
    <x v="4"/>
    <n v="90"/>
    <n v="600"/>
    <n v="540000"/>
    <n v="216000"/>
    <n v="0.4"/>
    <s v="In-store"/>
    <x v="5"/>
  </r>
  <r>
    <s v="Foot Locker"/>
    <n v="1128299"/>
    <d v="2021-07-23T00:00:00"/>
    <x v="4"/>
    <s v="Virginia"/>
    <s v="Richmond"/>
    <x v="5"/>
    <n v="105"/>
    <n v="600"/>
    <n v="630000"/>
    <n v="189000"/>
    <n v="0.3"/>
    <s v="In-store"/>
    <x v="5"/>
  </r>
  <r>
    <s v="Foot Locker"/>
    <n v="1128299"/>
    <d v="2021-08-24T00:00:00"/>
    <x v="4"/>
    <s v="Virginia"/>
    <s v="Richmond"/>
    <x v="0"/>
    <n v="90"/>
    <n v="800"/>
    <n v="720000"/>
    <n v="251999.99999999997"/>
    <n v="0.35"/>
    <s v="In-store"/>
    <x v="6"/>
  </r>
  <r>
    <s v="Foot Locker"/>
    <n v="1128299"/>
    <d v="2021-08-24T00:00:00"/>
    <x v="4"/>
    <s v="Virginia"/>
    <s v="Richmond"/>
    <x v="1"/>
    <n v="80"/>
    <n v="775"/>
    <n v="620000"/>
    <n v="217000"/>
    <n v="0.35"/>
    <s v="In-store"/>
    <x v="6"/>
  </r>
  <r>
    <s v="Foot Locker"/>
    <n v="1128299"/>
    <d v="2021-08-24T00:00:00"/>
    <x v="4"/>
    <s v="Virginia"/>
    <s v="Richmond"/>
    <x v="2"/>
    <n v="70"/>
    <n v="650"/>
    <n v="455000"/>
    <n v="159250"/>
    <n v="0.35"/>
    <s v="In-store"/>
    <x v="6"/>
  </r>
  <r>
    <s v="Foot Locker"/>
    <n v="1128299"/>
    <d v="2021-08-24T00:00:00"/>
    <x v="4"/>
    <s v="Virginia"/>
    <s v="Richmond"/>
    <x v="3"/>
    <n v="70"/>
    <n v="425"/>
    <n v="297500"/>
    <n v="104125"/>
    <n v="0.35"/>
    <s v="In-store"/>
    <x v="6"/>
  </r>
  <r>
    <s v="Foot Locker"/>
    <n v="1128299"/>
    <d v="2021-08-24T00:00:00"/>
    <x v="4"/>
    <s v="Virginia"/>
    <s v="Richmond"/>
    <x v="4"/>
    <n v="70"/>
    <n v="425"/>
    <n v="297500"/>
    <n v="119000"/>
    <n v="0.4"/>
    <s v="In-store"/>
    <x v="6"/>
  </r>
  <r>
    <s v="Foot Locker"/>
    <n v="1128299"/>
    <d v="2021-08-24T00:00:00"/>
    <x v="4"/>
    <s v="Virginia"/>
    <s v="Richmond"/>
    <x v="5"/>
    <n v="75"/>
    <n v="250"/>
    <n v="187500"/>
    <n v="56250"/>
    <n v="0.3"/>
    <s v="In-store"/>
    <x v="6"/>
  </r>
  <r>
    <s v="Foot Locker"/>
    <n v="1128299"/>
    <d v="2021-09-25T00:00:00"/>
    <x v="4"/>
    <s v="Virginia"/>
    <s v="Richmond"/>
    <x v="0"/>
    <n v="50.000000000000014"/>
    <n v="450"/>
    <n v="225000.00000000006"/>
    <n v="78750.000000000015"/>
    <n v="0.35"/>
    <s v="In-store"/>
    <x v="7"/>
  </r>
  <r>
    <s v="Foot Locker"/>
    <n v="1128299"/>
    <d v="2021-09-25T00:00:00"/>
    <x v="4"/>
    <s v="Virginia"/>
    <s v="Richmond"/>
    <x v="1"/>
    <n v="55.000000000000014"/>
    <n v="450"/>
    <n v="247500.00000000006"/>
    <n v="86625.000000000015"/>
    <n v="0.35"/>
    <s v="In-store"/>
    <x v="7"/>
  </r>
  <r>
    <s v="Foot Locker"/>
    <n v="1128299"/>
    <d v="2021-09-25T00:00:00"/>
    <x v="4"/>
    <s v="Virginia"/>
    <s v="Richmond"/>
    <x v="2"/>
    <n v="50.000000000000014"/>
    <n v="250"/>
    <n v="125000.00000000003"/>
    <n v="43750.000000000007"/>
    <n v="0.35"/>
    <s v="In-store"/>
    <x v="7"/>
  </r>
  <r>
    <s v="Foot Locker"/>
    <n v="1128299"/>
    <d v="2021-09-25T00:00:00"/>
    <x v="4"/>
    <s v="Virginia"/>
    <s v="Richmond"/>
    <x v="3"/>
    <n v="50.000000000000014"/>
    <n v="200"/>
    <n v="100000.00000000003"/>
    <n v="35000.000000000007"/>
    <n v="0.35"/>
    <s v="In-store"/>
    <x v="7"/>
  </r>
  <r>
    <s v="Foot Locker"/>
    <n v="1128299"/>
    <d v="2021-09-25T00:00:00"/>
    <x v="4"/>
    <s v="Virginia"/>
    <s v="Richmond"/>
    <x v="4"/>
    <n v="60.000000000000007"/>
    <n v="225"/>
    <n v="135000.00000000003"/>
    <n v="54000.000000000015"/>
    <n v="0.4"/>
    <s v="In-store"/>
    <x v="7"/>
  </r>
  <r>
    <s v="Foot Locker"/>
    <n v="1128299"/>
    <d v="2021-09-25T00:00:00"/>
    <x v="4"/>
    <s v="Virginia"/>
    <s v="Richmond"/>
    <x v="5"/>
    <n v="44.999999999999993"/>
    <n v="250"/>
    <n v="112499.99999999999"/>
    <n v="33749.999999999993"/>
    <n v="0.3"/>
    <s v="In-store"/>
    <x v="7"/>
  </r>
  <r>
    <s v="Foot Locker"/>
    <n v="1128299"/>
    <d v="2021-10-24T00:00:00"/>
    <x v="4"/>
    <s v="Virginia"/>
    <s v="Richmond"/>
    <x v="0"/>
    <n v="40"/>
    <n v="350"/>
    <n v="140000"/>
    <n v="49000"/>
    <n v="0.35"/>
    <s v="In-store"/>
    <x v="8"/>
  </r>
  <r>
    <s v="Foot Locker"/>
    <n v="1128299"/>
    <d v="2021-10-24T00:00:00"/>
    <x v="4"/>
    <s v="Virginia"/>
    <s v="Richmond"/>
    <x v="1"/>
    <n v="55.000000000000014"/>
    <n v="525"/>
    <n v="288750.00000000006"/>
    <n v="101062.50000000001"/>
    <n v="0.35"/>
    <s v="In-store"/>
    <x v="8"/>
  </r>
  <r>
    <s v="Foot Locker"/>
    <n v="1128299"/>
    <d v="2021-10-24T00:00:00"/>
    <x v="4"/>
    <s v="Virginia"/>
    <s v="Richmond"/>
    <x v="2"/>
    <n v="50.000000000000014"/>
    <n v="350"/>
    <n v="175000.00000000006"/>
    <n v="61250.000000000015"/>
    <n v="0.35"/>
    <s v="In-store"/>
    <x v="8"/>
  </r>
  <r>
    <s v="Foot Locker"/>
    <n v="1128299"/>
    <d v="2021-10-24T00:00:00"/>
    <x v="4"/>
    <s v="Virginia"/>
    <s v="Richmond"/>
    <x v="3"/>
    <n v="45.000000000000007"/>
    <n v="325"/>
    <n v="146250.00000000003"/>
    <n v="51187.500000000007"/>
    <n v="0.35"/>
    <s v="In-store"/>
    <x v="8"/>
  </r>
  <r>
    <s v="Foot Locker"/>
    <n v="1128299"/>
    <d v="2021-10-24T00:00:00"/>
    <x v="4"/>
    <s v="Virginia"/>
    <s v="Richmond"/>
    <x v="4"/>
    <n v="55.000000000000007"/>
    <n v="300"/>
    <n v="165000.00000000003"/>
    <n v="66000.000000000015"/>
    <n v="0.4"/>
    <s v="In-store"/>
    <x v="8"/>
  </r>
  <r>
    <s v="Foot Locker"/>
    <n v="1128299"/>
    <d v="2021-10-24T00:00:00"/>
    <x v="4"/>
    <s v="Virginia"/>
    <s v="Richmond"/>
    <x v="5"/>
    <n v="60.000000000000007"/>
    <n v="350"/>
    <n v="210000.00000000003"/>
    <n v="63000.000000000007"/>
    <n v="0.3"/>
    <s v="In-store"/>
    <x v="8"/>
  </r>
  <r>
    <s v="Foot Locker"/>
    <n v="1128299"/>
    <d v="2021-11-24T00:00:00"/>
    <x v="4"/>
    <s v="Virginia"/>
    <s v="Richmond"/>
    <x v="0"/>
    <n v="45.000000000000007"/>
    <n v="575"/>
    <n v="258750.00000000003"/>
    <n v="90562.5"/>
    <n v="0.35"/>
    <s v="In-store"/>
    <x v="9"/>
  </r>
  <r>
    <s v="Foot Locker"/>
    <n v="1128299"/>
    <d v="2021-11-24T00:00:00"/>
    <x v="4"/>
    <s v="Virginia"/>
    <s v="Richmond"/>
    <x v="1"/>
    <n v="50.000000000000014"/>
    <n v="650"/>
    <n v="325000.00000000012"/>
    <n v="113750.00000000003"/>
    <n v="0.35"/>
    <s v="In-store"/>
    <x v="9"/>
  </r>
  <r>
    <s v="Foot Locker"/>
    <n v="1128299"/>
    <d v="2021-11-24T00:00:00"/>
    <x v="4"/>
    <s v="Virginia"/>
    <s v="Richmond"/>
    <x v="2"/>
    <n v="45.000000000000007"/>
    <n v="475"/>
    <n v="213750.00000000003"/>
    <n v="74812.5"/>
    <n v="0.35"/>
    <s v="In-store"/>
    <x v="9"/>
  </r>
  <r>
    <s v="Foot Locker"/>
    <n v="1128299"/>
    <d v="2021-11-24T00:00:00"/>
    <x v="4"/>
    <s v="Virginia"/>
    <s v="Richmond"/>
    <x v="3"/>
    <n v="55.000000000000014"/>
    <n v="450"/>
    <n v="247500.00000000006"/>
    <n v="86625.000000000015"/>
    <n v="0.35"/>
    <s v="In-store"/>
    <x v="9"/>
  </r>
  <r>
    <s v="Foot Locker"/>
    <n v="1128299"/>
    <d v="2021-11-24T00:00:00"/>
    <x v="4"/>
    <s v="Virginia"/>
    <s v="Richmond"/>
    <x v="4"/>
    <n v="75.000000000000014"/>
    <n v="425"/>
    <n v="318750.00000000006"/>
    <n v="127500.00000000003"/>
    <n v="0.4"/>
    <s v="In-store"/>
    <x v="9"/>
  </r>
  <r>
    <s v="Foot Locker"/>
    <n v="1128299"/>
    <d v="2021-11-24T00:00:00"/>
    <x v="4"/>
    <s v="Virginia"/>
    <s v="Richmond"/>
    <x v="5"/>
    <n v="80.000000000000014"/>
    <n v="550"/>
    <n v="440000.00000000006"/>
    <n v="132000"/>
    <n v="0.3"/>
    <s v="In-store"/>
    <x v="9"/>
  </r>
  <r>
    <s v="Foot Locker"/>
    <n v="1128299"/>
    <d v="2021-12-23T00:00:00"/>
    <x v="4"/>
    <s v="Virginia"/>
    <s v="Richmond"/>
    <x v="0"/>
    <n v="65.000000000000014"/>
    <n v="750"/>
    <n v="487500.00000000012"/>
    <n v="170625.00000000003"/>
    <n v="0.35"/>
    <s v="In-store"/>
    <x v="10"/>
  </r>
  <r>
    <s v="Foot Locker"/>
    <n v="1128299"/>
    <d v="2021-12-23T00:00:00"/>
    <x v="4"/>
    <s v="Virginia"/>
    <s v="Richmond"/>
    <x v="1"/>
    <n v="75.000000000000028"/>
    <n v="750"/>
    <n v="562500.00000000023"/>
    <n v="196875.00000000006"/>
    <n v="0.35"/>
    <s v="In-store"/>
    <x v="10"/>
  </r>
  <r>
    <s v="Sports Direct"/>
    <n v="1128299"/>
    <d v="2021-12-23T00:00:00"/>
    <x v="4"/>
    <s v="Virginia"/>
    <s v="Richmond"/>
    <x v="2"/>
    <n v="70.000000000000014"/>
    <n v="550"/>
    <n v="385000.00000000006"/>
    <n v="134750"/>
    <n v="0.35"/>
    <s v="In-store"/>
    <x v="10"/>
  </r>
  <r>
    <s v="Sports Direct"/>
    <n v="1128299"/>
    <d v="2021-12-23T00:00:00"/>
    <x v="4"/>
    <s v="Virginia"/>
    <s v="Richmond"/>
    <x v="3"/>
    <n v="70.000000000000014"/>
    <n v="550"/>
    <n v="385000.00000000006"/>
    <n v="134750"/>
    <n v="0.35"/>
    <s v="In-store"/>
    <x v="10"/>
  </r>
  <r>
    <s v="Sports Direct"/>
    <n v="1128299"/>
    <d v="2021-12-23T00:00:00"/>
    <x v="4"/>
    <s v="Virginia"/>
    <s v="Richmond"/>
    <x v="4"/>
    <n v="80.000000000000014"/>
    <n v="475"/>
    <n v="380000.00000000006"/>
    <n v="152000.00000000003"/>
    <n v="0.4"/>
    <s v="In-store"/>
    <x v="10"/>
  </r>
  <r>
    <s v="Sports Direct"/>
    <n v="1128299"/>
    <d v="2021-12-23T00:00:00"/>
    <x v="4"/>
    <s v="Virginia"/>
    <s v="Richmond"/>
    <x v="5"/>
    <n v="85.000000000000014"/>
    <n v="575"/>
    <n v="488750.00000000006"/>
    <n v="146625"/>
    <n v="0.3"/>
    <s v="In-store"/>
    <x v="10"/>
  </r>
  <r>
    <s v="Sports Direct"/>
    <n v="1185732"/>
    <d v="2021-01-19T00:00:00"/>
    <x v="4"/>
    <s v="Virginia"/>
    <s v="Richmond"/>
    <x v="0"/>
    <n v="35"/>
    <n v="750"/>
    <n v="262500"/>
    <n v="131250"/>
    <n v="0.5"/>
    <s v="In-store"/>
    <x v="0"/>
  </r>
  <r>
    <s v="Sports Direct"/>
    <n v="1185732"/>
    <d v="2021-01-19T00:00:00"/>
    <x v="4"/>
    <s v="Virginia"/>
    <s v="Richmond"/>
    <x v="1"/>
    <n v="35"/>
    <n v="550"/>
    <n v="192500"/>
    <n v="77000"/>
    <n v="0.39999999999999997"/>
    <s v="In-store"/>
    <x v="0"/>
  </r>
  <r>
    <s v="Sports Direct"/>
    <n v="1185732"/>
    <d v="2021-01-19T00:00:00"/>
    <x v="4"/>
    <s v="Virginia"/>
    <s v="Richmond"/>
    <x v="2"/>
    <n v="25"/>
    <n v="550"/>
    <n v="137500"/>
    <n v="41250"/>
    <n v="0.3"/>
    <s v="In-store"/>
    <x v="0"/>
  </r>
  <r>
    <s v="Sports Direct"/>
    <n v="1185732"/>
    <d v="2021-01-19T00:00:00"/>
    <x v="4"/>
    <s v="Virginia"/>
    <s v="Richmond"/>
    <x v="3"/>
    <n v="29.999999999999993"/>
    <n v="400"/>
    <n v="119999.99999999997"/>
    <n v="41999.999999999985"/>
    <n v="0.35"/>
    <s v="In-store"/>
    <x v="0"/>
  </r>
  <r>
    <s v="Sports Direct"/>
    <n v="1185732"/>
    <d v="2021-01-19T00:00:00"/>
    <x v="4"/>
    <s v="Virginia"/>
    <s v="Richmond"/>
    <x v="4"/>
    <n v="45.000000000000007"/>
    <n v="450"/>
    <n v="202500.00000000003"/>
    <n v="81000"/>
    <n v="0.39999999999999997"/>
    <s v="In-store"/>
    <x v="0"/>
  </r>
  <r>
    <s v="Sports Direct"/>
    <n v="1185732"/>
    <d v="2021-01-19T00:00:00"/>
    <x v="4"/>
    <s v="Virginia"/>
    <s v="Richmond"/>
    <x v="5"/>
    <n v="35"/>
    <n v="550"/>
    <n v="192500"/>
    <n v="105875.00000000001"/>
    <n v="0.55000000000000004"/>
    <s v="In-store"/>
    <x v="0"/>
  </r>
  <r>
    <s v="Sports Direct"/>
    <n v="1185732"/>
    <d v="2021-02-17T00:00:00"/>
    <x v="4"/>
    <s v="Virginia"/>
    <s v="Richmond"/>
    <x v="0"/>
    <n v="35"/>
    <n v="800"/>
    <n v="280000"/>
    <n v="140000"/>
    <n v="0.5"/>
    <s v="In-store"/>
    <x v="1"/>
  </r>
  <r>
    <s v="Sports Direct"/>
    <n v="1185732"/>
    <d v="2021-02-17T00:00:00"/>
    <x v="4"/>
    <s v="Virginia"/>
    <s v="Richmond"/>
    <x v="1"/>
    <n v="35"/>
    <n v="450"/>
    <n v="157500"/>
    <n v="62999.999999999993"/>
    <n v="0.39999999999999997"/>
    <s v="In-store"/>
    <x v="1"/>
  </r>
  <r>
    <s v="Sports Direct"/>
    <n v="1185732"/>
    <d v="2021-02-17T00:00:00"/>
    <x v="4"/>
    <s v="Virginia"/>
    <s v="Richmond"/>
    <x v="2"/>
    <n v="25"/>
    <n v="500"/>
    <n v="125000"/>
    <n v="37500"/>
    <n v="0.3"/>
    <s v="In-store"/>
    <x v="1"/>
  </r>
  <r>
    <s v="Sports Direct"/>
    <n v="1185732"/>
    <d v="2021-02-17T00:00:00"/>
    <x v="3"/>
    <s v="Michigan"/>
    <s v="Detroit"/>
    <x v="3"/>
    <n v="29.999999999999993"/>
    <n v="375"/>
    <n v="112499.99999999997"/>
    <n v="39374.999999999985"/>
    <n v="0.35"/>
    <s v="In-store"/>
    <x v="1"/>
  </r>
  <r>
    <s v="Sports Direct"/>
    <n v="1185732"/>
    <d v="2021-02-17T00:00:00"/>
    <x v="3"/>
    <s v="Michigan"/>
    <s v="Detroit"/>
    <x v="4"/>
    <n v="45.000000000000007"/>
    <n v="450"/>
    <n v="202500.00000000003"/>
    <n v="81000"/>
    <n v="0.39999999999999997"/>
    <s v="In-store"/>
    <x v="1"/>
  </r>
  <r>
    <s v="Sports Direct"/>
    <n v="1185732"/>
    <d v="2021-02-17T00:00:00"/>
    <x v="3"/>
    <s v="Michigan"/>
    <s v="Detroit"/>
    <x v="5"/>
    <n v="35"/>
    <n v="550"/>
    <n v="192500"/>
    <n v="105875.00000000001"/>
    <n v="0.55000000000000004"/>
    <s v="In-store"/>
    <x v="1"/>
  </r>
  <r>
    <s v="Sports Direct"/>
    <n v="1185732"/>
    <d v="2021-03-15T00:00:00"/>
    <x v="3"/>
    <s v="Michigan"/>
    <s v="Detroit"/>
    <x v="0"/>
    <n v="35"/>
    <n v="770"/>
    <n v="269500"/>
    <n v="134750"/>
    <n v="0.5"/>
    <s v="In-store"/>
    <x v="2"/>
  </r>
  <r>
    <s v="Sports Direct"/>
    <n v="1185732"/>
    <d v="2021-03-15T00:00:00"/>
    <x v="3"/>
    <s v="Michigan"/>
    <s v="Detroit"/>
    <x v="1"/>
    <n v="35"/>
    <n v="450"/>
    <n v="157500"/>
    <n v="62999.999999999993"/>
    <n v="0.39999999999999997"/>
    <s v="In-store"/>
    <x v="2"/>
  </r>
  <r>
    <s v="Sports Direct"/>
    <n v="1185732"/>
    <d v="2021-03-15T00:00:00"/>
    <x v="3"/>
    <s v="Michigan"/>
    <s v="Detroit"/>
    <x v="2"/>
    <n v="25"/>
    <n v="475"/>
    <n v="118750"/>
    <n v="35625"/>
    <n v="0.3"/>
    <s v="In-store"/>
    <x v="2"/>
  </r>
  <r>
    <s v="Sports Direct"/>
    <n v="1185732"/>
    <d v="2021-03-15T00:00:00"/>
    <x v="3"/>
    <s v="Michigan"/>
    <s v="Detroit"/>
    <x v="3"/>
    <n v="29.999999999999993"/>
    <n v="325"/>
    <n v="97499.999999999971"/>
    <n v="34124.999999999985"/>
    <n v="0.35"/>
    <s v="In-store"/>
    <x v="2"/>
  </r>
  <r>
    <s v="Sports Direct"/>
    <n v="1185732"/>
    <d v="2021-03-15T00:00:00"/>
    <x v="3"/>
    <s v="Michigan"/>
    <s v="Detroit"/>
    <x v="4"/>
    <n v="45.000000000000007"/>
    <n v="375"/>
    <n v="168750.00000000003"/>
    <n v="67500"/>
    <n v="0.39999999999999997"/>
    <s v="In-store"/>
    <x v="2"/>
  </r>
  <r>
    <s v="Sports Direct"/>
    <n v="1185732"/>
    <d v="2021-03-15T00:00:00"/>
    <x v="3"/>
    <s v="Michigan"/>
    <s v="Detroit"/>
    <x v="5"/>
    <n v="35"/>
    <n v="475"/>
    <n v="166250"/>
    <n v="91437.500000000015"/>
    <n v="0.55000000000000004"/>
    <s v="In-store"/>
    <x v="2"/>
  </r>
  <r>
    <s v="Sports Direct"/>
    <n v="1185732"/>
    <d v="2021-04-16T00:00:00"/>
    <x v="3"/>
    <s v="Michigan"/>
    <s v="Detroit"/>
    <x v="0"/>
    <n v="35"/>
    <n v="725"/>
    <n v="253750"/>
    <n v="126875"/>
    <n v="0.5"/>
    <s v="In-store"/>
    <x v="3"/>
  </r>
  <r>
    <s v="Sports Direct"/>
    <n v="1185732"/>
    <d v="2021-04-16T00:00:00"/>
    <x v="3"/>
    <s v="Michigan"/>
    <s v="Detroit"/>
    <x v="1"/>
    <n v="40"/>
    <n v="425"/>
    <n v="170000"/>
    <n v="68000"/>
    <n v="0.39999999999999997"/>
    <s v="In-store"/>
    <x v="3"/>
  </r>
  <r>
    <s v="Sports Direct"/>
    <n v="1185732"/>
    <d v="2021-04-16T00:00:00"/>
    <x v="3"/>
    <s v="Michigan"/>
    <s v="Detroit"/>
    <x v="2"/>
    <n v="30.000000000000004"/>
    <n v="450"/>
    <n v="135000.00000000003"/>
    <n v="40500.000000000007"/>
    <n v="0.3"/>
    <s v="In-store"/>
    <x v="3"/>
  </r>
  <r>
    <s v="Sports Direct"/>
    <n v="1185732"/>
    <d v="2021-04-16T00:00:00"/>
    <x v="3"/>
    <s v="Michigan"/>
    <s v="Detroit"/>
    <x v="3"/>
    <n v="35"/>
    <n v="375"/>
    <n v="131250"/>
    <n v="45937.5"/>
    <n v="0.35"/>
    <s v="In-store"/>
    <x v="3"/>
  </r>
  <r>
    <s v="Sports Direct"/>
    <n v="1185732"/>
    <d v="2021-04-16T00:00:00"/>
    <x v="3"/>
    <s v="Michigan"/>
    <s v="Detroit"/>
    <x v="4"/>
    <n v="50"/>
    <n v="400"/>
    <n v="200000"/>
    <n v="80000"/>
    <n v="0.39999999999999997"/>
    <s v="In-store"/>
    <x v="3"/>
  </r>
  <r>
    <s v="Sports Direct"/>
    <n v="1185732"/>
    <d v="2021-04-16T00:00:00"/>
    <x v="3"/>
    <s v="Michigan"/>
    <s v="Detroit"/>
    <x v="5"/>
    <n v="40"/>
    <n v="525"/>
    <n v="210000"/>
    <n v="115500.00000000001"/>
    <n v="0.55000000000000004"/>
    <s v="In-store"/>
    <x v="3"/>
  </r>
  <r>
    <s v="Sports Direct"/>
    <n v="1185732"/>
    <d v="2021-05-15T00:00:00"/>
    <x v="3"/>
    <s v="Michigan"/>
    <s v="Detroit"/>
    <x v="0"/>
    <n v="50"/>
    <n v="795"/>
    <n v="397500"/>
    <n v="198750"/>
    <n v="0.5"/>
    <s v="In-store"/>
    <x v="4"/>
  </r>
  <r>
    <s v="Sports Direct"/>
    <n v="1185732"/>
    <d v="2021-05-15T00:00:00"/>
    <x v="3"/>
    <s v="Michigan"/>
    <s v="Detroit"/>
    <x v="1"/>
    <n v="50"/>
    <n v="500"/>
    <n v="250000"/>
    <n v="99999.999999999985"/>
    <n v="0.39999999999999997"/>
    <s v="In-store"/>
    <x v="4"/>
  </r>
  <r>
    <s v="Sports Direct"/>
    <n v="1185732"/>
    <d v="2021-05-15T00:00:00"/>
    <x v="3"/>
    <s v="Michigan"/>
    <s v="Detroit"/>
    <x v="2"/>
    <n v="45"/>
    <n v="475"/>
    <n v="213750"/>
    <n v="64125"/>
    <n v="0.3"/>
    <s v="In-store"/>
    <x v="4"/>
  </r>
  <r>
    <s v="Sports Direct"/>
    <n v="1185732"/>
    <d v="2021-05-15T00:00:00"/>
    <x v="3"/>
    <s v="Michigan"/>
    <s v="Detroit"/>
    <x v="3"/>
    <n v="45"/>
    <n v="450"/>
    <n v="202500"/>
    <n v="70875"/>
    <n v="0.35"/>
    <s v="In-store"/>
    <x v="4"/>
  </r>
  <r>
    <s v="Sports Direct"/>
    <n v="1185732"/>
    <d v="2021-05-15T00:00:00"/>
    <x v="3"/>
    <s v="Michigan"/>
    <s v="Detroit"/>
    <x v="4"/>
    <n v="54.999999999999993"/>
    <n v="475"/>
    <n v="261249.99999999997"/>
    <n v="104499.99999999999"/>
    <n v="0.39999999999999997"/>
    <s v="In-store"/>
    <x v="4"/>
  </r>
  <r>
    <s v="Sports Direct"/>
    <n v="1185732"/>
    <d v="2021-05-15T00:00:00"/>
    <x v="3"/>
    <s v="Michigan"/>
    <s v="Detroit"/>
    <x v="5"/>
    <n v="60"/>
    <n v="575"/>
    <n v="345000"/>
    <n v="189750.00000000003"/>
    <n v="0.55000000000000004"/>
    <s v="In-store"/>
    <x v="4"/>
  </r>
  <r>
    <s v="Sports Direct"/>
    <n v="1185732"/>
    <d v="2021-06-17T00:00:00"/>
    <x v="3"/>
    <s v="Michigan"/>
    <s v="Detroit"/>
    <x v="0"/>
    <n v="54.999999999999993"/>
    <n v="825"/>
    <n v="453749.99999999994"/>
    <n v="226874.99999999997"/>
    <n v="0.5"/>
    <s v="In-store"/>
    <x v="11"/>
  </r>
  <r>
    <s v="Sports Direct"/>
    <n v="1185732"/>
    <d v="2021-06-17T00:00:00"/>
    <x v="3"/>
    <s v="Michigan"/>
    <s v="Detroit"/>
    <x v="1"/>
    <n v="50"/>
    <n v="575"/>
    <n v="287500"/>
    <n v="114999.99999999999"/>
    <n v="0.39999999999999997"/>
    <s v="In-store"/>
    <x v="11"/>
  </r>
  <r>
    <s v="Sports Direct"/>
    <n v="1185732"/>
    <d v="2021-06-17T00:00:00"/>
    <x v="3"/>
    <s v="Michigan"/>
    <s v="Detroit"/>
    <x v="2"/>
    <n v="45"/>
    <n v="550"/>
    <n v="247500"/>
    <n v="74250"/>
    <n v="0.3"/>
    <s v="In-store"/>
    <x v="11"/>
  </r>
  <r>
    <s v="Sports Direct"/>
    <n v="1185732"/>
    <d v="2021-06-17T00:00:00"/>
    <x v="3"/>
    <s v="Michigan"/>
    <s v="Detroit"/>
    <x v="3"/>
    <n v="45"/>
    <n v="525"/>
    <n v="236250"/>
    <n v="82687.5"/>
    <n v="0.35"/>
    <s v="In-store"/>
    <x v="11"/>
  </r>
  <r>
    <s v="Sports Direct"/>
    <n v="1185732"/>
    <d v="2021-06-17T00:00:00"/>
    <x v="3"/>
    <s v="Michigan"/>
    <s v="Detroit"/>
    <x v="4"/>
    <n v="60"/>
    <n v="525"/>
    <n v="315000"/>
    <n v="125999.99999999999"/>
    <n v="0.39999999999999997"/>
    <s v="In-store"/>
    <x v="11"/>
  </r>
  <r>
    <s v="Sports Direct"/>
    <n v="1185732"/>
    <d v="2021-06-17T00:00:00"/>
    <x v="3"/>
    <s v="Michigan"/>
    <s v="Detroit"/>
    <x v="5"/>
    <n v="65"/>
    <n v="675"/>
    <n v="438750"/>
    <n v="241312.50000000003"/>
    <n v="0.55000000000000004"/>
    <s v="In-store"/>
    <x v="11"/>
  </r>
  <r>
    <s v="Sports Direct"/>
    <n v="1185732"/>
    <d v="2021-07-15T00:00:00"/>
    <x v="3"/>
    <s v="Michigan"/>
    <s v="Detroit"/>
    <x v="0"/>
    <n v="60"/>
    <n v="900"/>
    <n v="540000"/>
    <n v="270000"/>
    <n v="0.5"/>
    <s v="In-store"/>
    <x v="5"/>
  </r>
  <r>
    <s v="Sports Direct"/>
    <n v="1185732"/>
    <d v="2021-07-15T00:00:00"/>
    <x v="3"/>
    <s v="Michigan"/>
    <s v="Detroit"/>
    <x v="1"/>
    <n v="55.000000000000007"/>
    <n v="650"/>
    <n v="357500.00000000006"/>
    <n v="143000"/>
    <n v="0.39999999999999997"/>
    <s v="In-store"/>
    <x v="5"/>
  </r>
  <r>
    <s v="Sports Direct"/>
    <n v="1185732"/>
    <d v="2021-07-15T00:00:00"/>
    <x v="3"/>
    <s v="Michigan"/>
    <s v="Detroit"/>
    <x v="2"/>
    <n v="50"/>
    <n v="575"/>
    <n v="287500"/>
    <n v="86250"/>
    <n v="0.3"/>
    <s v="In-store"/>
    <x v="5"/>
  </r>
  <r>
    <s v="Sports Direct"/>
    <n v="1185732"/>
    <d v="2021-07-15T00:00:00"/>
    <x v="3"/>
    <s v="Michigan"/>
    <s v="Detroit"/>
    <x v="3"/>
    <n v="50"/>
    <n v="525"/>
    <n v="262500"/>
    <n v="91875"/>
    <n v="0.35"/>
    <s v="In-store"/>
    <x v="5"/>
  </r>
  <r>
    <s v="Sports Direct"/>
    <n v="1185732"/>
    <d v="2021-07-15T00:00:00"/>
    <x v="3"/>
    <s v="Michigan"/>
    <s v="Detroit"/>
    <x v="4"/>
    <n v="60"/>
    <n v="550"/>
    <n v="330000"/>
    <n v="132000"/>
    <n v="0.39999999999999997"/>
    <s v="In-store"/>
    <x v="5"/>
  </r>
  <r>
    <s v="Sports Direct"/>
    <n v="1185732"/>
    <d v="2021-07-15T00:00:00"/>
    <x v="3"/>
    <s v="Michigan"/>
    <s v="Detroit"/>
    <x v="5"/>
    <n v="65"/>
    <n v="725"/>
    <n v="471250"/>
    <n v="259187.50000000003"/>
    <n v="0.55000000000000004"/>
    <s v="In-store"/>
    <x v="5"/>
  </r>
  <r>
    <s v="Sports Direct"/>
    <n v="1185732"/>
    <d v="2021-08-16T00:00:00"/>
    <x v="3"/>
    <s v="Michigan"/>
    <s v="Detroit"/>
    <x v="0"/>
    <n v="60"/>
    <n v="875"/>
    <n v="525000"/>
    <n v="262500"/>
    <n v="0.5"/>
    <s v="In-store"/>
    <x v="6"/>
  </r>
  <r>
    <s v="Sports Direct"/>
    <n v="1185732"/>
    <d v="2021-08-16T00:00:00"/>
    <x v="3"/>
    <s v="Michigan"/>
    <s v="Detroit"/>
    <x v="1"/>
    <n v="55.000000000000007"/>
    <n v="650"/>
    <n v="357500.00000000006"/>
    <n v="143000"/>
    <n v="0.39999999999999997"/>
    <s v="In-store"/>
    <x v="6"/>
  </r>
  <r>
    <s v="Sports Direct"/>
    <n v="1185732"/>
    <d v="2021-08-16T00:00:00"/>
    <x v="3"/>
    <s v="Michigan"/>
    <s v="Detroit"/>
    <x v="2"/>
    <n v="45.000000000000007"/>
    <n v="575"/>
    <n v="258750.00000000003"/>
    <n v="77625"/>
    <n v="0.3"/>
    <s v="In-store"/>
    <x v="6"/>
  </r>
  <r>
    <s v="Sports Direct"/>
    <n v="1185732"/>
    <d v="2021-08-16T00:00:00"/>
    <x v="3"/>
    <s v="Michigan"/>
    <s v="Detroit"/>
    <x v="3"/>
    <n v="35"/>
    <n v="525"/>
    <n v="183750"/>
    <n v="64312.499999999993"/>
    <n v="0.35"/>
    <s v="In-store"/>
    <x v="6"/>
  </r>
  <r>
    <s v="Sports Direct"/>
    <n v="1185732"/>
    <d v="2021-08-16T00:00:00"/>
    <x v="3"/>
    <s v="Michigan"/>
    <s v="Detroit"/>
    <x v="4"/>
    <n v="45.000000000000007"/>
    <n v="500"/>
    <n v="225000.00000000003"/>
    <n v="90000"/>
    <n v="0.39999999999999997"/>
    <s v="In-store"/>
    <x v="6"/>
  </r>
  <r>
    <s v="Sports Direct"/>
    <n v="1185732"/>
    <d v="2021-08-16T00:00:00"/>
    <x v="3"/>
    <s v="Michigan"/>
    <s v="Detroit"/>
    <x v="5"/>
    <n v="50.000000000000014"/>
    <n v="675"/>
    <n v="337500.00000000012"/>
    <n v="185625.00000000009"/>
    <n v="0.55000000000000004"/>
    <s v="In-store"/>
    <x v="6"/>
  </r>
  <r>
    <s v="Sports Direct"/>
    <n v="1185732"/>
    <d v="2021-09-15T00:00:00"/>
    <x v="3"/>
    <s v="Michigan"/>
    <s v="Detroit"/>
    <x v="0"/>
    <n v="45.000000000000007"/>
    <n v="800"/>
    <n v="360000.00000000006"/>
    <n v="180000.00000000003"/>
    <n v="0.5"/>
    <s v="In-store"/>
    <x v="7"/>
  </r>
  <r>
    <s v="Sports Direct"/>
    <n v="1185732"/>
    <d v="2021-09-15T00:00:00"/>
    <x v="3"/>
    <s v="Michigan"/>
    <s v="Detroit"/>
    <x v="1"/>
    <n v="40.000000000000014"/>
    <n v="600"/>
    <n v="240000.00000000009"/>
    <n v="96000.000000000029"/>
    <n v="0.39999999999999997"/>
    <s v="In-store"/>
    <x v="7"/>
  </r>
  <r>
    <s v="Sports Direct"/>
    <n v="1185732"/>
    <d v="2021-09-15T00:00:00"/>
    <x v="3"/>
    <s v="Michigan"/>
    <s v="Detroit"/>
    <x v="2"/>
    <n v="35"/>
    <n v="500"/>
    <n v="175000"/>
    <n v="52500"/>
    <n v="0.3"/>
    <s v="In-store"/>
    <x v="7"/>
  </r>
  <r>
    <s v="Sports Direct"/>
    <n v="1185732"/>
    <d v="2021-09-15T00:00:00"/>
    <x v="3"/>
    <s v="Michigan"/>
    <s v="Detroit"/>
    <x v="3"/>
    <n v="35"/>
    <n v="475"/>
    <n v="166250"/>
    <n v="58187.499999999993"/>
    <n v="0.35"/>
    <s v="In-store"/>
    <x v="7"/>
  </r>
  <r>
    <s v="Sports Direct"/>
    <n v="1185732"/>
    <d v="2021-09-15T00:00:00"/>
    <x v="3"/>
    <s v="Michigan"/>
    <s v="Detroit"/>
    <x v="4"/>
    <n v="45.000000000000007"/>
    <n v="475"/>
    <n v="213750.00000000003"/>
    <n v="85500"/>
    <n v="0.39999999999999997"/>
    <s v="In-store"/>
    <x v="7"/>
  </r>
  <r>
    <s v="Sports Direct"/>
    <n v="1185732"/>
    <d v="2021-09-15T00:00:00"/>
    <x v="3"/>
    <s v="Michigan"/>
    <s v="Detroit"/>
    <x v="5"/>
    <n v="50.000000000000014"/>
    <n v="575"/>
    <n v="287500.00000000006"/>
    <n v="158125.00000000006"/>
    <n v="0.55000000000000004"/>
    <s v="In-store"/>
    <x v="7"/>
  </r>
  <r>
    <s v="Sports Direct"/>
    <n v="1185732"/>
    <d v="2021-10-17T00:00:00"/>
    <x v="3"/>
    <s v="Michigan"/>
    <s v="Detroit"/>
    <x v="0"/>
    <n v="50.000000000000014"/>
    <n v="750"/>
    <n v="375000.00000000012"/>
    <n v="187500.00000000006"/>
    <n v="0.5"/>
    <s v="In-store"/>
    <x v="8"/>
  </r>
  <r>
    <s v="Sports Direct"/>
    <n v="1185732"/>
    <d v="2021-10-17T00:00:00"/>
    <x v="3"/>
    <s v="Michigan"/>
    <s v="Detroit"/>
    <x v="1"/>
    <n v="40.000000000000014"/>
    <n v="575"/>
    <n v="230000.00000000009"/>
    <n v="92000.000000000029"/>
    <n v="0.39999999999999997"/>
    <s v="In-store"/>
    <x v="8"/>
  </r>
  <r>
    <s v="Sports Direct"/>
    <n v="1185732"/>
    <d v="2021-10-17T00:00:00"/>
    <x v="3"/>
    <s v="Michigan"/>
    <s v="Detroit"/>
    <x v="2"/>
    <n v="40.000000000000014"/>
    <n v="425"/>
    <n v="170000.00000000006"/>
    <n v="51000.000000000015"/>
    <n v="0.3"/>
    <s v="In-store"/>
    <x v="8"/>
  </r>
  <r>
    <s v="Sports Direct"/>
    <n v="1185732"/>
    <d v="2021-10-17T00:00:00"/>
    <x v="3"/>
    <s v="Michigan"/>
    <s v="Detroit"/>
    <x v="3"/>
    <n v="40.000000000000014"/>
    <n v="400"/>
    <n v="160000.00000000006"/>
    <n v="56000.000000000015"/>
    <n v="0.35"/>
    <s v="In-store"/>
    <x v="8"/>
  </r>
  <r>
    <s v="Sports Direct"/>
    <n v="1185732"/>
    <d v="2021-10-17T00:00:00"/>
    <x v="3"/>
    <s v="Michigan"/>
    <s v="Detroit"/>
    <x v="4"/>
    <n v="50.000000000000014"/>
    <n v="400"/>
    <n v="200000.00000000006"/>
    <n v="80000.000000000015"/>
    <n v="0.39999999999999997"/>
    <s v="In-store"/>
    <x v="8"/>
  </r>
  <r>
    <s v="Sports Direct"/>
    <n v="1185732"/>
    <d v="2021-10-17T00:00:00"/>
    <x v="3"/>
    <s v="Michigan"/>
    <s v="Detroit"/>
    <x v="5"/>
    <n v="55.000000000000007"/>
    <n v="525"/>
    <n v="288750.00000000006"/>
    <n v="158812.50000000006"/>
    <n v="0.55000000000000004"/>
    <s v="In-store"/>
    <x v="8"/>
  </r>
  <r>
    <s v="Sports Direct"/>
    <n v="1185732"/>
    <d v="2021-11-16T00:00:00"/>
    <x v="3"/>
    <s v="Michigan"/>
    <s v="Detroit"/>
    <x v="0"/>
    <n v="50.000000000000014"/>
    <n v="675"/>
    <n v="337500.00000000012"/>
    <n v="168750.00000000006"/>
    <n v="0.5"/>
    <s v="In-store"/>
    <x v="9"/>
  </r>
  <r>
    <s v="Sports Direct"/>
    <n v="1185732"/>
    <d v="2021-11-16T00:00:00"/>
    <x v="3"/>
    <s v="Michigan"/>
    <s v="Detroit"/>
    <x v="1"/>
    <n v="45.000000000000014"/>
    <n v="500"/>
    <n v="225000.00000000006"/>
    <n v="90000.000000000015"/>
    <n v="0.39999999999999997"/>
    <s v="In-store"/>
    <x v="9"/>
  </r>
  <r>
    <s v="Sports Direct"/>
    <n v="1185732"/>
    <d v="2021-11-16T00:00:00"/>
    <x v="3"/>
    <s v="Michigan"/>
    <s v="Detroit"/>
    <x v="2"/>
    <n v="45.000000000000014"/>
    <n v="445"/>
    <n v="200250.00000000006"/>
    <n v="60075.000000000015"/>
    <n v="0.3"/>
    <s v="In-store"/>
    <x v="9"/>
  </r>
  <r>
    <s v="Sports Direct"/>
    <n v="1185732"/>
    <d v="2021-11-16T00:00:00"/>
    <x v="3"/>
    <s v="Michigan"/>
    <s v="Detroit"/>
    <x v="3"/>
    <n v="45.000000000000014"/>
    <n v="475"/>
    <n v="213750.00000000006"/>
    <n v="74812.500000000015"/>
    <n v="0.35"/>
    <s v="In-store"/>
    <x v="9"/>
  </r>
  <r>
    <s v="Sports Direct"/>
    <n v="1185732"/>
    <d v="2021-11-16T00:00:00"/>
    <x v="3"/>
    <s v="Michigan"/>
    <s v="Detroit"/>
    <x v="4"/>
    <n v="60"/>
    <n v="450"/>
    <n v="270000"/>
    <n v="107999.99999999999"/>
    <n v="0.39999999999999997"/>
    <s v="In-store"/>
    <x v="9"/>
  </r>
  <r>
    <s v="Sports Direct"/>
    <n v="1185732"/>
    <d v="2021-11-16T00:00:00"/>
    <x v="3"/>
    <s v="Michigan"/>
    <s v="Detroit"/>
    <x v="5"/>
    <n v="64.999999999999986"/>
    <n v="625"/>
    <n v="406249.99999999988"/>
    <n v="223437.49999999994"/>
    <n v="0.55000000000000004"/>
    <s v="In-store"/>
    <x v="9"/>
  </r>
  <r>
    <s v="Sports Direct"/>
    <n v="1185732"/>
    <d v="2021-12-15T00:00:00"/>
    <x v="3"/>
    <s v="Michigan"/>
    <s v="Detroit"/>
    <x v="0"/>
    <n v="60"/>
    <n v="850"/>
    <n v="510000"/>
    <n v="255000"/>
    <n v="0.5"/>
    <s v="In-store"/>
    <x v="10"/>
  </r>
  <r>
    <s v="Sports Direct"/>
    <n v="1185732"/>
    <d v="2021-12-15T00:00:00"/>
    <x v="3"/>
    <s v="Michigan"/>
    <s v="Detroit"/>
    <x v="1"/>
    <n v="50"/>
    <n v="650"/>
    <n v="325000"/>
    <n v="129999.99999999999"/>
    <n v="0.39999999999999997"/>
    <s v="In-store"/>
    <x v="10"/>
  </r>
  <r>
    <s v="Foot Locker"/>
    <n v="1185732"/>
    <d v="2021-12-15T00:00:00"/>
    <x v="3"/>
    <s v="Michigan"/>
    <s v="Detroit"/>
    <x v="2"/>
    <n v="50"/>
    <n v="600"/>
    <n v="300000"/>
    <n v="90000"/>
    <n v="0.3"/>
    <s v="In-store"/>
    <x v="10"/>
  </r>
  <r>
    <s v="Foot Locker"/>
    <n v="1185732"/>
    <d v="2021-12-15T00:00:00"/>
    <x v="3"/>
    <s v="Michigan"/>
    <s v="Detroit"/>
    <x v="3"/>
    <n v="50"/>
    <n v="550"/>
    <n v="275000"/>
    <n v="96250"/>
    <n v="0.35"/>
    <s v="In-store"/>
    <x v="10"/>
  </r>
  <r>
    <s v="Foot Locker"/>
    <n v="1185732"/>
    <d v="2021-12-15T00:00:00"/>
    <x v="3"/>
    <s v="Michigan"/>
    <s v="Detroit"/>
    <x v="4"/>
    <n v="60"/>
    <n v="550"/>
    <n v="330000"/>
    <n v="132000"/>
    <n v="0.39999999999999997"/>
    <s v="In-store"/>
    <x v="10"/>
  </r>
  <r>
    <s v="Foot Locker"/>
    <n v="1185732"/>
    <d v="2021-12-15T00:00:00"/>
    <x v="3"/>
    <s v="Michigan"/>
    <s v="Detroit"/>
    <x v="5"/>
    <n v="64.999999999999986"/>
    <n v="650"/>
    <n v="422499.99999999988"/>
    <n v="232374.99999999994"/>
    <n v="0.55000000000000004"/>
    <s v="In-store"/>
    <x v="10"/>
  </r>
  <r>
    <s v="Foot Locker"/>
    <n v="1185732"/>
    <d v="2021-01-18T00:00:00"/>
    <x v="3"/>
    <s v="Michigan"/>
    <s v="Detroit"/>
    <x v="0"/>
    <n v="30"/>
    <n v="625"/>
    <n v="187500"/>
    <n v="75000"/>
    <n v="0.4"/>
    <s v="In-store"/>
    <x v="0"/>
  </r>
  <r>
    <s v="Foot Locker"/>
    <n v="1185732"/>
    <d v="2021-01-18T00:00:00"/>
    <x v="3"/>
    <s v="Michigan"/>
    <s v="Detroit"/>
    <x v="1"/>
    <n v="30"/>
    <n v="425"/>
    <n v="127500"/>
    <n v="44625"/>
    <n v="0.35"/>
    <s v="In-store"/>
    <x v="0"/>
  </r>
  <r>
    <s v="Foot Locker"/>
    <n v="1185732"/>
    <d v="2021-01-18T00:00:00"/>
    <x v="3"/>
    <s v="Michigan"/>
    <s v="Detroit"/>
    <x v="2"/>
    <n v="20"/>
    <n v="425"/>
    <n v="85000"/>
    <n v="29749.999999999996"/>
    <n v="0.35"/>
    <s v="In-store"/>
    <x v="0"/>
  </r>
  <r>
    <s v="Foot Locker"/>
    <n v="1185732"/>
    <d v="2021-01-18T00:00:00"/>
    <x v="3"/>
    <s v="Michigan"/>
    <s v="Detroit"/>
    <x v="3"/>
    <n v="25.000000000000007"/>
    <n v="275"/>
    <n v="68750.000000000015"/>
    <n v="27500.000000000007"/>
    <n v="0.4"/>
    <s v="In-store"/>
    <x v="0"/>
  </r>
  <r>
    <s v="Foot Locker"/>
    <n v="1185732"/>
    <d v="2021-01-18T00:00:00"/>
    <x v="3"/>
    <s v="Michigan"/>
    <s v="Detroit"/>
    <x v="4"/>
    <n v="40"/>
    <n v="325"/>
    <n v="130000"/>
    <n v="45500"/>
    <n v="0.35"/>
    <s v="In-store"/>
    <x v="0"/>
  </r>
  <r>
    <s v="Foot Locker"/>
    <n v="1185732"/>
    <d v="2021-01-18T00:00:00"/>
    <x v="3"/>
    <s v="Michigan"/>
    <s v="Detroit"/>
    <x v="5"/>
    <n v="30"/>
    <n v="425"/>
    <n v="127500"/>
    <n v="63750"/>
    <n v="0.5"/>
    <s v="In-store"/>
    <x v="0"/>
  </r>
  <r>
    <s v="Foot Locker"/>
    <n v="1185732"/>
    <d v="2021-02-18T00:00:00"/>
    <x v="3"/>
    <s v="Michigan"/>
    <s v="Detroit"/>
    <x v="0"/>
    <n v="30"/>
    <n v="675"/>
    <n v="202500"/>
    <n v="81000"/>
    <n v="0.4"/>
    <s v="In-store"/>
    <x v="1"/>
  </r>
  <r>
    <s v="Foot Locker"/>
    <n v="1185732"/>
    <d v="2021-02-18T00:00:00"/>
    <x v="3"/>
    <s v="Michigan"/>
    <s v="Detroit"/>
    <x v="1"/>
    <n v="30"/>
    <n v="325"/>
    <n v="97500"/>
    <n v="34125"/>
    <n v="0.35"/>
    <s v="In-store"/>
    <x v="1"/>
  </r>
  <r>
    <s v="Foot Locker"/>
    <n v="1185732"/>
    <d v="2021-02-18T00:00:00"/>
    <x v="3"/>
    <s v="Michigan"/>
    <s v="Detroit"/>
    <x v="2"/>
    <n v="20"/>
    <n v="375"/>
    <n v="75000"/>
    <n v="26250"/>
    <n v="0.35"/>
    <s v="In-store"/>
    <x v="1"/>
  </r>
  <r>
    <s v="Foot Locker"/>
    <n v="1185732"/>
    <d v="2021-02-18T00:00:00"/>
    <x v="3"/>
    <s v="Missouri"/>
    <s v="St. Louis"/>
    <x v="3"/>
    <n v="25.000000000000007"/>
    <n v="250"/>
    <n v="62500.000000000015"/>
    <n v="25000.000000000007"/>
    <n v="0.4"/>
    <s v="In-store"/>
    <x v="1"/>
  </r>
  <r>
    <s v="Foot Locker"/>
    <n v="1185732"/>
    <d v="2021-02-18T00:00:00"/>
    <x v="3"/>
    <s v="Missouri"/>
    <s v="St. Louis"/>
    <x v="4"/>
    <n v="40"/>
    <n v="325"/>
    <n v="130000"/>
    <n v="45500"/>
    <n v="0.35"/>
    <s v="In-store"/>
    <x v="1"/>
  </r>
  <r>
    <s v="Foot Locker"/>
    <n v="1185732"/>
    <d v="2021-02-18T00:00:00"/>
    <x v="3"/>
    <s v="Missouri"/>
    <s v="St. Louis"/>
    <x v="5"/>
    <n v="30"/>
    <n v="400"/>
    <n v="120000"/>
    <n v="60000"/>
    <n v="0.5"/>
    <s v="In-store"/>
    <x v="1"/>
  </r>
  <r>
    <s v="Foot Locker"/>
    <n v="1185732"/>
    <d v="2021-03-17T00:00:00"/>
    <x v="3"/>
    <s v="Missouri"/>
    <s v="St. Louis"/>
    <x v="0"/>
    <n v="35"/>
    <n v="620"/>
    <n v="217000"/>
    <n v="86800"/>
    <n v="0.4"/>
    <s v="In-store"/>
    <x v="2"/>
  </r>
  <r>
    <s v="Foot Locker"/>
    <n v="1185732"/>
    <d v="2021-03-17T00:00:00"/>
    <x v="3"/>
    <s v="Missouri"/>
    <s v="St. Louis"/>
    <x v="1"/>
    <n v="35"/>
    <n v="300"/>
    <n v="105000"/>
    <n v="36750"/>
    <n v="0.35"/>
    <s v="In-store"/>
    <x v="2"/>
  </r>
  <r>
    <s v="Foot Locker"/>
    <n v="1185732"/>
    <d v="2021-03-17T00:00:00"/>
    <x v="3"/>
    <s v="Missouri"/>
    <s v="St. Louis"/>
    <x v="2"/>
    <n v="25.000000000000007"/>
    <n v="350"/>
    <n v="87500.000000000029"/>
    <n v="30625.000000000007"/>
    <n v="0.35"/>
    <s v="In-store"/>
    <x v="2"/>
  </r>
  <r>
    <s v="Foot Locker"/>
    <n v="1185732"/>
    <d v="2021-03-17T00:00:00"/>
    <x v="3"/>
    <s v="Missouri"/>
    <s v="St. Louis"/>
    <x v="3"/>
    <n v="30"/>
    <n v="200"/>
    <n v="60000"/>
    <n v="24000"/>
    <n v="0.4"/>
    <s v="In-store"/>
    <x v="2"/>
  </r>
  <r>
    <s v="Foot Locker"/>
    <n v="1185732"/>
    <d v="2021-03-17T00:00:00"/>
    <x v="3"/>
    <s v="Missouri"/>
    <s v="St. Louis"/>
    <x v="4"/>
    <n v="45"/>
    <n v="250"/>
    <n v="112500"/>
    <n v="39375"/>
    <n v="0.35"/>
    <s v="In-store"/>
    <x v="2"/>
  </r>
  <r>
    <s v="Foot Locker"/>
    <n v="1185732"/>
    <d v="2021-03-17T00:00:00"/>
    <x v="3"/>
    <s v="Missouri"/>
    <s v="St. Louis"/>
    <x v="5"/>
    <n v="35"/>
    <n v="350"/>
    <n v="122500"/>
    <n v="61250"/>
    <n v="0.5"/>
    <s v="In-store"/>
    <x v="2"/>
  </r>
  <r>
    <s v="Foot Locker"/>
    <n v="1185732"/>
    <d v="2021-04-18T00:00:00"/>
    <x v="3"/>
    <s v="Missouri"/>
    <s v="St. Louis"/>
    <x v="0"/>
    <n v="35"/>
    <n v="575"/>
    <n v="201250"/>
    <n v="80500"/>
    <n v="0.4"/>
    <s v="In-store"/>
    <x v="3"/>
  </r>
  <r>
    <s v="Foot Locker"/>
    <n v="1185732"/>
    <d v="2021-04-18T00:00:00"/>
    <x v="3"/>
    <s v="Missouri"/>
    <s v="St. Louis"/>
    <x v="1"/>
    <n v="30.000000000000004"/>
    <n v="275"/>
    <n v="82500.000000000015"/>
    <n v="28875.000000000004"/>
    <n v="0.35"/>
    <s v="In-store"/>
    <x v="3"/>
  </r>
  <r>
    <s v="Foot Locker"/>
    <n v="1185732"/>
    <d v="2021-04-18T00:00:00"/>
    <x v="3"/>
    <s v="Missouri"/>
    <s v="St. Louis"/>
    <x v="2"/>
    <n v="20.000000000000007"/>
    <n v="275"/>
    <n v="55000.000000000022"/>
    <n v="19250.000000000007"/>
    <n v="0.35"/>
    <s v="In-store"/>
    <x v="3"/>
  </r>
  <r>
    <s v="Foot Locker"/>
    <n v="1185732"/>
    <d v="2021-04-18T00:00:00"/>
    <x v="3"/>
    <s v="Missouri"/>
    <s v="St. Louis"/>
    <x v="3"/>
    <n v="25"/>
    <n v="200"/>
    <n v="50000"/>
    <n v="20000"/>
    <n v="0.4"/>
    <s v="In-store"/>
    <x v="3"/>
  </r>
  <r>
    <s v="Foot Locker"/>
    <n v="1185732"/>
    <d v="2021-04-18T00:00:00"/>
    <x v="3"/>
    <s v="Missouri"/>
    <s v="St. Louis"/>
    <x v="4"/>
    <n v="40"/>
    <n v="225"/>
    <n v="90000"/>
    <n v="31499.999999999996"/>
    <n v="0.35"/>
    <s v="In-store"/>
    <x v="3"/>
  </r>
  <r>
    <s v="Foot Locker"/>
    <n v="1185732"/>
    <d v="2021-04-18T00:00:00"/>
    <x v="3"/>
    <s v="Missouri"/>
    <s v="St. Louis"/>
    <x v="5"/>
    <n v="30.000000000000004"/>
    <n v="350"/>
    <n v="105000.00000000001"/>
    <n v="52500.000000000007"/>
    <n v="0.5"/>
    <s v="In-store"/>
    <x v="3"/>
  </r>
  <r>
    <s v="Foot Locker"/>
    <n v="1185732"/>
    <d v="2021-05-19T00:00:00"/>
    <x v="3"/>
    <s v="Missouri"/>
    <s v="St. Louis"/>
    <x v="0"/>
    <n v="40"/>
    <n v="620"/>
    <n v="248000"/>
    <n v="99200"/>
    <n v="0.4"/>
    <s v="In-store"/>
    <x v="4"/>
  </r>
  <r>
    <s v="Foot Locker"/>
    <n v="1185732"/>
    <d v="2021-05-19T00:00:00"/>
    <x v="3"/>
    <s v="Missouri"/>
    <s v="St. Louis"/>
    <x v="1"/>
    <n v="35.000000000000007"/>
    <n v="325"/>
    <n v="113750.00000000003"/>
    <n v="39812.500000000007"/>
    <n v="0.35"/>
    <s v="In-store"/>
    <x v="4"/>
  </r>
  <r>
    <s v="Foot Locker"/>
    <n v="1185732"/>
    <d v="2021-05-19T00:00:00"/>
    <x v="3"/>
    <s v="Missouri"/>
    <s v="St. Louis"/>
    <x v="2"/>
    <n v="30.000000000000004"/>
    <n v="300"/>
    <n v="90000.000000000015"/>
    <n v="31500.000000000004"/>
    <n v="0.35"/>
    <s v="In-store"/>
    <x v="4"/>
  </r>
  <r>
    <s v="Foot Locker"/>
    <n v="1185732"/>
    <d v="2021-05-19T00:00:00"/>
    <x v="3"/>
    <s v="Missouri"/>
    <s v="St. Louis"/>
    <x v="3"/>
    <n v="30.000000000000004"/>
    <n v="225"/>
    <n v="67500.000000000015"/>
    <n v="27000.000000000007"/>
    <n v="0.4"/>
    <s v="In-store"/>
    <x v="4"/>
  </r>
  <r>
    <s v="Foot Locker"/>
    <n v="1185732"/>
    <d v="2021-05-19T00:00:00"/>
    <x v="3"/>
    <s v="Missouri"/>
    <s v="St. Louis"/>
    <x v="4"/>
    <n v="44.999999999999993"/>
    <n v="250"/>
    <n v="112499.99999999999"/>
    <n v="39374.999999999993"/>
    <n v="0.35"/>
    <s v="In-store"/>
    <x v="4"/>
  </r>
  <r>
    <s v="Foot Locker"/>
    <n v="1185732"/>
    <d v="2021-05-19T00:00:00"/>
    <x v="3"/>
    <s v="Missouri"/>
    <s v="St. Louis"/>
    <x v="5"/>
    <n v="49.999999999999993"/>
    <n v="350"/>
    <n v="174999.99999999997"/>
    <n v="87499.999999999985"/>
    <n v="0.5"/>
    <s v="In-store"/>
    <x v="4"/>
  </r>
  <r>
    <s v="Foot Locker"/>
    <n v="1185732"/>
    <d v="2021-06-18T00:00:00"/>
    <x v="3"/>
    <s v="Missouri"/>
    <s v="St. Louis"/>
    <x v="0"/>
    <n v="35"/>
    <n v="600"/>
    <n v="210000"/>
    <n v="84000"/>
    <n v="0.4"/>
    <s v="In-store"/>
    <x v="11"/>
  </r>
  <r>
    <s v="Foot Locker"/>
    <n v="1185732"/>
    <d v="2021-06-18T00:00:00"/>
    <x v="3"/>
    <s v="Missouri"/>
    <s v="St. Louis"/>
    <x v="1"/>
    <n v="30.000000000000011"/>
    <n v="350"/>
    <n v="105000.00000000004"/>
    <n v="36750.000000000015"/>
    <n v="0.35"/>
    <s v="In-store"/>
    <x v="11"/>
  </r>
  <r>
    <s v="Foot Locker"/>
    <n v="1185732"/>
    <d v="2021-06-18T00:00:00"/>
    <x v="3"/>
    <s v="Missouri"/>
    <s v="St. Louis"/>
    <x v="2"/>
    <n v="25.000000000000007"/>
    <n v="375"/>
    <n v="93750.000000000029"/>
    <n v="32812.500000000007"/>
    <n v="0.35"/>
    <s v="In-store"/>
    <x v="11"/>
  </r>
  <r>
    <s v="Foot Locker"/>
    <n v="1185732"/>
    <d v="2021-06-18T00:00:00"/>
    <x v="3"/>
    <s v="Missouri"/>
    <s v="St. Louis"/>
    <x v="3"/>
    <n v="25.000000000000007"/>
    <n v="350"/>
    <n v="87500.000000000029"/>
    <n v="35000.000000000015"/>
    <n v="0.4"/>
    <s v="In-store"/>
    <x v="11"/>
  </r>
  <r>
    <s v="Foot Locker"/>
    <n v="1185732"/>
    <d v="2021-06-18T00:00:00"/>
    <x v="3"/>
    <s v="Missouri"/>
    <s v="St. Louis"/>
    <x v="4"/>
    <n v="40"/>
    <n v="350"/>
    <n v="140000"/>
    <n v="49000"/>
    <n v="0.35"/>
    <s v="In-store"/>
    <x v="11"/>
  </r>
  <r>
    <s v="Foot Locker"/>
    <n v="1185732"/>
    <d v="2021-06-18T00:00:00"/>
    <x v="3"/>
    <s v="Missouri"/>
    <s v="St. Louis"/>
    <x v="5"/>
    <n v="45"/>
    <n v="525"/>
    <n v="236250"/>
    <n v="118125"/>
    <n v="0.5"/>
    <s v="In-store"/>
    <x v="11"/>
  </r>
  <r>
    <s v="Foot Locker"/>
    <n v="1185732"/>
    <d v="2021-07-17T00:00:00"/>
    <x v="3"/>
    <s v="Missouri"/>
    <s v="St. Louis"/>
    <x v="0"/>
    <n v="40"/>
    <n v="750"/>
    <n v="300000"/>
    <n v="120000"/>
    <n v="0.4"/>
    <s v="In-store"/>
    <x v="5"/>
  </r>
  <r>
    <s v="Foot Locker"/>
    <n v="1185732"/>
    <d v="2021-07-17T00:00:00"/>
    <x v="3"/>
    <s v="Missouri"/>
    <s v="St. Louis"/>
    <x v="1"/>
    <n v="35.000000000000007"/>
    <n v="500"/>
    <n v="175000.00000000003"/>
    <n v="61250.000000000007"/>
    <n v="0.35"/>
    <s v="In-store"/>
    <x v="5"/>
  </r>
  <r>
    <s v="Foot Locker"/>
    <n v="1185732"/>
    <d v="2021-07-17T00:00:00"/>
    <x v="3"/>
    <s v="Missouri"/>
    <s v="St. Louis"/>
    <x v="2"/>
    <n v="30.000000000000004"/>
    <n v="425"/>
    <n v="127500.00000000001"/>
    <n v="44625"/>
    <n v="0.35"/>
    <s v="In-store"/>
    <x v="5"/>
  </r>
  <r>
    <s v="Foot Locker"/>
    <n v="1185732"/>
    <d v="2021-07-17T00:00:00"/>
    <x v="3"/>
    <s v="Missouri"/>
    <s v="St. Louis"/>
    <x v="3"/>
    <n v="30.000000000000004"/>
    <n v="375"/>
    <n v="112500.00000000001"/>
    <n v="45000.000000000007"/>
    <n v="0.4"/>
    <s v="In-store"/>
    <x v="5"/>
  </r>
  <r>
    <s v="Foot Locker"/>
    <n v="1185732"/>
    <d v="2021-07-17T00:00:00"/>
    <x v="3"/>
    <s v="Missouri"/>
    <s v="St. Louis"/>
    <x v="4"/>
    <n v="40"/>
    <n v="375"/>
    <n v="150000"/>
    <n v="52500"/>
    <n v="0.35"/>
    <s v="In-store"/>
    <x v="5"/>
  </r>
  <r>
    <s v="Foot Locker"/>
    <n v="1185732"/>
    <d v="2021-07-17T00:00:00"/>
    <x v="3"/>
    <s v="Missouri"/>
    <s v="St. Louis"/>
    <x v="5"/>
    <n v="45"/>
    <n v="550"/>
    <n v="247500"/>
    <n v="123750"/>
    <n v="0.5"/>
    <s v="In-store"/>
    <x v="5"/>
  </r>
  <r>
    <s v="Foot Locker"/>
    <n v="1185732"/>
    <d v="2021-08-18T00:00:00"/>
    <x v="3"/>
    <s v="Missouri"/>
    <s v="St. Louis"/>
    <x v="0"/>
    <n v="40"/>
    <n v="700"/>
    <n v="280000"/>
    <n v="112000"/>
    <n v="0.4"/>
    <s v="In-store"/>
    <x v="6"/>
  </r>
  <r>
    <s v="Foot Locker"/>
    <n v="1185732"/>
    <d v="2021-08-18T00:00:00"/>
    <x v="3"/>
    <s v="Missouri"/>
    <s v="St. Louis"/>
    <x v="1"/>
    <n v="40.000000000000007"/>
    <n v="475"/>
    <n v="190000.00000000003"/>
    <n v="66500"/>
    <n v="0.35"/>
    <s v="In-store"/>
    <x v="6"/>
  </r>
  <r>
    <s v="Foot Locker"/>
    <n v="1185732"/>
    <d v="2021-08-18T00:00:00"/>
    <x v="3"/>
    <s v="Missouri"/>
    <s v="St. Louis"/>
    <x v="2"/>
    <n v="35"/>
    <n v="400"/>
    <n v="140000"/>
    <n v="49000"/>
    <n v="0.35"/>
    <s v="In-store"/>
    <x v="6"/>
  </r>
  <r>
    <s v="Foot Locker"/>
    <n v="1185732"/>
    <d v="2021-08-18T00:00:00"/>
    <x v="3"/>
    <s v="Missouri"/>
    <s v="St. Louis"/>
    <x v="3"/>
    <n v="25.000000000000007"/>
    <n v="325"/>
    <n v="81250.000000000029"/>
    <n v="32500.000000000015"/>
    <n v="0.4"/>
    <s v="In-store"/>
    <x v="6"/>
  </r>
  <r>
    <s v="Foot Locker"/>
    <n v="1185732"/>
    <d v="2021-08-18T00:00:00"/>
    <x v="3"/>
    <s v="Missouri"/>
    <s v="St. Louis"/>
    <x v="4"/>
    <n v="35"/>
    <n v="300"/>
    <n v="105000"/>
    <n v="36750"/>
    <n v="0.35"/>
    <s v="In-store"/>
    <x v="6"/>
  </r>
  <r>
    <s v="Foot Locker"/>
    <n v="1185732"/>
    <d v="2021-08-18T00:00:00"/>
    <x v="3"/>
    <s v="Missouri"/>
    <s v="St. Louis"/>
    <x v="5"/>
    <n v="40"/>
    <n v="475"/>
    <n v="190000"/>
    <n v="95000"/>
    <n v="0.5"/>
    <s v="In-store"/>
    <x v="6"/>
  </r>
  <r>
    <s v="Foot Locker"/>
    <n v="1185732"/>
    <d v="2021-09-19T00:00:00"/>
    <x v="3"/>
    <s v="Missouri"/>
    <s v="St. Louis"/>
    <x v="0"/>
    <n v="35"/>
    <n v="600"/>
    <n v="210000"/>
    <n v="84000"/>
    <n v="0.4"/>
    <s v="In-store"/>
    <x v="7"/>
  </r>
  <r>
    <s v="Foot Locker"/>
    <n v="1185732"/>
    <d v="2021-09-19T00:00:00"/>
    <x v="3"/>
    <s v="Missouri"/>
    <s v="St. Louis"/>
    <x v="1"/>
    <n v="30.000000000000011"/>
    <n v="400"/>
    <n v="120000.00000000004"/>
    <n v="42000.000000000015"/>
    <n v="0.35"/>
    <s v="In-store"/>
    <x v="7"/>
  </r>
  <r>
    <s v="Foot Locker"/>
    <n v="1185732"/>
    <d v="2021-09-19T00:00:00"/>
    <x v="3"/>
    <s v="Missouri"/>
    <s v="St. Louis"/>
    <x v="2"/>
    <n v="15.000000000000002"/>
    <n v="300"/>
    <n v="45000.000000000007"/>
    <n v="15750.000000000002"/>
    <n v="0.35"/>
    <s v="In-store"/>
    <x v="7"/>
  </r>
  <r>
    <s v="Foot Locker"/>
    <n v="1185732"/>
    <d v="2021-09-19T00:00:00"/>
    <x v="3"/>
    <s v="Missouri"/>
    <s v="St. Louis"/>
    <x v="3"/>
    <n v="15.000000000000002"/>
    <n v="275"/>
    <n v="41250.000000000007"/>
    <n v="16500.000000000004"/>
    <n v="0.4"/>
    <s v="In-store"/>
    <x v="7"/>
  </r>
  <r>
    <s v="Foot Locker"/>
    <n v="1185732"/>
    <d v="2021-09-19T00:00:00"/>
    <x v="3"/>
    <s v="Missouri"/>
    <s v="St. Louis"/>
    <x v="4"/>
    <n v="25"/>
    <n v="275"/>
    <n v="68750"/>
    <n v="24062.5"/>
    <n v="0.35"/>
    <s v="In-store"/>
    <x v="7"/>
  </r>
  <r>
    <s v="Foot Locker"/>
    <n v="1185732"/>
    <d v="2021-09-19T00:00:00"/>
    <x v="3"/>
    <s v="Missouri"/>
    <s v="St. Louis"/>
    <x v="5"/>
    <n v="30.000000000000004"/>
    <n v="350"/>
    <n v="105000.00000000001"/>
    <n v="52500.000000000007"/>
    <n v="0.5"/>
    <s v="In-store"/>
    <x v="7"/>
  </r>
  <r>
    <s v="Foot Locker"/>
    <n v="1185732"/>
    <d v="2021-10-18T00:00:00"/>
    <x v="3"/>
    <s v="Missouri"/>
    <s v="St. Louis"/>
    <x v="0"/>
    <n v="35"/>
    <n v="525"/>
    <n v="183750"/>
    <n v="73500"/>
    <n v="0.4"/>
    <s v="In-store"/>
    <x v="8"/>
  </r>
  <r>
    <s v="Foot Locker"/>
    <n v="1185732"/>
    <d v="2021-10-18T00:00:00"/>
    <x v="3"/>
    <s v="Missouri"/>
    <s v="St. Louis"/>
    <x v="1"/>
    <n v="25"/>
    <n v="350"/>
    <n v="87500"/>
    <n v="30624.999999999996"/>
    <n v="0.35"/>
    <s v="In-store"/>
    <x v="8"/>
  </r>
  <r>
    <s v="Foot Locker"/>
    <n v="1185732"/>
    <d v="2021-10-18T00:00:00"/>
    <x v="3"/>
    <s v="Missouri"/>
    <s v="St. Louis"/>
    <x v="2"/>
    <n v="25"/>
    <n v="250"/>
    <n v="62500"/>
    <n v="21875"/>
    <n v="0.35"/>
    <s v="In-store"/>
    <x v="8"/>
  </r>
  <r>
    <s v="Foot Locker"/>
    <n v="1185732"/>
    <d v="2021-10-18T00:00:00"/>
    <x v="3"/>
    <s v="Missouri"/>
    <s v="St. Louis"/>
    <x v="3"/>
    <n v="25"/>
    <n v="225"/>
    <n v="56250"/>
    <n v="22500"/>
    <n v="0.4"/>
    <s v="In-store"/>
    <x v="8"/>
  </r>
  <r>
    <s v="Foot Locker"/>
    <n v="1185732"/>
    <d v="2021-10-18T00:00:00"/>
    <x v="3"/>
    <s v="Missouri"/>
    <s v="St. Louis"/>
    <x v="4"/>
    <n v="35"/>
    <n v="225"/>
    <n v="78750"/>
    <n v="27562.5"/>
    <n v="0.35"/>
    <s v="In-store"/>
    <x v="8"/>
  </r>
  <r>
    <s v="Foot Locker"/>
    <n v="1185732"/>
    <d v="2021-10-18T00:00:00"/>
    <x v="3"/>
    <s v="Missouri"/>
    <s v="St. Louis"/>
    <x v="5"/>
    <n v="39.999999999999993"/>
    <n v="350"/>
    <n v="139999.99999999997"/>
    <n v="69999.999999999985"/>
    <n v="0.5"/>
    <s v="In-store"/>
    <x v="8"/>
  </r>
  <r>
    <s v="Foot Locker"/>
    <n v="1185732"/>
    <d v="2021-11-18T00:00:00"/>
    <x v="3"/>
    <s v="Missouri"/>
    <s v="St. Louis"/>
    <x v="0"/>
    <n v="35"/>
    <n v="500"/>
    <n v="175000"/>
    <n v="70000"/>
    <n v="0.4"/>
    <s v="In-store"/>
    <x v="9"/>
  </r>
  <r>
    <s v="Foot Locker"/>
    <n v="1185732"/>
    <d v="2021-11-18T00:00:00"/>
    <x v="3"/>
    <s v="Missouri"/>
    <s v="St. Louis"/>
    <x v="1"/>
    <n v="25.000000000000007"/>
    <n v="350"/>
    <n v="87500.000000000029"/>
    <n v="30625.000000000007"/>
    <n v="0.35"/>
    <s v="In-store"/>
    <x v="9"/>
  </r>
  <r>
    <s v="Foot Locker"/>
    <n v="1185732"/>
    <d v="2021-11-18T00:00:00"/>
    <x v="3"/>
    <s v="Missouri"/>
    <s v="St. Louis"/>
    <x v="2"/>
    <n v="25.000000000000007"/>
    <n v="295"/>
    <n v="73750.000000000015"/>
    <n v="25812.500000000004"/>
    <n v="0.35"/>
    <s v="In-store"/>
    <x v="9"/>
  </r>
  <r>
    <s v="Foot Locker"/>
    <n v="1185732"/>
    <d v="2021-11-18T00:00:00"/>
    <x v="3"/>
    <s v="Missouri"/>
    <s v="St. Louis"/>
    <x v="3"/>
    <n v="25.000000000000007"/>
    <n v="325"/>
    <n v="81250.000000000029"/>
    <n v="32500.000000000015"/>
    <n v="0.4"/>
    <s v="In-store"/>
    <x v="9"/>
  </r>
  <r>
    <s v="Foot Locker"/>
    <n v="1185732"/>
    <d v="2021-11-18T00:00:00"/>
    <x v="3"/>
    <s v="Missouri"/>
    <s v="St. Louis"/>
    <x v="4"/>
    <n v="44.999999999999993"/>
    <n v="300"/>
    <n v="134999.99999999997"/>
    <n v="47249.999999999985"/>
    <n v="0.35"/>
    <s v="In-store"/>
    <x v="9"/>
  </r>
  <r>
    <s v="Foot Locker"/>
    <n v="1185732"/>
    <d v="2021-11-18T00:00:00"/>
    <x v="3"/>
    <s v="Missouri"/>
    <s v="St. Louis"/>
    <x v="5"/>
    <n v="49.999999999999986"/>
    <n v="400"/>
    <n v="199999.99999999994"/>
    <n v="99999.999999999971"/>
    <n v="0.5"/>
    <s v="In-store"/>
    <x v="9"/>
  </r>
  <r>
    <s v="Foot Locker"/>
    <n v="1185732"/>
    <d v="2021-12-17T00:00:00"/>
    <x v="3"/>
    <s v="Missouri"/>
    <s v="St. Louis"/>
    <x v="0"/>
    <n v="44.999999999999993"/>
    <n v="650"/>
    <n v="292499.99999999994"/>
    <n v="116999.99999999999"/>
    <n v="0.4"/>
    <s v="In-store"/>
    <x v="10"/>
  </r>
  <r>
    <s v="Foot Locker"/>
    <n v="1185732"/>
    <d v="2021-12-17T00:00:00"/>
    <x v="3"/>
    <s v="Missouri"/>
    <s v="St. Louis"/>
    <x v="1"/>
    <n v="35"/>
    <n v="450"/>
    <n v="157500"/>
    <n v="55125"/>
    <n v="0.35"/>
    <s v="In-store"/>
    <x v="10"/>
  </r>
  <r>
    <s v="West Gear"/>
    <n v="1185732"/>
    <d v="2021-12-17T00:00:00"/>
    <x v="3"/>
    <s v="Missouri"/>
    <s v="St. Louis"/>
    <x v="2"/>
    <n v="35"/>
    <n v="400"/>
    <n v="140000"/>
    <n v="49000"/>
    <n v="0.35"/>
    <s v="In-store"/>
    <x v="10"/>
  </r>
  <r>
    <s v="West Gear"/>
    <n v="1185732"/>
    <d v="2021-12-17T00:00:00"/>
    <x v="3"/>
    <s v="Missouri"/>
    <s v="St. Louis"/>
    <x v="3"/>
    <n v="35"/>
    <n v="350"/>
    <n v="122500"/>
    <n v="49000"/>
    <n v="0.4"/>
    <s v="In-store"/>
    <x v="10"/>
  </r>
  <r>
    <s v="West Gear"/>
    <n v="1185732"/>
    <d v="2021-12-17T00:00:00"/>
    <x v="3"/>
    <s v="Missouri"/>
    <s v="St. Louis"/>
    <x v="4"/>
    <n v="44.999999999999993"/>
    <n v="350"/>
    <n v="157499.99999999997"/>
    <n v="55124.999999999985"/>
    <n v="0.35"/>
    <s v="In-store"/>
    <x v="10"/>
  </r>
  <r>
    <s v="West Gear"/>
    <n v="1185732"/>
    <d v="2021-12-17T00:00:00"/>
    <x v="3"/>
    <s v="Missouri"/>
    <s v="St. Louis"/>
    <x v="5"/>
    <n v="49.999999999999986"/>
    <n v="450"/>
    <n v="224999.99999999994"/>
    <n v="112499.99999999997"/>
    <n v="0.5"/>
    <s v="In-store"/>
    <x v="10"/>
  </r>
  <r>
    <s v="West Gear"/>
    <n v="1185732"/>
    <d v="2021-01-11T00:00:00"/>
    <x v="3"/>
    <s v="Missouri"/>
    <s v="St. Louis"/>
    <x v="0"/>
    <n v="25"/>
    <n v="675"/>
    <n v="168750"/>
    <n v="67500"/>
    <n v="0.4"/>
    <s v="In-store"/>
    <x v="0"/>
  </r>
  <r>
    <s v="West Gear"/>
    <n v="1185732"/>
    <d v="2021-01-11T00:00:00"/>
    <x v="3"/>
    <s v="Missouri"/>
    <s v="St. Louis"/>
    <x v="1"/>
    <n v="25"/>
    <n v="475"/>
    <n v="118750"/>
    <n v="41562.5"/>
    <n v="0.35"/>
    <s v="In-store"/>
    <x v="0"/>
  </r>
  <r>
    <s v="West Gear"/>
    <n v="1185732"/>
    <d v="2021-01-11T00:00:00"/>
    <x v="3"/>
    <s v="Missouri"/>
    <s v="St. Louis"/>
    <x v="2"/>
    <n v="15.000000000000002"/>
    <n v="475"/>
    <n v="71250.000000000015"/>
    <n v="24937.500000000004"/>
    <n v="0.35"/>
    <s v="In-store"/>
    <x v="0"/>
  </r>
  <r>
    <s v="West Gear"/>
    <n v="1185732"/>
    <d v="2021-01-11T00:00:00"/>
    <x v="3"/>
    <s v="Missouri"/>
    <s v="St. Louis"/>
    <x v="3"/>
    <n v="20.000000000000007"/>
    <n v="325"/>
    <n v="65000.000000000022"/>
    <n v="26000.000000000011"/>
    <n v="0.4"/>
    <s v="In-store"/>
    <x v="0"/>
  </r>
  <r>
    <s v="West Gear"/>
    <n v="1185732"/>
    <d v="2021-01-11T00:00:00"/>
    <x v="3"/>
    <s v="Missouri"/>
    <s v="St. Louis"/>
    <x v="4"/>
    <n v="35"/>
    <n v="375"/>
    <n v="131250"/>
    <n v="45937.5"/>
    <n v="0.35"/>
    <s v="In-store"/>
    <x v="0"/>
  </r>
  <r>
    <s v="West Gear"/>
    <n v="1185732"/>
    <d v="2021-01-11T00:00:00"/>
    <x v="3"/>
    <s v="Missouri"/>
    <s v="St. Louis"/>
    <x v="5"/>
    <n v="25"/>
    <n v="475"/>
    <n v="118750"/>
    <n v="59375"/>
    <n v="0.5"/>
    <s v="In-store"/>
    <x v="0"/>
  </r>
  <r>
    <s v="West Gear"/>
    <n v="1185732"/>
    <d v="2021-02-11T00:00:00"/>
    <x v="3"/>
    <s v="Missouri"/>
    <s v="St. Louis"/>
    <x v="0"/>
    <n v="25"/>
    <n v="725"/>
    <n v="181250"/>
    <n v="72500"/>
    <n v="0.4"/>
    <s v="In-store"/>
    <x v="1"/>
  </r>
  <r>
    <s v="West Gear"/>
    <n v="1185732"/>
    <d v="2021-02-11T00:00:00"/>
    <x v="3"/>
    <s v="Missouri"/>
    <s v="St. Louis"/>
    <x v="1"/>
    <n v="25"/>
    <n v="375"/>
    <n v="93750"/>
    <n v="32812.5"/>
    <n v="0.35"/>
    <s v="In-store"/>
    <x v="1"/>
  </r>
  <r>
    <s v="West Gear"/>
    <n v="1185732"/>
    <d v="2021-02-11T00:00:00"/>
    <x v="3"/>
    <s v="Missouri"/>
    <s v="St. Louis"/>
    <x v="2"/>
    <n v="15.000000000000002"/>
    <n v="425"/>
    <n v="63750.000000000007"/>
    <n v="22312.5"/>
    <n v="0.35"/>
    <s v="In-store"/>
    <x v="1"/>
  </r>
  <r>
    <s v="West Gear"/>
    <n v="1185732"/>
    <d v="2021-02-11T00:00:00"/>
    <x v="2"/>
    <s v="Utah"/>
    <s v="Salt Lake City"/>
    <x v="3"/>
    <n v="20.000000000000007"/>
    <n v="300"/>
    <n v="60000.000000000022"/>
    <n v="24000.000000000011"/>
    <n v="0.4"/>
    <s v="In-store"/>
    <x v="1"/>
  </r>
  <r>
    <s v="West Gear"/>
    <n v="1185732"/>
    <d v="2021-02-11T00:00:00"/>
    <x v="2"/>
    <s v="Utah"/>
    <s v="Salt Lake City"/>
    <x v="4"/>
    <n v="35"/>
    <n v="375"/>
    <n v="131250"/>
    <n v="45937.5"/>
    <n v="0.35"/>
    <s v="In-store"/>
    <x v="1"/>
  </r>
  <r>
    <s v="West Gear"/>
    <n v="1185732"/>
    <d v="2021-02-11T00:00:00"/>
    <x v="2"/>
    <s v="Utah"/>
    <s v="Salt Lake City"/>
    <x v="5"/>
    <n v="25"/>
    <n v="450"/>
    <n v="112500"/>
    <n v="56250"/>
    <n v="0.5"/>
    <s v="In-store"/>
    <x v="1"/>
  </r>
  <r>
    <s v="West Gear"/>
    <n v="1185732"/>
    <d v="2021-03-10T00:00:00"/>
    <x v="2"/>
    <s v="Utah"/>
    <s v="Salt Lake City"/>
    <x v="0"/>
    <n v="30.000000000000004"/>
    <n v="670"/>
    <n v="201000.00000000003"/>
    <n v="80400.000000000015"/>
    <n v="0.4"/>
    <s v="In-store"/>
    <x v="2"/>
  </r>
  <r>
    <s v="West Gear"/>
    <n v="1185732"/>
    <d v="2021-03-10T00:00:00"/>
    <x v="2"/>
    <s v="Utah"/>
    <s v="Salt Lake City"/>
    <x v="1"/>
    <n v="30.000000000000004"/>
    <n v="350"/>
    <n v="105000.00000000001"/>
    <n v="36750"/>
    <n v="0.35"/>
    <s v="In-store"/>
    <x v="2"/>
  </r>
  <r>
    <s v="West Gear"/>
    <n v="1185732"/>
    <d v="2021-03-10T00:00:00"/>
    <x v="2"/>
    <s v="Utah"/>
    <s v="Salt Lake City"/>
    <x v="2"/>
    <n v="20.000000000000007"/>
    <n v="400"/>
    <n v="80000.000000000029"/>
    <n v="28000.000000000007"/>
    <n v="0.35"/>
    <s v="In-store"/>
    <x v="2"/>
  </r>
  <r>
    <s v="West Gear"/>
    <n v="1185732"/>
    <d v="2021-03-10T00:00:00"/>
    <x v="2"/>
    <s v="Utah"/>
    <s v="Salt Lake City"/>
    <x v="3"/>
    <n v="25"/>
    <n v="250"/>
    <n v="62500"/>
    <n v="25000"/>
    <n v="0.4"/>
    <s v="In-store"/>
    <x v="2"/>
  </r>
  <r>
    <s v="West Gear"/>
    <n v="1185732"/>
    <d v="2021-03-10T00:00:00"/>
    <x v="2"/>
    <s v="Utah"/>
    <s v="Salt Lake City"/>
    <x v="4"/>
    <n v="40"/>
    <n v="300"/>
    <n v="120000"/>
    <n v="42000"/>
    <n v="0.35"/>
    <s v="In-store"/>
    <x v="2"/>
  </r>
  <r>
    <s v="West Gear"/>
    <n v="1185732"/>
    <d v="2021-03-10T00:00:00"/>
    <x v="2"/>
    <s v="Utah"/>
    <s v="Salt Lake City"/>
    <x v="5"/>
    <n v="30.000000000000004"/>
    <n v="400"/>
    <n v="120000.00000000001"/>
    <n v="60000.000000000007"/>
    <n v="0.5"/>
    <s v="In-store"/>
    <x v="2"/>
  </r>
  <r>
    <s v="West Gear"/>
    <n v="1185732"/>
    <d v="2021-04-11T00:00:00"/>
    <x v="2"/>
    <s v="Utah"/>
    <s v="Salt Lake City"/>
    <x v="0"/>
    <n v="30.000000000000004"/>
    <n v="625"/>
    <n v="187500.00000000003"/>
    <n v="75000.000000000015"/>
    <n v="0.4"/>
    <s v="In-store"/>
    <x v="3"/>
  </r>
  <r>
    <s v="West Gear"/>
    <n v="1185732"/>
    <d v="2021-04-11T00:00:00"/>
    <x v="2"/>
    <s v="Utah"/>
    <s v="Salt Lake City"/>
    <x v="1"/>
    <n v="25.000000000000007"/>
    <n v="325"/>
    <n v="81250.000000000029"/>
    <n v="28437.500000000007"/>
    <n v="0.35"/>
    <s v="In-store"/>
    <x v="3"/>
  </r>
  <r>
    <s v="West Gear"/>
    <n v="1185732"/>
    <d v="2021-04-11T00:00:00"/>
    <x v="2"/>
    <s v="Utah"/>
    <s v="Salt Lake City"/>
    <x v="2"/>
    <n v="15.000000000000007"/>
    <n v="325"/>
    <n v="48750.000000000022"/>
    <n v="17062.500000000007"/>
    <n v="0.35"/>
    <s v="In-store"/>
    <x v="3"/>
  </r>
  <r>
    <s v="West Gear"/>
    <n v="1185732"/>
    <d v="2021-04-11T00:00:00"/>
    <x v="2"/>
    <s v="Utah"/>
    <s v="Salt Lake City"/>
    <x v="3"/>
    <n v="20"/>
    <n v="250"/>
    <n v="50000"/>
    <n v="20000"/>
    <n v="0.4"/>
    <s v="In-store"/>
    <x v="3"/>
  </r>
  <r>
    <s v="West Gear"/>
    <n v="1185732"/>
    <d v="2021-04-11T00:00:00"/>
    <x v="2"/>
    <s v="Utah"/>
    <s v="Salt Lake City"/>
    <x v="4"/>
    <n v="35"/>
    <n v="275"/>
    <n v="96250"/>
    <n v="33687.5"/>
    <n v="0.35"/>
    <s v="In-store"/>
    <x v="3"/>
  </r>
  <r>
    <s v="West Gear"/>
    <n v="1185732"/>
    <d v="2021-04-11T00:00:00"/>
    <x v="2"/>
    <s v="Utah"/>
    <s v="Salt Lake City"/>
    <x v="5"/>
    <n v="25.000000000000007"/>
    <n v="400"/>
    <n v="100000.00000000003"/>
    <n v="50000.000000000015"/>
    <n v="0.5"/>
    <s v="In-store"/>
    <x v="3"/>
  </r>
  <r>
    <s v="West Gear"/>
    <n v="1185732"/>
    <d v="2021-05-12T00:00:00"/>
    <x v="2"/>
    <s v="Utah"/>
    <s v="Salt Lake City"/>
    <x v="0"/>
    <n v="35"/>
    <n v="670"/>
    <n v="234500"/>
    <n v="93800"/>
    <n v="0.4"/>
    <s v="In-store"/>
    <x v="4"/>
  </r>
  <r>
    <s v="West Gear"/>
    <n v="1185732"/>
    <d v="2021-05-12T00:00:00"/>
    <x v="2"/>
    <s v="Utah"/>
    <s v="Salt Lake City"/>
    <x v="1"/>
    <n v="30.000000000000011"/>
    <n v="375"/>
    <n v="112500.00000000004"/>
    <n v="39375.000000000015"/>
    <n v="0.35"/>
    <s v="In-store"/>
    <x v="4"/>
  </r>
  <r>
    <s v="West Gear"/>
    <n v="1185732"/>
    <d v="2021-05-12T00:00:00"/>
    <x v="2"/>
    <s v="Utah"/>
    <s v="Salt Lake City"/>
    <x v="2"/>
    <n v="25.000000000000007"/>
    <n v="350"/>
    <n v="87500.000000000029"/>
    <n v="30625.000000000007"/>
    <n v="0.35"/>
    <s v="In-store"/>
    <x v="4"/>
  </r>
  <r>
    <s v="West Gear"/>
    <n v="1185732"/>
    <d v="2021-05-12T00:00:00"/>
    <x v="2"/>
    <s v="Utah"/>
    <s v="Salt Lake City"/>
    <x v="3"/>
    <n v="25.000000000000007"/>
    <n v="275"/>
    <n v="68750.000000000015"/>
    <n v="27500.000000000007"/>
    <n v="0.4"/>
    <s v="In-store"/>
    <x v="4"/>
  </r>
  <r>
    <s v="West Gear"/>
    <n v="1185732"/>
    <d v="2021-05-12T00:00:00"/>
    <x v="2"/>
    <s v="Utah"/>
    <s v="Salt Lake City"/>
    <x v="4"/>
    <n v="40"/>
    <n v="300"/>
    <n v="120000"/>
    <n v="42000"/>
    <n v="0.35"/>
    <s v="In-store"/>
    <x v="4"/>
  </r>
  <r>
    <s v="West Gear"/>
    <n v="1185732"/>
    <d v="2021-05-12T00:00:00"/>
    <x v="2"/>
    <s v="Utah"/>
    <s v="Salt Lake City"/>
    <x v="5"/>
    <n v="44.999999999999993"/>
    <n v="400"/>
    <n v="179999.99999999997"/>
    <n v="89999.999999999985"/>
    <n v="0.5"/>
    <s v="In-store"/>
    <x v="4"/>
  </r>
  <r>
    <s v="West Gear"/>
    <n v="1185732"/>
    <d v="2021-06-11T00:00:00"/>
    <x v="2"/>
    <s v="Utah"/>
    <s v="Salt Lake City"/>
    <x v="0"/>
    <n v="30.000000000000004"/>
    <n v="650"/>
    <n v="195000.00000000003"/>
    <n v="78000.000000000015"/>
    <n v="0.4"/>
    <s v="In-store"/>
    <x v="11"/>
  </r>
  <r>
    <s v="West Gear"/>
    <n v="1185732"/>
    <d v="2021-06-11T00:00:00"/>
    <x v="2"/>
    <s v="Utah"/>
    <s v="Salt Lake City"/>
    <x v="1"/>
    <n v="25.000000000000011"/>
    <n v="400"/>
    <n v="100000.00000000004"/>
    <n v="35000.000000000015"/>
    <n v="0.35"/>
    <s v="In-store"/>
    <x v="11"/>
  </r>
  <r>
    <s v="West Gear"/>
    <n v="1185732"/>
    <d v="2021-06-11T00:00:00"/>
    <x v="2"/>
    <s v="Utah"/>
    <s v="Salt Lake City"/>
    <x v="2"/>
    <n v="20.000000000000007"/>
    <n v="425"/>
    <n v="85000.000000000029"/>
    <n v="29750.000000000007"/>
    <n v="0.35"/>
    <s v="In-store"/>
    <x v="11"/>
  </r>
  <r>
    <s v="West Gear"/>
    <n v="1185732"/>
    <d v="2021-06-11T00:00:00"/>
    <x v="2"/>
    <s v="Utah"/>
    <s v="Salt Lake City"/>
    <x v="3"/>
    <n v="20.000000000000007"/>
    <n v="400"/>
    <n v="80000.000000000029"/>
    <n v="32000.000000000015"/>
    <n v="0.4"/>
    <s v="In-store"/>
    <x v="11"/>
  </r>
  <r>
    <s v="West Gear"/>
    <n v="1185732"/>
    <d v="2021-06-11T00:00:00"/>
    <x v="2"/>
    <s v="Utah"/>
    <s v="Salt Lake City"/>
    <x v="4"/>
    <n v="35"/>
    <n v="400"/>
    <n v="140000"/>
    <n v="49000"/>
    <n v="0.35"/>
    <s v="In-store"/>
    <x v="11"/>
  </r>
  <r>
    <s v="West Gear"/>
    <n v="1185732"/>
    <d v="2021-06-11T00:00:00"/>
    <x v="2"/>
    <s v="Utah"/>
    <s v="Salt Lake City"/>
    <x v="5"/>
    <n v="40"/>
    <n v="575"/>
    <n v="230000"/>
    <n v="115000"/>
    <n v="0.5"/>
    <s v="In-store"/>
    <x v="11"/>
  </r>
  <r>
    <s v="West Gear"/>
    <n v="1185732"/>
    <d v="2021-07-10T00:00:00"/>
    <x v="2"/>
    <s v="Utah"/>
    <s v="Salt Lake City"/>
    <x v="0"/>
    <n v="35"/>
    <n v="800"/>
    <n v="280000"/>
    <n v="112000"/>
    <n v="0.4"/>
    <s v="In-store"/>
    <x v="5"/>
  </r>
  <r>
    <s v="West Gear"/>
    <n v="1185732"/>
    <d v="2021-07-10T00:00:00"/>
    <x v="2"/>
    <s v="Utah"/>
    <s v="Salt Lake City"/>
    <x v="1"/>
    <n v="30.000000000000011"/>
    <n v="550"/>
    <n v="165000.00000000006"/>
    <n v="57750.000000000015"/>
    <n v="0.35"/>
    <s v="In-store"/>
    <x v="5"/>
  </r>
  <r>
    <s v="West Gear"/>
    <n v="1185732"/>
    <d v="2021-07-10T00:00:00"/>
    <x v="2"/>
    <s v="Utah"/>
    <s v="Salt Lake City"/>
    <x v="2"/>
    <n v="25.000000000000007"/>
    <n v="475"/>
    <n v="118750.00000000003"/>
    <n v="41562.500000000007"/>
    <n v="0.35"/>
    <s v="In-store"/>
    <x v="5"/>
  </r>
  <r>
    <s v="West Gear"/>
    <n v="1185732"/>
    <d v="2021-07-10T00:00:00"/>
    <x v="2"/>
    <s v="Utah"/>
    <s v="Salt Lake City"/>
    <x v="3"/>
    <n v="25.000000000000007"/>
    <n v="425"/>
    <n v="106250.00000000003"/>
    <n v="42500.000000000015"/>
    <n v="0.4"/>
    <s v="In-store"/>
    <x v="5"/>
  </r>
  <r>
    <s v="West Gear"/>
    <n v="1185732"/>
    <d v="2021-07-10T00:00:00"/>
    <x v="2"/>
    <s v="Utah"/>
    <s v="Salt Lake City"/>
    <x v="4"/>
    <n v="35"/>
    <n v="425"/>
    <n v="148750"/>
    <n v="52062.5"/>
    <n v="0.35"/>
    <s v="In-store"/>
    <x v="5"/>
  </r>
  <r>
    <s v="West Gear"/>
    <n v="1185732"/>
    <d v="2021-07-10T00:00:00"/>
    <x v="2"/>
    <s v="Utah"/>
    <s v="Salt Lake City"/>
    <x v="5"/>
    <n v="40"/>
    <n v="600"/>
    <n v="240000"/>
    <n v="120000"/>
    <n v="0.5"/>
    <s v="In-store"/>
    <x v="5"/>
  </r>
  <r>
    <s v="West Gear"/>
    <n v="1185732"/>
    <d v="2021-08-11T00:00:00"/>
    <x v="2"/>
    <s v="Utah"/>
    <s v="Salt Lake City"/>
    <x v="0"/>
    <n v="35"/>
    <n v="750"/>
    <n v="262500"/>
    <n v="105000"/>
    <n v="0.4"/>
    <s v="In-store"/>
    <x v="6"/>
  </r>
  <r>
    <s v="West Gear"/>
    <n v="1185732"/>
    <d v="2021-08-11T00:00:00"/>
    <x v="2"/>
    <s v="Utah"/>
    <s v="Salt Lake City"/>
    <x v="1"/>
    <n v="35.000000000000007"/>
    <n v="525"/>
    <n v="183750.00000000003"/>
    <n v="64312.500000000007"/>
    <n v="0.35"/>
    <s v="In-store"/>
    <x v="6"/>
  </r>
  <r>
    <s v="West Gear"/>
    <n v="1185732"/>
    <d v="2021-08-11T00:00:00"/>
    <x v="2"/>
    <s v="Utah"/>
    <s v="Salt Lake City"/>
    <x v="2"/>
    <n v="30.000000000000004"/>
    <n v="450"/>
    <n v="135000.00000000003"/>
    <n v="47250.000000000007"/>
    <n v="0.35"/>
    <s v="In-store"/>
    <x v="6"/>
  </r>
  <r>
    <s v="West Gear"/>
    <n v="1185732"/>
    <d v="2021-08-11T00:00:00"/>
    <x v="2"/>
    <s v="Utah"/>
    <s v="Salt Lake City"/>
    <x v="3"/>
    <n v="20.000000000000007"/>
    <n v="375"/>
    <n v="75000.000000000029"/>
    <n v="30000.000000000015"/>
    <n v="0.4"/>
    <s v="In-store"/>
    <x v="6"/>
  </r>
  <r>
    <s v="West Gear"/>
    <n v="1185732"/>
    <d v="2021-08-11T00:00:00"/>
    <x v="2"/>
    <s v="Utah"/>
    <s v="Salt Lake City"/>
    <x v="4"/>
    <n v="30.000000000000004"/>
    <n v="350"/>
    <n v="105000.00000000001"/>
    <n v="36750"/>
    <n v="0.35"/>
    <s v="In-store"/>
    <x v="6"/>
  </r>
  <r>
    <s v="West Gear"/>
    <n v="1185732"/>
    <d v="2021-08-11T00:00:00"/>
    <x v="2"/>
    <s v="Utah"/>
    <s v="Salt Lake City"/>
    <x v="5"/>
    <n v="35"/>
    <n v="525"/>
    <n v="183750"/>
    <n v="91875"/>
    <n v="0.5"/>
    <s v="In-store"/>
    <x v="6"/>
  </r>
  <r>
    <s v="West Gear"/>
    <n v="1185732"/>
    <d v="2021-09-12T00:00:00"/>
    <x v="2"/>
    <s v="Utah"/>
    <s v="Salt Lake City"/>
    <x v="0"/>
    <n v="30.000000000000004"/>
    <n v="650"/>
    <n v="195000.00000000003"/>
    <n v="78000.000000000015"/>
    <n v="0.4"/>
    <s v="In-store"/>
    <x v="7"/>
  </r>
  <r>
    <s v="West Gear"/>
    <n v="1185732"/>
    <d v="2021-09-12T00:00:00"/>
    <x v="2"/>
    <s v="Utah"/>
    <s v="Salt Lake City"/>
    <x v="1"/>
    <n v="25.000000000000011"/>
    <n v="450"/>
    <n v="112500.00000000004"/>
    <n v="39375.000000000015"/>
    <n v="0.35"/>
    <s v="In-store"/>
    <x v="7"/>
  </r>
  <r>
    <s v="West Gear"/>
    <n v="1185732"/>
    <d v="2021-09-12T00:00:00"/>
    <x v="2"/>
    <s v="Utah"/>
    <s v="Salt Lake City"/>
    <x v="2"/>
    <n v="10.000000000000002"/>
    <n v="350"/>
    <n v="35000.000000000007"/>
    <n v="12250.000000000002"/>
    <n v="0.35"/>
    <s v="In-store"/>
    <x v="7"/>
  </r>
  <r>
    <s v="West Gear"/>
    <n v="1185732"/>
    <d v="2021-09-12T00:00:00"/>
    <x v="2"/>
    <s v="Utah"/>
    <s v="Salt Lake City"/>
    <x v="3"/>
    <n v="10.000000000000002"/>
    <n v="325"/>
    <n v="32500.000000000007"/>
    <n v="13000.000000000004"/>
    <n v="0.4"/>
    <s v="In-store"/>
    <x v="7"/>
  </r>
  <r>
    <s v="West Gear"/>
    <n v="1185732"/>
    <d v="2021-09-12T00:00:00"/>
    <x v="2"/>
    <s v="Utah"/>
    <s v="Salt Lake City"/>
    <x v="4"/>
    <n v="20"/>
    <n v="325"/>
    <n v="65000"/>
    <n v="22750"/>
    <n v="0.35"/>
    <s v="In-store"/>
    <x v="7"/>
  </r>
  <r>
    <s v="West Gear"/>
    <n v="1185732"/>
    <d v="2021-09-12T00:00:00"/>
    <x v="2"/>
    <s v="Utah"/>
    <s v="Salt Lake City"/>
    <x v="5"/>
    <n v="25.000000000000007"/>
    <n v="400"/>
    <n v="100000.00000000003"/>
    <n v="50000.000000000015"/>
    <n v="0.5"/>
    <s v="In-store"/>
    <x v="7"/>
  </r>
  <r>
    <s v="West Gear"/>
    <n v="1185732"/>
    <d v="2021-10-11T00:00:00"/>
    <x v="2"/>
    <s v="Utah"/>
    <s v="Salt Lake City"/>
    <x v="0"/>
    <n v="30"/>
    <n v="575"/>
    <n v="172500"/>
    <n v="69000"/>
    <n v="0.4"/>
    <s v="In-store"/>
    <x v="8"/>
  </r>
  <r>
    <s v="West Gear"/>
    <n v="1185732"/>
    <d v="2021-10-11T00:00:00"/>
    <x v="2"/>
    <s v="Utah"/>
    <s v="Salt Lake City"/>
    <x v="1"/>
    <n v="20"/>
    <n v="400"/>
    <n v="80000"/>
    <n v="28000"/>
    <n v="0.35"/>
    <s v="In-store"/>
    <x v="8"/>
  </r>
  <r>
    <s v="West Gear"/>
    <n v="1185732"/>
    <d v="2021-10-11T00:00:00"/>
    <x v="2"/>
    <s v="Utah"/>
    <s v="Salt Lake City"/>
    <x v="2"/>
    <n v="20"/>
    <n v="300"/>
    <n v="60000"/>
    <n v="21000"/>
    <n v="0.35"/>
    <s v="In-store"/>
    <x v="8"/>
  </r>
  <r>
    <s v="West Gear"/>
    <n v="1185732"/>
    <d v="2021-10-11T00:00:00"/>
    <x v="2"/>
    <s v="Utah"/>
    <s v="Salt Lake City"/>
    <x v="3"/>
    <n v="20"/>
    <n v="275"/>
    <n v="55000"/>
    <n v="22000"/>
    <n v="0.4"/>
    <s v="In-store"/>
    <x v="8"/>
  </r>
  <r>
    <s v="West Gear"/>
    <n v="1185732"/>
    <d v="2021-10-11T00:00:00"/>
    <x v="2"/>
    <s v="Utah"/>
    <s v="Salt Lake City"/>
    <x v="4"/>
    <n v="30"/>
    <n v="275"/>
    <n v="82500"/>
    <n v="28874.999999999996"/>
    <n v="0.35"/>
    <s v="In-store"/>
    <x v="8"/>
  </r>
  <r>
    <s v="West Gear"/>
    <n v="1185732"/>
    <d v="2021-10-11T00:00:00"/>
    <x v="2"/>
    <s v="Utah"/>
    <s v="Salt Lake City"/>
    <x v="5"/>
    <n v="34.999999999999993"/>
    <n v="400"/>
    <n v="139999.99999999997"/>
    <n v="69999.999999999985"/>
    <n v="0.5"/>
    <s v="In-store"/>
    <x v="8"/>
  </r>
  <r>
    <s v="West Gear"/>
    <n v="1185732"/>
    <d v="2021-11-11T00:00:00"/>
    <x v="2"/>
    <s v="Utah"/>
    <s v="Salt Lake City"/>
    <x v="0"/>
    <n v="30.000000000000004"/>
    <n v="550"/>
    <n v="165000.00000000003"/>
    <n v="66000.000000000015"/>
    <n v="0.4"/>
    <s v="In-store"/>
    <x v="9"/>
  </r>
  <r>
    <s v="West Gear"/>
    <n v="1185732"/>
    <d v="2021-11-11T00:00:00"/>
    <x v="2"/>
    <s v="Utah"/>
    <s v="Salt Lake City"/>
    <x v="1"/>
    <n v="20.000000000000007"/>
    <n v="400"/>
    <n v="80000.000000000029"/>
    <n v="28000.000000000007"/>
    <n v="0.35"/>
    <s v="In-store"/>
    <x v="9"/>
  </r>
  <r>
    <s v="West Gear"/>
    <n v="1185732"/>
    <d v="2021-11-11T00:00:00"/>
    <x v="2"/>
    <s v="Utah"/>
    <s v="Salt Lake City"/>
    <x v="2"/>
    <n v="20.000000000000007"/>
    <n v="345"/>
    <n v="69000.000000000029"/>
    <n v="24150.000000000007"/>
    <n v="0.35"/>
    <s v="In-store"/>
    <x v="9"/>
  </r>
  <r>
    <s v="West Gear"/>
    <n v="1185732"/>
    <d v="2021-11-11T00:00:00"/>
    <x v="2"/>
    <s v="Utah"/>
    <s v="Salt Lake City"/>
    <x v="3"/>
    <n v="20.000000000000007"/>
    <n v="375"/>
    <n v="75000.000000000029"/>
    <n v="30000.000000000015"/>
    <n v="0.4"/>
    <s v="In-store"/>
    <x v="9"/>
  </r>
  <r>
    <s v="West Gear"/>
    <n v="1185732"/>
    <d v="2021-11-11T00:00:00"/>
    <x v="2"/>
    <s v="Utah"/>
    <s v="Salt Lake City"/>
    <x v="4"/>
    <n v="40"/>
    <n v="350"/>
    <n v="140000"/>
    <n v="49000"/>
    <n v="0.35"/>
    <s v="In-store"/>
    <x v="9"/>
  </r>
  <r>
    <s v="West Gear"/>
    <n v="1185732"/>
    <d v="2021-11-11T00:00:00"/>
    <x v="2"/>
    <s v="Utah"/>
    <s v="Salt Lake City"/>
    <x v="5"/>
    <n v="44.999999999999986"/>
    <n v="450"/>
    <n v="202499.99999999994"/>
    <n v="101249.99999999997"/>
    <n v="0.5"/>
    <s v="In-store"/>
    <x v="9"/>
  </r>
  <r>
    <s v="West Gear"/>
    <n v="1185732"/>
    <d v="2021-12-10T00:00:00"/>
    <x v="2"/>
    <s v="Utah"/>
    <s v="Salt Lake City"/>
    <x v="0"/>
    <n v="40"/>
    <n v="700"/>
    <n v="280000"/>
    <n v="112000"/>
    <n v="0.4"/>
    <s v="In-store"/>
    <x v="10"/>
  </r>
  <r>
    <s v="West Gear"/>
    <n v="1185732"/>
    <d v="2021-12-10T00:00:00"/>
    <x v="2"/>
    <s v="Utah"/>
    <s v="Salt Lake City"/>
    <x v="1"/>
    <n v="30.000000000000004"/>
    <n v="500"/>
    <n v="150000.00000000003"/>
    <n v="52500.000000000007"/>
    <n v="0.35"/>
    <s v="In-store"/>
    <x v="10"/>
  </r>
  <r>
    <s v="West Gear"/>
    <n v="1185732"/>
    <d v="2021-12-10T00:00:00"/>
    <x v="2"/>
    <s v="Utah"/>
    <s v="Salt Lake City"/>
    <x v="2"/>
    <n v="30.000000000000004"/>
    <n v="450"/>
    <n v="135000.00000000003"/>
    <n v="47250.000000000007"/>
    <n v="0.35"/>
    <s v="In-store"/>
    <x v="10"/>
  </r>
  <r>
    <s v="West Gear"/>
    <n v="1185732"/>
    <d v="2021-12-10T00:00:00"/>
    <x v="2"/>
    <s v="Utah"/>
    <s v="Salt Lake City"/>
    <x v="3"/>
    <n v="30.000000000000004"/>
    <n v="400"/>
    <n v="120000.00000000001"/>
    <n v="48000.000000000007"/>
    <n v="0.4"/>
    <s v="In-store"/>
    <x v="10"/>
  </r>
  <r>
    <s v="West Gear"/>
    <n v="1185732"/>
    <d v="2021-12-10T00:00:00"/>
    <x v="2"/>
    <s v="Utah"/>
    <s v="Salt Lake City"/>
    <x v="4"/>
    <n v="40"/>
    <n v="400"/>
    <n v="160000"/>
    <n v="56000"/>
    <n v="0.35"/>
    <s v="In-store"/>
    <x v="10"/>
  </r>
  <r>
    <s v="West Gear"/>
    <n v="1185732"/>
    <d v="2021-12-10T00:00:00"/>
    <x v="2"/>
    <s v="Utah"/>
    <s v="Salt Lake City"/>
    <x v="5"/>
    <n v="44.999999999999986"/>
    <n v="500"/>
    <n v="224999.99999999994"/>
    <n v="112499.99999999997"/>
    <n v="0.5"/>
    <s v="In-store"/>
    <x v="10"/>
  </r>
  <r>
    <s v="West Gear"/>
    <n v="1128299"/>
    <d v="2021-01-24T00:00:00"/>
    <x v="2"/>
    <s v="Utah"/>
    <s v="Salt Lake City"/>
    <x v="0"/>
    <n v="30.000000000000004"/>
    <n v="350"/>
    <n v="105000.00000000001"/>
    <n v="36750"/>
    <n v="0.35"/>
    <s v="In-store"/>
    <x v="0"/>
  </r>
  <r>
    <s v="West Gear"/>
    <n v="1128299"/>
    <d v="2021-01-24T00:00:00"/>
    <x v="2"/>
    <s v="Utah"/>
    <s v="Salt Lake City"/>
    <x v="1"/>
    <n v="40"/>
    <n v="350"/>
    <n v="140000"/>
    <n v="49000"/>
    <n v="0.35"/>
    <s v="In-store"/>
    <x v="0"/>
  </r>
  <r>
    <s v="West Gear"/>
    <n v="1128299"/>
    <d v="2021-01-24T00:00:00"/>
    <x v="2"/>
    <s v="Utah"/>
    <s v="Salt Lake City"/>
    <x v="2"/>
    <n v="40"/>
    <n v="350"/>
    <n v="140000"/>
    <n v="49000"/>
    <n v="0.35"/>
    <s v="In-store"/>
    <x v="0"/>
  </r>
  <r>
    <s v="West Gear"/>
    <n v="1128299"/>
    <d v="2021-01-24T00:00:00"/>
    <x v="2"/>
    <s v="Utah"/>
    <s v="Salt Lake City"/>
    <x v="3"/>
    <n v="40"/>
    <n v="200"/>
    <n v="80000"/>
    <n v="28000"/>
    <n v="0.35"/>
    <s v="In-store"/>
    <x v="0"/>
  </r>
  <r>
    <s v="West Gear"/>
    <n v="1128299"/>
    <d v="2021-01-24T00:00:00"/>
    <x v="2"/>
    <s v="Utah"/>
    <s v="Salt Lake City"/>
    <x v="4"/>
    <n v="45.000000000000007"/>
    <n v="150"/>
    <n v="67500.000000000015"/>
    <n v="27000.000000000007"/>
    <n v="0.4"/>
    <s v="In-store"/>
    <x v="0"/>
  </r>
  <r>
    <s v="West Gear"/>
    <n v="1128299"/>
    <d v="2021-01-24T00:00:00"/>
    <x v="2"/>
    <s v="Utah"/>
    <s v="Salt Lake City"/>
    <x v="5"/>
    <n v="40"/>
    <n v="400"/>
    <n v="160000"/>
    <n v="48000"/>
    <n v="0.3"/>
    <s v="In-store"/>
    <x v="0"/>
  </r>
  <r>
    <s v="West Gear"/>
    <n v="1128299"/>
    <d v="2021-02-24T00:00:00"/>
    <x v="2"/>
    <s v="Utah"/>
    <s v="Salt Lake City"/>
    <x v="0"/>
    <n v="30.000000000000004"/>
    <n v="450"/>
    <n v="135000.00000000003"/>
    <n v="47250.000000000007"/>
    <n v="0.35"/>
    <s v="In-store"/>
    <x v="1"/>
  </r>
  <r>
    <s v="West Gear"/>
    <n v="1128299"/>
    <d v="2021-02-24T00:00:00"/>
    <x v="2"/>
    <s v="Utah"/>
    <s v="Salt Lake City"/>
    <x v="1"/>
    <n v="40"/>
    <n v="350"/>
    <n v="140000"/>
    <n v="49000"/>
    <n v="0.35"/>
    <s v="In-store"/>
    <x v="1"/>
  </r>
  <r>
    <s v="West Gear"/>
    <n v="1128299"/>
    <d v="2021-02-24T00:00:00"/>
    <x v="2"/>
    <s v="Utah"/>
    <s v="Salt Lake City"/>
    <x v="2"/>
    <n v="40"/>
    <n v="350"/>
    <n v="140000"/>
    <n v="49000"/>
    <n v="0.35"/>
    <s v="In-store"/>
    <x v="1"/>
  </r>
  <r>
    <s v="West Gear"/>
    <n v="1128299"/>
    <d v="2021-02-24T00:00:00"/>
    <x v="2"/>
    <s v="Oregon"/>
    <s v="Portland"/>
    <x v="3"/>
    <n v="40"/>
    <n v="200"/>
    <n v="80000"/>
    <n v="28000"/>
    <n v="0.35"/>
    <s v="In-store"/>
    <x v="1"/>
  </r>
  <r>
    <s v="West Gear"/>
    <n v="1128299"/>
    <d v="2021-02-24T00:00:00"/>
    <x v="2"/>
    <s v="Oregon"/>
    <s v="Portland"/>
    <x v="4"/>
    <n v="45.000000000000007"/>
    <n v="125"/>
    <n v="56250.000000000007"/>
    <n v="22500.000000000004"/>
    <n v="0.4"/>
    <s v="In-store"/>
    <x v="1"/>
  </r>
  <r>
    <s v="West Gear"/>
    <n v="1128299"/>
    <d v="2021-02-24T00:00:00"/>
    <x v="2"/>
    <s v="Oregon"/>
    <s v="Portland"/>
    <x v="5"/>
    <n v="40"/>
    <n v="325"/>
    <n v="130000"/>
    <n v="39000"/>
    <n v="0.3"/>
    <s v="In-store"/>
    <x v="1"/>
  </r>
  <r>
    <s v="West Gear"/>
    <n v="1128299"/>
    <d v="2021-03-23T00:00:00"/>
    <x v="2"/>
    <s v="Oregon"/>
    <s v="Portland"/>
    <x v="0"/>
    <n v="40"/>
    <n v="475"/>
    <n v="190000"/>
    <n v="66500"/>
    <n v="0.35"/>
    <s v="In-store"/>
    <x v="2"/>
  </r>
  <r>
    <s v="West Gear"/>
    <n v="1128299"/>
    <d v="2021-03-23T00:00:00"/>
    <x v="2"/>
    <s v="Oregon"/>
    <s v="Portland"/>
    <x v="1"/>
    <n v="50"/>
    <n v="325"/>
    <n v="162500"/>
    <n v="56875"/>
    <n v="0.35"/>
    <s v="In-store"/>
    <x v="2"/>
  </r>
  <r>
    <s v="West Gear"/>
    <n v="1128299"/>
    <d v="2021-03-23T00:00:00"/>
    <x v="2"/>
    <s v="Oregon"/>
    <s v="Portland"/>
    <x v="2"/>
    <n v="54.999999999999993"/>
    <n v="350"/>
    <n v="192499.99999999997"/>
    <n v="67374.999999999985"/>
    <n v="0.35"/>
    <s v="In-store"/>
    <x v="2"/>
  </r>
  <r>
    <s v="West Gear"/>
    <n v="1128299"/>
    <d v="2021-03-23T00:00:00"/>
    <x v="2"/>
    <s v="Oregon"/>
    <s v="Portland"/>
    <x v="3"/>
    <n v="50"/>
    <n v="250"/>
    <n v="125000"/>
    <n v="43750"/>
    <n v="0.35"/>
    <s v="In-store"/>
    <x v="2"/>
  </r>
  <r>
    <s v="West Gear"/>
    <n v="1128299"/>
    <d v="2021-03-23T00:00:00"/>
    <x v="2"/>
    <s v="Oregon"/>
    <s v="Portland"/>
    <x v="4"/>
    <n v="55.000000000000007"/>
    <n v="100"/>
    <n v="55000.000000000007"/>
    <n v="22000.000000000004"/>
    <n v="0.4"/>
    <s v="In-store"/>
    <x v="2"/>
  </r>
  <r>
    <s v="West Gear"/>
    <n v="1128299"/>
    <d v="2021-03-23T00:00:00"/>
    <x v="2"/>
    <s v="Oregon"/>
    <s v="Portland"/>
    <x v="5"/>
    <n v="50"/>
    <n v="300"/>
    <n v="150000"/>
    <n v="45000"/>
    <n v="0.3"/>
    <s v="In-store"/>
    <x v="2"/>
  </r>
  <r>
    <s v="West Gear"/>
    <n v="1128299"/>
    <d v="2021-04-24T00:00:00"/>
    <x v="2"/>
    <s v="Oregon"/>
    <s v="Portland"/>
    <x v="0"/>
    <n v="55.000000000000007"/>
    <n v="475"/>
    <n v="261250.00000000003"/>
    <n v="91437.5"/>
    <n v="0.35"/>
    <s v="In-store"/>
    <x v="3"/>
  </r>
  <r>
    <s v="West Gear"/>
    <n v="1128299"/>
    <d v="2021-04-24T00:00:00"/>
    <x v="2"/>
    <s v="Oregon"/>
    <s v="Portland"/>
    <x v="1"/>
    <n v="60.000000000000007"/>
    <n v="275"/>
    <n v="165000.00000000003"/>
    <n v="57750.000000000007"/>
    <n v="0.35"/>
    <s v="In-store"/>
    <x v="3"/>
  </r>
  <r>
    <s v="West Gear"/>
    <n v="1128299"/>
    <d v="2021-04-24T00:00:00"/>
    <x v="2"/>
    <s v="Oregon"/>
    <s v="Portland"/>
    <x v="2"/>
    <n v="60.000000000000007"/>
    <n v="325"/>
    <n v="195000.00000000003"/>
    <n v="68250"/>
    <n v="0.35"/>
    <s v="In-store"/>
    <x v="3"/>
  </r>
  <r>
    <s v="West Gear"/>
    <n v="1128299"/>
    <d v="2021-04-24T00:00:00"/>
    <x v="2"/>
    <s v="Oregon"/>
    <s v="Portland"/>
    <x v="3"/>
    <n v="45.000000000000007"/>
    <n v="225"/>
    <n v="101250.00000000001"/>
    <n v="35437.5"/>
    <n v="0.35"/>
    <s v="In-store"/>
    <x v="3"/>
  </r>
  <r>
    <s v="West Gear"/>
    <n v="1128299"/>
    <d v="2021-04-24T00:00:00"/>
    <x v="2"/>
    <s v="Oregon"/>
    <s v="Portland"/>
    <x v="4"/>
    <n v="50.000000000000014"/>
    <n v="125"/>
    <n v="62500.000000000015"/>
    <n v="25000.000000000007"/>
    <n v="0.4"/>
    <s v="In-store"/>
    <x v="3"/>
  </r>
  <r>
    <s v="West Gear"/>
    <n v="1128299"/>
    <d v="2021-04-24T00:00:00"/>
    <x v="2"/>
    <s v="Oregon"/>
    <s v="Portland"/>
    <x v="5"/>
    <n v="65.000000000000014"/>
    <n v="300"/>
    <n v="195000.00000000003"/>
    <n v="58500.000000000007"/>
    <n v="0.3"/>
    <s v="In-store"/>
    <x v="3"/>
  </r>
  <r>
    <s v="West Gear"/>
    <n v="1128299"/>
    <d v="2021-05-25T00:00:00"/>
    <x v="2"/>
    <s v="Oregon"/>
    <s v="Portland"/>
    <x v="0"/>
    <n v="50"/>
    <n v="500"/>
    <n v="250000"/>
    <n v="87500"/>
    <n v="0.35"/>
    <s v="In-store"/>
    <x v="4"/>
  </r>
  <r>
    <s v="West Gear"/>
    <n v="1128299"/>
    <d v="2021-05-25T00:00:00"/>
    <x v="2"/>
    <s v="Oregon"/>
    <s v="Portland"/>
    <x v="1"/>
    <n v="55.000000000000007"/>
    <n v="350"/>
    <n v="192500.00000000003"/>
    <n v="67375"/>
    <n v="0.35"/>
    <s v="In-store"/>
    <x v="4"/>
  </r>
  <r>
    <s v="West Gear"/>
    <n v="1128299"/>
    <d v="2021-05-25T00:00:00"/>
    <x v="2"/>
    <s v="Oregon"/>
    <s v="Portland"/>
    <x v="2"/>
    <n v="55.000000000000007"/>
    <n v="350"/>
    <n v="192500.00000000003"/>
    <n v="67375"/>
    <n v="0.35"/>
    <s v="In-store"/>
    <x v="4"/>
  </r>
  <r>
    <s v="West Gear"/>
    <n v="1128299"/>
    <d v="2021-05-25T00:00:00"/>
    <x v="2"/>
    <s v="Oregon"/>
    <s v="Portland"/>
    <x v="3"/>
    <n v="50"/>
    <n v="275"/>
    <n v="137500"/>
    <n v="48125"/>
    <n v="0.35"/>
    <s v="In-store"/>
    <x v="4"/>
  </r>
  <r>
    <s v="West Gear"/>
    <n v="1128299"/>
    <d v="2021-05-25T00:00:00"/>
    <x v="2"/>
    <s v="Oregon"/>
    <s v="Portland"/>
    <x v="4"/>
    <n v="44.999999999999993"/>
    <n v="175"/>
    <n v="78749.999999999985"/>
    <n v="31499.999999999996"/>
    <n v="0.4"/>
    <s v="In-store"/>
    <x v="4"/>
  </r>
  <r>
    <s v="West Gear"/>
    <n v="1128299"/>
    <d v="2021-05-25T00:00:00"/>
    <x v="2"/>
    <s v="Oregon"/>
    <s v="Portland"/>
    <x v="5"/>
    <n v="60"/>
    <n v="525"/>
    <n v="315000"/>
    <n v="94500"/>
    <n v="0.3"/>
    <s v="In-store"/>
    <x v="4"/>
  </r>
  <r>
    <s v="West Gear"/>
    <n v="1128299"/>
    <d v="2021-06-24T00:00:00"/>
    <x v="2"/>
    <s v="Oregon"/>
    <s v="Portland"/>
    <x v="0"/>
    <n v="54.999999999999993"/>
    <n v="775"/>
    <n v="426249.99999999994"/>
    <n v="149187.49999999997"/>
    <n v="0.35"/>
    <s v="In-store"/>
    <x v="11"/>
  </r>
  <r>
    <s v="West Gear"/>
    <n v="1128299"/>
    <d v="2021-06-24T00:00:00"/>
    <x v="2"/>
    <s v="Oregon"/>
    <s v="Portland"/>
    <x v="1"/>
    <n v="64.999999999999986"/>
    <n v="650"/>
    <n v="422499.99999999988"/>
    <n v="147874.99999999994"/>
    <n v="0.35"/>
    <s v="In-store"/>
    <x v="11"/>
  </r>
  <r>
    <s v="West Gear"/>
    <n v="1128299"/>
    <d v="2021-06-24T00:00:00"/>
    <x v="2"/>
    <s v="Oregon"/>
    <s v="Portland"/>
    <x v="2"/>
    <n v="80"/>
    <n v="650"/>
    <n v="520000"/>
    <n v="182000"/>
    <n v="0.35"/>
    <s v="In-store"/>
    <x v="11"/>
  </r>
  <r>
    <s v="West Gear"/>
    <n v="1128299"/>
    <d v="2021-06-24T00:00:00"/>
    <x v="2"/>
    <s v="Oregon"/>
    <s v="Portland"/>
    <x v="3"/>
    <n v="80"/>
    <n v="525"/>
    <n v="420000"/>
    <n v="147000"/>
    <n v="0.35"/>
    <s v="In-store"/>
    <x v="11"/>
  </r>
  <r>
    <s v="West Gear"/>
    <n v="1128299"/>
    <d v="2021-06-24T00:00:00"/>
    <x v="2"/>
    <s v="Oregon"/>
    <s v="Portland"/>
    <x v="4"/>
    <n v="90"/>
    <n v="400"/>
    <n v="360000"/>
    <n v="144000"/>
    <n v="0.4"/>
    <s v="In-store"/>
    <x v="11"/>
  </r>
  <r>
    <s v="West Gear"/>
    <n v="1128299"/>
    <d v="2021-06-24T00:00:00"/>
    <x v="2"/>
    <s v="Oregon"/>
    <s v="Portland"/>
    <x v="5"/>
    <n v="105"/>
    <n v="700"/>
    <n v="735000"/>
    <n v="220500"/>
    <n v="0.3"/>
    <s v="In-store"/>
    <x v="11"/>
  </r>
  <r>
    <s v="West Gear"/>
    <n v="1128299"/>
    <d v="2021-07-23T00:00:00"/>
    <x v="2"/>
    <s v="Oregon"/>
    <s v="Portland"/>
    <x v="0"/>
    <n v="85"/>
    <n v="850"/>
    <n v="722500"/>
    <n v="252874.99999999997"/>
    <n v="0.35"/>
    <s v="In-store"/>
    <x v="5"/>
  </r>
  <r>
    <s v="West Gear"/>
    <n v="1128299"/>
    <d v="2021-07-23T00:00:00"/>
    <x v="2"/>
    <s v="Oregon"/>
    <s v="Portland"/>
    <x v="1"/>
    <n v="90"/>
    <n v="700"/>
    <n v="630000"/>
    <n v="220500"/>
    <n v="0.35"/>
    <s v="In-store"/>
    <x v="5"/>
  </r>
  <r>
    <s v="West Gear"/>
    <n v="1128299"/>
    <d v="2021-07-23T00:00:00"/>
    <x v="2"/>
    <s v="Oregon"/>
    <s v="Portland"/>
    <x v="2"/>
    <n v="90"/>
    <n v="650"/>
    <n v="585000"/>
    <n v="204750"/>
    <n v="0.35"/>
    <s v="In-store"/>
    <x v="5"/>
  </r>
  <r>
    <s v="West Gear"/>
    <n v="1128299"/>
    <d v="2021-07-23T00:00:00"/>
    <x v="2"/>
    <s v="Oregon"/>
    <s v="Portland"/>
    <x v="3"/>
    <n v="85"/>
    <n v="550"/>
    <n v="467500"/>
    <n v="163625"/>
    <n v="0.35"/>
    <s v="In-store"/>
    <x v="5"/>
  </r>
  <r>
    <s v="West Gear"/>
    <n v="1128299"/>
    <d v="2021-07-23T00:00:00"/>
    <x v="2"/>
    <s v="Oregon"/>
    <s v="Portland"/>
    <x v="4"/>
    <n v="90"/>
    <n v="600"/>
    <n v="540000"/>
    <n v="216000"/>
    <n v="0.4"/>
    <s v="In-store"/>
    <x v="5"/>
  </r>
  <r>
    <s v="West Gear"/>
    <n v="1128299"/>
    <d v="2021-07-23T00:00:00"/>
    <x v="2"/>
    <s v="Oregon"/>
    <s v="Portland"/>
    <x v="5"/>
    <n v="105"/>
    <n v="600"/>
    <n v="630000"/>
    <n v="189000"/>
    <n v="0.3"/>
    <s v="In-store"/>
    <x v="5"/>
  </r>
  <r>
    <s v="West Gear"/>
    <n v="1128299"/>
    <d v="2021-08-24T00:00:00"/>
    <x v="2"/>
    <s v="Oregon"/>
    <s v="Portland"/>
    <x v="0"/>
    <n v="90"/>
    <n v="800"/>
    <n v="720000"/>
    <n v="251999.99999999997"/>
    <n v="0.35"/>
    <s v="In-store"/>
    <x v="6"/>
  </r>
  <r>
    <s v="West Gear"/>
    <n v="1128299"/>
    <d v="2021-08-24T00:00:00"/>
    <x v="2"/>
    <s v="Oregon"/>
    <s v="Portland"/>
    <x v="1"/>
    <n v="80"/>
    <n v="775"/>
    <n v="620000"/>
    <n v="217000"/>
    <n v="0.35"/>
    <s v="In-store"/>
    <x v="6"/>
  </r>
  <r>
    <s v="West Gear"/>
    <n v="1128299"/>
    <d v="2021-08-24T00:00:00"/>
    <x v="2"/>
    <s v="Oregon"/>
    <s v="Portland"/>
    <x v="2"/>
    <n v="70"/>
    <n v="650"/>
    <n v="455000"/>
    <n v="159250"/>
    <n v="0.35"/>
    <s v="In-store"/>
    <x v="6"/>
  </r>
  <r>
    <s v="West Gear"/>
    <n v="1128299"/>
    <d v="2021-08-24T00:00:00"/>
    <x v="2"/>
    <s v="Oregon"/>
    <s v="Portland"/>
    <x v="3"/>
    <n v="70"/>
    <n v="425"/>
    <n v="297500"/>
    <n v="104125"/>
    <n v="0.35"/>
    <s v="In-store"/>
    <x v="6"/>
  </r>
  <r>
    <s v="West Gear"/>
    <n v="1128299"/>
    <d v="2021-08-24T00:00:00"/>
    <x v="2"/>
    <s v="Oregon"/>
    <s v="Portland"/>
    <x v="4"/>
    <n v="70"/>
    <n v="425"/>
    <n v="297500"/>
    <n v="119000"/>
    <n v="0.4"/>
    <s v="In-store"/>
    <x v="6"/>
  </r>
  <r>
    <s v="West Gear"/>
    <n v="1128299"/>
    <d v="2021-08-24T00:00:00"/>
    <x v="2"/>
    <s v="Oregon"/>
    <s v="Portland"/>
    <x v="5"/>
    <n v="75"/>
    <n v="250"/>
    <n v="187500"/>
    <n v="56250"/>
    <n v="0.3"/>
    <s v="In-store"/>
    <x v="6"/>
  </r>
  <r>
    <s v="West Gear"/>
    <n v="1128299"/>
    <d v="2021-09-25T00:00:00"/>
    <x v="2"/>
    <s v="Oregon"/>
    <s v="Portland"/>
    <x v="0"/>
    <n v="50.000000000000014"/>
    <n v="450"/>
    <n v="225000.00000000006"/>
    <n v="78750.000000000015"/>
    <n v="0.35"/>
    <s v="In-store"/>
    <x v="7"/>
  </r>
  <r>
    <s v="West Gear"/>
    <n v="1128299"/>
    <d v="2021-09-25T00:00:00"/>
    <x v="2"/>
    <s v="Oregon"/>
    <s v="Portland"/>
    <x v="1"/>
    <n v="55.000000000000014"/>
    <n v="450"/>
    <n v="247500.00000000006"/>
    <n v="86625.000000000015"/>
    <n v="0.35"/>
    <s v="In-store"/>
    <x v="7"/>
  </r>
  <r>
    <s v="West Gear"/>
    <n v="1128299"/>
    <d v="2021-09-25T00:00:00"/>
    <x v="2"/>
    <s v="Oregon"/>
    <s v="Portland"/>
    <x v="2"/>
    <n v="50.000000000000014"/>
    <n v="250"/>
    <n v="125000.00000000003"/>
    <n v="43750.000000000007"/>
    <n v="0.35"/>
    <s v="In-store"/>
    <x v="7"/>
  </r>
  <r>
    <s v="West Gear"/>
    <n v="1128299"/>
    <d v="2021-09-25T00:00:00"/>
    <x v="2"/>
    <s v="Oregon"/>
    <s v="Portland"/>
    <x v="3"/>
    <n v="50.000000000000014"/>
    <n v="200"/>
    <n v="100000.00000000003"/>
    <n v="35000.000000000007"/>
    <n v="0.35"/>
    <s v="In-store"/>
    <x v="7"/>
  </r>
  <r>
    <s v="West Gear"/>
    <n v="1128299"/>
    <d v="2021-09-25T00:00:00"/>
    <x v="2"/>
    <s v="Oregon"/>
    <s v="Portland"/>
    <x v="4"/>
    <n v="60.000000000000007"/>
    <n v="225"/>
    <n v="135000.00000000003"/>
    <n v="54000.000000000015"/>
    <n v="0.4"/>
    <s v="In-store"/>
    <x v="7"/>
  </r>
  <r>
    <s v="West Gear"/>
    <n v="1128299"/>
    <d v="2021-09-25T00:00:00"/>
    <x v="2"/>
    <s v="Oregon"/>
    <s v="Portland"/>
    <x v="5"/>
    <n v="44.999999999999993"/>
    <n v="250"/>
    <n v="112499.99999999999"/>
    <n v="33749.999999999993"/>
    <n v="0.3"/>
    <s v="In-store"/>
    <x v="7"/>
  </r>
  <r>
    <s v="West Gear"/>
    <n v="1128299"/>
    <d v="2021-10-24T00:00:00"/>
    <x v="2"/>
    <s v="Oregon"/>
    <s v="Portland"/>
    <x v="0"/>
    <n v="40"/>
    <n v="350"/>
    <n v="140000"/>
    <n v="49000"/>
    <n v="0.35"/>
    <s v="In-store"/>
    <x v="8"/>
  </r>
  <r>
    <s v="West Gear"/>
    <n v="1128299"/>
    <d v="2021-10-24T00:00:00"/>
    <x v="2"/>
    <s v="Oregon"/>
    <s v="Portland"/>
    <x v="1"/>
    <n v="55.000000000000014"/>
    <n v="525"/>
    <n v="288750.00000000006"/>
    <n v="101062.50000000001"/>
    <n v="0.35"/>
    <s v="In-store"/>
    <x v="8"/>
  </r>
  <r>
    <s v="West Gear"/>
    <n v="1128299"/>
    <d v="2021-10-24T00:00:00"/>
    <x v="2"/>
    <s v="Oregon"/>
    <s v="Portland"/>
    <x v="2"/>
    <n v="50.000000000000014"/>
    <n v="350"/>
    <n v="175000.00000000006"/>
    <n v="61250.000000000015"/>
    <n v="0.35"/>
    <s v="In-store"/>
    <x v="8"/>
  </r>
  <r>
    <s v="West Gear"/>
    <n v="1128299"/>
    <d v="2021-10-24T00:00:00"/>
    <x v="2"/>
    <s v="Oregon"/>
    <s v="Portland"/>
    <x v="3"/>
    <n v="45.000000000000007"/>
    <n v="325"/>
    <n v="146250.00000000003"/>
    <n v="51187.500000000007"/>
    <n v="0.35"/>
    <s v="In-store"/>
    <x v="8"/>
  </r>
  <r>
    <s v="West Gear"/>
    <n v="1128299"/>
    <d v="2021-10-24T00:00:00"/>
    <x v="2"/>
    <s v="Oregon"/>
    <s v="Portland"/>
    <x v="4"/>
    <n v="55.000000000000007"/>
    <n v="300"/>
    <n v="165000.00000000003"/>
    <n v="66000.000000000015"/>
    <n v="0.4"/>
    <s v="In-store"/>
    <x v="8"/>
  </r>
  <r>
    <s v="West Gear"/>
    <n v="1128299"/>
    <d v="2021-10-24T00:00:00"/>
    <x v="2"/>
    <s v="Oregon"/>
    <s v="Portland"/>
    <x v="5"/>
    <n v="60.000000000000007"/>
    <n v="350"/>
    <n v="210000.00000000003"/>
    <n v="63000.000000000007"/>
    <n v="0.3"/>
    <s v="In-store"/>
    <x v="8"/>
  </r>
  <r>
    <s v="West Gear"/>
    <n v="1128299"/>
    <d v="2021-11-24T00:00:00"/>
    <x v="2"/>
    <s v="Oregon"/>
    <s v="Portland"/>
    <x v="0"/>
    <n v="45.000000000000007"/>
    <n v="575"/>
    <n v="258750.00000000003"/>
    <n v="90562.5"/>
    <n v="0.35"/>
    <s v="In-store"/>
    <x v="9"/>
  </r>
  <r>
    <s v="West Gear"/>
    <n v="1128299"/>
    <d v="2021-11-24T00:00:00"/>
    <x v="2"/>
    <s v="Oregon"/>
    <s v="Portland"/>
    <x v="1"/>
    <n v="50.000000000000014"/>
    <n v="650"/>
    <n v="325000.00000000012"/>
    <n v="113750.00000000003"/>
    <n v="0.35"/>
    <s v="In-store"/>
    <x v="9"/>
  </r>
  <r>
    <s v="West Gear"/>
    <n v="1128299"/>
    <d v="2021-11-24T00:00:00"/>
    <x v="2"/>
    <s v="Oregon"/>
    <s v="Portland"/>
    <x v="2"/>
    <n v="45.000000000000007"/>
    <n v="475"/>
    <n v="213750.00000000003"/>
    <n v="74812.5"/>
    <n v="0.35"/>
    <s v="In-store"/>
    <x v="9"/>
  </r>
  <r>
    <s v="West Gear"/>
    <n v="1128299"/>
    <d v="2021-11-24T00:00:00"/>
    <x v="2"/>
    <s v="Oregon"/>
    <s v="Portland"/>
    <x v="3"/>
    <n v="55.000000000000014"/>
    <n v="450"/>
    <n v="247500.00000000006"/>
    <n v="86625.000000000015"/>
    <n v="0.35"/>
    <s v="In-store"/>
    <x v="9"/>
  </r>
  <r>
    <s v="West Gear"/>
    <n v="1128299"/>
    <d v="2021-11-24T00:00:00"/>
    <x v="2"/>
    <s v="Oregon"/>
    <s v="Portland"/>
    <x v="4"/>
    <n v="75.000000000000014"/>
    <n v="425"/>
    <n v="318750.00000000006"/>
    <n v="127500.00000000003"/>
    <n v="0.4"/>
    <s v="In-store"/>
    <x v="9"/>
  </r>
  <r>
    <s v="West Gear"/>
    <n v="1128299"/>
    <d v="2021-11-24T00:00:00"/>
    <x v="2"/>
    <s v="Oregon"/>
    <s v="Portland"/>
    <x v="5"/>
    <n v="80.000000000000014"/>
    <n v="550"/>
    <n v="440000.00000000006"/>
    <n v="132000"/>
    <n v="0.3"/>
    <s v="In-store"/>
    <x v="9"/>
  </r>
  <r>
    <s v="West Gear"/>
    <n v="1128299"/>
    <d v="2021-12-23T00:00:00"/>
    <x v="2"/>
    <s v="Oregon"/>
    <s v="Portland"/>
    <x v="0"/>
    <n v="65.000000000000014"/>
    <n v="750"/>
    <n v="487500.00000000012"/>
    <n v="170625.00000000003"/>
    <n v="0.35"/>
    <s v="In-store"/>
    <x v="10"/>
  </r>
  <r>
    <s v="West Gear"/>
    <n v="1128299"/>
    <d v="2021-12-23T00:00:00"/>
    <x v="2"/>
    <s v="Oregon"/>
    <s v="Portland"/>
    <x v="1"/>
    <n v="75.000000000000028"/>
    <n v="750"/>
    <n v="562500.00000000023"/>
    <n v="196875.00000000006"/>
    <n v="0.35"/>
    <s v="In-store"/>
    <x v="10"/>
  </r>
  <r>
    <s v="West Gear"/>
    <n v="1128299"/>
    <d v="2021-12-23T00:00:00"/>
    <x v="2"/>
    <s v="Oregon"/>
    <s v="Portland"/>
    <x v="2"/>
    <n v="70.000000000000014"/>
    <n v="550"/>
    <n v="385000.00000000006"/>
    <n v="134750"/>
    <n v="0.35"/>
    <s v="In-store"/>
    <x v="10"/>
  </r>
  <r>
    <s v="West Gear"/>
    <n v="1128299"/>
    <d v="2021-12-23T00:00:00"/>
    <x v="2"/>
    <s v="Oregon"/>
    <s v="Portland"/>
    <x v="3"/>
    <n v="70.000000000000014"/>
    <n v="550"/>
    <n v="385000.00000000006"/>
    <n v="134750"/>
    <n v="0.35"/>
    <s v="In-store"/>
    <x v="10"/>
  </r>
  <r>
    <s v="West Gear"/>
    <n v="1128299"/>
    <d v="2021-12-23T00:00:00"/>
    <x v="2"/>
    <s v="Oregon"/>
    <s v="Portland"/>
    <x v="4"/>
    <n v="80.000000000000014"/>
    <n v="475"/>
    <n v="380000.00000000006"/>
    <n v="152000.00000000003"/>
    <n v="0.4"/>
    <s v="In-store"/>
    <x v="10"/>
  </r>
  <r>
    <s v="West Gear"/>
    <n v="1128299"/>
    <d v="2021-12-23T00:00:00"/>
    <x v="2"/>
    <s v="Oregon"/>
    <s v="Portland"/>
    <x v="5"/>
    <n v="85.000000000000014"/>
    <n v="575"/>
    <n v="488750.00000000006"/>
    <n v="146625"/>
    <n v="0.3"/>
    <s v="In-store"/>
    <x v="10"/>
  </r>
  <r>
    <s v="West Gear"/>
    <n v="1128299"/>
    <d v="2021-01-17T00:00:00"/>
    <x v="2"/>
    <s v="Oregon"/>
    <s v="Portland"/>
    <x v="0"/>
    <n v="35"/>
    <n v="400"/>
    <n v="140000"/>
    <n v="55999.999999999993"/>
    <n v="0.39999999999999997"/>
    <s v="In-store"/>
    <x v="0"/>
  </r>
  <r>
    <s v="West Gear"/>
    <n v="1128299"/>
    <d v="2021-01-17T00:00:00"/>
    <x v="2"/>
    <s v="Oregon"/>
    <s v="Portland"/>
    <x v="1"/>
    <n v="45"/>
    <n v="400"/>
    <n v="180000"/>
    <n v="72000"/>
    <n v="0.39999999999999997"/>
    <s v="In-store"/>
    <x v="0"/>
  </r>
  <r>
    <s v="West Gear"/>
    <n v="1128299"/>
    <d v="2021-01-17T00:00:00"/>
    <x v="2"/>
    <s v="Oregon"/>
    <s v="Portland"/>
    <x v="2"/>
    <n v="45"/>
    <n v="400"/>
    <n v="180000"/>
    <n v="72000"/>
    <n v="0.39999999999999997"/>
    <s v="In-store"/>
    <x v="0"/>
  </r>
  <r>
    <s v="West Gear"/>
    <n v="1128299"/>
    <d v="2021-01-17T00:00:00"/>
    <x v="2"/>
    <s v="Oregon"/>
    <s v="Portland"/>
    <x v="3"/>
    <n v="45"/>
    <n v="250"/>
    <n v="112500"/>
    <n v="44999.999999999993"/>
    <n v="0.39999999999999997"/>
    <s v="In-store"/>
    <x v="0"/>
  </r>
  <r>
    <s v="West Gear"/>
    <n v="1128299"/>
    <d v="2021-01-17T00:00:00"/>
    <x v="2"/>
    <s v="Oregon"/>
    <s v="Portland"/>
    <x v="4"/>
    <n v="50.000000000000014"/>
    <n v="200"/>
    <n v="100000.00000000003"/>
    <n v="45000.000000000015"/>
    <n v="0.45"/>
    <s v="In-store"/>
    <x v="0"/>
  </r>
  <r>
    <s v="West Gear"/>
    <n v="1128299"/>
    <d v="2021-01-17T00:00:00"/>
    <x v="2"/>
    <s v="Oregon"/>
    <s v="Portland"/>
    <x v="5"/>
    <n v="45"/>
    <n v="450"/>
    <n v="202500"/>
    <n v="70875"/>
    <n v="0.35"/>
    <s v="In-store"/>
    <x v="0"/>
  </r>
  <r>
    <s v="West Gear"/>
    <n v="1128299"/>
    <d v="2021-02-17T00:00:00"/>
    <x v="2"/>
    <s v="Oregon"/>
    <s v="Portland"/>
    <x v="0"/>
    <n v="35"/>
    <n v="500"/>
    <n v="175000"/>
    <n v="70000"/>
    <n v="0.39999999999999997"/>
    <s v="In-store"/>
    <x v="1"/>
  </r>
  <r>
    <s v="West Gear"/>
    <n v="1128299"/>
    <d v="2021-02-17T00:00:00"/>
    <x v="2"/>
    <s v="Oregon"/>
    <s v="Portland"/>
    <x v="1"/>
    <n v="45"/>
    <n v="400"/>
    <n v="180000"/>
    <n v="72000"/>
    <n v="0.39999999999999997"/>
    <s v="In-store"/>
    <x v="1"/>
  </r>
  <r>
    <s v="West Gear"/>
    <n v="1128299"/>
    <d v="2021-02-17T00:00:00"/>
    <x v="2"/>
    <s v="Oregon"/>
    <s v="Portland"/>
    <x v="2"/>
    <n v="45"/>
    <n v="400"/>
    <n v="180000"/>
    <n v="72000"/>
    <n v="0.39999999999999997"/>
    <s v="In-store"/>
    <x v="1"/>
  </r>
  <r>
    <s v="West Gear"/>
    <n v="1128299"/>
    <d v="2021-02-17T00:00:00"/>
    <x v="1"/>
    <s v="Louisiana"/>
    <s v="New Orleans"/>
    <x v="3"/>
    <n v="45"/>
    <n v="250"/>
    <n v="112500"/>
    <n v="44999.999999999993"/>
    <n v="0.39999999999999997"/>
    <s v="In-store"/>
    <x v="1"/>
  </r>
  <r>
    <s v="West Gear"/>
    <n v="1128299"/>
    <d v="2021-02-17T00:00:00"/>
    <x v="1"/>
    <s v="Louisiana"/>
    <s v="New Orleans"/>
    <x v="4"/>
    <n v="50.000000000000014"/>
    <n v="175"/>
    <n v="87500.000000000029"/>
    <n v="39375.000000000015"/>
    <n v="0.45"/>
    <s v="In-store"/>
    <x v="1"/>
  </r>
  <r>
    <s v="West Gear"/>
    <n v="1128299"/>
    <d v="2021-02-17T00:00:00"/>
    <x v="1"/>
    <s v="Louisiana"/>
    <s v="New Orleans"/>
    <x v="5"/>
    <n v="45"/>
    <n v="375"/>
    <n v="168750"/>
    <n v="59062.499999999993"/>
    <n v="0.35"/>
    <s v="In-store"/>
    <x v="1"/>
  </r>
  <r>
    <s v="West Gear"/>
    <n v="1128299"/>
    <d v="2021-03-16T00:00:00"/>
    <x v="1"/>
    <s v="Louisiana"/>
    <s v="New Orleans"/>
    <x v="0"/>
    <n v="45"/>
    <n v="525"/>
    <n v="236250"/>
    <n v="94499.999999999985"/>
    <n v="0.39999999999999997"/>
    <s v="In-store"/>
    <x v="2"/>
  </r>
  <r>
    <s v="West Gear"/>
    <n v="1128299"/>
    <d v="2021-03-16T00:00:00"/>
    <x v="1"/>
    <s v="Louisiana"/>
    <s v="New Orleans"/>
    <x v="1"/>
    <n v="55.000000000000007"/>
    <n v="375"/>
    <n v="206250.00000000003"/>
    <n v="82500"/>
    <n v="0.39999999999999997"/>
    <s v="In-store"/>
    <x v="2"/>
  </r>
  <r>
    <s v="West Gear"/>
    <n v="1128299"/>
    <d v="2021-03-16T00:00:00"/>
    <x v="1"/>
    <s v="Louisiana"/>
    <s v="New Orleans"/>
    <x v="2"/>
    <n v="60"/>
    <n v="400"/>
    <n v="240000"/>
    <n v="95999.999999999985"/>
    <n v="0.39999999999999997"/>
    <s v="In-store"/>
    <x v="2"/>
  </r>
  <r>
    <s v="West Gear"/>
    <n v="1128299"/>
    <d v="2021-03-16T00:00:00"/>
    <x v="1"/>
    <s v="Louisiana"/>
    <s v="New Orleans"/>
    <x v="3"/>
    <n v="55.000000000000007"/>
    <n v="300"/>
    <n v="165000.00000000003"/>
    <n v="66000"/>
    <n v="0.39999999999999997"/>
    <s v="In-store"/>
    <x v="2"/>
  </r>
  <r>
    <s v="West Gear"/>
    <n v="1128299"/>
    <d v="2021-03-16T00:00:00"/>
    <x v="1"/>
    <s v="Louisiana"/>
    <s v="New Orleans"/>
    <x v="4"/>
    <n v="60.000000000000007"/>
    <n v="150"/>
    <n v="90000.000000000015"/>
    <n v="40500.000000000007"/>
    <n v="0.45"/>
    <s v="In-store"/>
    <x v="2"/>
  </r>
  <r>
    <s v="West Gear"/>
    <n v="1128299"/>
    <d v="2021-03-16T00:00:00"/>
    <x v="1"/>
    <s v="Louisiana"/>
    <s v="New Orleans"/>
    <x v="5"/>
    <n v="45"/>
    <n v="350"/>
    <n v="157500"/>
    <n v="55125"/>
    <n v="0.35"/>
    <s v="In-store"/>
    <x v="2"/>
  </r>
  <r>
    <s v="West Gear"/>
    <n v="1128299"/>
    <d v="2021-04-17T00:00:00"/>
    <x v="1"/>
    <s v="Louisiana"/>
    <s v="New Orleans"/>
    <x v="0"/>
    <n v="50"/>
    <n v="525"/>
    <n v="262500"/>
    <n v="104999.99999999999"/>
    <n v="0.39999999999999997"/>
    <s v="In-store"/>
    <x v="3"/>
  </r>
  <r>
    <s v="West Gear"/>
    <n v="1128299"/>
    <d v="2021-04-17T00:00:00"/>
    <x v="1"/>
    <s v="Louisiana"/>
    <s v="New Orleans"/>
    <x v="1"/>
    <n v="55.000000000000007"/>
    <n v="325"/>
    <n v="178750.00000000003"/>
    <n v="71500"/>
    <n v="0.39999999999999997"/>
    <s v="In-store"/>
    <x v="3"/>
  </r>
  <r>
    <s v="West Gear"/>
    <n v="1128299"/>
    <d v="2021-04-17T00:00:00"/>
    <x v="1"/>
    <s v="Louisiana"/>
    <s v="New Orleans"/>
    <x v="2"/>
    <n v="55.000000000000007"/>
    <n v="375"/>
    <n v="206250.00000000003"/>
    <n v="82500"/>
    <n v="0.39999999999999997"/>
    <s v="In-store"/>
    <x v="3"/>
  </r>
  <r>
    <s v="West Gear"/>
    <n v="1128299"/>
    <d v="2021-04-17T00:00:00"/>
    <x v="1"/>
    <s v="Louisiana"/>
    <s v="New Orleans"/>
    <x v="3"/>
    <n v="40.000000000000007"/>
    <n v="275"/>
    <n v="110000.00000000001"/>
    <n v="44000"/>
    <n v="0.39999999999999997"/>
    <s v="In-store"/>
    <x v="3"/>
  </r>
  <r>
    <s v="West Gear"/>
    <n v="1128299"/>
    <d v="2021-04-17T00:00:00"/>
    <x v="1"/>
    <s v="Louisiana"/>
    <s v="New Orleans"/>
    <x v="4"/>
    <n v="45.000000000000014"/>
    <n v="175"/>
    <n v="78750.000000000029"/>
    <n v="35437.500000000015"/>
    <n v="0.45"/>
    <s v="In-store"/>
    <x v="3"/>
  </r>
  <r>
    <s v="West Gear"/>
    <n v="1128299"/>
    <d v="2021-04-17T00:00:00"/>
    <x v="1"/>
    <s v="Louisiana"/>
    <s v="New Orleans"/>
    <x v="5"/>
    <n v="60.000000000000007"/>
    <n v="350"/>
    <n v="210000.00000000003"/>
    <n v="73500"/>
    <n v="0.35"/>
    <s v="In-store"/>
    <x v="3"/>
  </r>
  <r>
    <s v="West Gear"/>
    <n v="1128299"/>
    <d v="2021-05-18T00:00:00"/>
    <x v="1"/>
    <s v="Louisiana"/>
    <s v="New Orleans"/>
    <x v="0"/>
    <n v="45"/>
    <n v="550"/>
    <n v="247500"/>
    <n v="98999.999999999985"/>
    <n v="0.39999999999999997"/>
    <s v="In-store"/>
    <x v="4"/>
  </r>
  <r>
    <s v="West Gear"/>
    <n v="1128299"/>
    <d v="2021-05-18T00:00:00"/>
    <x v="1"/>
    <s v="Louisiana"/>
    <s v="New Orleans"/>
    <x v="1"/>
    <n v="50"/>
    <n v="400"/>
    <n v="200000"/>
    <n v="80000"/>
    <n v="0.39999999999999997"/>
    <s v="In-store"/>
    <x v="4"/>
  </r>
  <r>
    <s v="West Gear"/>
    <n v="1128299"/>
    <d v="2021-05-18T00:00:00"/>
    <x v="1"/>
    <s v="Louisiana"/>
    <s v="New Orleans"/>
    <x v="2"/>
    <n v="50"/>
    <n v="400"/>
    <n v="200000"/>
    <n v="80000"/>
    <n v="0.39999999999999997"/>
    <s v="In-store"/>
    <x v="4"/>
  </r>
  <r>
    <s v="West Gear"/>
    <n v="1128299"/>
    <d v="2021-05-18T00:00:00"/>
    <x v="1"/>
    <s v="Louisiana"/>
    <s v="New Orleans"/>
    <x v="3"/>
    <n v="45"/>
    <n v="325"/>
    <n v="146250"/>
    <n v="58499.999999999993"/>
    <n v="0.39999999999999997"/>
    <s v="In-store"/>
    <x v="4"/>
  </r>
  <r>
    <s v="West Gear"/>
    <n v="1128299"/>
    <d v="2021-05-18T00:00:00"/>
    <x v="1"/>
    <s v="Louisiana"/>
    <s v="New Orleans"/>
    <x v="4"/>
    <n v="40"/>
    <n v="225"/>
    <n v="90000"/>
    <n v="40500"/>
    <n v="0.45"/>
    <s v="In-store"/>
    <x v="4"/>
  </r>
  <r>
    <s v="West Gear"/>
    <n v="1128299"/>
    <d v="2021-05-18T00:00:00"/>
    <x v="1"/>
    <s v="Louisiana"/>
    <s v="New Orleans"/>
    <x v="5"/>
    <n v="65"/>
    <n v="575"/>
    <n v="373750"/>
    <n v="130812.49999999999"/>
    <n v="0.35"/>
    <s v="Online"/>
    <x v="4"/>
  </r>
  <r>
    <s v="West Gear"/>
    <n v="1128299"/>
    <d v="2021-06-17T00:00:00"/>
    <x v="1"/>
    <s v="Louisiana"/>
    <s v="New Orleans"/>
    <x v="0"/>
    <n v="60"/>
    <n v="825"/>
    <n v="495000"/>
    <n v="197999.99999999997"/>
    <n v="0.39999999999999997"/>
    <s v="Online"/>
    <x v="11"/>
  </r>
  <r>
    <s v="West Gear"/>
    <n v="1128299"/>
    <d v="2021-06-17T00:00:00"/>
    <x v="1"/>
    <s v="Louisiana"/>
    <s v="New Orleans"/>
    <x v="1"/>
    <n v="70"/>
    <n v="700"/>
    <n v="490000"/>
    <n v="195999.99999999997"/>
    <n v="0.39999999999999997"/>
    <s v="Online"/>
    <x v="11"/>
  </r>
  <r>
    <s v="West Gear"/>
    <n v="1128299"/>
    <d v="2021-06-17T00:00:00"/>
    <x v="1"/>
    <s v="Louisiana"/>
    <s v="New Orleans"/>
    <x v="2"/>
    <n v="85"/>
    <n v="700"/>
    <n v="595000"/>
    <n v="237999.99999999997"/>
    <n v="0.39999999999999997"/>
    <s v="Online"/>
    <x v="11"/>
  </r>
  <r>
    <s v="West Gear"/>
    <n v="1128299"/>
    <d v="2021-06-17T00:00:00"/>
    <x v="1"/>
    <s v="Louisiana"/>
    <s v="New Orleans"/>
    <x v="3"/>
    <n v="85"/>
    <n v="575"/>
    <n v="488750"/>
    <n v="195499.99999999997"/>
    <n v="0.39999999999999997"/>
    <s v="Online"/>
    <x v="11"/>
  </r>
  <r>
    <s v="West Gear"/>
    <n v="1128299"/>
    <d v="2021-06-17T00:00:00"/>
    <x v="1"/>
    <s v="Louisiana"/>
    <s v="New Orleans"/>
    <x v="4"/>
    <n v="95"/>
    <n v="450"/>
    <n v="427500"/>
    <n v="192375"/>
    <n v="0.45"/>
    <s v="Online"/>
    <x v="11"/>
  </r>
  <r>
    <s v="West Gear"/>
    <n v="1128299"/>
    <d v="2021-06-17T00:00:00"/>
    <x v="1"/>
    <s v="Louisiana"/>
    <s v="New Orleans"/>
    <x v="5"/>
    <n v="110.00000000000001"/>
    <n v="750"/>
    <n v="825000.00000000012"/>
    <n v="288750"/>
    <n v="0.35"/>
    <s v="Online"/>
    <x v="11"/>
  </r>
  <r>
    <s v="West Gear"/>
    <n v="1128299"/>
    <d v="2021-07-16T00:00:00"/>
    <x v="1"/>
    <s v="Louisiana"/>
    <s v="New Orleans"/>
    <x v="0"/>
    <n v="90"/>
    <n v="900"/>
    <n v="810000"/>
    <n v="324000"/>
    <n v="0.39999999999999997"/>
    <s v="Online"/>
    <x v="5"/>
  </r>
  <r>
    <s v="West Gear"/>
    <n v="1128299"/>
    <d v="2021-07-16T00:00:00"/>
    <x v="1"/>
    <s v="Louisiana"/>
    <s v="New Orleans"/>
    <x v="1"/>
    <n v="95"/>
    <n v="750"/>
    <n v="712500"/>
    <n v="285000"/>
    <n v="0.39999999999999997"/>
    <s v="Online"/>
    <x v="5"/>
  </r>
  <r>
    <s v="West Gear"/>
    <n v="1128299"/>
    <d v="2021-07-16T00:00:00"/>
    <x v="1"/>
    <s v="Louisiana"/>
    <s v="New Orleans"/>
    <x v="2"/>
    <n v="95"/>
    <n v="700"/>
    <n v="665000"/>
    <n v="266000"/>
    <n v="0.39999999999999997"/>
    <s v="Online"/>
    <x v="5"/>
  </r>
  <r>
    <s v="West Gear"/>
    <n v="1128299"/>
    <d v="2021-07-16T00:00:00"/>
    <x v="1"/>
    <s v="Louisiana"/>
    <s v="New Orleans"/>
    <x v="3"/>
    <n v="90"/>
    <n v="600"/>
    <n v="540000"/>
    <n v="215999.99999999997"/>
    <n v="0.39999999999999997"/>
    <s v="Online"/>
    <x v="5"/>
  </r>
  <r>
    <s v="West Gear"/>
    <n v="1128299"/>
    <d v="2021-07-16T00:00:00"/>
    <x v="1"/>
    <s v="Louisiana"/>
    <s v="New Orleans"/>
    <x v="4"/>
    <n v="95"/>
    <n v="650"/>
    <n v="617500"/>
    <n v="277875"/>
    <n v="0.45"/>
    <s v="Online"/>
    <x v="5"/>
  </r>
  <r>
    <s v="West Gear"/>
    <n v="1128299"/>
    <d v="2021-07-16T00:00:00"/>
    <x v="1"/>
    <s v="Louisiana"/>
    <s v="New Orleans"/>
    <x v="5"/>
    <n v="110.00000000000001"/>
    <n v="650"/>
    <n v="715000.00000000012"/>
    <n v="250250.00000000003"/>
    <n v="0.35"/>
    <s v="Online"/>
    <x v="5"/>
  </r>
  <r>
    <s v="West Gear"/>
    <n v="1128299"/>
    <d v="2021-08-17T00:00:00"/>
    <x v="1"/>
    <s v="Louisiana"/>
    <s v="New Orleans"/>
    <x v="0"/>
    <n v="95"/>
    <n v="850"/>
    <n v="807500"/>
    <n v="323000"/>
    <n v="0.39999999999999997"/>
    <s v="Online"/>
    <x v="6"/>
  </r>
  <r>
    <s v="West Gear"/>
    <n v="1128299"/>
    <d v="2021-08-17T00:00:00"/>
    <x v="1"/>
    <s v="Louisiana"/>
    <s v="New Orleans"/>
    <x v="1"/>
    <n v="85.000000000000014"/>
    <n v="825"/>
    <n v="701250.00000000012"/>
    <n v="280500"/>
    <n v="0.39999999999999997"/>
    <s v="Online"/>
    <x v="6"/>
  </r>
  <r>
    <s v="West Gear"/>
    <n v="1128299"/>
    <d v="2021-08-17T00:00:00"/>
    <x v="1"/>
    <s v="Louisiana"/>
    <s v="New Orleans"/>
    <x v="2"/>
    <n v="75.000000000000014"/>
    <n v="700"/>
    <n v="525000.00000000012"/>
    <n v="210000.00000000003"/>
    <n v="0.39999999999999997"/>
    <s v="Online"/>
    <x v="6"/>
  </r>
  <r>
    <s v="West Gear"/>
    <n v="1128299"/>
    <d v="2021-08-17T00:00:00"/>
    <x v="1"/>
    <s v="Louisiana"/>
    <s v="New Orleans"/>
    <x v="3"/>
    <n v="75.000000000000014"/>
    <n v="475"/>
    <n v="356250.00000000006"/>
    <n v="142500"/>
    <n v="0.39999999999999997"/>
    <s v="Online"/>
    <x v="6"/>
  </r>
  <r>
    <s v="West Gear"/>
    <n v="1128299"/>
    <d v="2021-08-17T00:00:00"/>
    <x v="1"/>
    <s v="Louisiana"/>
    <s v="New Orleans"/>
    <x v="4"/>
    <n v="64.999999999999986"/>
    <n v="475"/>
    <n v="308749.99999999994"/>
    <n v="138937.49999999997"/>
    <n v="0.45"/>
    <s v="Online"/>
    <x v="6"/>
  </r>
  <r>
    <s v="West Gear"/>
    <n v="1128299"/>
    <d v="2021-08-17T00:00:00"/>
    <x v="1"/>
    <s v="Louisiana"/>
    <s v="New Orleans"/>
    <x v="5"/>
    <n v="70"/>
    <n v="300"/>
    <n v="210000"/>
    <n v="73500"/>
    <n v="0.35"/>
    <s v="Online"/>
    <x v="6"/>
  </r>
  <r>
    <s v="West Gear"/>
    <n v="1128299"/>
    <d v="2021-09-18T00:00:00"/>
    <x v="1"/>
    <s v="Louisiana"/>
    <s v="New Orleans"/>
    <x v="0"/>
    <n v="45.000000000000014"/>
    <n v="500"/>
    <n v="225000.00000000006"/>
    <n v="90000.000000000015"/>
    <n v="0.39999999999999997"/>
    <s v="Online"/>
    <x v="7"/>
  </r>
  <r>
    <s v="West Gear"/>
    <n v="1128299"/>
    <d v="2021-09-18T00:00:00"/>
    <x v="1"/>
    <s v="Louisiana"/>
    <s v="New Orleans"/>
    <x v="1"/>
    <n v="50.000000000000014"/>
    <n v="500"/>
    <n v="250000.00000000006"/>
    <n v="100000.00000000001"/>
    <n v="0.39999999999999997"/>
    <s v="Online"/>
    <x v="7"/>
  </r>
  <r>
    <s v="West Gear"/>
    <n v="1128299"/>
    <d v="2021-09-18T00:00:00"/>
    <x v="1"/>
    <s v="Louisiana"/>
    <s v="New Orleans"/>
    <x v="2"/>
    <n v="45.000000000000014"/>
    <n v="300"/>
    <n v="135000.00000000003"/>
    <n v="54000.000000000007"/>
    <n v="0.39999999999999997"/>
    <s v="Online"/>
    <x v="7"/>
  </r>
  <r>
    <s v="West Gear"/>
    <n v="1128299"/>
    <d v="2021-09-18T00:00:00"/>
    <x v="1"/>
    <s v="Louisiana"/>
    <s v="New Orleans"/>
    <x v="3"/>
    <n v="45.000000000000014"/>
    <n v="250"/>
    <n v="112500.00000000003"/>
    <n v="45000.000000000007"/>
    <n v="0.39999999999999997"/>
    <s v="Online"/>
    <x v="7"/>
  </r>
  <r>
    <s v="West Gear"/>
    <n v="1128299"/>
    <d v="2021-09-18T00:00:00"/>
    <x v="1"/>
    <s v="Louisiana"/>
    <s v="New Orleans"/>
    <x v="4"/>
    <n v="55.000000000000007"/>
    <n v="275"/>
    <n v="151250.00000000003"/>
    <n v="68062.500000000015"/>
    <n v="0.45"/>
    <s v="Online"/>
    <x v="7"/>
  </r>
  <r>
    <s v="West Gear"/>
    <n v="1128299"/>
    <d v="2021-09-18T00:00:00"/>
    <x v="1"/>
    <s v="Louisiana"/>
    <s v="New Orleans"/>
    <x v="5"/>
    <n v="40"/>
    <n v="300"/>
    <n v="120000"/>
    <n v="42000"/>
    <n v="0.35"/>
    <s v="Online"/>
    <x v="7"/>
  </r>
  <r>
    <s v="West Gear"/>
    <n v="1128299"/>
    <d v="2021-10-17T00:00:00"/>
    <x v="1"/>
    <s v="Louisiana"/>
    <s v="New Orleans"/>
    <x v="0"/>
    <n v="35"/>
    <n v="400"/>
    <n v="140000"/>
    <n v="55999.999999999993"/>
    <n v="0.39999999999999997"/>
    <s v="Online"/>
    <x v="8"/>
  </r>
  <r>
    <s v="West Gear"/>
    <n v="1128299"/>
    <d v="2021-10-17T00:00:00"/>
    <x v="1"/>
    <s v="Louisiana"/>
    <s v="New Orleans"/>
    <x v="1"/>
    <n v="50.000000000000014"/>
    <n v="575"/>
    <n v="287500.00000000006"/>
    <n v="115000.00000000001"/>
    <n v="0.39999999999999997"/>
    <s v="Online"/>
    <x v="8"/>
  </r>
  <r>
    <s v="West Gear"/>
    <n v="1128299"/>
    <d v="2021-10-17T00:00:00"/>
    <x v="1"/>
    <s v="Louisiana"/>
    <s v="New Orleans"/>
    <x v="2"/>
    <n v="45.000000000000014"/>
    <n v="400"/>
    <n v="180000.00000000006"/>
    <n v="72000.000000000015"/>
    <n v="0.39999999999999997"/>
    <s v="Online"/>
    <x v="8"/>
  </r>
  <r>
    <s v="West Gear"/>
    <n v="1128299"/>
    <d v="2021-10-17T00:00:00"/>
    <x v="1"/>
    <s v="Louisiana"/>
    <s v="New Orleans"/>
    <x v="3"/>
    <n v="40.000000000000007"/>
    <n v="375"/>
    <n v="150000.00000000003"/>
    <n v="60000.000000000007"/>
    <n v="0.39999999999999997"/>
    <s v="Online"/>
    <x v="8"/>
  </r>
  <r>
    <s v="West Gear"/>
    <n v="1128299"/>
    <d v="2021-10-17T00:00:00"/>
    <x v="1"/>
    <s v="Louisiana"/>
    <s v="New Orleans"/>
    <x v="4"/>
    <n v="50"/>
    <n v="350"/>
    <n v="175000"/>
    <n v="78750"/>
    <n v="0.45"/>
    <s v="Online"/>
    <x v="8"/>
  </r>
  <r>
    <s v="West Gear"/>
    <n v="1128299"/>
    <d v="2021-10-17T00:00:00"/>
    <x v="1"/>
    <s v="Louisiana"/>
    <s v="New Orleans"/>
    <x v="5"/>
    <n v="55.000000000000007"/>
    <n v="400"/>
    <n v="220000.00000000003"/>
    <n v="77000"/>
    <n v="0.35"/>
    <s v="Online"/>
    <x v="8"/>
  </r>
  <r>
    <s v="West Gear"/>
    <n v="1128299"/>
    <d v="2021-11-17T00:00:00"/>
    <x v="1"/>
    <s v="Louisiana"/>
    <s v="New Orleans"/>
    <x v="0"/>
    <n v="40.000000000000007"/>
    <n v="625"/>
    <n v="250000.00000000006"/>
    <n v="100000.00000000001"/>
    <n v="0.39999999999999997"/>
    <s v="Online"/>
    <x v="9"/>
  </r>
  <r>
    <s v="West Gear"/>
    <n v="1128299"/>
    <d v="2021-11-17T00:00:00"/>
    <x v="1"/>
    <s v="Louisiana"/>
    <s v="New Orleans"/>
    <x v="1"/>
    <n v="45.000000000000014"/>
    <n v="700"/>
    <n v="315000.00000000012"/>
    <n v="126000.00000000003"/>
    <n v="0.39999999999999997"/>
    <s v="Online"/>
    <x v="9"/>
  </r>
  <r>
    <s v="West Gear"/>
    <n v="1128299"/>
    <d v="2021-11-17T00:00:00"/>
    <x v="1"/>
    <s v="Louisiana"/>
    <s v="New Orleans"/>
    <x v="2"/>
    <n v="40.000000000000007"/>
    <n v="525"/>
    <n v="210000.00000000003"/>
    <n v="84000"/>
    <n v="0.39999999999999997"/>
    <s v="Online"/>
    <x v="9"/>
  </r>
  <r>
    <s v="West Gear"/>
    <n v="1128299"/>
    <d v="2021-11-17T00:00:00"/>
    <x v="1"/>
    <s v="Louisiana"/>
    <s v="New Orleans"/>
    <x v="3"/>
    <n v="50.000000000000014"/>
    <n v="500"/>
    <n v="250000.00000000006"/>
    <n v="100000.00000000001"/>
    <n v="0.39999999999999997"/>
    <s v="Online"/>
    <x v="9"/>
  </r>
  <r>
    <s v="West Gear"/>
    <n v="1128299"/>
    <d v="2021-11-17T00:00:00"/>
    <x v="1"/>
    <s v="Louisiana"/>
    <s v="New Orleans"/>
    <x v="4"/>
    <n v="70"/>
    <n v="475"/>
    <n v="332500"/>
    <n v="149625"/>
    <n v="0.45"/>
    <s v="Online"/>
    <x v="9"/>
  </r>
  <r>
    <s v="West Gear"/>
    <n v="1128299"/>
    <d v="2021-11-17T00:00:00"/>
    <x v="1"/>
    <s v="Louisiana"/>
    <s v="New Orleans"/>
    <x v="5"/>
    <n v="85.000000000000014"/>
    <n v="600"/>
    <n v="510000.00000000006"/>
    <n v="178500"/>
    <n v="0.35"/>
    <s v="Online"/>
    <x v="9"/>
  </r>
  <r>
    <s v="West Gear"/>
    <n v="1128299"/>
    <d v="2021-12-16T00:00:00"/>
    <x v="1"/>
    <s v="Louisiana"/>
    <s v="New Orleans"/>
    <x v="0"/>
    <n v="70.000000000000014"/>
    <n v="800"/>
    <n v="560000.00000000012"/>
    <n v="224000.00000000003"/>
    <n v="0.39999999999999997"/>
    <s v="Online"/>
    <x v="10"/>
  </r>
  <r>
    <s v="West Gear"/>
    <n v="1128299"/>
    <d v="2021-12-16T00:00:00"/>
    <x v="1"/>
    <s v="Louisiana"/>
    <s v="New Orleans"/>
    <x v="1"/>
    <n v="80.000000000000028"/>
    <n v="800"/>
    <n v="640000.00000000023"/>
    <n v="256000.00000000006"/>
    <n v="0.39999999999999997"/>
    <s v="Online"/>
    <x v="10"/>
  </r>
  <r>
    <s v="Foot Locker"/>
    <n v="1128299"/>
    <d v="2021-12-16T00:00:00"/>
    <x v="1"/>
    <s v="Louisiana"/>
    <s v="New Orleans"/>
    <x v="2"/>
    <n v="75.000000000000028"/>
    <n v="600"/>
    <n v="450000.00000000017"/>
    <n v="180000.00000000006"/>
    <n v="0.39999999999999997"/>
    <s v="Online"/>
    <x v="10"/>
  </r>
  <r>
    <s v="Foot Locker"/>
    <n v="1128299"/>
    <d v="2021-12-16T00:00:00"/>
    <x v="1"/>
    <s v="Louisiana"/>
    <s v="New Orleans"/>
    <x v="3"/>
    <n v="75.000000000000028"/>
    <n v="600"/>
    <n v="450000.00000000017"/>
    <n v="180000.00000000006"/>
    <n v="0.39999999999999997"/>
    <s v="Online"/>
    <x v="10"/>
  </r>
  <r>
    <s v="Foot Locker"/>
    <n v="1128299"/>
    <d v="2021-12-16T00:00:00"/>
    <x v="1"/>
    <s v="Louisiana"/>
    <s v="New Orleans"/>
    <x v="4"/>
    <n v="85.000000000000014"/>
    <n v="525"/>
    <n v="446250.00000000006"/>
    <n v="200812.50000000003"/>
    <n v="0.45"/>
    <s v="Online"/>
    <x v="10"/>
  </r>
  <r>
    <s v="Foot Locker"/>
    <n v="1128299"/>
    <d v="2021-12-16T00:00:00"/>
    <x v="1"/>
    <s v="Louisiana"/>
    <s v="New Orleans"/>
    <x v="5"/>
    <n v="90.000000000000028"/>
    <n v="625"/>
    <n v="562500.00000000023"/>
    <n v="196875.00000000006"/>
    <n v="0.35"/>
    <s v="Online"/>
    <x v="10"/>
  </r>
  <r>
    <s v="Foot Locker"/>
    <n v="1197831"/>
    <d v="2021-01-05T00:00:00"/>
    <x v="1"/>
    <s v="Louisiana"/>
    <s v="New Orleans"/>
    <x v="0"/>
    <n v="20"/>
    <n v="675"/>
    <n v="135000"/>
    <n v="40500"/>
    <n v="0.3"/>
    <s v="Online"/>
    <x v="0"/>
  </r>
  <r>
    <s v="Foot Locker"/>
    <n v="1197831"/>
    <d v="2021-01-05T00:00:00"/>
    <x v="1"/>
    <s v="Louisiana"/>
    <s v="New Orleans"/>
    <x v="1"/>
    <n v="30"/>
    <n v="675"/>
    <n v="202500"/>
    <n v="60750"/>
    <n v="0.3"/>
    <s v="Online"/>
    <x v="0"/>
  </r>
  <r>
    <s v="Foot Locker"/>
    <n v="1197831"/>
    <d v="2021-01-05T00:00:00"/>
    <x v="1"/>
    <s v="Louisiana"/>
    <s v="New Orleans"/>
    <x v="2"/>
    <n v="30"/>
    <n v="475"/>
    <n v="142500"/>
    <n v="42750"/>
    <n v="0.3"/>
    <s v="Online"/>
    <x v="0"/>
  </r>
  <r>
    <s v="Foot Locker"/>
    <n v="1197831"/>
    <d v="2021-01-05T00:00:00"/>
    <x v="1"/>
    <s v="Louisiana"/>
    <s v="New Orleans"/>
    <x v="3"/>
    <n v="35"/>
    <n v="475"/>
    <n v="166250"/>
    <n v="66500"/>
    <n v="0.4"/>
    <s v="Online"/>
    <x v="0"/>
  </r>
  <r>
    <s v="Foot Locker"/>
    <n v="1197831"/>
    <d v="2021-01-05T00:00:00"/>
    <x v="1"/>
    <s v="Louisiana"/>
    <s v="New Orleans"/>
    <x v="4"/>
    <n v="40"/>
    <n v="325"/>
    <n v="130000"/>
    <n v="32500"/>
    <n v="0.25"/>
    <s v="Online"/>
    <x v="0"/>
  </r>
  <r>
    <s v="West Gear"/>
    <n v="1197831"/>
    <d v="2021-01-05T00:00:00"/>
    <x v="1"/>
    <s v="Louisiana"/>
    <s v="New Orleans"/>
    <x v="5"/>
    <n v="35"/>
    <n v="475"/>
    <n v="166250"/>
    <n v="74812.5"/>
    <n v="0.45"/>
    <s v="Online"/>
    <x v="0"/>
  </r>
  <r>
    <s v="Foot Locker"/>
    <n v="1197831"/>
    <d v="2021-02-04T00:00:00"/>
    <x v="1"/>
    <s v="Louisiana"/>
    <s v="New Orleans"/>
    <x v="0"/>
    <n v="25"/>
    <n v="625"/>
    <n v="156250"/>
    <n v="46875"/>
    <n v="0.3"/>
    <s v="Online"/>
    <x v="1"/>
  </r>
  <r>
    <s v="Foot Locker"/>
    <n v="1197831"/>
    <d v="2021-02-04T00:00:00"/>
    <x v="1"/>
    <s v="Louisiana"/>
    <s v="New Orleans"/>
    <x v="1"/>
    <n v="35"/>
    <n v="600"/>
    <n v="210000"/>
    <n v="63000"/>
    <n v="0.3"/>
    <s v="Online"/>
    <x v="1"/>
  </r>
  <r>
    <s v="Foot Locker"/>
    <n v="1197831"/>
    <d v="2021-02-04T00:00:00"/>
    <x v="1"/>
    <s v="Louisiana"/>
    <s v="New Orleans"/>
    <x v="2"/>
    <n v="35"/>
    <n v="425"/>
    <n v="148750"/>
    <n v="44625"/>
    <n v="0.3"/>
    <s v="Online"/>
    <x v="1"/>
  </r>
  <r>
    <s v="Foot Locker"/>
    <n v="1197831"/>
    <d v="2021-02-04T00:00:00"/>
    <x v="2"/>
    <s v="Idaho"/>
    <s v="Boise"/>
    <x v="3"/>
    <n v="35"/>
    <n v="375"/>
    <n v="131250"/>
    <n v="52500"/>
    <n v="0.4"/>
    <s v="Online"/>
    <x v="1"/>
  </r>
  <r>
    <s v="Foot Locker"/>
    <n v="1197831"/>
    <d v="2021-02-04T00:00:00"/>
    <x v="2"/>
    <s v="Idaho"/>
    <s v="Boise"/>
    <x v="4"/>
    <n v="40"/>
    <n v="250"/>
    <n v="100000"/>
    <n v="25000"/>
    <n v="0.25"/>
    <s v="Online"/>
    <x v="1"/>
  </r>
  <r>
    <s v="Foot Locker"/>
    <n v="1197831"/>
    <d v="2021-02-04T00:00:00"/>
    <x v="2"/>
    <s v="Idaho"/>
    <s v="Boise"/>
    <x v="5"/>
    <n v="35"/>
    <n v="450"/>
    <n v="157500"/>
    <n v="70875"/>
    <n v="0.45"/>
    <s v="Online"/>
    <x v="1"/>
  </r>
  <r>
    <s v="Foot Locker"/>
    <n v="1197831"/>
    <d v="2021-03-06T00:00:00"/>
    <x v="2"/>
    <s v="Idaho"/>
    <s v="Boise"/>
    <x v="0"/>
    <n v="30"/>
    <n v="625"/>
    <n v="187500"/>
    <n v="65625"/>
    <n v="0.35"/>
    <s v="Online"/>
    <x v="2"/>
  </r>
  <r>
    <s v="Foot Locker"/>
    <n v="1197831"/>
    <d v="2021-03-06T00:00:00"/>
    <x v="2"/>
    <s v="Idaho"/>
    <s v="Boise"/>
    <x v="1"/>
    <n v="40"/>
    <n v="625"/>
    <n v="250000"/>
    <n v="87500"/>
    <n v="0.35"/>
    <s v="Online"/>
    <x v="2"/>
  </r>
  <r>
    <s v="Foot Locker"/>
    <n v="1197831"/>
    <d v="2021-03-06T00:00:00"/>
    <x v="2"/>
    <s v="Idaho"/>
    <s v="Boise"/>
    <x v="2"/>
    <n v="30"/>
    <n v="450"/>
    <n v="135000"/>
    <n v="47250"/>
    <n v="0.35"/>
    <s v="Online"/>
    <x v="2"/>
  </r>
  <r>
    <s v="Foot Locker"/>
    <n v="1197831"/>
    <d v="2021-03-06T00:00:00"/>
    <x v="2"/>
    <s v="Idaho"/>
    <s v="Boise"/>
    <x v="3"/>
    <n v="35"/>
    <n v="350"/>
    <n v="122500"/>
    <n v="55125"/>
    <n v="0.45"/>
    <s v="Online"/>
    <x v="2"/>
  </r>
  <r>
    <s v="West Gear"/>
    <n v="1197831"/>
    <d v="2021-03-06T00:00:00"/>
    <x v="2"/>
    <s v="Idaho"/>
    <s v="Boise"/>
    <x v="4"/>
    <n v="40"/>
    <n v="250"/>
    <n v="100000"/>
    <n v="30000"/>
    <n v="0.3"/>
    <s v="Online"/>
    <x v="2"/>
  </r>
  <r>
    <s v="West Gear"/>
    <n v="1197831"/>
    <d v="2021-03-06T00:00:00"/>
    <x v="2"/>
    <s v="Idaho"/>
    <s v="Boise"/>
    <x v="5"/>
    <n v="35"/>
    <n v="400"/>
    <n v="140000"/>
    <n v="70000"/>
    <n v="0.5"/>
    <s v="Online"/>
    <x v="2"/>
  </r>
  <r>
    <s v="West Gear"/>
    <n v="1197831"/>
    <d v="2021-04-05T00:00:00"/>
    <x v="2"/>
    <s v="Idaho"/>
    <s v="Boise"/>
    <x v="0"/>
    <n v="20"/>
    <n v="650"/>
    <n v="130000"/>
    <n v="45500"/>
    <n v="0.35"/>
    <s v="Online"/>
    <x v="3"/>
  </r>
  <r>
    <s v="West Gear"/>
    <n v="1197831"/>
    <d v="2021-04-05T00:00:00"/>
    <x v="2"/>
    <s v="Idaho"/>
    <s v="Boise"/>
    <x v="1"/>
    <n v="30.000000000000004"/>
    <n v="650"/>
    <n v="195000.00000000003"/>
    <n v="68250"/>
    <n v="0.35"/>
    <s v="Online"/>
    <x v="3"/>
  </r>
  <r>
    <s v="West Gear"/>
    <n v="1197831"/>
    <d v="2021-04-05T00:00:00"/>
    <x v="2"/>
    <s v="Idaho"/>
    <s v="Boise"/>
    <x v="2"/>
    <n v="24.999999999999996"/>
    <n v="475"/>
    <n v="118749.99999999999"/>
    <n v="41562.499999999993"/>
    <n v="0.35"/>
    <s v="Online"/>
    <x v="3"/>
  </r>
  <r>
    <s v="West Gear"/>
    <n v="1197831"/>
    <d v="2021-04-05T00:00:00"/>
    <x v="2"/>
    <s v="Idaho"/>
    <s v="Boise"/>
    <x v="3"/>
    <n v="30.000000000000004"/>
    <n v="375"/>
    <n v="112500.00000000001"/>
    <n v="50625.000000000007"/>
    <n v="0.45"/>
    <s v="Online"/>
    <x v="3"/>
  </r>
  <r>
    <s v="West Gear"/>
    <n v="1197831"/>
    <d v="2021-04-05T00:00:00"/>
    <x v="2"/>
    <s v="Idaho"/>
    <s v="Boise"/>
    <x v="4"/>
    <n v="35"/>
    <n v="275"/>
    <n v="96250"/>
    <n v="28875"/>
    <n v="0.3"/>
    <s v="Online"/>
    <x v="3"/>
  </r>
  <r>
    <s v="West Gear"/>
    <n v="1197831"/>
    <d v="2021-04-05T00:00:00"/>
    <x v="2"/>
    <s v="Idaho"/>
    <s v="Boise"/>
    <x v="5"/>
    <n v="30.000000000000004"/>
    <n v="550"/>
    <n v="165000.00000000003"/>
    <n v="82500.000000000015"/>
    <n v="0.5"/>
    <s v="Online"/>
    <x v="3"/>
  </r>
  <r>
    <s v="West Gear"/>
    <n v="1197831"/>
    <d v="2021-05-05T00:00:00"/>
    <x v="2"/>
    <s v="Idaho"/>
    <s v="Boise"/>
    <x v="0"/>
    <n v="20"/>
    <n v="700"/>
    <n v="140000"/>
    <n v="49000"/>
    <n v="0.35"/>
    <s v="Online"/>
    <x v="4"/>
  </r>
  <r>
    <s v="West Gear"/>
    <n v="1197831"/>
    <d v="2021-05-05T00:00:00"/>
    <x v="2"/>
    <s v="Idaho"/>
    <s v="Boise"/>
    <x v="1"/>
    <n v="30.000000000000004"/>
    <n v="725"/>
    <n v="217500.00000000003"/>
    <n v="76125"/>
    <n v="0.35"/>
    <s v="Online"/>
    <x v="4"/>
  </r>
  <r>
    <s v="West Gear"/>
    <n v="1197831"/>
    <d v="2021-05-05T00:00:00"/>
    <x v="2"/>
    <s v="Idaho"/>
    <s v="Boise"/>
    <x v="2"/>
    <n v="24.999999999999996"/>
    <n v="575"/>
    <n v="143749.99999999997"/>
    <n v="50312.499999999985"/>
    <n v="0.35"/>
    <s v="Online"/>
    <x v="4"/>
  </r>
  <r>
    <s v="West Gear"/>
    <n v="1197831"/>
    <d v="2021-05-05T00:00:00"/>
    <x v="2"/>
    <s v="Idaho"/>
    <s v="Boise"/>
    <x v="3"/>
    <n v="35"/>
    <n v="500"/>
    <n v="175000"/>
    <n v="78750"/>
    <n v="0.45"/>
    <s v="Online"/>
    <x v="4"/>
  </r>
  <r>
    <s v="West Gear"/>
    <n v="1197831"/>
    <d v="2021-05-05T00:00:00"/>
    <x v="2"/>
    <s v="Idaho"/>
    <s v="Boise"/>
    <x v="4"/>
    <n v="50"/>
    <n v="400"/>
    <n v="200000"/>
    <n v="60000"/>
    <n v="0.3"/>
    <s v="Online"/>
    <x v="4"/>
  </r>
  <r>
    <s v="West Gear"/>
    <n v="1197831"/>
    <d v="2021-05-05T00:00:00"/>
    <x v="2"/>
    <s v="Idaho"/>
    <s v="Boise"/>
    <x v="5"/>
    <n v="45"/>
    <n v="750"/>
    <n v="337500"/>
    <n v="168750"/>
    <n v="0.5"/>
    <s v="Online"/>
    <x v="4"/>
  </r>
  <r>
    <s v="West Gear"/>
    <n v="1197831"/>
    <d v="2021-06-04T00:00:00"/>
    <x v="2"/>
    <s v="Idaho"/>
    <s v="Boise"/>
    <x v="0"/>
    <n v="45"/>
    <n v="750"/>
    <n v="337500"/>
    <n v="118124.99999999999"/>
    <n v="0.35"/>
    <s v="Online"/>
    <x v="11"/>
  </r>
  <r>
    <s v="West Gear"/>
    <n v="1197831"/>
    <d v="2021-06-04T00:00:00"/>
    <x v="2"/>
    <s v="Idaho"/>
    <s v="Boise"/>
    <x v="1"/>
    <n v="50"/>
    <n v="750"/>
    <n v="375000"/>
    <n v="131250"/>
    <n v="0.35"/>
    <s v="Online"/>
    <x v="11"/>
  </r>
  <r>
    <s v="West Gear"/>
    <n v="1197831"/>
    <d v="2021-06-04T00:00:00"/>
    <x v="2"/>
    <s v="Idaho"/>
    <s v="Boise"/>
    <x v="2"/>
    <n v="50"/>
    <n v="600"/>
    <n v="300000"/>
    <n v="105000"/>
    <n v="0.35"/>
    <s v="Online"/>
    <x v="11"/>
  </r>
  <r>
    <s v="West Gear"/>
    <n v="1197831"/>
    <d v="2021-06-04T00:00:00"/>
    <x v="2"/>
    <s v="Idaho"/>
    <s v="Boise"/>
    <x v="3"/>
    <n v="50"/>
    <n v="550"/>
    <n v="275000"/>
    <n v="123750"/>
    <n v="0.45"/>
    <s v="Online"/>
    <x v="11"/>
  </r>
  <r>
    <s v="West Gear"/>
    <n v="1197831"/>
    <d v="2021-06-04T00:00:00"/>
    <x v="2"/>
    <s v="Idaho"/>
    <s v="Boise"/>
    <x v="4"/>
    <n v="55.000000000000007"/>
    <n v="450"/>
    <n v="247500.00000000003"/>
    <n v="74250"/>
    <n v="0.3"/>
    <s v="Online"/>
    <x v="11"/>
  </r>
  <r>
    <s v="West Gear"/>
    <n v="1197831"/>
    <d v="2021-06-04T00:00:00"/>
    <x v="2"/>
    <s v="Idaho"/>
    <s v="Boise"/>
    <x v="5"/>
    <n v="60.000000000000007"/>
    <n v="825"/>
    <n v="495000.00000000006"/>
    <n v="247500.00000000003"/>
    <n v="0.5"/>
    <s v="Online"/>
    <x v="11"/>
  </r>
  <r>
    <s v="West Gear"/>
    <n v="1197831"/>
    <d v="2021-07-06T00:00:00"/>
    <x v="2"/>
    <s v="Idaho"/>
    <s v="Boise"/>
    <x v="0"/>
    <n v="50"/>
    <n v="775"/>
    <n v="387500"/>
    <n v="155000"/>
    <n v="0.39999999999999997"/>
    <s v="Online"/>
    <x v="5"/>
  </r>
  <r>
    <s v="West Gear"/>
    <n v="1197831"/>
    <d v="2021-07-06T00:00:00"/>
    <x v="2"/>
    <s v="Idaho"/>
    <s v="Boise"/>
    <x v="1"/>
    <n v="55.000000000000007"/>
    <n v="775"/>
    <n v="426250.00000000006"/>
    <n v="170500"/>
    <n v="0.39999999999999997"/>
    <s v="Online"/>
    <x v="5"/>
  </r>
  <r>
    <s v="West Gear"/>
    <n v="1197831"/>
    <d v="2021-07-06T00:00:00"/>
    <x v="2"/>
    <s v="Idaho"/>
    <s v="Boise"/>
    <x v="2"/>
    <n v="50"/>
    <n v="925"/>
    <n v="462500"/>
    <n v="184999.99999999997"/>
    <n v="0.39999999999999997"/>
    <s v="Online"/>
    <x v="5"/>
  </r>
  <r>
    <s v="West Gear"/>
    <n v="1197831"/>
    <d v="2021-07-06T00:00:00"/>
    <x v="2"/>
    <s v="Idaho"/>
    <s v="Boise"/>
    <x v="3"/>
    <n v="50"/>
    <n v="525"/>
    <n v="262500"/>
    <n v="131250"/>
    <n v="0.5"/>
    <s v="Online"/>
    <x v="5"/>
  </r>
  <r>
    <s v="West Gear"/>
    <n v="1197831"/>
    <d v="2021-07-06T00:00:00"/>
    <x v="2"/>
    <s v="Idaho"/>
    <s v="Boise"/>
    <x v="4"/>
    <n v="55.000000000000007"/>
    <n v="525"/>
    <n v="288750.00000000006"/>
    <n v="101062.50000000001"/>
    <n v="0.35"/>
    <s v="Online"/>
    <x v="5"/>
  </r>
  <r>
    <s v="Foot Locker"/>
    <n v="1197831"/>
    <d v="2021-07-06T00:00:00"/>
    <x v="2"/>
    <s v="Idaho"/>
    <s v="Boise"/>
    <x v="5"/>
    <n v="65"/>
    <n v="800"/>
    <n v="520000"/>
    <n v="286000"/>
    <n v="0.55000000000000004"/>
    <s v="Online"/>
    <x v="5"/>
  </r>
  <r>
    <s v="Foot Locker"/>
    <n v="1197831"/>
    <d v="2021-08-08T00:00:00"/>
    <x v="2"/>
    <s v="Idaho"/>
    <s v="Boise"/>
    <x v="0"/>
    <n v="50"/>
    <n v="750"/>
    <n v="375000"/>
    <n v="150000"/>
    <n v="0.39999999999999997"/>
    <s v="Online"/>
    <x v="6"/>
  </r>
  <r>
    <s v="Foot Locker"/>
    <n v="1197831"/>
    <d v="2021-08-08T00:00:00"/>
    <x v="2"/>
    <s v="Idaho"/>
    <s v="Boise"/>
    <x v="1"/>
    <n v="55.000000000000007"/>
    <n v="750"/>
    <n v="412500.00000000006"/>
    <n v="165000"/>
    <n v="0.39999999999999997"/>
    <s v="Online"/>
    <x v="6"/>
  </r>
  <r>
    <s v="Foot Locker"/>
    <n v="1197831"/>
    <d v="2021-08-08T00:00:00"/>
    <x v="2"/>
    <s v="Idaho"/>
    <s v="Boise"/>
    <x v="2"/>
    <n v="50"/>
    <n v="925"/>
    <n v="462500"/>
    <n v="184999.99999999997"/>
    <n v="0.39999999999999997"/>
    <s v="Online"/>
    <x v="6"/>
  </r>
  <r>
    <s v="Foot Locker"/>
    <n v="1197831"/>
    <d v="2021-08-08T00:00:00"/>
    <x v="2"/>
    <s v="Idaho"/>
    <s v="Boise"/>
    <x v="3"/>
    <n v="50"/>
    <n v="475"/>
    <n v="237500"/>
    <n v="118750"/>
    <n v="0.5"/>
    <s v="Online"/>
    <x v="6"/>
  </r>
  <r>
    <s v="Sports Direct"/>
    <n v="1197831"/>
    <d v="2021-08-08T00:00:00"/>
    <x v="2"/>
    <s v="Idaho"/>
    <s v="Boise"/>
    <x v="4"/>
    <n v="55.000000000000007"/>
    <n v="475"/>
    <n v="261250.00000000003"/>
    <n v="91437.5"/>
    <n v="0.35"/>
    <s v="Online"/>
    <x v="6"/>
  </r>
  <r>
    <s v="Sports Direct"/>
    <n v="1197831"/>
    <d v="2021-08-08T00:00:00"/>
    <x v="2"/>
    <s v="Idaho"/>
    <s v="Boise"/>
    <x v="5"/>
    <n v="60"/>
    <n v="725"/>
    <n v="435000"/>
    <n v="239250.00000000003"/>
    <n v="0.55000000000000004"/>
    <s v="Online"/>
    <x v="6"/>
  </r>
  <r>
    <s v="Sports Direct"/>
    <n v="1197831"/>
    <d v="2021-09-05T00:00:00"/>
    <x v="2"/>
    <s v="Idaho"/>
    <s v="Boise"/>
    <x v="0"/>
    <n v="55.000000000000007"/>
    <n v="675"/>
    <n v="371250.00000000006"/>
    <n v="148500"/>
    <n v="0.39999999999999997"/>
    <s v="Online"/>
    <x v="7"/>
  </r>
  <r>
    <s v="Sports Direct"/>
    <n v="1197831"/>
    <d v="2021-09-05T00:00:00"/>
    <x v="2"/>
    <s v="Idaho"/>
    <s v="Boise"/>
    <x v="1"/>
    <n v="55.000000000000007"/>
    <n v="625"/>
    <n v="343750.00000000006"/>
    <n v="137500"/>
    <n v="0.39999999999999997"/>
    <s v="Online"/>
    <x v="7"/>
  </r>
  <r>
    <s v="Sports Direct"/>
    <n v="1197831"/>
    <d v="2021-09-05T00:00:00"/>
    <x v="2"/>
    <s v="Idaho"/>
    <s v="Boise"/>
    <x v="2"/>
    <n v="60"/>
    <n v="675"/>
    <n v="405000"/>
    <n v="162000"/>
    <n v="0.39999999999999997"/>
    <s v="Online"/>
    <x v="7"/>
  </r>
  <r>
    <s v="Sports Direct"/>
    <n v="1197831"/>
    <d v="2021-09-05T00:00:00"/>
    <x v="2"/>
    <s v="Idaho"/>
    <s v="Boise"/>
    <x v="3"/>
    <n v="60"/>
    <n v="400"/>
    <n v="240000"/>
    <n v="120000"/>
    <n v="0.5"/>
    <s v="Online"/>
    <x v="7"/>
  </r>
  <r>
    <s v="Sports Direct"/>
    <n v="1197831"/>
    <d v="2021-09-05T00:00:00"/>
    <x v="2"/>
    <s v="Idaho"/>
    <s v="Boise"/>
    <x v="4"/>
    <n v="55.000000000000007"/>
    <n v="400"/>
    <n v="220000.00000000003"/>
    <n v="77000"/>
    <n v="0.35"/>
    <s v="Online"/>
    <x v="7"/>
  </r>
  <r>
    <s v="Sports Direct"/>
    <n v="1197831"/>
    <d v="2021-09-05T00:00:00"/>
    <x v="2"/>
    <s v="Idaho"/>
    <s v="Boise"/>
    <x v="5"/>
    <n v="50"/>
    <n v="625"/>
    <n v="312500"/>
    <n v="171875"/>
    <n v="0.55000000000000004"/>
    <s v="Online"/>
    <x v="7"/>
  </r>
  <r>
    <s v="Sports Direct"/>
    <n v="1197831"/>
    <d v="2021-10-04T00:00:00"/>
    <x v="2"/>
    <s v="Idaho"/>
    <s v="Boise"/>
    <x v="0"/>
    <n v="40"/>
    <n v="575"/>
    <n v="230000"/>
    <n v="91999.999999999985"/>
    <n v="0.39999999999999997"/>
    <s v="Online"/>
    <x v="8"/>
  </r>
  <r>
    <s v="Sports Direct"/>
    <n v="1197831"/>
    <d v="2021-10-04T00:00:00"/>
    <x v="2"/>
    <s v="Idaho"/>
    <s v="Boise"/>
    <x v="1"/>
    <n v="40"/>
    <n v="575"/>
    <n v="230000"/>
    <n v="91999.999999999985"/>
    <n v="0.39999999999999997"/>
    <s v="Online"/>
    <x v="8"/>
  </r>
  <r>
    <s v="Sports Direct"/>
    <n v="1197831"/>
    <d v="2021-10-04T00:00:00"/>
    <x v="2"/>
    <s v="Idaho"/>
    <s v="Boise"/>
    <x v="2"/>
    <n v="45"/>
    <n v="525"/>
    <n v="236250"/>
    <n v="94499.999999999985"/>
    <n v="0.39999999999999997"/>
    <s v="Online"/>
    <x v="8"/>
  </r>
  <r>
    <s v="Sports Direct"/>
    <n v="1197831"/>
    <d v="2021-10-04T00:00:00"/>
    <x v="2"/>
    <s v="Idaho"/>
    <s v="Boise"/>
    <x v="3"/>
    <n v="45"/>
    <n v="375"/>
    <n v="168750"/>
    <n v="84375"/>
    <n v="0.5"/>
    <s v="Online"/>
    <x v="8"/>
  </r>
  <r>
    <s v="Sports Direct"/>
    <n v="1197831"/>
    <d v="2021-10-04T00:00:00"/>
    <x v="2"/>
    <s v="Idaho"/>
    <s v="Boise"/>
    <x v="4"/>
    <n v="35"/>
    <n v="350"/>
    <n v="122500"/>
    <n v="42875"/>
    <n v="0.35"/>
    <s v="Online"/>
    <x v="8"/>
  </r>
  <r>
    <s v="Sports Direct"/>
    <n v="1197831"/>
    <d v="2021-10-04T00:00:00"/>
    <x v="2"/>
    <s v="Idaho"/>
    <s v="Boise"/>
    <x v="5"/>
    <n v="45"/>
    <n v="525"/>
    <n v="236250"/>
    <n v="129937.50000000001"/>
    <n v="0.55000000000000004"/>
    <s v="Online"/>
    <x v="8"/>
  </r>
  <r>
    <s v="Sports Direct"/>
    <n v="1197831"/>
    <d v="2021-11-05T00:00:00"/>
    <x v="2"/>
    <s v="Idaho"/>
    <s v="Boise"/>
    <x v="0"/>
    <n v="35"/>
    <n v="675"/>
    <n v="236250"/>
    <n v="94499.999999999985"/>
    <n v="0.39999999999999997"/>
    <s v="Online"/>
    <x v="9"/>
  </r>
  <r>
    <s v="Sports Direct"/>
    <n v="1197831"/>
    <d v="2021-11-05T00:00:00"/>
    <x v="2"/>
    <s v="Idaho"/>
    <s v="Boise"/>
    <x v="1"/>
    <n v="35"/>
    <n v="675"/>
    <n v="236250"/>
    <n v="94499.999999999985"/>
    <n v="0.39999999999999997"/>
    <s v="Online"/>
    <x v="9"/>
  </r>
  <r>
    <s v="Sports Direct"/>
    <n v="1197831"/>
    <d v="2021-11-05T00:00:00"/>
    <x v="2"/>
    <s v="Idaho"/>
    <s v="Boise"/>
    <x v="2"/>
    <n v="60"/>
    <n v="600"/>
    <n v="360000"/>
    <n v="144000"/>
    <n v="0.39999999999999997"/>
    <s v="Online"/>
    <x v="9"/>
  </r>
  <r>
    <s v="Sports Direct"/>
    <n v="1197831"/>
    <d v="2021-11-05T00:00:00"/>
    <x v="2"/>
    <s v="Idaho"/>
    <s v="Boise"/>
    <x v="3"/>
    <n v="60"/>
    <n v="450"/>
    <n v="270000"/>
    <n v="135000"/>
    <n v="0.5"/>
    <s v="Online"/>
    <x v="9"/>
  </r>
  <r>
    <s v="Sports Direct"/>
    <n v="1197831"/>
    <d v="2021-11-05T00:00:00"/>
    <x v="2"/>
    <s v="Idaho"/>
    <s v="Boise"/>
    <x v="4"/>
    <n v="54.999999999999993"/>
    <n v="425"/>
    <n v="233749.99999999997"/>
    <n v="81812.499999999985"/>
    <n v="0.35"/>
    <s v="Online"/>
    <x v="9"/>
  </r>
  <r>
    <s v="Sports Direct"/>
    <n v="1197831"/>
    <d v="2021-11-05T00:00:00"/>
    <x v="2"/>
    <s v="Idaho"/>
    <s v="Boise"/>
    <x v="5"/>
    <n v="65"/>
    <n v="625"/>
    <n v="406250"/>
    <n v="223437.50000000003"/>
    <n v="0.55000000000000004"/>
    <s v="Online"/>
    <x v="9"/>
  </r>
  <r>
    <s v="Foot Locker"/>
    <n v="1197831"/>
    <d v="2021-12-04T00:00:00"/>
    <x v="2"/>
    <s v="Idaho"/>
    <s v="Boise"/>
    <x v="0"/>
    <n v="54.999999999999993"/>
    <n v="775"/>
    <n v="426249.99999999994"/>
    <n v="170499.99999999997"/>
    <n v="0.39999999999999997"/>
    <s v="Online"/>
    <x v="10"/>
  </r>
  <r>
    <s v="Foot Locker"/>
    <n v="1197831"/>
    <d v="2021-12-04T00:00:00"/>
    <x v="2"/>
    <s v="Idaho"/>
    <s v="Boise"/>
    <x v="1"/>
    <n v="54.999999999999993"/>
    <n v="775"/>
    <n v="426249.99999999994"/>
    <n v="170499.99999999997"/>
    <n v="0.39999999999999997"/>
    <s v="Online"/>
    <x v="10"/>
  </r>
  <r>
    <s v="Foot Locker"/>
    <n v="1197831"/>
    <d v="2021-12-04T00:00:00"/>
    <x v="2"/>
    <s v="Idaho"/>
    <s v="Boise"/>
    <x v="2"/>
    <n v="60"/>
    <n v="675"/>
    <n v="405000"/>
    <n v="162000"/>
    <n v="0.39999999999999997"/>
    <s v="Online"/>
    <x v="10"/>
  </r>
  <r>
    <s v="Foot Locker"/>
    <n v="1197831"/>
    <d v="2021-12-04T00:00:00"/>
    <x v="2"/>
    <s v="Idaho"/>
    <s v="Boise"/>
    <x v="3"/>
    <n v="60"/>
    <n v="525"/>
    <n v="315000"/>
    <n v="157500"/>
    <n v="0.5"/>
    <s v="Online"/>
    <x v="10"/>
  </r>
  <r>
    <s v="Foot Locker"/>
    <n v="1197831"/>
    <d v="2021-12-04T00:00:00"/>
    <x v="2"/>
    <s v="Idaho"/>
    <s v="Boise"/>
    <x v="4"/>
    <n v="54.999999999999993"/>
    <n v="475"/>
    <n v="261249.99999999997"/>
    <n v="91437.499999999985"/>
    <n v="0.35"/>
    <s v="Online"/>
    <x v="10"/>
  </r>
  <r>
    <s v="Foot Locker"/>
    <n v="1197831"/>
    <d v="2021-12-04T00:00:00"/>
    <x v="2"/>
    <s v="Idaho"/>
    <s v="Boise"/>
    <x v="5"/>
    <n v="65"/>
    <n v="725"/>
    <n v="471250"/>
    <n v="259187.50000000003"/>
    <n v="0.55000000000000004"/>
    <s v="Online"/>
    <x v="10"/>
  </r>
  <r>
    <s v="Foot Locker"/>
    <n v="1128299"/>
    <d v="2021-01-23T00:00:00"/>
    <x v="2"/>
    <s v="Idaho"/>
    <s v="Boise"/>
    <x v="0"/>
    <n v="29.999999999999993"/>
    <n v="425"/>
    <n v="127499.99999999997"/>
    <n v="44624.999999999985"/>
    <n v="0.35"/>
    <s v="Online"/>
    <x v="0"/>
  </r>
  <r>
    <s v="Foot Locker"/>
    <n v="1128299"/>
    <d v="2021-01-23T00:00:00"/>
    <x v="2"/>
    <s v="Idaho"/>
    <s v="Boise"/>
    <x v="1"/>
    <n v="40"/>
    <n v="425"/>
    <n v="170000"/>
    <n v="68000"/>
    <n v="0.4"/>
    <s v="Online"/>
    <x v="0"/>
  </r>
  <r>
    <s v="Foot Locker"/>
    <n v="1128299"/>
    <d v="2021-01-23T00:00:00"/>
    <x v="2"/>
    <s v="Idaho"/>
    <s v="Boise"/>
    <x v="2"/>
    <n v="40"/>
    <n v="425"/>
    <n v="170000"/>
    <n v="59499.999999999993"/>
    <n v="0.35"/>
    <s v="Online"/>
    <x v="0"/>
  </r>
  <r>
    <s v="Foot Locker"/>
    <n v="1128299"/>
    <d v="2021-01-23T00:00:00"/>
    <x v="2"/>
    <s v="Idaho"/>
    <s v="Boise"/>
    <x v="3"/>
    <n v="40"/>
    <n v="275"/>
    <n v="110000"/>
    <n v="38500"/>
    <n v="0.35"/>
    <s v="Online"/>
    <x v="0"/>
  </r>
  <r>
    <s v="Foot Locker"/>
    <n v="1128299"/>
    <d v="2021-01-23T00:00:00"/>
    <x v="2"/>
    <s v="Idaho"/>
    <s v="Boise"/>
    <x v="4"/>
    <n v="45.000000000000007"/>
    <n v="225"/>
    <n v="101250.00000000001"/>
    <n v="30375.000000000004"/>
    <n v="0.3"/>
    <s v="Online"/>
    <x v="0"/>
  </r>
  <r>
    <s v="Foot Locker"/>
    <n v="1128299"/>
    <d v="2021-01-23T00:00:00"/>
    <x v="2"/>
    <s v="Idaho"/>
    <s v="Boise"/>
    <x v="5"/>
    <n v="40"/>
    <n v="425"/>
    <n v="170000"/>
    <n v="42500"/>
    <n v="0.25"/>
    <s v="Online"/>
    <x v="0"/>
  </r>
  <r>
    <s v="Foot Locker"/>
    <n v="1128299"/>
    <d v="2021-02-23T00:00:00"/>
    <x v="2"/>
    <s v="Idaho"/>
    <s v="Boise"/>
    <x v="0"/>
    <n v="29.999999999999993"/>
    <n v="475"/>
    <n v="142499.99999999997"/>
    <n v="49874.999999999985"/>
    <n v="0.35"/>
    <s v="Online"/>
    <x v="1"/>
  </r>
  <r>
    <s v="Foot Locker"/>
    <n v="1128299"/>
    <d v="2021-02-23T00:00:00"/>
    <x v="2"/>
    <s v="Idaho"/>
    <s v="Boise"/>
    <x v="1"/>
    <n v="40"/>
    <n v="375"/>
    <n v="150000"/>
    <n v="60000"/>
    <n v="0.4"/>
    <s v="Online"/>
    <x v="1"/>
  </r>
  <r>
    <s v="Foot Locker"/>
    <n v="1128299"/>
    <d v="2021-02-23T00:00:00"/>
    <x v="2"/>
    <s v="Idaho"/>
    <s v="Boise"/>
    <x v="2"/>
    <n v="40"/>
    <n v="375"/>
    <n v="150000"/>
    <n v="52500"/>
    <n v="0.35"/>
    <s v="Online"/>
    <x v="1"/>
  </r>
  <r>
    <s v="Foot Locker"/>
    <n v="1128299"/>
    <d v="2021-02-23T00:00:00"/>
    <x v="2"/>
    <s v="Arizona"/>
    <s v="Phoenix"/>
    <x v="3"/>
    <n v="40"/>
    <n v="225"/>
    <n v="90000"/>
    <n v="31499.999999999996"/>
    <n v="0.35"/>
    <s v="Online"/>
    <x v="1"/>
  </r>
  <r>
    <s v="Foot Locker"/>
    <n v="1128299"/>
    <d v="2021-02-23T00:00:00"/>
    <x v="2"/>
    <s v="Arizona"/>
    <s v="Phoenix"/>
    <x v="4"/>
    <n v="45.000000000000007"/>
    <n v="150"/>
    <n v="67500.000000000015"/>
    <n v="20250.000000000004"/>
    <n v="0.3"/>
    <s v="Online"/>
    <x v="1"/>
  </r>
  <r>
    <s v="Foot Locker"/>
    <n v="1128299"/>
    <d v="2021-02-23T00:00:00"/>
    <x v="2"/>
    <s v="Arizona"/>
    <s v="Phoenix"/>
    <x v="5"/>
    <n v="40"/>
    <n v="350"/>
    <n v="140000"/>
    <n v="35000"/>
    <n v="0.25"/>
    <s v="Online"/>
    <x v="1"/>
  </r>
  <r>
    <s v="Foot Locker"/>
    <n v="1128299"/>
    <d v="2021-03-22T00:00:00"/>
    <x v="2"/>
    <s v="Arizona"/>
    <s v="Phoenix"/>
    <x v="0"/>
    <n v="40"/>
    <n v="500"/>
    <n v="200000"/>
    <n v="70000"/>
    <n v="0.35"/>
    <s v="Online"/>
    <x v="2"/>
  </r>
  <r>
    <s v="Foot Locker"/>
    <n v="1128299"/>
    <d v="2021-03-22T00:00:00"/>
    <x v="2"/>
    <s v="Arizona"/>
    <s v="Phoenix"/>
    <x v="1"/>
    <n v="50"/>
    <n v="350"/>
    <n v="175000"/>
    <n v="70000"/>
    <n v="0.4"/>
    <s v="Online"/>
    <x v="2"/>
  </r>
  <r>
    <s v="Foot Locker"/>
    <n v="1128299"/>
    <d v="2021-03-22T00:00:00"/>
    <x v="2"/>
    <s v="Arizona"/>
    <s v="Phoenix"/>
    <x v="2"/>
    <n v="50"/>
    <n v="350"/>
    <n v="175000"/>
    <n v="61249.999999999993"/>
    <n v="0.35"/>
    <s v="Online"/>
    <x v="2"/>
  </r>
  <r>
    <s v="Foot Locker"/>
    <n v="1128299"/>
    <d v="2021-03-22T00:00:00"/>
    <x v="2"/>
    <s v="Arizona"/>
    <s v="Phoenix"/>
    <x v="3"/>
    <n v="50"/>
    <n v="225"/>
    <n v="112500"/>
    <n v="39375"/>
    <n v="0.35"/>
    <s v="Online"/>
    <x v="2"/>
  </r>
  <r>
    <s v="Foot Locker"/>
    <n v="1128299"/>
    <d v="2021-03-22T00:00:00"/>
    <x v="2"/>
    <s v="Arizona"/>
    <s v="Phoenix"/>
    <x v="4"/>
    <n v="55.000000000000007"/>
    <n v="125"/>
    <n v="68750.000000000015"/>
    <n v="20625.000000000004"/>
    <n v="0.3"/>
    <s v="Online"/>
    <x v="2"/>
  </r>
  <r>
    <s v="Foot Locker"/>
    <n v="1128299"/>
    <d v="2021-03-22T00:00:00"/>
    <x v="2"/>
    <s v="Arizona"/>
    <s v="Phoenix"/>
    <x v="5"/>
    <n v="50"/>
    <n v="325"/>
    <n v="162500"/>
    <n v="40625"/>
    <n v="0.25"/>
    <s v="Online"/>
    <x v="2"/>
  </r>
  <r>
    <s v="Foot Locker"/>
    <n v="1128299"/>
    <d v="2021-04-23T00:00:00"/>
    <x v="2"/>
    <s v="Arizona"/>
    <s v="Phoenix"/>
    <x v="0"/>
    <n v="50"/>
    <n v="500"/>
    <n v="250000"/>
    <n v="87500"/>
    <n v="0.35"/>
    <s v="Online"/>
    <x v="3"/>
  </r>
  <r>
    <s v="Foot Locker"/>
    <n v="1128299"/>
    <d v="2021-04-23T00:00:00"/>
    <x v="2"/>
    <s v="Arizona"/>
    <s v="Phoenix"/>
    <x v="1"/>
    <n v="55.000000000000007"/>
    <n v="300"/>
    <n v="165000.00000000003"/>
    <n v="66000.000000000015"/>
    <n v="0.4"/>
    <s v="Online"/>
    <x v="3"/>
  </r>
  <r>
    <s v="Foot Locker"/>
    <n v="1128299"/>
    <d v="2021-04-23T00:00:00"/>
    <x v="2"/>
    <s v="Arizona"/>
    <s v="Phoenix"/>
    <x v="2"/>
    <n v="55.000000000000007"/>
    <n v="350"/>
    <n v="192500.00000000003"/>
    <n v="67375"/>
    <n v="0.35"/>
    <s v="Online"/>
    <x v="3"/>
  </r>
  <r>
    <s v="Foot Locker"/>
    <n v="1128299"/>
    <d v="2021-04-23T00:00:00"/>
    <x v="2"/>
    <s v="Arizona"/>
    <s v="Phoenix"/>
    <x v="3"/>
    <n v="50"/>
    <n v="250"/>
    <n v="125000"/>
    <n v="43750"/>
    <n v="0.35"/>
    <s v="Online"/>
    <x v="3"/>
  </r>
  <r>
    <s v="Foot Locker"/>
    <n v="1128299"/>
    <d v="2021-04-23T00:00:00"/>
    <x v="2"/>
    <s v="Arizona"/>
    <s v="Phoenix"/>
    <x v="4"/>
    <n v="55.000000000000007"/>
    <n v="150"/>
    <n v="82500.000000000015"/>
    <n v="24750.000000000004"/>
    <n v="0.3"/>
    <s v="Online"/>
    <x v="3"/>
  </r>
  <r>
    <s v="Foot Locker"/>
    <n v="1128299"/>
    <d v="2021-04-23T00:00:00"/>
    <x v="2"/>
    <s v="Arizona"/>
    <s v="Phoenix"/>
    <x v="5"/>
    <n v="70"/>
    <n v="325"/>
    <n v="227500"/>
    <n v="56875"/>
    <n v="0.25"/>
    <s v="Online"/>
    <x v="3"/>
  </r>
  <r>
    <s v="Foot Locker"/>
    <n v="1128299"/>
    <d v="2021-05-24T00:00:00"/>
    <x v="2"/>
    <s v="Arizona"/>
    <s v="Phoenix"/>
    <x v="0"/>
    <n v="50"/>
    <n v="525"/>
    <n v="262500"/>
    <n v="91875"/>
    <n v="0.35"/>
    <s v="Online"/>
    <x v="4"/>
  </r>
  <r>
    <s v="Foot Locker"/>
    <n v="1128299"/>
    <d v="2021-05-24T00:00:00"/>
    <x v="2"/>
    <s v="Arizona"/>
    <s v="Phoenix"/>
    <x v="1"/>
    <n v="55.000000000000007"/>
    <n v="375"/>
    <n v="206250.00000000003"/>
    <n v="82500.000000000015"/>
    <n v="0.4"/>
    <s v="Online"/>
    <x v="4"/>
  </r>
  <r>
    <s v="Foot Locker"/>
    <n v="1128299"/>
    <d v="2021-05-24T00:00:00"/>
    <x v="2"/>
    <s v="Arizona"/>
    <s v="Phoenix"/>
    <x v="2"/>
    <n v="55.000000000000007"/>
    <n v="400"/>
    <n v="220000.00000000003"/>
    <n v="77000"/>
    <n v="0.35"/>
    <s v="Online"/>
    <x v="4"/>
  </r>
  <r>
    <s v="Foot Locker"/>
    <n v="1128299"/>
    <d v="2021-05-24T00:00:00"/>
    <x v="2"/>
    <s v="Arizona"/>
    <s v="Phoenix"/>
    <x v="3"/>
    <n v="50"/>
    <n v="300"/>
    <n v="150000"/>
    <n v="52500"/>
    <n v="0.35"/>
    <s v="Online"/>
    <x v="4"/>
  </r>
  <r>
    <s v="Foot Locker"/>
    <n v="1128299"/>
    <d v="2021-05-24T00:00:00"/>
    <x v="2"/>
    <s v="Arizona"/>
    <s v="Phoenix"/>
    <x v="4"/>
    <n v="55.000000000000007"/>
    <n v="200"/>
    <n v="110000.00000000001"/>
    <n v="33000"/>
    <n v="0.3"/>
    <s v="Online"/>
    <x v="4"/>
  </r>
  <r>
    <s v="Foot Locker"/>
    <n v="1128299"/>
    <d v="2021-05-24T00:00:00"/>
    <x v="2"/>
    <s v="Arizona"/>
    <s v="Phoenix"/>
    <x v="5"/>
    <n v="70"/>
    <n v="375"/>
    <n v="262500"/>
    <n v="65625"/>
    <n v="0.25"/>
    <s v="Online"/>
    <x v="4"/>
  </r>
  <r>
    <s v="Foot Locker"/>
    <n v="1128299"/>
    <d v="2021-06-23T00:00:00"/>
    <x v="2"/>
    <s v="Arizona"/>
    <s v="Phoenix"/>
    <x v="0"/>
    <n v="50"/>
    <n v="625"/>
    <n v="312500"/>
    <n v="109375"/>
    <n v="0.35"/>
    <s v="Online"/>
    <x v="11"/>
  </r>
  <r>
    <s v="Foot Locker"/>
    <n v="1128299"/>
    <d v="2021-06-23T00:00:00"/>
    <x v="2"/>
    <s v="Arizona"/>
    <s v="Phoenix"/>
    <x v="1"/>
    <n v="55.000000000000007"/>
    <n v="475"/>
    <n v="261250.00000000003"/>
    <n v="104500.00000000001"/>
    <n v="0.4"/>
    <s v="Online"/>
    <x v="11"/>
  </r>
  <r>
    <s v="Foot Locker"/>
    <n v="1128299"/>
    <d v="2021-06-23T00:00:00"/>
    <x v="2"/>
    <s v="Arizona"/>
    <s v="Phoenix"/>
    <x v="2"/>
    <n v="55.000000000000007"/>
    <n v="475"/>
    <n v="261250.00000000003"/>
    <n v="91437.5"/>
    <n v="0.35"/>
    <s v="Online"/>
    <x v="11"/>
  </r>
  <r>
    <s v="Foot Locker"/>
    <n v="1128299"/>
    <d v="2021-06-23T00:00:00"/>
    <x v="2"/>
    <s v="Arizona"/>
    <s v="Phoenix"/>
    <x v="3"/>
    <n v="50"/>
    <n v="350"/>
    <n v="175000"/>
    <n v="61249.999999999993"/>
    <n v="0.35"/>
    <s v="Online"/>
    <x v="11"/>
  </r>
  <r>
    <s v="Foot Locker"/>
    <n v="1128299"/>
    <d v="2021-06-23T00:00:00"/>
    <x v="2"/>
    <s v="Arizona"/>
    <s v="Phoenix"/>
    <x v="4"/>
    <n v="55.000000000000007"/>
    <n v="225"/>
    <n v="123750.00000000001"/>
    <n v="37125"/>
    <n v="0.3"/>
    <s v="Online"/>
    <x v="11"/>
  </r>
  <r>
    <s v="Foot Locker"/>
    <n v="1128299"/>
    <d v="2021-06-23T00:00:00"/>
    <x v="2"/>
    <s v="Arizona"/>
    <s v="Phoenix"/>
    <x v="5"/>
    <n v="70"/>
    <n v="525"/>
    <n v="367500"/>
    <n v="91875"/>
    <n v="0.25"/>
    <s v="Online"/>
    <x v="11"/>
  </r>
  <r>
    <s v="Foot Locker"/>
    <n v="1128299"/>
    <d v="2021-07-22T00:00:00"/>
    <x v="2"/>
    <s v="Arizona"/>
    <s v="Phoenix"/>
    <x v="0"/>
    <n v="50"/>
    <n v="675"/>
    <n v="337500"/>
    <n v="118124.99999999999"/>
    <n v="0.35"/>
    <s v="Online"/>
    <x v="5"/>
  </r>
  <r>
    <s v="Foot Locker"/>
    <n v="1128299"/>
    <d v="2021-07-22T00:00:00"/>
    <x v="2"/>
    <s v="Arizona"/>
    <s v="Phoenix"/>
    <x v="1"/>
    <n v="55.000000000000007"/>
    <n v="525"/>
    <n v="288750.00000000006"/>
    <n v="115500.00000000003"/>
    <n v="0.4"/>
    <s v="Online"/>
    <x v="5"/>
  </r>
  <r>
    <s v="Foot Locker"/>
    <n v="1128299"/>
    <d v="2021-07-22T00:00:00"/>
    <x v="2"/>
    <s v="Arizona"/>
    <s v="Phoenix"/>
    <x v="2"/>
    <n v="55.000000000000007"/>
    <n v="475"/>
    <n v="261250.00000000003"/>
    <n v="91437.5"/>
    <n v="0.35"/>
    <s v="Online"/>
    <x v="5"/>
  </r>
  <r>
    <s v="Foot Locker"/>
    <n v="1128299"/>
    <d v="2021-07-22T00:00:00"/>
    <x v="2"/>
    <s v="Arizona"/>
    <s v="Phoenix"/>
    <x v="3"/>
    <n v="50"/>
    <n v="375"/>
    <n v="187500"/>
    <n v="65625"/>
    <n v="0.35"/>
    <s v="Online"/>
    <x v="5"/>
  </r>
  <r>
    <s v="Foot Locker"/>
    <n v="1128299"/>
    <d v="2021-07-22T00:00:00"/>
    <x v="2"/>
    <s v="Arizona"/>
    <s v="Phoenix"/>
    <x v="4"/>
    <n v="55.000000000000007"/>
    <n v="425"/>
    <n v="233750.00000000003"/>
    <n v="70125"/>
    <n v="0.3"/>
    <s v="Online"/>
    <x v="5"/>
  </r>
  <r>
    <s v="Foot Locker"/>
    <n v="1128299"/>
    <d v="2021-07-22T00:00:00"/>
    <x v="2"/>
    <s v="Arizona"/>
    <s v="Phoenix"/>
    <x v="5"/>
    <n v="70"/>
    <n v="425"/>
    <n v="297500"/>
    <n v="74375"/>
    <n v="0.25"/>
    <s v="Online"/>
    <x v="5"/>
  </r>
  <r>
    <s v="Foot Locker"/>
    <n v="1128299"/>
    <d v="2021-08-23T00:00:00"/>
    <x v="2"/>
    <s v="Arizona"/>
    <s v="Phoenix"/>
    <x v="0"/>
    <n v="55.000000000000007"/>
    <n v="625"/>
    <n v="343750.00000000006"/>
    <n v="120312.50000000001"/>
    <n v="0.35"/>
    <s v="Online"/>
    <x v="6"/>
  </r>
  <r>
    <s v="Foot Locker"/>
    <n v="1128299"/>
    <d v="2021-08-23T00:00:00"/>
    <x v="2"/>
    <s v="Arizona"/>
    <s v="Phoenix"/>
    <x v="1"/>
    <n v="60.000000000000007"/>
    <n v="575"/>
    <n v="345000.00000000006"/>
    <n v="138000.00000000003"/>
    <n v="0.4"/>
    <s v="Online"/>
    <x v="6"/>
  </r>
  <r>
    <s v="Foot Locker"/>
    <n v="1128299"/>
    <d v="2021-08-23T00:00:00"/>
    <x v="2"/>
    <s v="Arizona"/>
    <s v="Phoenix"/>
    <x v="2"/>
    <n v="55.000000000000007"/>
    <n v="450"/>
    <n v="247500.00000000003"/>
    <n v="86625"/>
    <n v="0.35"/>
    <s v="Online"/>
    <x v="6"/>
  </r>
  <r>
    <s v="Foot Locker"/>
    <n v="1128299"/>
    <d v="2021-08-23T00:00:00"/>
    <x v="2"/>
    <s v="Arizona"/>
    <s v="Phoenix"/>
    <x v="3"/>
    <n v="55.000000000000007"/>
    <n v="400"/>
    <n v="220000.00000000003"/>
    <n v="77000"/>
    <n v="0.35"/>
    <s v="Online"/>
    <x v="6"/>
  </r>
  <r>
    <s v="Foot Locker"/>
    <n v="1128299"/>
    <d v="2021-08-23T00:00:00"/>
    <x v="2"/>
    <s v="Arizona"/>
    <s v="Phoenix"/>
    <x v="4"/>
    <n v="65"/>
    <n v="400"/>
    <n v="260000"/>
    <n v="78000"/>
    <n v="0.3"/>
    <s v="Online"/>
    <x v="6"/>
  </r>
  <r>
    <s v="Foot Locker"/>
    <n v="1128299"/>
    <d v="2021-08-23T00:00:00"/>
    <x v="2"/>
    <s v="Arizona"/>
    <s v="Phoenix"/>
    <x v="5"/>
    <n v="70"/>
    <n v="375"/>
    <n v="262500"/>
    <n v="65625"/>
    <n v="0.25"/>
    <s v="Online"/>
    <x v="6"/>
  </r>
  <r>
    <s v="Foot Locker"/>
    <n v="1128299"/>
    <d v="2021-09-24T00:00:00"/>
    <x v="2"/>
    <s v="Arizona"/>
    <s v="Phoenix"/>
    <x v="0"/>
    <n v="45.000000000000007"/>
    <n v="575"/>
    <n v="258750.00000000003"/>
    <n v="90562.5"/>
    <n v="0.35"/>
    <s v="Online"/>
    <x v="7"/>
  </r>
  <r>
    <s v="Foot Locker"/>
    <n v="1128299"/>
    <d v="2021-09-24T00:00:00"/>
    <x v="2"/>
    <s v="Arizona"/>
    <s v="Phoenix"/>
    <x v="1"/>
    <n v="50.000000000000014"/>
    <n v="575"/>
    <n v="287500.00000000006"/>
    <n v="115000.00000000003"/>
    <n v="0.4"/>
    <s v="Online"/>
    <x v="7"/>
  </r>
  <r>
    <s v="Foot Locker"/>
    <n v="1128299"/>
    <d v="2021-09-24T00:00:00"/>
    <x v="2"/>
    <s v="Arizona"/>
    <s v="Phoenix"/>
    <x v="2"/>
    <n v="45.000000000000007"/>
    <n v="425"/>
    <n v="191250.00000000003"/>
    <n v="66937.5"/>
    <n v="0.35"/>
    <s v="Online"/>
    <x v="7"/>
  </r>
  <r>
    <s v="Foot Locker"/>
    <n v="1128299"/>
    <d v="2021-09-24T00:00:00"/>
    <x v="2"/>
    <s v="Arizona"/>
    <s v="Phoenix"/>
    <x v="3"/>
    <n v="45.000000000000007"/>
    <n v="375"/>
    <n v="168750.00000000003"/>
    <n v="59062.500000000007"/>
    <n v="0.35"/>
    <s v="Online"/>
    <x v="7"/>
  </r>
  <r>
    <s v="Foot Locker"/>
    <n v="1128299"/>
    <d v="2021-09-24T00:00:00"/>
    <x v="2"/>
    <s v="Arizona"/>
    <s v="Phoenix"/>
    <x v="4"/>
    <n v="55.000000000000007"/>
    <n v="375"/>
    <n v="206250.00000000003"/>
    <n v="61875.000000000007"/>
    <n v="0.3"/>
    <s v="Online"/>
    <x v="7"/>
  </r>
  <r>
    <s v="Foot Locker"/>
    <n v="1128299"/>
    <d v="2021-09-24T00:00:00"/>
    <x v="2"/>
    <s v="Arizona"/>
    <s v="Phoenix"/>
    <x v="5"/>
    <n v="60.000000000000007"/>
    <n v="425"/>
    <n v="255000.00000000003"/>
    <n v="63750.000000000007"/>
    <n v="0.25"/>
    <s v="Online"/>
    <x v="7"/>
  </r>
  <r>
    <s v="Foot Locker"/>
    <n v="1128299"/>
    <d v="2021-10-23T00:00:00"/>
    <x v="2"/>
    <s v="Arizona"/>
    <s v="Phoenix"/>
    <x v="0"/>
    <n v="45.000000000000007"/>
    <n v="500"/>
    <n v="225000.00000000003"/>
    <n v="78750"/>
    <n v="0.35"/>
    <s v="Online"/>
    <x v="8"/>
  </r>
  <r>
    <s v="Foot Locker"/>
    <n v="1128299"/>
    <d v="2021-10-23T00:00:00"/>
    <x v="2"/>
    <s v="Arizona"/>
    <s v="Phoenix"/>
    <x v="1"/>
    <n v="50.000000000000014"/>
    <n v="500"/>
    <n v="250000.00000000006"/>
    <n v="100000.00000000003"/>
    <n v="0.4"/>
    <s v="Online"/>
    <x v="8"/>
  </r>
  <r>
    <s v="Foot Locker"/>
    <n v="1128299"/>
    <d v="2021-10-23T00:00:00"/>
    <x v="2"/>
    <s v="Arizona"/>
    <s v="Phoenix"/>
    <x v="2"/>
    <n v="45.000000000000007"/>
    <n v="325"/>
    <n v="146250.00000000003"/>
    <n v="51187.500000000007"/>
    <n v="0.35"/>
    <s v="Online"/>
    <x v="8"/>
  </r>
  <r>
    <s v="Foot Locker"/>
    <n v="1128299"/>
    <d v="2021-10-23T00:00:00"/>
    <x v="2"/>
    <s v="Arizona"/>
    <s v="Phoenix"/>
    <x v="3"/>
    <n v="45.000000000000007"/>
    <n v="300"/>
    <n v="135000.00000000003"/>
    <n v="47250.000000000007"/>
    <n v="0.35"/>
    <s v="Online"/>
    <x v="8"/>
  </r>
  <r>
    <s v="Foot Locker"/>
    <n v="1128299"/>
    <d v="2021-10-23T00:00:00"/>
    <x v="2"/>
    <s v="Arizona"/>
    <s v="Phoenix"/>
    <x v="4"/>
    <n v="55.000000000000007"/>
    <n v="275"/>
    <n v="151250.00000000003"/>
    <n v="45375.000000000007"/>
    <n v="0.3"/>
    <s v="Online"/>
    <x v="8"/>
  </r>
  <r>
    <s v="Foot Locker"/>
    <n v="1128299"/>
    <d v="2021-10-23T00:00:00"/>
    <x v="2"/>
    <s v="Arizona"/>
    <s v="Phoenix"/>
    <x v="5"/>
    <n v="60.000000000000007"/>
    <n v="325"/>
    <n v="195000.00000000003"/>
    <n v="48750.000000000007"/>
    <n v="0.25"/>
    <s v="Online"/>
    <x v="8"/>
  </r>
  <r>
    <s v="Foot Locker"/>
    <n v="1128299"/>
    <d v="2021-11-23T00:00:00"/>
    <x v="2"/>
    <s v="Arizona"/>
    <s v="Phoenix"/>
    <x v="0"/>
    <n v="45.000000000000007"/>
    <n v="500"/>
    <n v="225000.00000000003"/>
    <n v="78750"/>
    <n v="0.35"/>
    <s v="Online"/>
    <x v="9"/>
  </r>
  <r>
    <s v="Foot Locker"/>
    <n v="1128299"/>
    <d v="2021-11-23T00:00:00"/>
    <x v="2"/>
    <s v="Arizona"/>
    <s v="Phoenix"/>
    <x v="1"/>
    <n v="50.000000000000014"/>
    <n v="525"/>
    <n v="262500.00000000006"/>
    <n v="105000.00000000003"/>
    <n v="0.4"/>
    <s v="Online"/>
    <x v="9"/>
  </r>
  <r>
    <s v="Foot Locker"/>
    <n v="1128299"/>
    <d v="2021-11-23T00:00:00"/>
    <x v="2"/>
    <s v="Arizona"/>
    <s v="Phoenix"/>
    <x v="2"/>
    <n v="45.000000000000007"/>
    <n v="375"/>
    <n v="168750.00000000003"/>
    <n v="59062.500000000007"/>
    <n v="0.35"/>
    <s v="Online"/>
    <x v="9"/>
  </r>
  <r>
    <s v="Foot Locker"/>
    <n v="1128299"/>
    <d v="2021-11-23T00:00:00"/>
    <x v="2"/>
    <s v="Arizona"/>
    <s v="Phoenix"/>
    <x v="3"/>
    <n v="45.000000000000007"/>
    <n v="350"/>
    <n v="157500.00000000003"/>
    <n v="55125.000000000007"/>
    <n v="0.35"/>
    <s v="Online"/>
    <x v="9"/>
  </r>
  <r>
    <s v="Foot Locker"/>
    <n v="1128299"/>
    <d v="2021-11-23T00:00:00"/>
    <x v="2"/>
    <s v="Arizona"/>
    <s v="Phoenix"/>
    <x v="4"/>
    <n v="55.000000000000007"/>
    <n v="300"/>
    <n v="165000.00000000003"/>
    <n v="49500.000000000007"/>
    <n v="0.3"/>
    <s v="Online"/>
    <x v="9"/>
  </r>
  <r>
    <s v="Foot Locker"/>
    <n v="1128299"/>
    <d v="2021-11-23T00:00:00"/>
    <x v="2"/>
    <s v="Arizona"/>
    <s v="Phoenix"/>
    <x v="5"/>
    <n v="60.000000000000007"/>
    <n v="425"/>
    <n v="255000.00000000003"/>
    <n v="63750.000000000007"/>
    <n v="0.25"/>
    <s v="Online"/>
    <x v="9"/>
  </r>
  <r>
    <s v="Foot Locker"/>
    <n v="1128299"/>
    <d v="2021-12-22T00:00:00"/>
    <x v="2"/>
    <s v="Arizona"/>
    <s v="Phoenix"/>
    <x v="0"/>
    <n v="45.000000000000007"/>
    <n v="625"/>
    <n v="281250.00000000006"/>
    <n v="98437.500000000015"/>
    <n v="0.35"/>
    <s v="Online"/>
    <x v="10"/>
  </r>
  <r>
    <s v="Foot Locker"/>
    <n v="1128299"/>
    <d v="2021-12-22T00:00:00"/>
    <x v="2"/>
    <s v="Arizona"/>
    <s v="Phoenix"/>
    <x v="1"/>
    <n v="50.000000000000014"/>
    <n v="625"/>
    <n v="312500.00000000012"/>
    <n v="125000.00000000006"/>
    <n v="0.4"/>
    <s v="Online"/>
    <x v="10"/>
  </r>
  <r>
    <s v="Kohl's"/>
    <n v="1128299"/>
    <d v="2021-12-22T00:00:00"/>
    <x v="2"/>
    <s v="Arizona"/>
    <s v="Phoenix"/>
    <x v="2"/>
    <n v="45.000000000000007"/>
    <n v="425"/>
    <n v="191250.00000000003"/>
    <n v="66937.5"/>
    <n v="0.35"/>
    <s v="Online"/>
    <x v="10"/>
  </r>
  <r>
    <s v="Kohl's"/>
    <n v="1128299"/>
    <d v="2021-12-22T00:00:00"/>
    <x v="2"/>
    <s v="Arizona"/>
    <s v="Phoenix"/>
    <x v="3"/>
    <n v="45.000000000000007"/>
    <n v="425"/>
    <n v="191250.00000000003"/>
    <n v="66937.5"/>
    <n v="0.35"/>
    <s v="Online"/>
    <x v="10"/>
  </r>
  <r>
    <s v="Kohl's"/>
    <n v="1128299"/>
    <d v="2021-12-22T00:00:00"/>
    <x v="2"/>
    <s v="Arizona"/>
    <s v="Phoenix"/>
    <x v="4"/>
    <n v="55.000000000000007"/>
    <n v="350"/>
    <n v="192500.00000000003"/>
    <n v="57750.000000000007"/>
    <n v="0.3"/>
    <s v="Online"/>
    <x v="10"/>
  </r>
  <r>
    <s v="Kohl's"/>
    <n v="1128299"/>
    <d v="2021-12-22T00:00:00"/>
    <x v="2"/>
    <s v="Arizona"/>
    <s v="Phoenix"/>
    <x v="5"/>
    <n v="60.000000000000007"/>
    <n v="450"/>
    <n v="270000.00000000006"/>
    <n v="67500.000000000015"/>
    <n v="0.25"/>
    <s v="Online"/>
    <x v="10"/>
  </r>
  <r>
    <s v="Kohl's"/>
    <n v="1128299"/>
    <d v="2021-01-26T00:00:00"/>
    <x v="2"/>
    <s v="Arizona"/>
    <s v="Phoenix"/>
    <x v="0"/>
    <n v="34.999999999999993"/>
    <n v="475"/>
    <n v="166249.99999999997"/>
    <n v="58187.499999999985"/>
    <n v="0.35"/>
    <s v="Online"/>
    <x v="0"/>
  </r>
  <r>
    <s v="Kohl's"/>
    <n v="1128299"/>
    <d v="2021-01-26T00:00:00"/>
    <x v="2"/>
    <s v="Arizona"/>
    <s v="Phoenix"/>
    <x v="1"/>
    <n v="45"/>
    <n v="475"/>
    <n v="213750"/>
    <n v="85500"/>
    <n v="0.4"/>
    <s v="Online"/>
    <x v="0"/>
  </r>
  <r>
    <s v="Kohl's"/>
    <n v="1128299"/>
    <d v="2021-01-26T00:00:00"/>
    <x v="2"/>
    <s v="Arizona"/>
    <s v="Phoenix"/>
    <x v="2"/>
    <n v="45"/>
    <n v="475"/>
    <n v="213750"/>
    <n v="74812.5"/>
    <n v="0.35"/>
    <s v="Online"/>
    <x v="0"/>
  </r>
  <r>
    <s v="Kohl's"/>
    <n v="1128299"/>
    <d v="2021-01-26T00:00:00"/>
    <x v="2"/>
    <s v="Arizona"/>
    <s v="Phoenix"/>
    <x v="3"/>
    <n v="45"/>
    <n v="325"/>
    <n v="146250"/>
    <n v="51187.5"/>
    <n v="0.35"/>
    <s v="Online"/>
    <x v="0"/>
  </r>
  <r>
    <s v="Kohl's"/>
    <n v="1128299"/>
    <d v="2021-01-26T00:00:00"/>
    <x v="2"/>
    <s v="Arizona"/>
    <s v="Phoenix"/>
    <x v="4"/>
    <n v="50.000000000000014"/>
    <n v="275"/>
    <n v="137500.00000000003"/>
    <n v="41250.000000000007"/>
    <n v="0.3"/>
    <s v="Online"/>
    <x v="0"/>
  </r>
  <r>
    <s v="Kohl's"/>
    <n v="1128299"/>
    <d v="2021-01-26T00:00:00"/>
    <x v="2"/>
    <s v="Arizona"/>
    <s v="Phoenix"/>
    <x v="5"/>
    <n v="45"/>
    <n v="475"/>
    <n v="213750"/>
    <n v="53437.5"/>
    <n v="0.25"/>
    <s v="Online"/>
    <x v="0"/>
  </r>
  <r>
    <s v="Kohl's"/>
    <n v="1128299"/>
    <d v="2021-02-26T00:00:00"/>
    <x v="2"/>
    <s v="Arizona"/>
    <s v="Phoenix"/>
    <x v="0"/>
    <n v="34.999999999999993"/>
    <n v="525"/>
    <n v="183749.99999999997"/>
    <n v="64312.499999999985"/>
    <n v="0.35"/>
    <s v="Online"/>
    <x v="1"/>
  </r>
  <r>
    <s v="Kohl's"/>
    <n v="1128299"/>
    <d v="2021-02-26T00:00:00"/>
    <x v="2"/>
    <s v="Arizona"/>
    <s v="Phoenix"/>
    <x v="1"/>
    <n v="45"/>
    <n v="425"/>
    <n v="191250"/>
    <n v="76500"/>
    <n v="0.4"/>
    <s v="Online"/>
    <x v="1"/>
  </r>
  <r>
    <s v="Kohl's"/>
    <n v="1128299"/>
    <d v="2021-02-26T00:00:00"/>
    <x v="2"/>
    <s v="Arizona"/>
    <s v="Phoenix"/>
    <x v="2"/>
    <n v="45"/>
    <n v="425"/>
    <n v="191250"/>
    <n v="66937.5"/>
    <n v="0.35"/>
    <s v="Online"/>
    <x v="1"/>
  </r>
  <r>
    <s v="Kohl's"/>
    <n v="1128299"/>
    <d v="2021-02-26T00:00:00"/>
    <x v="2"/>
    <s v="New Mexico"/>
    <s v="Albuquerque"/>
    <x v="3"/>
    <n v="45"/>
    <n v="275"/>
    <n v="123750"/>
    <n v="43312.5"/>
    <n v="0.35"/>
    <s v="Online"/>
    <x v="1"/>
  </r>
  <r>
    <s v="Kohl's"/>
    <n v="1128299"/>
    <d v="2021-02-26T00:00:00"/>
    <x v="2"/>
    <s v="New Mexico"/>
    <s v="Albuquerque"/>
    <x v="4"/>
    <n v="50.000000000000014"/>
    <n v="200"/>
    <n v="100000.00000000003"/>
    <n v="30000.000000000007"/>
    <n v="0.3"/>
    <s v="Online"/>
    <x v="1"/>
  </r>
  <r>
    <s v="Kohl's"/>
    <n v="1128299"/>
    <d v="2021-02-26T00:00:00"/>
    <x v="2"/>
    <s v="New Mexico"/>
    <s v="Albuquerque"/>
    <x v="5"/>
    <n v="45"/>
    <n v="400"/>
    <n v="180000"/>
    <n v="45000"/>
    <n v="0.25"/>
    <s v="Online"/>
    <x v="1"/>
  </r>
  <r>
    <s v="Kohl's"/>
    <n v="1128299"/>
    <d v="2021-03-25T00:00:00"/>
    <x v="2"/>
    <s v="New Mexico"/>
    <s v="Albuquerque"/>
    <x v="0"/>
    <n v="45"/>
    <n v="550"/>
    <n v="247500"/>
    <n v="86625"/>
    <n v="0.35"/>
    <s v="Online"/>
    <x v="2"/>
  </r>
  <r>
    <s v="Kohl's"/>
    <n v="1128299"/>
    <d v="2021-03-25T00:00:00"/>
    <x v="2"/>
    <s v="New Mexico"/>
    <s v="Albuquerque"/>
    <x v="1"/>
    <n v="55.000000000000007"/>
    <n v="400"/>
    <n v="220000.00000000003"/>
    <n v="88000.000000000015"/>
    <n v="0.4"/>
    <s v="Online"/>
    <x v="2"/>
  </r>
  <r>
    <s v="Kohl's"/>
    <n v="1128299"/>
    <d v="2021-03-25T00:00:00"/>
    <x v="2"/>
    <s v="New Mexico"/>
    <s v="Albuquerque"/>
    <x v="2"/>
    <n v="55.000000000000007"/>
    <n v="400"/>
    <n v="220000.00000000003"/>
    <n v="77000"/>
    <n v="0.35"/>
    <s v="Online"/>
    <x v="2"/>
  </r>
  <r>
    <s v="Kohl's"/>
    <n v="1128299"/>
    <d v="2021-03-25T00:00:00"/>
    <x v="2"/>
    <s v="New Mexico"/>
    <s v="Albuquerque"/>
    <x v="3"/>
    <n v="55.000000000000007"/>
    <n v="275"/>
    <n v="151250.00000000003"/>
    <n v="52937.500000000007"/>
    <n v="0.35"/>
    <s v="Online"/>
    <x v="2"/>
  </r>
  <r>
    <s v="Kohl's"/>
    <n v="1128299"/>
    <d v="2021-03-25T00:00:00"/>
    <x v="2"/>
    <s v="New Mexico"/>
    <s v="Albuquerque"/>
    <x v="4"/>
    <n v="60.000000000000007"/>
    <n v="175"/>
    <n v="105000.00000000001"/>
    <n v="31500.000000000004"/>
    <n v="0.3"/>
    <s v="Online"/>
    <x v="2"/>
  </r>
  <r>
    <s v="Kohl's"/>
    <n v="1128299"/>
    <d v="2021-03-25T00:00:00"/>
    <x v="2"/>
    <s v="New Mexico"/>
    <s v="Albuquerque"/>
    <x v="5"/>
    <n v="55.000000000000007"/>
    <n v="375"/>
    <n v="206250.00000000003"/>
    <n v="51562.500000000007"/>
    <n v="0.25"/>
    <s v="Online"/>
    <x v="2"/>
  </r>
  <r>
    <s v="Kohl's"/>
    <n v="1128299"/>
    <d v="2021-04-26T00:00:00"/>
    <x v="2"/>
    <s v="New Mexico"/>
    <s v="Albuquerque"/>
    <x v="0"/>
    <n v="55.000000000000007"/>
    <n v="550"/>
    <n v="302500.00000000006"/>
    <n v="105875.00000000001"/>
    <n v="0.35"/>
    <s v="Online"/>
    <x v="3"/>
  </r>
  <r>
    <s v="Kohl's"/>
    <n v="1128299"/>
    <d v="2021-04-26T00:00:00"/>
    <x v="2"/>
    <s v="New Mexico"/>
    <s v="Albuquerque"/>
    <x v="1"/>
    <n v="60.000000000000007"/>
    <n v="350"/>
    <n v="210000.00000000003"/>
    <n v="84000.000000000015"/>
    <n v="0.4"/>
    <s v="Online"/>
    <x v="3"/>
  </r>
  <r>
    <s v="Kohl's"/>
    <n v="1128299"/>
    <d v="2021-04-26T00:00:00"/>
    <x v="2"/>
    <s v="New Mexico"/>
    <s v="Albuquerque"/>
    <x v="2"/>
    <n v="60.000000000000007"/>
    <n v="400"/>
    <n v="240000.00000000003"/>
    <n v="84000"/>
    <n v="0.35"/>
    <s v="Online"/>
    <x v="3"/>
  </r>
  <r>
    <s v="Kohl's"/>
    <n v="1128299"/>
    <d v="2021-04-26T00:00:00"/>
    <x v="2"/>
    <s v="New Mexico"/>
    <s v="Albuquerque"/>
    <x v="3"/>
    <n v="55.000000000000007"/>
    <n v="300"/>
    <n v="165000.00000000003"/>
    <n v="57750.000000000007"/>
    <n v="0.35"/>
    <s v="Online"/>
    <x v="3"/>
  </r>
  <r>
    <s v="Kohl's"/>
    <n v="1128299"/>
    <d v="2021-04-26T00:00:00"/>
    <x v="2"/>
    <s v="New Mexico"/>
    <s v="Albuquerque"/>
    <x v="4"/>
    <n v="60.000000000000007"/>
    <n v="200"/>
    <n v="120000.00000000001"/>
    <n v="36000"/>
    <n v="0.3"/>
    <s v="Online"/>
    <x v="3"/>
  </r>
  <r>
    <s v="Kohl's"/>
    <n v="1128299"/>
    <d v="2021-04-26T00:00:00"/>
    <x v="2"/>
    <s v="New Mexico"/>
    <s v="Albuquerque"/>
    <x v="5"/>
    <n v="75.000000000000014"/>
    <n v="375"/>
    <n v="281250.00000000006"/>
    <n v="70312.500000000015"/>
    <n v="0.25"/>
    <s v="Online"/>
    <x v="3"/>
  </r>
  <r>
    <s v="Kohl's"/>
    <n v="1128299"/>
    <d v="2021-05-27T00:00:00"/>
    <x v="2"/>
    <s v="New Mexico"/>
    <s v="Albuquerque"/>
    <x v="0"/>
    <n v="55.000000000000007"/>
    <n v="575"/>
    <n v="316250.00000000006"/>
    <n v="110687.50000000001"/>
    <n v="0.35"/>
    <s v="Online"/>
    <x v="4"/>
  </r>
  <r>
    <s v="Kohl's"/>
    <n v="1128299"/>
    <d v="2021-05-27T00:00:00"/>
    <x v="2"/>
    <s v="New Mexico"/>
    <s v="Albuquerque"/>
    <x v="1"/>
    <n v="60.000000000000007"/>
    <n v="425"/>
    <n v="255000.00000000003"/>
    <n v="102000.00000000001"/>
    <n v="0.4"/>
    <s v="Online"/>
    <x v="4"/>
  </r>
  <r>
    <s v="Kohl's"/>
    <n v="1128299"/>
    <d v="2021-05-27T00:00:00"/>
    <x v="2"/>
    <s v="New Mexico"/>
    <s v="Albuquerque"/>
    <x v="2"/>
    <n v="60.000000000000007"/>
    <n v="450"/>
    <n v="270000.00000000006"/>
    <n v="94500.000000000015"/>
    <n v="0.35"/>
    <s v="Online"/>
    <x v="4"/>
  </r>
  <r>
    <s v="Kohl's"/>
    <n v="1128299"/>
    <d v="2021-05-27T00:00:00"/>
    <x v="2"/>
    <s v="New Mexico"/>
    <s v="Albuquerque"/>
    <x v="3"/>
    <n v="55.000000000000007"/>
    <n v="350"/>
    <n v="192500.00000000003"/>
    <n v="67375"/>
    <n v="0.35"/>
    <s v="Online"/>
    <x v="4"/>
  </r>
  <r>
    <s v="Kohl's"/>
    <n v="1128299"/>
    <d v="2021-05-27T00:00:00"/>
    <x v="2"/>
    <s v="New Mexico"/>
    <s v="Albuquerque"/>
    <x v="4"/>
    <n v="60.000000000000007"/>
    <n v="250"/>
    <n v="150000.00000000003"/>
    <n v="45000.000000000007"/>
    <n v="0.3"/>
    <s v="Online"/>
    <x v="4"/>
  </r>
  <r>
    <s v="Kohl's"/>
    <n v="1128299"/>
    <d v="2021-05-27T00:00:00"/>
    <x v="2"/>
    <s v="New Mexico"/>
    <s v="Albuquerque"/>
    <x v="5"/>
    <n v="75.000000000000014"/>
    <n v="425"/>
    <n v="318750.00000000006"/>
    <n v="79687.500000000015"/>
    <n v="0.25"/>
    <s v="Online"/>
    <x v="4"/>
  </r>
  <r>
    <s v="Kohl's"/>
    <n v="1128299"/>
    <d v="2021-06-26T00:00:00"/>
    <x v="2"/>
    <s v="New Mexico"/>
    <s v="Albuquerque"/>
    <x v="0"/>
    <n v="55.000000000000007"/>
    <n v="700"/>
    <n v="385000.00000000006"/>
    <n v="134750"/>
    <n v="0.35"/>
    <s v="Online"/>
    <x v="11"/>
  </r>
  <r>
    <s v="Kohl's"/>
    <n v="1128299"/>
    <d v="2021-06-26T00:00:00"/>
    <x v="2"/>
    <s v="New Mexico"/>
    <s v="Albuquerque"/>
    <x v="1"/>
    <n v="60.000000000000007"/>
    <n v="550"/>
    <n v="330000.00000000006"/>
    <n v="132000.00000000003"/>
    <n v="0.4"/>
    <s v="Online"/>
    <x v="11"/>
  </r>
  <r>
    <s v="Kohl's"/>
    <n v="1128299"/>
    <d v="2021-06-26T00:00:00"/>
    <x v="2"/>
    <s v="New Mexico"/>
    <s v="Albuquerque"/>
    <x v="2"/>
    <n v="60.000000000000007"/>
    <n v="550"/>
    <n v="330000.00000000006"/>
    <n v="115500.00000000001"/>
    <n v="0.35"/>
    <s v="Online"/>
    <x v="11"/>
  </r>
  <r>
    <s v="Kohl's"/>
    <n v="1128299"/>
    <d v="2021-06-26T00:00:00"/>
    <x v="2"/>
    <s v="New Mexico"/>
    <s v="Albuquerque"/>
    <x v="3"/>
    <n v="55.000000000000007"/>
    <n v="425"/>
    <n v="233750.00000000003"/>
    <n v="81812.5"/>
    <n v="0.35"/>
    <s v="Online"/>
    <x v="11"/>
  </r>
  <r>
    <s v="Kohl's"/>
    <n v="1128299"/>
    <d v="2021-06-26T00:00:00"/>
    <x v="2"/>
    <s v="New Mexico"/>
    <s v="Albuquerque"/>
    <x v="4"/>
    <n v="60.000000000000007"/>
    <n v="300"/>
    <n v="180000.00000000003"/>
    <n v="54000.000000000007"/>
    <n v="0.3"/>
    <s v="Online"/>
    <x v="11"/>
  </r>
  <r>
    <s v="Kohl's"/>
    <n v="1128299"/>
    <d v="2021-06-26T00:00:00"/>
    <x v="2"/>
    <s v="New Mexico"/>
    <s v="Albuquerque"/>
    <x v="5"/>
    <n v="75.000000000000014"/>
    <n v="600"/>
    <n v="450000.00000000006"/>
    <n v="112500.00000000001"/>
    <n v="0.25"/>
    <s v="Online"/>
    <x v="11"/>
  </r>
  <r>
    <s v="Kohl's"/>
    <n v="1128299"/>
    <d v="2021-07-25T00:00:00"/>
    <x v="2"/>
    <s v="New Mexico"/>
    <s v="Albuquerque"/>
    <x v="0"/>
    <n v="55.000000000000007"/>
    <n v="750"/>
    <n v="412500.00000000006"/>
    <n v="144375"/>
    <n v="0.35"/>
    <s v="Online"/>
    <x v="5"/>
  </r>
  <r>
    <s v="Kohl's"/>
    <n v="1128299"/>
    <d v="2021-07-25T00:00:00"/>
    <x v="2"/>
    <s v="New Mexico"/>
    <s v="Albuquerque"/>
    <x v="1"/>
    <n v="60.000000000000007"/>
    <n v="600"/>
    <n v="360000.00000000006"/>
    <n v="144000.00000000003"/>
    <n v="0.4"/>
    <s v="Online"/>
    <x v="5"/>
  </r>
  <r>
    <s v="Kohl's"/>
    <n v="1128299"/>
    <d v="2021-07-25T00:00:00"/>
    <x v="2"/>
    <s v="New Mexico"/>
    <s v="Albuquerque"/>
    <x v="2"/>
    <n v="60.000000000000007"/>
    <n v="550"/>
    <n v="330000.00000000006"/>
    <n v="115500.00000000001"/>
    <n v="0.35"/>
    <s v="Online"/>
    <x v="5"/>
  </r>
  <r>
    <s v="Kohl's"/>
    <n v="1128299"/>
    <d v="2021-07-25T00:00:00"/>
    <x v="2"/>
    <s v="New Mexico"/>
    <s v="Albuquerque"/>
    <x v="3"/>
    <n v="55.000000000000007"/>
    <n v="450"/>
    <n v="247500.00000000003"/>
    <n v="86625"/>
    <n v="0.35"/>
    <s v="Online"/>
    <x v="5"/>
  </r>
  <r>
    <s v="Kohl's"/>
    <n v="1128299"/>
    <d v="2021-07-25T00:00:00"/>
    <x v="2"/>
    <s v="New Mexico"/>
    <s v="Albuquerque"/>
    <x v="4"/>
    <n v="60.000000000000007"/>
    <n v="500"/>
    <n v="300000.00000000006"/>
    <n v="90000.000000000015"/>
    <n v="0.3"/>
    <s v="Online"/>
    <x v="5"/>
  </r>
  <r>
    <s v="Kohl's"/>
    <n v="1128299"/>
    <d v="2021-07-25T00:00:00"/>
    <x v="2"/>
    <s v="New Mexico"/>
    <s v="Albuquerque"/>
    <x v="5"/>
    <n v="75.000000000000014"/>
    <n v="500"/>
    <n v="375000.00000000006"/>
    <n v="93750.000000000015"/>
    <n v="0.25"/>
    <s v="Online"/>
    <x v="5"/>
  </r>
  <r>
    <s v="Kohl's"/>
    <n v="1128299"/>
    <d v="2021-08-26T00:00:00"/>
    <x v="2"/>
    <s v="New Mexico"/>
    <s v="Albuquerque"/>
    <x v="0"/>
    <n v="60.000000000000007"/>
    <n v="700"/>
    <n v="420000.00000000006"/>
    <n v="147000"/>
    <n v="0.35"/>
    <s v="Online"/>
    <x v="6"/>
  </r>
  <r>
    <s v="Kohl's"/>
    <n v="1128299"/>
    <d v="2021-08-26T00:00:00"/>
    <x v="2"/>
    <s v="New Mexico"/>
    <s v="Albuquerque"/>
    <x v="1"/>
    <n v="65.000000000000014"/>
    <n v="650"/>
    <n v="422500.00000000012"/>
    <n v="169000.00000000006"/>
    <n v="0.4"/>
    <s v="Online"/>
    <x v="6"/>
  </r>
  <r>
    <s v="Kohl's"/>
    <n v="1128299"/>
    <d v="2021-08-26T00:00:00"/>
    <x v="2"/>
    <s v="New Mexico"/>
    <s v="Albuquerque"/>
    <x v="2"/>
    <n v="60.000000000000007"/>
    <n v="525"/>
    <n v="315000.00000000006"/>
    <n v="110250.00000000001"/>
    <n v="0.35"/>
    <s v="Online"/>
    <x v="6"/>
  </r>
  <r>
    <s v="Kohl's"/>
    <n v="1128299"/>
    <d v="2021-08-26T00:00:00"/>
    <x v="2"/>
    <s v="New Mexico"/>
    <s v="Albuquerque"/>
    <x v="3"/>
    <n v="60.000000000000007"/>
    <n v="475"/>
    <n v="285000.00000000006"/>
    <n v="99750.000000000015"/>
    <n v="0.35"/>
    <s v="Online"/>
    <x v="6"/>
  </r>
  <r>
    <s v="Kohl's"/>
    <n v="1128299"/>
    <d v="2021-08-26T00:00:00"/>
    <x v="2"/>
    <s v="New Mexico"/>
    <s v="Albuquerque"/>
    <x v="4"/>
    <n v="70"/>
    <n v="475"/>
    <n v="332500"/>
    <n v="99750"/>
    <n v="0.3"/>
    <s v="Online"/>
    <x v="6"/>
  </r>
  <r>
    <s v="Kohl's"/>
    <n v="1128299"/>
    <d v="2021-08-26T00:00:00"/>
    <x v="2"/>
    <s v="New Mexico"/>
    <s v="Albuquerque"/>
    <x v="5"/>
    <n v="75.000000000000014"/>
    <n v="450"/>
    <n v="337500.00000000006"/>
    <n v="84375.000000000015"/>
    <n v="0.25"/>
    <s v="Online"/>
    <x v="6"/>
  </r>
  <r>
    <s v="Kohl's"/>
    <n v="1128299"/>
    <d v="2021-09-27T00:00:00"/>
    <x v="2"/>
    <s v="New Mexico"/>
    <s v="Albuquerque"/>
    <x v="0"/>
    <n v="50.000000000000014"/>
    <n v="625"/>
    <n v="312500.00000000012"/>
    <n v="109375.00000000003"/>
    <n v="0.35"/>
    <s v="Online"/>
    <x v="7"/>
  </r>
  <r>
    <s v="Kohl's"/>
    <n v="1128299"/>
    <d v="2021-09-27T00:00:00"/>
    <x v="2"/>
    <s v="New Mexico"/>
    <s v="Albuquerque"/>
    <x v="1"/>
    <n v="55.000000000000014"/>
    <n v="625"/>
    <n v="343750.00000000012"/>
    <n v="137500.00000000006"/>
    <n v="0.4"/>
    <s v="Online"/>
    <x v="7"/>
  </r>
  <r>
    <s v="Kohl's"/>
    <n v="1128299"/>
    <d v="2021-09-27T00:00:00"/>
    <x v="2"/>
    <s v="New Mexico"/>
    <s v="Albuquerque"/>
    <x v="2"/>
    <n v="50.000000000000014"/>
    <n v="475"/>
    <n v="237500.00000000006"/>
    <n v="83125.000000000015"/>
    <n v="0.35"/>
    <s v="Online"/>
    <x v="7"/>
  </r>
  <r>
    <s v="Kohl's"/>
    <n v="1128299"/>
    <d v="2021-09-27T00:00:00"/>
    <x v="2"/>
    <s v="New Mexico"/>
    <s v="Albuquerque"/>
    <x v="3"/>
    <n v="50.000000000000014"/>
    <n v="425"/>
    <n v="212500.00000000006"/>
    <n v="74375.000000000015"/>
    <n v="0.35"/>
    <s v="Online"/>
    <x v="7"/>
  </r>
  <r>
    <s v="Kohl's"/>
    <n v="1128299"/>
    <d v="2021-09-27T00:00:00"/>
    <x v="2"/>
    <s v="New Mexico"/>
    <s v="Albuquerque"/>
    <x v="4"/>
    <n v="60.000000000000007"/>
    <n v="425"/>
    <n v="255000.00000000003"/>
    <n v="76500"/>
    <n v="0.3"/>
    <s v="Online"/>
    <x v="7"/>
  </r>
  <r>
    <s v="Kohl's"/>
    <n v="1128299"/>
    <d v="2021-09-27T00:00:00"/>
    <x v="2"/>
    <s v="New Mexico"/>
    <s v="Albuquerque"/>
    <x v="5"/>
    <n v="65.000000000000014"/>
    <n v="475"/>
    <n v="308750.00000000006"/>
    <n v="77187.500000000015"/>
    <n v="0.25"/>
    <s v="Online"/>
    <x v="7"/>
  </r>
  <r>
    <s v="Kohl's"/>
    <n v="1128299"/>
    <d v="2021-10-26T00:00:00"/>
    <x v="2"/>
    <s v="New Mexico"/>
    <s v="Albuquerque"/>
    <x v="0"/>
    <n v="50.000000000000014"/>
    <n v="550"/>
    <n v="275000.00000000006"/>
    <n v="96250.000000000015"/>
    <n v="0.35"/>
    <s v="Online"/>
    <x v="8"/>
  </r>
  <r>
    <s v="Kohl's"/>
    <n v="1128299"/>
    <d v="2021-10-26T00:00:00"/>
    <x v="2"/>
    <s v="New Mexico"/>
    <s v="Albuquerque"/>
    <x v="1"/>
    <n v="55.000000000000014"/>
    <n v="550"/>
    <n v="302500.00000000006"/>
    <n v="121000.00000000003"/>
    <n v="0.4"/>
    <s v="Online"/>
    <x v="8"/>
  </r>
  <r>
    <s v="Kohl's"/>
    <n v="1128299"/>
    <d v="2021-10-26T00:00:00"/>
    <x v="2"/>
    <s v="New Mexico"/>
    <s v="Albuquerque"/>
    <x v="2"/>
    <n v="50.000000000000014"/>
    <n v="375"/>
    <n v="187500.00000000006"/>
    <n v="65625.000000000015"/>
    <n v="0.35"/>
    <s v="Online"/>
    <x v="8"/>
  </r>
  <r>
    <s v="Kohl's"/>
    <n v="1128299"/>
    <d v="2021-10-26T00:00:00"/>
    <x v="2"/>
    <s v="New Mexico"/>
    <s v="Albuquerque"/>
    <x v="3"/>
    <n v="50.000000000000014"/>
    <n v="350"/>
    <n v="175000.00000000006"/>
    <n v="61250.000000000015"/>
    <n v="0.35"/>
    <s v="Online"/>
    <x v="8"/>
  </r>
  <r>
    <s v="Kohl's"/>
    <n v="1128299"/>
    <d v="2021-10-26T00:00:00"/>
    <x v="2"/>
    <s v="New Mexico"/>
    <s v="Albuquerque"/>
    <x v="4"/>
    <n v="60.000000000000007"/>
    <n v="325"/>
    <n v="195000.00000000003"/>
    <n v="58500.000000000007"/>
    <n v="0.3"/>
    <s v="Online"/>
    <x v="8"/>
  </r>
  <r>
    <s v="Kohl's"/>
    <n v="1128299"/>
    <d v="2021-10-26T00:00:00"/>
    <x v="2"/>
    <s v="New Mexico"/>
    <s v="Albuquerque"/>
    <x v="5"/>
    <n v="75.000000000000014"/>
    <n v="375"/>
    <n v="281250.00000000006"/>
    <n v="70312.500000000015"/>
    <n v="0.25"/>
    <s v="Online"/>
    <x v="8"/>
  </r>
  <r>
    <s v="Kohl's"/>
    <n v="1128299"/>
    <d v="2021-11-26T00:00:00"/>
    <x v="2"/>
    <s v="New Mexico"/>
    <s v="Albuquerque"/>
    <x v="0"/>
    <n v="60.000000000000007"/>
    <n v="550"/>
    <n v="330000.00000000006"/>
    <n v="115500.00000000001"/>
    <n v="0.35"/>
    <s v="Online"/>
    <x v="9"/>
  </r>
  <r>
    <s v="Kohl's"/>
    <n v="1128299"/>
    <d v="2021-11-26T00:00:00"/>
    <x v="2"/>
    <s v="New Mexico"/>
    <s v="Albuquerque"/>
    <x v="1"/>
    <n v="65.000000000000014"/>
    <n v="600"/>
    <n v="390000.00000000006"/>
    <n v="156000.00000000003"/>
    <n v="0.4"/>
    <s v="Online"/>
    <x v="9"/>
  </r>
  <r>
    <s v="Kohl's"/>
    <n v="1128299"/>
    <d v="2021-11-26T00:00:00"/>
    <x v="2"/>
    <s v="New Mexico"/>
    <s v="Albuquerque"/>
    <x v="2"/>
    <n v="60.000000000000007"/>
    <n v="450"/>
    <n v="270000.00000000006"/>
    <n v="94500.000000000015"/>
    <n v="0.35"/>
    <s v="Online"/>
    <x v="9"/>
  </r>
  <r>
    <s v="Kohl's"/>
    <n v="1128299"/>
    <d v="2021-11-26T00:00:00"/>
    <x v="2"/>
    <s v="New Mexico"/>
    <s v="Albuquerque"/>
    <x v="3"/>
    <n v="60.000000000000007"/>
    <n v="425"/>
    <n v="255000.00000000003"/>
    <n v="89250"/>
    <n v="0.35"/>
    <s v="Online"/>
    <x v="9"/>
  </r>
  <r>
    <s v="Kohl's"/>
    <n v="1128299"/>
    <d v="2021-11-26T00:00:00"/>
    <x v="2"/>
    <s v="New Mexico"/>
    <s v="Albuquerque"/>
    <x v="4"/>
    <n v="70"/>
    <n v="375"/>
    <n v="262500"/>
    <n v="78750"/>
    <n v="0.3"/>
    <s v="Online"/>
    <x v="9"/>
  </r>
  <r>
    <s v="Kohl's"/>
    <n v="1128299"/>
    <d v="2021-11-26T00:00:00"/>
    <x v="2"/>
    <s v="New Mexico"/>
    <s v="Albuquerque"/>
    <x v="5"/>
    <n v="75.000000000000014"/>
    <n v="500"/>
    <n v="375000.00000000006"/>
    <n v="93750.000000000015"/>
    <n v="0.25"/>
    <s v="Online"/>
    <x v="9"/>
  </r>
  <r>
    <s v="Kohl's"/>
    <n v="1128299"/>
    <d v="2021-12-25T00:00:00"/>
    <x v="2"/>
    <s v="New Mexico"/>
    <s v="Albuquerque"/>
    <x v="0"/>
    <n v="60.000000000000007"/>
    <n v="700"/>
    <n v="420000.00000000006"/>
    <n v="147000"/>
    <n v="0.35"/>
    <s v="Online"/>
    <x v="10"/>
  </r>
  <r>
    <s v="Kohl's"/>
    <n v="1128299"/>
    <d v="2021-12-25T00:00:00"/>
    <x v="2"/>
    <s v="New Mexico"/>
    <s v="Albuquerque"/>
    <x v="1"/>
    <n v="65.000000000000014"/>
    <n v="700"/>
    <n v="455000.00000000012"/>
    <n v="182000.00000000006"/>
    <n v="0.4"/>
    <s v="Online"/>
    <x v="10"/>
  </r>
  <r>
    <s v="Sports Direct"/>
    <n v="1128299"/>
    <d v="2021-12-25T00:00:00"/>
    <x v="2"/>
    <s v="New Mexico"/>
    <s v="Albuquerque"/>
    <x v="2"/>
    <n v="60.000000000000007"/>
    <n v="500"/>
    <n v="300000.00000000006"/>
    <n v="105000.00000000001"/>
    <n v="0.35"/>
    <s v="Online"/>
    <x v="10"/>
  </r>
  <r>
    <s v="Sports Direct"/>
    <n v="1128299"/>
    <d v="2021-12-25T00:00:00"/>
    <x v="2"/>
    <s v="New Mexico"/>
    <s v="Albuquerque"/>
    <x v="3"/>
    <n v="60.000000000000007"/>
    <n v="500"/>
    <n v="300000.00000000006"/>
    <n v="105000.00000000001"/>
    <n v="0.35"/>
    <s v="Online"/>
    <x v="10"/>
  </r>
  <r>
    <s v="Sports Direct"/>
    <n v="1128299"/>
    <d v="2021-12-25T00:00:00"/>
    <x v="2"/>
    <s v="New Mexico"/>
    <s v="Albuquerque"/>
    <x v="4"/>
    <n v="70"/>
    <n v="425"/>
    <n v="297500"/>
    <n v="89250"/>
    <n v="0.3"/>
    <s v="Online"/>
    <x v="10"/>
  </r>
  <r>
    <s v="Sports Direct"/>
    <n v="1128299"/>
    <d v="2021-12-25T00:00:00"/>
    <x v="2"/>
    <s v="New Mexico"/>
    <s v="Albuquerque"/>
    <x v="5"/>
    <n v="75.000000000000014"/>
    <n v="525"/>
    <n v="393750.00000000006"/>
    <n v="98437.500000000015"/>
    <n v="0.25"/>
    <s v="Online"/>
    <x v="10"/>
  </r>
  <r>
    <s v="Sports Direct"/>
    <n v="1128299"/>
    <d v="2021-01-13T00:00:00"/>
    <x v="2"/>
    <s v="New Mexico"/>
    <s v="Albuquerque"/>
    <x v="0"/>
    <n v="29.999999999999993"/>
    <n v="450"/>
    <n v="134999.99999999997"/>
    <n v="53999.999999999993"/>
    <n v="0.4"/>
    <s v="Online"/>
    <x v="0"/>
  </r>
  <r>
    <s v="Sports Direct"/>
    <n v="1128299"/>
    <d v="2021-01-13T00:00:00"/>
    <x v="2"/>
    <s v="New Mexico"/>
    <s v="Albuquerque"/>
    <x v="1"/>
    <n v="40"/>
    <n v="450"/>
    <n v="180000"/>
    <n v="72000"/>
    <n v="0.4"/>
    <s v="Online"/>
    <x v="0"/>
  </r>
  <r>
    <s v="Sports Direct"/>
    <n v="1128299"/>
    <d v="2021-01-13T00:00:00"/>
    <x v="2"/>
    <s v="New Mexico"/>
    <s v="Albuquerque"/>
    <x v="2"/>
    <n v="40"/>
    <n v="450"/>
    <n v="180000"/>
    <n v="62999.999999999993"/>
    <n v="0.35"/>
    <s v="Online"/>
    <x v="0"/>
  </r>
  <r>
    <s v="Sports Direct"/>
    <n v="1128299"/>
    <d v="2021-01-13T00:00:00"/>
    <x v="2"/>
    <s v="New Mexico"/>
    <s v="Albuquerque"/>
    <x v="3"/>
    <n v="40"/>
    <n v="300"/>
    <n v="120000"/>
    <n v="48000"/>
    <n v="0.4"/>
    <s v="Online"/>
    <x v="0"/>
  </r>
  <r>
    <s v="Sports Direct"/>
    <n v="1128299"/>
    <d v="2021-01-13T00:00:00"/>
    <x v="2"/>
    <s v="New Mexico"/>
    <s v="Albuquerque"/>
    <x v="4"/>
    <n v="45.000000000000014"/>
    <n v="250"/>
    <n v="112500.00000000003"/>
    <n v="39375.000000000007"/>
    <n v="0.35"/>
    <s v="Online"/>
    <x v="0"/>
  </r>
  <r>
    <s v="Sports Direct"/>
    <n v="1128299"/>
    <d v="2021-01-13T00:00:00"/>
    <x v="2"/>
    <s v="New Mexico"/>
    <s v="Albuquerque"/>
    <x v="5"/>
    <n v="40"/>
    <n v="450"/>
    <n v="180000"/>
    <n v="45000"/>
    <n v="0.25"/>
    <s v="Online"/>
    <x v="0"/>
  </r>
  <r>
    <s v="Sports Direct"/>
    <n v="1128299"/>
    <d v="2021-02-13T00:00:00"/>
    <x v="2"/>
    <s v="New Mexico"/>
    <s v="Albuquerque"/>
    <x v="0"/>
    <n v="29.999999999999993"/>
    <n v="500"/>
    <n v="149999.99999999997"/>
    <n v="59999.999999999993"/>
    <n v="0.4"/>
    <s v="Online"/>
    <x v="1"/>
  </r>
  <r>
    <s v="Sports Direct"/>
    <n v="1128299"/>
    <d v="2021-02-13T00:00:00"/>
    <x v="2"/>
    <s v="New Mexico"/>
    <s v="Albuquerque"/>
    <x v="1"/>
    <n v="40"/>
    <n v="400"/>
    <n v="160000"/>
    <n v="64000"/>
    <n v="0.4"/>
    <s v="Online"/>
    <x v="1"/>
  </r>
  <r>
    <s v="Sports Direct"/>
    <n v="1128299"/>
    <d v="2021-02-13T00:00:00"/>
    <x v="2"/>
    <s v="New Mexico"/>
    <s v="Albuquerque"/>
    <x v="2"/>
    <n v="40"/>
    <n v="400"/>
    <n v="160000"/>
    <n v="56000"/>
    <n v="0.35"/>
    <s v="Online"/>
    <x v="1"/>
  </r>
  <r>
    <s v="Sports Direct"/>
    <n v="1128299"/>
    <d v="2021-02-13T00:00:00"/>
    <x v="4"/>
    <s v="Georgia"/>
    <s v="Atlanta"/>
    <x v="3"/>
    <n v="40"/>
    <n v="250"/>
    <n v="100000"/>
    <n v="40000"/>
    <n v="0.4"/>
    <s v="Online"/>
    <x v="1"/>
  </r>
  <r>
    <s v="Sports Direct"/>
    <n v="1128299"/>
    <d v="2021-02-13T00:00:00"/>
    <x v="4"/>
    <s v="Georgia"/>
    <s v="Atlanta"/>
    <x v="4"/>
    <n v="45.000000000000014"/>
    <n v="175"/>
    <n v="78750.000000000029"/>
    <n v="27562.500000000007"/>
    <n v="0.35"/>
    <s v="Online"/>
    <x v="1"/>
  </r>
  <r>
    <s v="Sports Direct"/>
    <n v="1128299"/>
    <d v="2021-02-13T00:00:00"/>
    <x v="4"/>
    <s v="Georgia"/>
    <s v="Atlanta"/>
    <x v="5"/>
    <n v="40"/>
    <n v="375"/>
    <n v="150000"/>
    <n v="37500"/>
    <n v="0.25"/>
    <s v="Online"/>
    <x v="1"/>
  </r>
  <r>
    <s v="Sports Direct"/>
    <n v="1128299"/>
    <d v="2021-03-12T00:00:00"/>
    <x v="4"/>
    <s v="Georgia"/>
    <s v="Atlanta"/>
    <x v="0"/>
    <n v="40"/>
    <n v="525"/>
    <n v="210000"/>
    <n v="84000"/>
    <n v="0.4"/>
    <s v="Online"/>
    <x v="2"/>
  </r>
  <r>
    <s v="Sports Direct"/>
    <n v="1128299"/>
    <d v="2021-03-12T00:00:00"/>
    <x v="4"/>
    <s v="Georgia"/>
    <s v="Atlanta"/>
    <x v="1"/>
    <n v="50"/>
    <n v="375"/>
    <n v="187500"/>
    <n v="75000"/>
    <n v="0.4"/>
    <s v="Online"/>
    <x v="2"/>
  </r>
  <r>
    <s v="Sports Direct"/>
    <n v="1128299"/>
    <d v="2021-03-12T00:00:00"/>
    <x v="4"/>
    <s v="Georgia"/>
    <s v="Atlanta"/>
    <x v="2"/>
    <n v="50"/>
    <n v="375"/>
    <n v="187500"/>
    <n v="65625"/>
    <n v="0.35"/>
    <s v="Online"/>
    <x v="2"/>
  </r>
  <r>
    <s v="Sports Direct"/>
    <n v="1128299"/>
    <d v="2021-03-12T00:00:00"/>
    <x v="4"/>
    <s v="Georgia"/>
    <s v="Atlanta"/>
    <x v="3"/>
    <n v="50"/>
    <n v="250"/>
    <n v="125000"/>
    <n v="50000"/>
    <n v="0.4"/>
    <s v="Online"/>
    <x v="2"/>
  </r>
  <r>
    <s v="Sports Direct"/>
    <n v="1128299"/>
    <d v="2021-03-12T00:00:00"/>
    <x v="4"/>
    <s v="Georgia"/>
    <s v="Atlanta"/>
    <x v="4"/>
    <n v="55.000000000000007"/>
    <n v="150"/>
    <n v="82500.000000000015"/>
    <n v="28875.000000000004"/>
    <n v="0.35"/>
    <s v="Online"/>
    <x v="2"/>
  </r>
  <r>
    <s v="Sports Direct"/>
    <n v="1128299"/>
    <d v="2021-03-12T00:00:00"/>
    <x v="4"/>
    <s v="Georgia"/>
    <s v="Atlanta"/>
    <x v="5"/>
    <n v="50"/>
    <n v="350"/>
    <n v="175000"/>
    <n v="43750"/>
    <n v="0.25"/>
    <s v="Online"/>
    <x v="2"/>
  </r>
  <r>
    <s v="Sports Direct"/>
    <n v="1128299"/>
    <d v="2021-04-13T00:00:00"/>
    <x v="4"/>
    <s v="Georgia"/>
    <s v="Atlanta"/>
    <x v="0"/>
    <n v="50"/>
    <n v="525"/>
    <n v="262500"/>
    <n v="105000"/>
    <n v="0.4"/>
    <s v="Online"/>
    <x v="3"/>
  </r>
  <r>
    <s v="Sports Direct"/>
    <n v="1128299"/>
    <d v="2021-04-13T00:00:00"/>
    <x v="4"/>
    <s v="Georgia"/>
    <s v="Atlanta"/>
    <x v="1"/>
    <n v="55.000000000000007"/>
    <n v="325"/>
    <n v="178750.00000000003"/>
    <n v="71500.000000000015"/>
    <n v="0.4"/>
    <s v="Online"/>
    <x v="3"/>
  </r>
  <r>
    <s v="Sports Direct"/>
    <n v="1128299"/>
    <d v="2021-04-13T00:00:00"/>
    <x v="4"/>
    <s v="Georgia"/>
    <s v="Atlanta"/>
    <x v="2"/>
    <n v="55.000000000000007"/>
    <n v="375"/>
    <n v="206250.00000000003"/>
    <n v="72187.5"/>
    <n v="0.35"/>
    <s v="Online"/>
    <x v="3"/>
  </r>
  <r>
    <s v="Sports Direct"/>
    <n v="1128299"/>
    <d v="2021-04-13T00:00:00"/>
    <x v="4"/>
    <s v="Georgia"/>
    <s v="Atlanta"/>
    <x v="3"/>
    <n v="50"/>
    <n v="275"/>
    <n v="137500"/>
    <n v="55000"/>
    <n v="0.4"/>
    <s v="Online"/>
    <x v="3"/>
  </r>
  <r>
    <s v="Sports Direct"/>
    <n v="1128299"/>
    <d v="2021-04-13T00:00:00"/>
    <x v="4"/>
    <s v="Georgia"/>
    <s v="Atlanta"/>
    <x v="4"/>
    <n v="55.000000000000007"/>
    <n v="175"/>
    <n v="96250.000000000015"/>
    <n v="33687.5"/>
    <n v="0.35"/>
    <s v="Online"/>
    <x v="3"/>
  </r>
  <r>
    <s v="Sports Direct"/>
    <n v="1128299"/>
    <d v="2021-04-13T00:00:00"/>
    <x v="4"/>
    <s v="Georgia"/>
    <s v="Atlanta"/>
    <x v="5"/>
    <n v="70"/>
    <n v="350"/>
    <n v="245000"/>
    <n v="61250"/>
    <n v="0.25"/>
    <s v="Online"/>
    <x v="3"/>
  </r>
  <r>
    <s v="Sports Direct"/>
    <n v="1128299"/>
    <d v="2021-05-14T00:00:00"/>
    <x v="4"/>
    <s v="Georgia"/>
    <s v="Atlanta"/>
    <x v="0"/>
    <n v="50"/>
    <n v="550"/>
    <n v="275000"/>
    <n v="110000"/>
    <n v="0.4"/>
    <s v="Online"/>
    <x v="4"/>
  </r>
  <r>
    <s v="Sports Direct"/>
    <n v="1128299"/>
    <d v="2021-05-14T00:00:00"/>
    <x v="4"/>
    <s v="Georgia"/>
    <s v="Atlanta"/>
    <x v="1"/>
    <n v="55.000000000000007"/>
    <n v="400"/>
    <n v="220000.00000000003"/>
    <n v="88000.000000000015"/>
    <n v="0.4"/>
    <s v="Online"/>
    <x v="4"/>
  </r>
  <r>
    <s v="Sports Direct"/>
    <n v="1128299"/>
    <d v="2021-05-14T00:00:00"/>
    <x v="4"/>
    <s v="Georgia"/>
    <s v="Atlanta"/>
    <x v="2"/>
    <n v="55.000000000000007"/>
    <n v="425"/>
    <n v="233750.00000000003"/>
    <n v="81812.5"/>
    <n v="0.35"/>
    <s v="Online"/>
    <x v="4"/>
  </r>
  <r>
    <s v="Sports Direct"/>
    <n v="1128299"/>
    <d v="2021-05-14T00:00:00"/>
    <x v="4"/>
    <s v="Georgia"/>
    <s v="Atlanta"/>
    <x v="3"/>
    <n v="50"/>
    <n v="325"/>
    <n v="162500"/>
    <n v="65000"/>
    <n v="0.4"/>
    <s v="Online"/>
    <x v="4"/>
  </r>
  <r>
    <s v="Sports Direct"/>
    <n v="1128299"/>
    <d v="2021-05-14T00:00:00"/>
    <x v="4"/>
    <s v="Georgia"/>
    <s v="Atlanta"/>
    <x v="4"/>
    <n v="55.000000000000007"/>
    <n v="225"/>
    <n v="123750.00000000001"/>
    <n v="43312.5"/>
    <n v="0.35"/>
    <s v="Online"/>
    <x v="4"/>
  </r>
  <r>
    <s v="Sports Direct"/>
    <n v="1128299"/>
    <d v="2021-05-14T00:00:00"/>
    <x v="4"/>
    <s v="Georgia"/>
    <s v="Atlanta"/>
    <x v="5"/>
    <n v="70"/>
    <n v="400"/>
    <n v="280000"/>
    <n v="70000"/>
    <n v="0.25"/>
    <s v="Online"/>
    <x v="4"/>
  </r>
  <r>
    <s v="Sports Direct"/>
    <n v="1128299"/>
    <d v="2021-06-13T00:00:00"/>
    <x v="4"/>
    <s v="Georgia"/>
    <s v="Atlanta"/>
    <x v="0"/>
    <n v="50"/>
    <n v="675"/>
    <n v="337500"/>
    <n v="135000"/>
    <n v="0.4"/>
    <s v="Online"/>
    <x v="11"/>
  </r>
  <r>
    <s v="Sports Direct"/>
    <n v="1128299"/>
    <d v="2021-06-13T00:00:00"/>
    <x v="4"/>
    <s v="Georgia"/>
    <s v="Atlanta"/>
    <x v="1"/>
    <n v="55.000000000000007"/>
    <n v="525"/>
    <n v="288750.00000000006"/>
    <n v="115500.00000000003"/>
    <n v="0.4"/>
    <s v="Online"/>
    <x v="11"/>
  </r>
  <r>
    <s v="Sports Direct"/>
    <n v="1128299"/>
    <d v="2021-06-13T00:00:00"/>
    <x v="4"/>
    <s v="Georgia"/>
    <s v="Atlanta"/>
    <x v="2"/>
    <n v="55.000000000000007"/>
    <n v="525"/>
    <n v="288750.00000000006"/>
    <n v="101062.50000000001"/>
    <n v="0.35"/>
    <s v="Online"/>
    <x v="11"/>
  </r>
  <r>
    <s v="Sports Direct"/>
    <n v="1128299"/>
    <d v="2021-06-13T00:00:00"/>
    <x v="4"/>
    <s v="Georgia"/>
    <s v="Atlanta"/>
    <x v="3"/>
    <n v="50"/>
    <n v="400"/>
    <n v="200000"/>
    <n v="80000"/>
    <n v="0.4"/>
    <s v="Online"/>
    <x v="11"/>
  </r>
  <r>
    <s v="Sports Direct"/>
    <n v="1128299"/>
    <d v="2021-06-13T00:00:00"/>
    <x v="4"/>
    <s v="Georgia"/>
    <s v="Atlanta"/>
    <x v="4"/>
    <n v="55.000000000000007"/>
    <n v="275"/>
    <n v="151250.00000000003"/>
    <n v="52937.500000000007"/>
    <n v="0.35"/>
    <s v="Online"/>
    <x v="11"/>
  </r>
  <r>
    <s v="Sports Direct"/>
    <n v="1128299"/>
    <d v="2021-06-13T00:00:00"/>
    <x v="4"/>
    <s v="Georgia"/>
    <s v="Atlanta"/>
    <x v="5"/>
    <n v="70"/>
    <n v="575"/>
    <n v="402500"/>
    <n v="100625"/>
    <n v="0.25"/>
    <s v="Online"/>
    <x v="11"/>
  </r>
  <r>
    <s v="Sports Direct"/>
    <n v="1128299"/>
    <d v="2021-07-12T00:00:00"/>
    <x v="4"/>
    <s v="Georgia"/>
    <s v="Atlanta"/>
    <x v="0"/>
    <n v="50"/>
    <n v="725"/>
    <n v="362500"/>
    <n v="145000"/>
    <n v="0.4"/>
    <s v="Online"/>
    <x v="5"/>
  </r>
  <r>
    <s v="Sports Direct"/>
    <n v="1128299"/>
    <d v="2021-07-12T00:00:00"/>
    <x v="4"/>
    <s v="Georgia"/>
    <s v="Atlanta"/>
    <x v="1"/>
    <n v="55.000000000000007"/>
    <n v="575"/>
    <n v="316250.00000000006"/>
    <n v="126500.00000000003"/>
    <n v="0.4"/>
    <s v="Online"/>
    <x v="5"/>
  </r>
  <r>
    <s v="Sports Direct"/>
    <n v="1128299"/>
    <d v="2021-07-12T00:00:00"/>
    <x v="4"/>
    <s v="Georgia"/>
    <s v="Atlanta"/>
    <x v="2"/>
    <n v="55.000000000000007"/>
    <n v="525"/>
    <n v="288750.00000000006"/>
    <n v="101062.50000000001"/>
    <n v="0.35"/>
    <s v="Online"/>
    <x v="5"/>
  </r>
  <r>
    <s v="Sports Direct"/>
    <n v="1128299"/>
    <d v="2021-07-12T00:00:00"/>
    <x v="4"/>
    <s v="Georgia"/>
    <s v="Atlanta"/>
    <x v="3"/>
    <n v="50"/>
    <n v="425"/>
    <n v="212500"/>
    <n v="85000"/>
    <n v="0.4"/>
    <s v="Online"/>
    <x v="5"/>
  </r>
  <r>
    <s v="Sports Direct"/>
    <n v="1128299"/>
    <d v="2021-07-12T00:00:00"/>
    <x v="4"/>
    <s v="Georgia"/>
    <s v="Atlanta"/>
    <x v="4"/>
    <n v="55.000000000000007"/>
    <n v="475"/>
    <n v="261250.00000000003"/>
    <n v="91437.5"/>
    <n v="0.35"/>
    <s v="Online"/>
    <x v="5"/>
  </r>
  <r>
    <s v="Sports Direct"/>
    <n v="1128299"/>
    <d v="2021-07-12T00:00:00"/>
    <x v="4"/>
    <s v="Georgia"/>
    <s v="Atlanta"/>
    <x v="5"/>
    <n v="70"/>
    <n v="475"/>
    <n v="332500"/>
    <n v="83125"/>
    <n v="0.25"/>
    <s v="Online"/>
    <x v="5"/>
  </r>
  <r>
    <s v="Sports Direct"/>
    <n v="1128299"/>
    <d v="2021-08-13T00:00:00"/>
    <x v="4"/>
    <s v="Georgia"/>
    <s v="Atlanta"/>
    <x v="0"/>
    <n v="55.000000000000007"/>
    <n v="675"/>
    <n v="371250.00000000006"/>
    <n v="148500.00000000003"/>
    <n v="0.4"/>
    <s v="Online"/>
    <x v="6"/>
  </r>
  <r>
    <s v="Sports Direct"/>
    <n v="1128299"/>
    <d v="2021-08-13T00:00:00"/>
    <x v="4"/>
    <s v="Georgia"/>
    <s v="Atlanta"/>
    <x v="1"/>
    <n v="60.000000000000007"/>
    <n v="625"/>
    <n v="375000.00000000006"/>
    <n v="150000.00000000003"/>
    <n v="0.4"/>
    <s v="Online"/>
    <x v="6"/>
  </r>
  <r>
    <s v="Sports Direct"/>
    <n v="1128299"/>
    <d v="2021-08-13T00:00:00"/>
    <x v="4"/>
    <s v="Georgia"/>
    <s v="Atlanta"/>
    <x v="2"/>
    <n v="55.000000000000007"/>
    <n v="500"/>
    <n v="275000.00000000006"/>
    <n v="96250.000000000015"/>
    <n v="0.35"/>
    <s v="Online"/>
    <x v="6"/>
  </r>
  <r>
    <s v="Sports Direct"/>
    <n v="1128299"/>
    <d v="2021-08-13T00:00:00"/>
    <x v="4"/>
    <s v="Georgia"/>
    <s v="Atlanta"/>
    <x v="3"/>
    <n v="55.000000000000007"/>
    <n v="450"/>
    <n v="247500.00000000003"/>
    <n v="99000.000000000015"/>
    <n v="0.4"/>
    <s v="Online"/>
    <x v="6"/>
  </r>
  <r>
    <s v="Sports Direct"/>
    <n v="1128299"/>
    <d v="2021-08-13T00:00:00"/>
    <x v="4"/>
    <s v="Georgia"/>
    <s v="Atlanta"/>
    <x v="4"/>
    <n v="65"/>
    <n v="450"/>
    <n v="292500"/>
    <n v="102375"/>
    <n v="0.35"/>
    <s v="Online"/>
    <x v="6"/>
  </r>
  <r>
    <s v="Sports Direct"/>
    <n v="1128299"/>
    <d v="2021-08-13T00:00:00"/>
    <x v="4"/>
    <s v="Georgia"/>
    <s v="Atlanta"/>
    <x v="5"/>
    <n v="70"/>
    <n v="425"/>
    <n v="297500"/>
    <n v="74375"/>
    <n v="0.25"/>
    <s v="Online"/>
    <x v="6"/>
  </r>
  <r>
    <s v="Sports Direct"/>
    <n v="1128299"/>
    <d v="2021-09-14T00:00:00"/>
    <x v="4"/>
    <s v="Georgia"/>
    <s v="Atlanta"/>
    <x v="0"/>
    <n v="45.000000000000014"/>
    <n v="600"/>
    <n v="270000.00000000006"/>
    <n v="108000.00000000003"/>
    <n v="0.4"/>
    <s v="Online"/>
    <x v="7"/>
  </r>
  <r>
    <s v="Sports Direct"/>
    <n v="1128299"/>
    <d v="2021-09-14T00:00:00"/>
    <x v="4"/>
    <s v="Georgia"/>
    <s v="Atlanta"/>
    <x v="1"/>
    <n v="50.000000000000014"/>
    <n v="600"/>
    <n v="300000.00000000006"/>
    <n v="120000.00000000003"/>
    <n v="0.4"/>
    <s v="Online"/>
    <x v="7"/>
  </r>
  <r>
    <s v="Sports Direct"/>
    <n v="1128299"/>
    <d v="2021-09-14T00:00:00"/>
    <x v="4"/>
    <s v="Georgia"/>
    <s v="Atlanta"/>
    <x v="2"/>
    <n v="45.000000000000014"/>
    <n v="450"/>
    <n v="202500.00000000006"/>
    <n v="70875.000000000015"/>
    <n v="0.35"/>
    <s v="Online"/>
    <x v="7"/>
  </r>
  <r>
    <s v="Sports Direct"/>
    <n v="1128299"/>
    <d v="2021-09-14T00:00:00"/>
    <x v="4"/>
    <s v="Georgia"/>
    <s v="Atlanta"/>
    <x v="3"/>
    <n v="45.000000000000014"/>
    <n v="400"/>
    <n v="180000.00000000006"/>
    <n v="72000.000000000029"/>
    <n v="0.4"/>
    <s v="Online"/>
    <x v="7"/>
  </r>
  <r>
    <s v="Sports Direct"/>
    <n v="1128299"/>
    <d v="2021-09-14T00:00:00"/>
    <x v="4"/>
    <s v="Georgia"/>
    <s v="Atlanta"/>
    <x v="4"/>
    <n v="55.000000000000007"/>
    <n v="400"/>
    <n v="220000.00000000003"/>
    <n v="77000"/>
    <n v="0.35"/>
    <s v="Online"/>
    <x v="7"/>
  </r>
  <r>
    <s v="Sports Direct"/>
    <n v="1128299"/>
    <d v="2021-09-14T00:00:00"/>
    <x v="4"/>
    <s v="Georgia"/>
    <s v="Atlanta"/>
    <x v="5"/>
    <n v="60.000000000000007"/>
    <n v="450"/>
    <n v="270000.00000000006"/>
    <n v="67500.000000000015"/>
    <n v="0.25"/>
    <s v="Online"/>
    <x v="7"/>
  </r>
  <r>
    <s v="Sports Direct"/>
    <n v="1128299"/>
    <d v="2021-10-13T00:00:00"/>
    <x v="4"/>
    <s v="Georgia"/>
    <s v="Atlanta"/>
    <x v="0"/>
    <n v="45.000000000000014"/>
    <n v="525"/>
    <n v="236250.00000000009"/>
    <n v="94500.000000000044"/>
    <n v="0.4"/>
    <s v="Online"/>
    <x v="8"/>
  </r>
  <r>
    <s v="Sports Direct"/>
    <n v="1128299"/>
    <d v="2021-10-13T00:00:00"/>
    <x v="4"/>
    <s v="Georgia"/>
    <s v="Atlanta"/>
    <x v="1"/>
    <n v="50.000000000000014"/>
    <n v="525"/>
    <n v="262500.00000000006"/>
    <n v="105000.00000000003"/>
    <n v="0.4"/>
    <s v="Online"/>
    <x v="8"/>
  </r>
  <r>
    <s v="Sports Direct"/>
    <n v="1128299"/>
    <d v="2021-10-13T00:00:00"/>
    <x v="4"/>
    <s v="Georgia"/>
    <s v="Atlanta"/>
    <x v="2"/>
    <n v="45.000000000000014"/>
    <n v="350"/>
    <n v="157500.00000000006"/>
    <n v="55125.000000000015"/>
    <n v="0.35"/>
    <s v="Online"/>
    <x v="8"/>
  </r>
  <r>
    <s v="Sports Direct"/>
    <n v="1128299"/>
    <d v="2021-10-13T00:00:00"/>
    <x v="4"/>
    <s v="Georgia"/>
    <s v="Atlanta"/>
    <x v="3"/>
    <n v="45.000000000000014"/>
    <n v="325"/>
    <n v="146250.00000000006"/>
    <n v="58500.000000000029"/>
    <n v="0.4"/>
    <s v="Online"/>
    <x v="8"/>
  </r>
  <r>
    <s v="Sports Direct"/>
    <n v="1128299"/>
    <d v="2021-10-13T00:00:00"/>
    <x v="4"/>
    <s v="Georgia"/>
    <s v="Atlanta"/>
    <x v="4"/>
    <n v="55.000000000000007"/>
    <n v="300"/>
    <n v="165000.00000000003"/>
    <n v="57750.000000000007"/>
    <n v="0.35"/>
    <s v="Online"/>
    <x v="8"/>
  </r>
  <r>
    <s v="Sports Direct"/>
    <n v="1128299"/>
    <d v="2021-10-13T00:00:00"/>
    <x v="4"/>
    <s v="Georgia"/>
    <s v="Atlanta"/>
    <x v="5"/>
    <n v="70"/>
    <n v="350"/>
    <n v="245000"/>
    <n v="61250"/>
    <n v="0.25"/>
    <s v="Online"/>
    <x v="8"/>
  </r>
  <r>
    <s v="Sports Direct"/>
    <n v="1128299"/>
    <d v="2021-11-13T00:00:00"/>
    <x v="4"/>
    <s v="Georgia"/>
    <s v="Atlanta"/>
    <x v="0"/>
    <n v="55.000000000000007"/>
    <n v="525"/>
    <n v="288750.00000000006"/>
    <n v="115500.00000000003"/>
    <n v="0.4"/>
    <s v="Online"/>
    <x v="9"/>
  </r>
  <r>
    <s v="Sports Direct"/>
    <n v="1128299"/>
    <d v="2021-11-13T00:00:00"/>
    <x v="4"/>
    <s v="Georgia"/>
    <s v="Atlanta"/>
    <x v="1"/>
    <n v="60.000000000000007"/>
    <n v="575"/>
    <n v="345000.00000000006"/>
    <n v="138000.00000000003"/>
    <n v="0.4"/>
    <s v="Online"/>
    <x v="9"/>
  </r>
  <r>
    <s v="Sports Direct"/>
    <n v="1128299"/>
    <d v="2021-11-13T00:00:00"/>
    <x v="4"/>
    <s v="Georgia"/>
    <s v="Atlanta"/>
    <x v="2"/>
    <n v="55.000000000000007"/>
    <n v="425"/>
    <n v="233750.00000000003"/>
    <n v="81812.5"/>
    <n v="0.35"/>
    <s v="Online"/>
    <x v="9"/>
  </r>
  <r>
    <s v="Sports Direct"/>
    <n v="1128299"/>
    <d v="2021-11-13T00:00:00"/>
    <x v="4"/>
    <s v="Georgia"/>
    <s v="Atlanta"/>
    <x v="3"/>
    <n v="55.000000000000007"/>
    <n v="400"/>
    <n v="220000.00000000003"/>
    <n v="88000.000000000015"/>
    <n v="0.4"/>
    <s v="Online"/>
    <x v="9"/>
  </r>
  <r>
    <s v="Sports Direct"/>
    <n v="1128299"/>
    <d v="2021-11-13T00:00:00"/>
    <x v="4"/>
    <s v="Georgia"/>
    <s v="Atlanta"/>
    <x v="4"/>
    <n v="65"/>
    <n v="350"/>
    <n v="227500"/>
    <n v="79625"/>
    <n v="0.35"/>
    <s v="Online"/>
    <x v="9"/>
  </r>
  <r>
    <s v="Sports Direct"/>
    <n v="1128299"/>
    <d v="2021-11-13T00:00:00"/>
    <x v="4"/>
    <s v="Georgia"/>
    <s v="Atlanta"/>
    <x v="5"/>
    <n v="70"/>
    <n v="475"/>
    <n v="332500"/>
    <n v="83125"/>
    <n v="0.25"/>
    <s v="Online"/>
    <x v="9"/>
  </r>
  <r>
    <s v="Sports Direct"/>
    <n v="1128299"/>
    <d v="2021-12-12T00:00:00"/>
    <x v="4"/>
    <s v="Georgia"/>
    <s v="Atlanta"/>
    <x v="0"/>
    <n v="55.000000000000007"/>
    <n v="675"/>
    <n v="371250.00000000006"/>
    <n v="148500.00000000003"/>
    <n v="0.4"/>
    <s v="Online"/>
    <x v="10"/>
  </r>
  <r>
    <s v="Sports Direct"/>
    <n v="1128299"/>
    <d v="2021-12-12T00:00:00"/>
    <x v="4"/>
    <s v="Georgia"/>
    <s v="Atlanta"/>
    <x v="1"/>
    <n v="60.000000000000007"/>
    <n v="675"/>
    <n v="405000.00000000006"/>
    <n v="162000.00000000003"/>
    <n v="0.4"/>
    <s v="Online"/>
    <x v="10"/>
  </r>
  <r>
    <s v="Foot Locker"/>
    <n v="1128299"/>
    <d v="2021-12-12T00:00:00"/>
    <x v="4"/>
    <s v="Georgia"/>
    <s v="Atlanta"/>
    <x v="2"/>
    <n v="55.000000000000007"/>
    <n v="475"/>
    <n v="261250.00000000003"/>
    <n v="91437.5"/>
    <n v="0.35"/>
    <s v="Online"/>
    <x v="10"/>
  </r>
  <r>
    <s v="Foot Locker"/>
    <n v="1128299"/>
    <d v="2021-12-12T00:00:00"/>
    <x v="4"/>
    <s v="Georgia"/>
    <s v="Atlanta"/>
    <x v="3"/>
    <n v="55.000000000000007"/>
    <n v="475"/>
    <n v="261250.00000000003"/>
    <n v="104500.00000000001"/>
    <n v="0.4"/>
    <s v="Online"/>
    <x v="10"/>
  </r>
  <r>
    <s v="Foot Locker"/>
    <n v="1128299"/>
    <d v="2021-12-12T00:00:00"/>
    <x v="4"/>
    <s v="Georgia"/>
    <s v="Atlanta"/>
    <x v="4"/>
    <n v="65"/>
    <n v="400"/>
    <n v="260000"/>
    <n v="91000"/>
    <n v="0.35"/>
    <s v="Online"/>
    <x v="10"/>
  </r>
  <r>
    <s v="Foot Locker"/>
    <n v="1128299"/>
    <d v="2021-12-12T00:00:00"/>
    <x v="4"/>
    <s v="Georgia"/>
    <s v="Atlanta"/>
    <x v="5"/>
    <n v="70"/>
    <n v="500"/>
    <n v="350000"/>
    <n v="87500"/>
    <n v="0.25"/>
    <s v="Online"/>
    <x v="10"/>
  </r>
  <r>
    <s v="Foot Locker"/>
    <n v="1185732"/>
    <d v="2021-01-09T00:00:00"/>
    <x v="4"/>
    <s v="Georgia"/>
    <s v="Atlanta"/>
    <x v="0"/>
    <n v="40"/>
    <n v="1025"/>
    <n v="410000"/>
    <n v="184500"/>
    <n v="0.45"/>
    <s v="Online"/>
    <x v="0"/>
  </r>
  <r>
    <s v="Foot Locker"/>
    <n v="1185732"/>
    <d v="2021-01-09T00:00:00"/>
    <x v="4"/>
    <s v="Georgia"/>
    <s v="Atlanta"/>
    <x v="1"/>
    <n v="40"/>
    <n v="825"/>
    <n v="330000"/>
    <n v="115499.99999999999"/>
    <n v="0.35"/>
    <s v="Online"/>
    <x v="0"/>
  </r>
  <r>
    <s v="Foot Locker"/>
    <n v="1185732"/>
    <d v="2021-01-09T00:00:00"/>
    <x v="4"/>
    <s v="Georgia"/>
    <s v="Atlanta"/>
    <x v="2"/>
    <n v="30.000000000000004"/>
    <n v="825"/>
    <n v="247500.00000000003"/>
    <n v="61875.000000000007"/>
    <n v="0.25"/>
    <s v="Online"/>
    <x v="0"/>
  </r>
  <r>
    <s v="Foot Locker"/>
    <n v="1185732"/>
    <d v="2021-01-09T00:00:00"/>
    <x v="4"/>
    <s v="Georgia"/>
    <s v="Atlanta"/>
    <x v="3"/>
    <n v="35"/>
    <n v="675"/>
    <n v="236250"/>
    <n v="70875"/>
    <n v="0.3"/>
    <s v="Online"/>
    <x v="0"/>
  </r>
  <r>
    <s v="Foot Locker"/>
    <n v="1185732"/>
    <d v="2021-01-09T00:00:00"/>
    <x v="4"/>
    <s v="Georgia"/>
    <s v="Atlanta"/>
    <x v="4"/>
    <n v="50"/>
    <n v="725"/>
    <n v="362500"/>
    <n v="126874.99999999999"/>
    <n v="0.35"/>
    <s v="Online"/>
    <x v="0"/>
  </r>
  <r>
    <s v="Foot Locker"/>
    <n v="1185732"/>
    <d v="2021-01-09T00:00:00"/>
    <x v="4"/>
    <s v="Georgia"/>
    <s v="Atlanta"/>
    <x v="5"/>
    <n v="40"/>
    <n v="825"/>
    <n v="330000"/>
    <n v="165000"/>
    <n v="0.5"/>
    <s v="Online"/>
    <x v="0"/>
  </r>
  <r>
    <s v="Foot Locker"/>
    <n v="1185732"/>
    <d v="2021-02-07T00:00:00"/>
    <x v="4"/>
    <s v="Georgia"/>
    <s v="Atlanta"/>
    <x v="0"/>
    <n v="40"/>
    <n v="1075"/>
    <n v="430000"/>
    <n v="193500"/>
    <n v="0.45"/>
    <s v="Online"/>
    <x v="1"/>
  </r>
  <r>
    <s v="Foot Locker"/>
    <n v="1185732"/>
    <d v="2021-02-07T00:00:00"/>
    <x v="4"/>
    <s v="Georgia"/>
    <s v="Atlanta"/>
    <x v="1"/>
    <n v="40"/>
    <n v="725"/>
    <n v="290000"/>
    <n v="101500"/>
    <n v="0.35"/>
    <s v="Online"/>
    <x v="1"/>
  </r>
  <r>
    <s v="Foot Locker"/>
    <n v="1185732"/>
    <d v="2021-02-07T00:00:00"/>
    <x v="4"/>
    <s v="Georgia"/>
    <s v="Atlanta"/>
    <x v="2"/>
    <n v="30.000000000000004"/>
    <n v="775"/>
    <n v="232500.00000000003"/>
    <n v="58125.000000000007"/>
    <n v="0.25"/>
    <s v="Online"/>
    <x v="1"/>
  </r>
  <r>
    <s v="Foot Locker"/>
    <n v="1185732"/>
    <d v="2021-02-07T00:00:00"/>
    <x v="4"/>
    <s v="South Carolina"/>
    <s v="Charleston"/>
    <x v="3"/>
    <n v="35"/>
    <n v="625"/>
    <n v="218750"/>
    <n v="65625"/>
    <n v="0.3"/>
    <s v="Online"/>
    <x v="1"/>
  </r>
  <r>
    <s v="Foot Locker"/>
    <n v="1185732"/>
    <d v="2021-02-07T00:00:00"/>
    <x v="4"/>
    <s v="South Carolina"/>
    <s v="Charleston"/>
    <x v="4"/>
    <n v="50"/>
    <n v="700"/>
    <n v="350000"/>
    <n v="122499.99999999999"/>
    <n v="0.35"/>
    <s v="Online"/>
    <x v="1"/>
  </r>
  <r>
    <s v="Foot Locker"/>
    <n v="1185732"/>
    <d v="2021-02-07T00:00:00"/>
    <x v="4"/>
    <s v="South Carolina"/>
    <s v="Charleston"/>
    <x v="5"/>
    <n v="35"/>
    <n v="800"/>
    <n v="280000"/>
    <n v="140000"/>
    <n v="0.5"/>
    <s v="Online"/>
    <x v="1"/>
  </r>
  <r>
    <s v="Foot Locker"/>
    <n v="1185732"/>
    <d v="2021-03-05T00:00:00"/>
    <x v="4"/>
    <s v="South Carolina"/>
    <s v="Charleston"/>
    <x v="0"/>
    <n v="35"/>
    <n v="1020"/>
    <n v="357000"/>
    <n v="160650"/>
    <n v="0.45"/>
    <s v="Online"/>
    <x v="2"/>
  </r>
  <r>
    <s v="Foot Locker"/>
    <n v="1185732"/>
    <d v="2021-03-05T00:00:00"/>
    <x v="4"/>
    <s v="South Carolina"/>
    <s v="Charleston"/>
    <x v="1"/>
    <n v="35"/>
    <n v="700"/>
    <n v="245000"/>
    <n v="85750"/>
    <n v="0.35"/>
    <s v="Online"/>
    <x v="2"/>
  </r>
  <r>
    <s v="Foot Locker"/>
    <n v="1185732"/>
    <d v="2021-03-05T00:00:00"/>
    <x v="4"/>
    <s v="South Carolina"/>
    <s v="Charleston"/>
    <x v="2"/>
    <n v="25"/>
    <n v="725"/>
    <n v="181250"/>
    <n v="45312.5"/>
    <n v="0.25"/>
    <s v="Online"/>
    <x v="2"/>
  </r>
  <r>
    <s v="Foot Locker"/>
    <n v="1185732"/>
    <d v="2021-03-05T00:00:00"/>
    <x v="4"/>
    <s v="South Carolina"/>
    <s v="Charleston"/>
    <x v="3"/>
    <n v="29.999999999999993"/>
    <n v="575"/>
    <n v="172499.99999999997"/>
    <n v="51749.999999999993"/>
    <n v="0.3"/>
    <s v="Online"/>
    <x v="2"/>
  </r>
  <r>
    <s v="Foot Locker"/>
    <n v="1185732"/>
    <d v="2021-03-05T00:00:00"/>
    <x v="4"/>
    <s v="South Carolina"/>
    <s v="Charleston"/>
    <x v="4"/>
    <n v="45.000000000000007"/>
    <n v="625"/>
    <n v="281250.00000000006"/>
    <n v="98437.500000000015"/>
    <n v="0.35"/>
    <s v="Online"/>
    <x v="2"/>
  </r>
  <r>
    <s v="Foot Locker"/>
    <n v="1185732"/>
    <d v="2021-03-05T00:00:00"/>
    <x v="4"/>
    <s v="South Carolina"/>
    <s v="Charleston"/>
    <x v="5"/>
    <n v="35"/>
    <n v="725"/>
    <n v="253750"/>
    <n v="126875"/>
    <n v="0.5"/>
    <s v="Online"/>
    <x v="2"/>
  </r>
  <r>
    <s v="Foot Locker"/>
    <n v="1185732"/>
    <d v="2021-04-06T00:00:00"/>
    <x v="4"/>
    <s v="South Carolina"/>
    <s v="Charleston"/>
    <x v="0"/>
    <n v="35"/>
    <n v="975"/>
    <n v="341250"/>
    <n v="153562.5"/>
    <n v="0.45"/>
    <s v="Online"/>
    <x v="3"/>
  </r>
  <r>
    <s v="Foot Locker"/>
    <n v="1185732"/>
    <d v="2021-04-06T00:00:00"/>
    <x v="4"/>
    <s v="South Carolina"/>
    <s v="Charleston"/>
    <x v="1"/>
    <n v="35"/>
    <n v="675"/>
    <n v="236250"/>
    <n v="82687.5"/>
    <n v="0.35"/>
    <s v="Online"/>
    <x v="3"/>
  </r>
  <r>
    <s v="Foot Locker"/>
    <n v="1185732"/>
    <d v="2021-04-06T00:00:00"/>
    <x v="4"/>
    <s v="South Carolina"/>
    <s v="Charleston"/>
    <x v="2"/>
    <n v="25"/>
    <n v="675"/>
    <n v="168750"/>
    <n v="42187.5"/>
    <n v="0.25"/>
    <s v="Online"/>
    <x v="3"/>
  </r>
  <r>
    <s v="Foot Locker"/>
    <n v="1185732"/>
    <d v="2021-04-06T00:00:00"/>
    <x v="4"/>
    <s v="South Carolina"/>
    <s v="Charleston"/>
    <x v="3"/>
    <n v="29.999999999999993"/>
    <n v="600"/>
    <n v="179999.99999999997"/>
    <n v="53999.999999999993"/>
    <n v="0.3"/>
    <s v="Online"/>
    <x v="3"/>
  </r>
  <r>
    <s v="Foot Locker"/>
    <n v="1185732"/>
    <d v="2021-04-06T00:00:00"/>
    <x v="4"/>
    <s v="South Carolina"/>
    <s v="Charleston"/>
    <x v="4"/>
    <n v="50"/>
    <n v="625"/>
    <n v="312500"/>
    <n v="109375"/>
    <n v="0.35"/>
    <s v="Online"/>
    <x v="3"/>
  </r>
  <r>
    <s v="Foot Locker"/>
    <n v="1185732"/>
    <d v="2021-04-06T00:00:00"/>
    <x v="4"/>
    <s v="South Carolina"/>
    <s v="Charleston"/>
    <x v="5"/>
    <n v="40"/>
    <n v="775"/>
    <n v="310000"/>
    <n v="155000"/>
    <n v="0.5"/>
    <s v="Online"/>
    <x v="3"/>
  </r>
  <r>
    <s v="Foot Locker"/>
    <n v="1185732"/>
    <d v="2021-05-05T00:00:00"/>
    <x v="4"/>
    <s v="South Carolina"/>
    <s v="Charleston"/>
    <x v="0"/>
    <n v="50"/>
    <n v="1045"/>
    <n v="522500"/>
    <n v="235125"/>
    <n v="0.45"/>
    <s v="Online"/>
    <x v="4"/>
  </r>
  <r>
    <s v="Foot Locker"/>
    <n v="1185732"/>
    <d v="2021-05-05T00:00:00"/>
    <x v="4"/>
    <s v="South Carolina"/>
    <s v="Charleston"/>
    <x v="1"/>
    <n v="50"/>
    <n v="750"/>
    <n v="375000"/>
    <n v="131250"/>
    <n v="0.35"/>
    <s v="Online"/>
    <x v="4"/>
  </r>
  <r>
    <s v="Foot Locker"/>
    <n v="1185732"/>
    <d v="2021-05-05T00:00:00"/>
    <x v="4"/>
    <s v="South Carolina"/>
    <s v="Charleston"/>
    <x v="2"/>
    <n v="45"/>
    <n v="725"/>
    <n v="326250"/>
    <n v="81562.5"/>
    <n v="0.25"/>
    <s v="Online"/>
    <x v="4"/>
  </r>
  <r>
    <s v="Foot Locker"/>
    <n v="1185732"/>
    <d v="2021-05-05T00:00:00"/>
    <x v="4"/>
    <s v="South Carolina"/>
    <s v="Charleston"/>
    <x v="3"/>
    <n v="45"/>
    <n v="675"/>
    <n v="303750"/>
    <n v="91125"/>
    <n v="0.3"/>
    <s v="Online"/>
    <x v="4"/>
  </r>
  <r>
    <s v="Foot Locker"/>
    <n v="1185732"/>
    <d v="2021-05-05T00:00:00"/>
    <x v="4"/>
    <s v="South Carolina"/>
    <s v="Charleston"/>
    <x v="4"/>
    <n v="54.999999999999993"/>
    <n v="700"/>
    <n v="384999.99999999994"/>
    <n v="134749.99999999997"/>
    <n v="0.35"/>
    <s v="Online"/>
    <x v="4"/>
  </r>
  <r>
    <s v="Foot Locker"/>
    <n v="1185732"/>
    <d v="2021-05-05T00:00:00"/>
    <x v="4"/>
    <s v="South Carolina"/>
    <s v="Charleston"/>
    <x v="5"/>
    <n v="60"/>
    <n v="800"/>
    <n v="480000"/>
    <n v="240000"/>
    <n v="0.5"/>
    <s v="Online"/>
    <x v="4"/>
  </r>
  <r>
    <s v="Foot Locker"/>
    <n v="1185732"/>
    <d v="2021-06-07T00:00:00"/>
    <x v="4"/>
    <s v="South Carolina"/>
    <s v="Charleston"/>
    <x v="0"/>
    <n v="54.999999999999993"/>
    <n v="1050"/>
    <n v="577499.99999999988"/>
    <n v="259874.99999999994"/>
    <n v="0.45"/>
    <s v="Online"/>
    <x v="11"/>
  </r>
  <r>
    <s v="Foot Locker"/>
    <n v="1185732"/>
    <d v="2021-06-07T00:00:00"/>
    <x v="4"/>
    <s v="South Carolina"/>
    <s v="Charleston"/>
    <x v="1"/>
    <n v="50"/>
    <n v="800"/>
    <n v="400000"/>
    <n v="140000"/>
    <n v="0.35"/>
    <s v="Online"/>
    <x v="11"/>
  </r>
  <r>
    <s v="Foot Locker"/>
    <n v="1185732"/>
    <d v="2021-06-07T00:00:00"/>
    <x v="4"/>
    <s v="South Carolina"/>
    <s v="Charleston"/>
    <x v="2"/>
    <n v="50"/>
    <n v="775"/>
    <n v="387500"/>
    <n v="96875"/>
    <n v="0.25"/>
    <s v="Online"/>
    <x v="11"/>
  </r>
  <r>
    <s v="Foot Locker"/>
    <n v="1185732"/>
    <d v="2021-06-07T00:00:00"/>
    <x v="4"/>
    <s v="South Carolina"/>
    <s v="Charleston"/>
    <x v="3"/>
    <n v="50"/>
    <n v="750"/>
    <n v="375000"/>
    <n v="112500"/>
    <n v="0.3"/>
    <s v="Online"/>
    <x v="11"/>
  </r>
  <r>
    <s v="Foot Locker"/>
    <n v="1185732"/>
    <d v="2021-06-07T00:00:00"/>
    <x v="4"/>
    <s v="South Carolina"/>
    <s v="Charleston"/>
    <x v="4"/>
    <n v="65"/>
    <n v="750"/>
    <n v="487500"/>
    <n v="170625"/>
    <n v="0.35"/>
    <s v="Online"/>
    <x v="11"/>
  </r>
  <r>
    <s v="Foot Locker"/>
    <n v="1185732"/>
    <d v="2021-06-07T00:00:00"/>
    <x v="4"/>
    <s v="South Carolina"/>
    <s v="Charleston"/>
    <x v="5"/>
    <n v="70"/>
    <n v="925"/>
    <n v="647500"/>
    <n v="323750"/>
    <n v="0.5"/>
    <s v="Online"/>
    <x v="11"/>
  </r>
  <r>
    <s v="Foot Locker"/>
    <n v="1185732"/>
    <d v="2021-07-05T00:00:00"/>
    <x v="4"/>
    <s v="South Carolina"/>
    <s v="Charleston"/>
    <x v="0"/>
    <n v="65"/>
    <n v="1150"/>
    <n v="747500"/>
    <n v="336375"/>
    <n v="0.45"/>
    <s v="Online"/>
    <x v="5"/>
  </r>
  <r>
    <s v="Foot Locker"/>
    <n v="1185732"/>
    <d v="2021-07-05T00:00:00"/>
    <x v="4"/>
    <s v="South Carolina"/>
    <s v="Charleston"/>
    <x v="1"/>
    <n v="60.000000000000007"/>
    <n v="900"/>
    <n v="540000.00000000012"/>
    <n v="189000.00000000003"/>
    <n v="0.35"/>
    <s v="Online"/>
    <x v="5"/>
  </r>
  <r>
    <s v="Foot Locker"/>
    <n v="1185732"/>
    <d v="2021-07-05T00:00:00"/>
    <x v="4"/>
    <s v="South Carolina"/>
    <s v="Charleston"/>
    <x v="2"/>
    <n v="55.000000000000007"/>
    <n v="825"/>
    <n v="453750.00000000006"/>
    <n v="113437.50000000001"/>
    <n v="0.25"/>
    <s v="Online"/>
    <x v="5"/>
  </r>
  <r>
    <s v="Foot Locker"/>
    <n v="1185732"/>
    <d v="2021-07-05T00:00:00"/>
    <x v="4"/>
    <s v="South Carolina"/>
    <s v="Charleston"/>
    <x v="3"/>
    <n v="55.000000000000007"/>
    <n v="775"/>
    <n v="426250.00000000006"/>
    <n v="127875.00000000001"/>
    <n v="0.3"/>
    <s v="Online"/>
    <x v="5"/>
  </r>
  <r>
    <s v="Foot Locker"/>
    <n v="1185732"/>
    <d v="2021-07-05T00:00:00"/>
    <x v="4"/>
    <s v="South Carolina"/>
    <s v="Charleston"/>
    <x v="4"/>
    <n v="65"/>
    <n v="800"/>
    <n v="520000"/>
    <n v="182000"/>
    <n v="0.35"/>
    <s v="Online"/>
    <x v="5"/>
  </r>
  <r>
    <s v="Foot Locker"/>
    <n v="1185732"/>
    <d v="2021-07-05T00:00:00"/>
    <x v="4"/>
    <s v="South Carolina"/>
    <s v="Charleston"/>
    <x v="5"/>
    <n v="70"/>
    <n v="975"/>
    <n v="682500"/>
    <n v="341250"/>
    <n v="0.5"/>
    <s v="Online"/>
    <x v="5"/>
  </r>
  <r>
    <s v="Foot Locker"/>
    <n v="1185732"/>
    <d v="2021-08-06T00:00:00"/>
    <x v="4"/>
    <s v="South Carolina"/>
    <s v="Charleston"/>
    <x v="0"/>
    <n v="65"/>
    <n v="1125"/>
    <n v="731250"/>
    <n v="329062.5"/>
    <n v="0.45"/>
    <s v="Online"/>
    <x v="6"/>
  </r>
  <r>
    <s v="Foot Locker"/>
    <n v="1185732"/>
    <d v="2021-08-06T00:00:00"/>
    <x v="4"/>
    <s v="South Carolina"/>
    <s v="Charleston"/>
    <x v="1"/>
    <n v="60.000000000000007"/>
    <n v="900"/>
    <n v="540000.00000000012"/>
    <n v="189000.00000000003"/>
    <n v="0.35"/>
    <s v="Online"/>
    <x v="6"/>
  </r>
  <r>
    <s v="Foot Locker"/>
    <n v="1185732"/>
    <d v="2021-08-06T00:00:00"/>
    <x v="4"/>
    <s v="South Carolina"/>
    <s v="Charleston"/>
    <x v="2"/>
    <n v="55.000000000000007"/>
    <n v="825"/>
    <n v="453750.00000000006"/>
    <n v="113437.50000000001"/>
    <n v="0.25"/>
    <s v="Online"/>
    <x v="6"/>
  </r>
  <r>
    <s v="Foot Locker"/>
    <n v="1185732"/>
    <d v="2021-08-06T00:00:00"/>
    <x v="4"/>
    <s v="South Carolina"/>
    <s v="Charleston"/>
    <x v="3"/>
    <n v="45"/>
    <n v="775"/>
    <n v="348750"/>
    <n v="104625"/>
    <n v="0.3"/>
    <s v="Online"/>
    <x v="6"/>
  </r>
  <r>
    <s v="Foot Locker"/>
    <n v="1185732"/>
    <d v="2021-08-06T00:00:00"/>
    <x v="4"/>
    <s v="South Carolina"/>
    <s v="Charleston"/>
    <x v="4"/>
    <n v="55.000000000000007"/>
    <n v="750"/>
    <n v="412500.00000000006"/>
    <n v="144375"/>
    <n v="0.35"/>
    <s v="Online"/>
    <x v="6"/>
  </r>
  <r>
    <s v="Foot Locker"/>
    <n v="1185732"/>
    <d v="2021-08-06T00:00:00"/>
    <x v="4"/>
    <s v="South Carolina"/>
    <s v="Charleston"/>
    <x v="5"/>
    <n v="60.000000000000007"/>
    <n v="925"/>
    <n v="555000.00000000012"/>
    <n v="277500.00000000006"/>
    <n v="0.5"/>
    <s v="Online"/>
    <x v="6"/>
  </r>
  <r>
    <s v="Foot Locker"/>
    <n v="1185732"/>
    <d v="2021-09-05T00:00:00"/>
    <x v="4"/>
    <s v="South Carolina"/>
    <s v="Charleston"/>
    <x v="0"/>
    <n v="55.000000000000007"/>
    <n v="1025"/>
    <n v="563750.00000000012"/>
    <n v="253687.50000000006"/>
    <n v="0.45"/>
    <s v="Online"/>
    <x v="7"/>
  </r>
  <r>
    <s v="Foot Locker"/>
    <n v="1185732"/>
    <d v="2021-09-05T00:00:00"/>
    <x v="4"/>
    <s v="South Carolina"/>
    <s v="Charleston"/>
    <x v="1"/>
    <n v="50.000000000000014"/>
    <n v="825"/>
    <n v="412500.00000000012"/>
    <n v="144375.00000000003"/>
    <n v="0.35"/>
    <s v="Online"/>
    <x v="7"/>
  </r>
  <r>
    <s v="Foot Locker"/>
    <n v="1185732"/>
    <d v="2021-09-05T00:00:00"/>
    <x v="4"/>
    <s v="South Carolina"/>
    <s v="Charleston"/>
    <x v="2"/>
    <n v="40"/>
    <n v="725"/>
    <n v="290000"/>
    <n v="72500"/>
    <n v="0.25"/>
    <s v="Online"/>
    <x v="7"/>
  </r>
  <r>
    <s v="Foot Locker"/>
    <n v="1185732"/>
    <d v="2021-09-05T00:00:00"/>
    <x v="4"/>
    <s v="South Carolina"/>
    <s v="Charleston"/>
    <x v="3"/>
    <n v="40"/>
    <n v="700"/>
    <n v="280000"/>
    <n v="84000"/>
    <n v="0.3"/>
    <s v="Online"/>
    <x v="7"/>
  </r>
  <r>
    <s v="Foot Locker"/>
    <n v="1185732"/>
    <d v="2021-09-05T00:00:00"/>
    <x v="4"/>
    <s v="South Carolina"/>
    <s v="Charleston"/>
    <x v="4"/>
    <n v="50"/>
    <n v="700"/>
    <n v="350000"/>
    <n v="122499.99999999999"/>
    <n v="0.35"/>
    <s v="Online"/>
    <x v="7"/>
  </r>
  <r>
    <s v="Foot Locker"/>
    <n v="1185732"/>
    <d v="2021-09-05T00:00:00"/>
    <x v="4"/>
    <s v="South Carolina"/>
    <s v="Charleston"/>
    <x v="5"/>
    <n v="55.000000000000007"/>
    <n v="800"/>
    <n v="440000.00000000006"/>
    <n v="220000.00000000003"/>
    <n v="0.5"/>
    <s v="Online"/>
    <x v="7"/>
  </r>
  <r>
    <s v="Foot Locker"/>
    <n v="1185732"/>
    <d v="2021-10-07T00:00:00"/>
    <x v="4"/>
    <s v="South Carolina"/>
    <s v="Charleston"/>
    <x v="0"/>
    <n v="55.000000000000007"/>
    <n v="975"/>
    <n v="536250.00000000012"/>
    <n v="241312.50000000006"/>
    <n v="0.45"/>
    <s v="Online"/>
    <x v="8"/>
  </r>
  <r>
    <s v="Foot Locker"/>
    <n v="1185732"/>
    <d v="2021-10-07T00:00:00"/>
    <x v="4"/>
    <s v="South Carolina"/>
    <s v="Charleston"/>
    <x v="1"/>
    <n v="45.000000000000014"/>
    <n v="800"/>
    <n v="360000.00000000012"/>
    <n v="126000.00000000003"/>
    <n v="0.35"/>
    <s v="Online"/>
    <x v="8"/>
  </r>
  <r>
    <s v="Foot Locker"/>
    <n v="1185732"/>
    <d v="2021-10-07T00:00:00"/>
    <x v="4"/>
    <s v="South Carolina"/>
    <s v="Charleston"/>
    <x v="2"/>
    <n v="45.000000000000014"/>
    <n v="675"/>
    <n v="303750.00000000012"/>
    <n v="75937.500000000029"/>
    <n v="0.25"/>
    <s v="Online"/>
    <x v="8"/>
  </r>
  <r>
    <s v="Foot Locker"/>
    <n v="1185732"/>
    <d v="2021-10-07T00:00:00"/>
    <x v="4"/>
    <s v="South Carolina"/>
    <s v="Charleston"/>
    <x v="3"/>
    <n v="45.000000000000014"/>
    <n v="650"/>
    <n v="292500.00000000012"/>
    <n v="87750.000000000029"/>
    <n v="0.3"/>
    <s v="Online"/>
    <x v="8"/>
  </r>
  <r>
    <s v="Foot Locker"/>
    <n v="1185732"/>
    <d v="2021-10-07T00:00:00"/>
    <x v="4"/>
    <s v="South Carolina"/>
    <s v="Charleston"/>
    <x v="4"/>
    <n v="55.000000000000007"/>
    <n v="650"/>
    <n v="357500.00000000006"/>
    <n v="125125.00000000001"/>
    <n v="0.35"/>
    <s v="Online"/>
    <x v="8"/>
  </r>
  <r>
    <s v="Foot Locker"/>
    <n v="1185732"/>
    <d v="2021-10-07T00:00:00"/>
    <x v="4"/>
    <s v="South Carolina"/>
    <s v="Charleston"/>
    <x v="5"/>
    <n v="60"/>
    <n v="775"/>
    <n v="465000"/>
    <n v="232500"/>
    <n v="0.5"/>
    <s v="Online"/>
    <x v="8"/>
  </r>
  <r>
    <s v="Foot Locker"/>
    <n v="1185732"/>
    <d v="2021-11-06T00:00:00"/>
    <x v="4"/>
    <s v="South Carolina"/>
    <s v="Charleston"/>
    <x v="0"/>
    <n v="55.000000000000007"/>
    <n v="925"/>
    <n v="508750.00000000006"/>
    <n v="228937.50000000003"/>
    <n v="0.45"/>
    <s v="Online"/>
    <x v="9"/>
  </r>
  <r>
    <s v="Foot Locker"/>
    <n v="1185732"/>
    <d v="2021-11-06T00:00:00"/>
    <x v="4"/>
    <s v="South Carolina"/>
    <s v="Charleston"/>
    <x v="1"/>
    <n v="45.000000000000014"/>
    <n v="750"/>
    <n v="337500.00000000012"/>
    <n v="118125.00000000003"/>
    <n v="0.35"/>
    <s v="Online"/>
    <x v="9"/>
  </r>
  <r>
    <s v="Foot Locker"/>
    <n v="1185732"/>
    <d v="2021-11-06T00:00:00"/>
    <x v="4"/>
    <s v="South Carolina"/>
    <s v="Charleston"/>
    <x v="2"/>
    <n v="45.000000000000014"/>
    <n v="695"/>
    <n v="312750.00000000012"/>
    <n v="78187.500000000029"/>
    <n v="0.25"/>
    <s v="Online"/>
    <x v="9"/>
  </r>
  <r>
    <s v="Foot Locker"/>
    <n v="1185732"/>
    <d v="2021-11-06T00:00:00"/>
    <x v="4"/>
    <s v="South Carolina"/>
    <s v="Charleston"/>
    <x v="3"/>
    <n v="55.000000000000014"/>
    <n v="750"/>
    <n v="412500.00000000012"/>
    <n v="123750.00000000003"/>
    <n v="0.3"/>
    <s v="Online"/>
    <x v="9"/>
  </r>
  <r>
    <s v="Foot Locker"/>
    <n v="1185732"/>
    <d v="2021-11-06T00:00:00"/>
    <x v="4"/>
    <s v="South Carolina"/>
    <s v="Charleston"/>
    <x v="4"/>
    <n v="70"/>
    <n v="725"/>
    <n v="507500"/>
    <n v="177625"/>
    <n v="0.35"/>
    <s v="Online"/>
    <x v="9"/>
  </r>
  <r>
    <s v="Foot Locker"/>
    <n v="1185732"/>
    <d v="2021-11-06T00:00:00"/>
    <x v="4"/>
    <s v="South Carolina"/>
    <s v="Charleston"/>
    <x v="5"/>
    <n v="75"/>
    <n v="825"/>
    <n v="618750"/>
    <n v="309375"/>
    <n v="0.5"/>
    <s v="Online"/>
    <x v="9"/>
  </r>
  <r>
    <s v="Foot Locker"/>
    <n v="1185732"/>
    <d v="2021-12-05T00:00:00"/>
    <x v="4"/>
    <s v="South Carolina"/>
    <s v="Charleston"/>
    <x v="0"/>
    <n v="70"/>
    <n v="1075"/>
    <n v="752500"/>
    <n v="338625"/>
    <n v="0.45"/>
    <s v="Online"/>
    <x v="10"/>
  </r>
  <r>
    <s v="Foot Locker"/>
    <n v="1185732"/>
    <d v="2021-12-05T00:00:00"/>
    <x v="4"/>
    <s v="South Carolina"/>
    <s v="Charleston"/>
    <x v="1"/>
    <n v="60.000000000000007"/>
    <n v="875"/>
    <n v="525000.00000000012"/>
    <n v="183750.00000000003"/>
    <n v="0.35"/>
    <s v="Online"/>
    <x v="10"/>
  </r>
  <r>
    <s v="Sports Direct"/>
    <n v="1185732"/>
    <d v="2021-12-05T00:00:00"/>
    <x v="4"/>
    <s v="South Carolina"/>
    <s v="Charleston"/>
    <x v="2"/>
    <n v="60.000000000000007"/>
    <n v="825"/>
    <n v="495000.00000000006"/>
    <n v="123750.00000000001"/>
    <n v="0.25"/>
    <s v="Online"/>
    <x v="10"/>
  </r>
  <r>
    <s v="Sports Direct"/>
    <n v="1185732"/>
    <d v="2021-12-05T00:00:00"/>
    <x v="4"/>
    <s v="South Carolina"/>
    <s v="Charleston"/>
    <x v="3"/>
    <n v="60.000000000000007"/>
    <n v="775"/>
    <n v="465000.00000000006"/>
    <n v="139500"/>
    <n v="0.3"/>
    <s v="Online"/>
    <x v="10"/>
  </r>
  <r>
    <s v="Sports Direct"/>
    <n v="1185732"/>
    <d v="2021-12-05T00:00:00"/>
    <x v="4"/>
    <s v="South Carolina"/>
    <s v="Charleston"/>
    <x v="4"/>
    <n v="70"/>
    <n v="775"/>
    <n v="542500"/>
    <n v="189875"/>
    <n v="0.35"/>
    <s v="Online"/>
    <x v="10"/>
  </r>
  <r>
    <s v="Sports Direct"/>
    <n v="1185732"/>
    <d v="2021-12-05T00:00:00"/>
    <x v="4"/>
    <s v="South Carolina"/>
    <s v="Charleston"/>
    <x v="5"/>
    <n v="75"/>
    <n v="875"/>
    <n v="656250"/>
    <n v="328125"/>
    <n v="0.5"/>
    <s v="Online"/>
    <x v="10"/>
  </r>
  <r>
    <s v="Sports Direct"/>
    <n v="1185732"/>
    <d v="2021-01-06T00:00:00"/>
    <x v="4"/>
    <s v="South Carolina"/>
    <s v="Charleston"/>
    <x v="0"/>
    <n v="35"/>
    <n v="925"/>
    <n v="323750"/>
    <n v="129500"/>
    <n v="0.4"/>
    <s v="Online"/>
    <x v="0"/>
  </r>
  <r>
    <s v="Sports Direct"/>
    <n v="1185732"/>
    <d v="2021-01-06T00:00:00"/>
    <x v="4"/>
    <s v="South Carolina"/>
    <s v="Charleston"/>
    <x v="1"/>
    <n v="35"/>
    <n v="725"/>
    <n v="253750"/>
    <n v="88812.5"/>
    <n v="0.35"/>
    <s v="Online"/>
    <x v="0"/>
  </r>
  <r>
    <s v="Sports Direct"/>
    <n v="1185732"/>
    <d v="2021-01-06T00:00:00"/>
    <x v="4"/>
    <s v="South Carolina"/>
    <s v="Charleston"/>
    <x v="2"/>
    <n v="25.000000000000007"/>
    <n v="725"/>
    <n v="181250.00000000006"/>
    <n v="72500.000000000029"/>
    <n v="0.4"/>
    <s v="Online"/>
    <x v="0"/>
  </r>
  <r>
    <s v="Sports Direct"/>
    <n v="1185732"/>
    <d v="2021-01-06T00:00:00"/>
    <x v="4"/>
    <s v="South Carolina"/>
    <s v="Charleston"/>
    <x v="3"/>
    <n v="30"/>
    <n v="575"/>
    <n v="172500"/>
    <n v="69000"/>
    <n v="0.4"/>
    <s v="Online"/>
    <x v="0"/>
  </r>
  <r>
    <s v="Sports Direct"/>
    <n v="1185732"/>
    <d v="2021-01-06T00:00:00"/>
    <x v="4"/>
    <s v="South Carolina"/>
    <s v="Charleston"/>
    <x v="4"/>
    <n v="45"/>
    <n v="625"/>
    <n v="281250"/>
    <n v="98437.5"/>
    <n v="0.35"/>
    <s v="Online"/>
    <x v="0"/>
  </r>
  <r>
    <s v="Sports Direct"/>
    <n v="1185732"/>
    <d v="2021-01-06T00:00:00"/>
    <x v="4"/>
    <s v="South Carolina"/>
    <s v="Charleston"/>
    <x v="5"/>
    <n v="35"/>
    <n v="725"/>
    <n v="253750"/>
    <n v="126875"/>
    <n v="0.5"/>
    <s v="Online"/>
    <x v="0"/>
  </r>
  <r>
    <s v="Sports Direct"/>
    <n v="1185732"/>
    <d v="2021-02-04T00:00:00"/>
    <x v="4"/>
    <s v="South Carolina"/>
    <s v="Charleston"/>
    <x v="0"/>
    <n v="35"/>
    <n v="975"/>
    <n v="341250"/>
    <n v="136500"/>
    <n v="0.4"/>
    <s v="Online"/>
    <x v="1"/>
  </r>
  <r>
    <s v="Sports Direct"/>
    <n v="1185732"/>
    <d v="2021-02-04T00:00:00"/>
    <x v="4"/>
    <s v="South Carolina"/>
    <s v="Charleston"/>
    <x v="1"/>
    <n v="35"/>
    <n v="625"/>
    <n v="218750"/>
    <n v="76562.5"/>
    <n v="0.35"/>
    <s v="Online"/>
    <x v="1"/>
  </r>
  <r>
    <s v="Sports Direct"/>
    <n v="1185732"/>
    <d v="2021-02-04T00:00:00"/>
    <x v="4"/>
    <s v="South Carolina"/>
    <s v="Charleston"/>
    <x v="2"/>
    <n v="25.000000000000007"/>
    <n v="675"/>
    <n v="168750.00000000006"/>
    <n v="67500.000000000029"/>
    <n v="0.4"/>
    <s v="Online"/>
    <x v="1"/>
  </r>
  <r>
    <s v="Sports Direct"/>
    <n v="1185732"/>
    <d v="2021-02-04T00:00:00"/>
    <x v="4"/>
    <s v="North Carolina"/>
    <s v="Charlotte"/>
    <x v="3"/>
    <n v="30"/>
    <n v="525"/>
    <n v="157500"/>
    <n v="63000"/>
    <n v="0.4"/>
    <s v="Online"/>
    <x v="1"/>
  </r>
  <r>
    <s v="Sports Direct"/>
    <n v="1185732"/>
    <d v="2021-02-04T00:00:00"/>
    <x v="4"/>
    <s v="North Carolina"/>
    <s v="Charlotte"/>
    <x v="4"/>
    <n v="45"/>
    <n v="600"/>
    <n v="270000"/>
    <n v="94500"/>
    <n v="0.35"/>
    <s v="Online"/>
    <x v="1"/>
  </r>
  <r>
    <s v="Sports Direct"/>
    <n v="1185732"/>
    <d v="2021-02-04T00:00:00"/>
    <x v="4"/>
    <s v="North Carolina"/>
    <s v="Charlotte"/>
    <x v="5"/>
    <n v="30"/>
    <n v="700"/>
    <n v="210000"/>
    <n v="105000"/>
    <n v="0.5"/>
    <s v="Online"/>
    <x v="1"/>
  </r>
  <r>
    <s v="Sports Direct"/>
    <n v="1185732"/>
    <d v="2021-03-02T00:00:00"/>
    <x v="4"/>
    <s v="North Carolina"/>
    <s v="Charlotte"/>
    <x v="0"/>
    <n v="30"/>
    <n v="920"/>
    <n v="276000"/>
    <n v="110400"/>
    <n v="0.4"/>
    <s v="Online"/>
    <x v="2"/>
  </r>
  <r>
    <s v="Sports Direct"/>
    <n v="1185732"/>
    <d v="2021-03-02T00:00:00"/>
    <x v="4"/>
    <s v="North Carolina"/>
    <s v="Charlotte"/>
    <x v="1"/>
    <n v="30"/>
    <n v="600"/>
    <n v="180000"/>
    <n v="62999.999999999993"/>
    <n v="0.35"/>
    <s v="Online"/>
    <x v="2"/>
  </r>
  <r>
    <s v="Sports Direct"/>
    <n v="1185732"/>
    <d v="2021-03-02T00:00:00"/>
    <x v="4"/>
    <s v="North Carolina"/>
    <s v="Charlotte"/>
    <x v="2"/>
    <n v="20"/>
    <n v="625"/>
    <n v="125000"/>
    <n v="50000"/>
    <n v="0.4"/>
    <s v="Online"/>
    <x v="2"/>
  </r>
  <r>
    <s v="Sports Direct"/>
    <n v="1185732"/>
    <d v="2021-03-02T00:00:00"/>
    <x v="4"/>
    <s v="North Carolina"/>
    <s v="Charlotte"/>
    <x v="3"/>
    <n v="24.999999999999993"/>
    <n v="475"/>
    <n v="118749.99999999997"/>
    <n v="47499.999999999993"/>
    <n v="0.4"/>
    <s v="Online"/>
    <x v="2"/>
  </r>
  <r>
    <s v="Sports Direct"/>
    <n v="1185732"/>
    <d v="2021-03-02T00:00:00"/>
    <x v="4"/>
    <s v="North Carolina"/>
    <s v="Charlotte"/>
    <x v="4"/>
    <n v="40.000000000000007"/>
    <n v="525"/>
    <n v="210000.00000000003"/>
    <n v="73500"/>
    <n v="0.35"/>
    <s v="Online"/>
    <x v="2"/>
  </r>
  <r>
    <s v="Sports Direct"/>
    <n v="1185732"/>
    <d v="2021-03-02T00:00:00"/>
    <x v="4"/>
    <s v="North Carolina"/>
    <s v="Charlotte"/>
    <x v="5"/>
    <n v="30"/>
    <n v="625"/>
    <n v="187500"/>
    <n v="93750"/>
    <n v="0.5"/>
    <s v="Online"/>
    <x v="2"/>
  </r>
  <r>
    <s v="Sports Direct"/>
    <n v="1185732"/>
    <d v="2021-04-03T00:00:00"/>
    <x v="4"/>
    <s v="North Carolina"/>
    <s v="Charlotte"/>
    <x v="0"/>
    <n v="30"/>
    <n v="875"/>
    <n v="262500"/>
    <n v="105000"/>
    <n v="0.4"/>
    <s v="Online"/>
    <x v="3"/>
  </r>
  <r>
    <s v="Sports Direct"/>
    <n v="1185732"/>
    <d v="2021-04-03T00:00:00"/>
    <x v="4"/>
    <s v="North Carolina"/>
    <s v="Charlotte"/>
    <x v="1"/>
    <n v="30"/>
    <n v="575"/>
    <n v="172500"/>
    <n v="60374.999999999993"/>
    <n v="0.35"/>
    <s v="Online"/>
    <x v="3"/>
  </r>
  <r>
    <s v="Sports Direct"/>
    <n v="1185732"/>
    <d v="2021-04-03T00:00:00"/>
    <x v="4"/>
    <s v="North Carolina"/>
    <s v="Charlotte"/>
    <x v="2"/>
    <n v="20"/>
    <n v="575"/>
    <n v="115000"/>
    <n v="46000"/>
    <n v="0.4"/>
    <s v="Online"/>
    <x v="3"/>
  </r>
  <r>
    <s v="Sports Direct"/>
    <n v="1185732"/>
    <d v="2021-04-03T00:00:00"/>
    <x v="4"/>
    <s v="North Carolina"/>
    <s v="Charlotte"/>
    <x v="3"/>
    <n v="24.999999999999993"/>
    <n v="500"/>
    <n v="124999.99999999997"/>
    <n v="49999.999999999993"/>
    <n v="0.4"/>
    <s v="Online"/>
    <x v="3"/>
  </r>
  <r>
    <s v="Sports Direct"/>
    <n v="1185732"/>
    <d v="2021-04-03T00:00:00"/>
    <x v="4"/>
    <s v="North Carolina"/>
    <s v="Charlotte"/>
    <x v="4"/>
    <n v="45"/>
    <n v="525"/>
    <n v="236250"/>
    <n v="82687.5"/>
    <n v="0.35"/>
    <s v="Online"/>
    <x v="3"/>
  </r>
  <r>
    <s v="Sports Direct"/>
    <n v="1185732"/>
    <d v="2021-04-03T00:00:00"/>
    <x v="4"/>
    <s v="North Carolina"/>
    <s v="Charlotte"/>
    <x v="5"/>
    <n v="35"/>
    <n v="675"/>
    <n v="236250"/>
    <n v="118125"/>
    <n v="0.5"/>
    <s v="Online"/>
    <x v="3"/>
  </r>
  <r>
    <s v="Sports Direct"/>
    <n v="1185732"/>
    <d v="2021-05-02T00:00:00"/>
    <x v="4"/>
    <s v="North Carolina"/>
    <s v="Charlotte"/>
    <x v="0"/>
    <n v="45"/>
    <n v="945"/>
    <n v="425250"/>
    <n v="170100"/>
    <n v="0.4"/>
    <s v="Online"/>
    <x v="4"/>
  </r>
  <r>
    <s v="Sports Direct"/>
    <n v="1185732"/>
    <d v="2021-05-02T00:00:00"/>
    <x v="4"/>
    <s v="North Carolina"/>
    <s v="Charlotte"/>
    <x v="1"/>
    <n v="45"/>
    <n v="650"/>
    <n v="292500"/>
    <n v="102375"/>
    <n v="0.35"/>
    <s v="Online"/>
    <x v="4"/>
  </r>
  <r>
    <s v="Sports Direct"/>
    <n v="1185732"/>
    <d v="2021-05-02T00:00:00"/>
    <x v="4"/>
    <s v="North Carolina"/>
    <s v="Charlotte"/>
    <x v="2"/>
    <n v="40"/>
    <n v="625"/>
    <n v="250000"/>
    <n v="100000"/>
    <n v="0.4"/>
    <s v="Online"/>
    <x v="4"/>
  </r>
  <r>
    <s v="Sports Direct"/>
    <n v="1185732"/>
    <d v="2021-05-02T00:00:00"/>
    <x v="4"/>
    <s v="North Carolina"/>
    <s v="Charlotte"/>
    <x v="3"/>
    <n v="40"/>
    <n v="575"/>
    <n v="230000"/>
    <n v="92000"/>
    <n v="0.4"/>
    <s v="Online"/>
    <x v="4"/>
  </r>
  <r>
    <s v="Sports Direct"/>
    <n v="1185732"/>
    <d v="2021-05-02T00:00:00"/>
    <x v="4"/>
    <s v="North Carolina"/>
    <s v="Charlotte"/>
    <x v="4"/>
    <n v="49.999999999999993"/>
    <n v="600"/>
    <n v="299999.99999999994"/>
    <n v="104999.99999999997"/>
    <n v="0.35"/>
    <s v="Online"/>
    <x v="4"/>
  </r>
  <r>
    <s v="Sports Direct"/>
    <n v="1185732"/>
    <d v="2021-05-02T00:00:00"/>
    <x v="4"/>
    <s v="North Carolina"/>
    <s v="Charlotte"/>
    <x v="5"/>
    <n v="54.999999999999993"/>
    <n v="700"/>
    <n v="384999.99999999994"/>
    <n v="192499.99999999997"/>
    <n v="0.5"/>
    <s v="Online"/>
    <x v="4"/>
  </r>
  <r>
    <s v="Sports Direct"/>
    <n v="1185732"/>
    <d v="2021-06-04T00:00:00"/>
    <x v="4"/>
    <s v="North Carolina"/>
    <s v="Charlotte"/>
    <x v="0"/>
    <n v="49.999999999999993"/>
    <n v="950"/>
    <n v="474999.99999999994"/>
    <n v="190000"/>
    <n v="0.4"/>
    <s v="Online"/>
    <x v="11"/>
  </r>
  <r>
    <s v="Sports Direct"/>
    <n v="1185732"/>
    <d v="2021-06-04T00:00:00"/>
    <x v="4"/>
    <s v="North Carolina"/>
    <s v="Charlotte"/>
    <x v="1"/>
    <n v="45"/>
    <n v="700"/>
    <n v="315000"/>
    <n v="110250"/>
    <n v="0.35"/>
    <s v="Online"/>
    <x v="11"/>
  </r>
  <r>
    <s v="Sports Direct"/>
    <n v="1185732"/>
    <d v="2021-06-04T00:00:00"/>
    <x v="4"/>
    <s v="North Carolina"/>
    <s v="Charlotte"/>
    <x v="2"/>
    <n v="50"/>
    <n v="675"/>
    <n v="337500"/>
    <n v="135000"/>
    <n v="0.4"/>
    <s v="Online"/>
    <x v="11"/>
  </r>
  <r>
    <s v="Sports Direct"/>
    <n v="1185732"/>
    <d v="2021-06-04T00:00:00"/>
    <x v="4"/>
    <s v="North Carolina"/>
    <s v="Charlotte"/>
    <x v="3"/>
    <n v="50"/>
    <n v="650"/>
    <n v="325000"/>
    <n v="130000"/>
    <n v="0.4"/>
    <s v="Online"/>
    <x v="11"/>
  </r>
  <r>
    <s v="Sports Direct"/>
    <n v="1185732"/>
    <d v="2021-06-04T00:00:00"/>
    <x v="4"/>
    <s v="North Carolina"/>
    <s v="Charlotte"/>
    <x v="4"/>
    <n v="65"/>
    <n v="650"/>
    <n v="422500"/>
    <n v="147875"/>
    <n v="0.35"/>
    <s v="Online"/>
    <x v="11"/>
  </r>
  <r>
    <s v="Sports Direct"/>
    <n v="1185732"/>
    <d v="2021-06-04T00:00:00"/>
    <x v="4"/>
    <s v="North Carolina"/>
    <s v="Charlotte"/>
    <x v="5"/>
    <n v="70"/>
    <n v="825"/>
    <n v="577500"/>
    <n v="288750"/>
    <n v="0.5"/>
    <s v="Online"/>
    <x v="11"/>
  </r>
  <r>
    <s v="Sports Direct"/>
    <n v="1185732"/>
    <d v="2021-07-02T00:00:00"/>
    <x v="4"/>
    <s v="North Carolina"/>
    <s v="Charlotte"/>
    <x v="0"/>
    <n v="65"/>
    <n v="1050"/>
    <n v="682500"/>
    <n v="273000"/>
    <n v="0.4"/>
    <s v="Online"/>
    <x v="5"/>
  </r>
  <r>
    <s v="Sports Direct"/>
    <n v="1185732"/>
    <d v="2021-07-02T00:00:00"/>
    <x v="4"/>
    <s v="North Carolina"/>
    <s v="Charlotte"/>
    <x v="1"/>
    <n v="60.000000000000007"/>
    <n v="800"/>
    <n v="480000.00000000006"/>
    <n v="168000"/>
    <n v="0.35"/>
    <s v="Online"/>
    <x v="5"/>
  </r>
  <r>
    <s v="Sports Direct"/>
    <n v="1185732"/>
    <d v="2021-07-02T00:00:00"/>
    <x v="4"/>
    <s v="North Carolina"/>
    <s v="Charlotte"/>
    <x v="2"/>
    <n v="55.000000000000007"/>
    <n v="725"/>
    <n v="398750.00000000006"/>
    <n v="159500.00000000003"/>
    <n v="0.4"/>
    <s v="Online"/>
    <x v="5"/>
  </r>
  <r>
    <s v="Sports Direct"/>
    <n v="1185732"/>
    <d v="2021-07-02T00:00:00"/>
    <x v="4"/>
    <s v="North Carolina"/>
    <s v="Charlotte"/>
    <x v="3"/>
    <n v="55.000000000000007"/>
    <n v="675"/>
    <n v="371250.00000000006"/>
    <n v="148500.00000000003"/>
    <n v="0.4"/>
    <s v="Online"/>
    <x v="5"/>
  </r>
  <r>
    <s v="Sports Direct"/>
    <n v="1185732"/>
    <d v="2021-07-02T00:00:00"/>
    <x v="4"/>
    <s v="North Carolina"/>
    <s v="Charlotte"/>
    <x v="4"/>
    <n v="65"/>
    <n v="700"/>
    <n v="455000"/>
    <n v="159250"/>
    <n v="0.35"/>
    <s v="Online"/>
    <x v="5"/>
  </r>
  <r>
    <s v="Sports Direct"/>
    <n v="1185732"/>
    <d v="2021-07-02T00:00:00"/>
    <x v="4"/>
    <s v="North Carolina"/>
    <s v="Charlotte"/>
    <x v="5"/>
    <n v="70"/>
    <n v="875"/>
    <n v="612500"/>
    <n v="306250"/>
    <n v="0.5"/>
    <s v="Online"/>
    <x v="5"/>
  </r>
  <r>
    <s v="Sports Direct"/>
    <n v="1185732"/>
    <d v="2021-08-03T00:00:00"/>
    <x v="4"/>
    <s v="North Carolina"/>
    <s v="Charlotte"/>
    <x v="0"/>
    <n v="65"/>
    <n v="1025"/>
    <n v="666250"/>
    <n v="266500"/>
    <n v="0.4"/>
    <s v="Online"/>
    <x v="6"/>
  </r>
  <r>
    <s v="Sports Direct"/>
    <n v="1185732"/>
    <d v="2021-08-03T00:00:00"/>
    <x v="4"/>
    <s v="North Carolina"/>
    <s v="Charlotte"/>
    <x v="1"/>
    <n v="60.000000000000007"/>
    <n v="800"/>
    <n v="480000.00000000006"/>
    <n v="168000"/>
    <n v="0.35"/>
    <s v="Online"/>
    <x v="6"/>
  </r>
  <r>
    <s v="Sports Direct"/>
    <n v="1185732"/>
    <d v="2021-08-03T00:00:00"/>
    <x v="4"/>
    <s v="North Carolina"/>
    <s v="Charlotte"/>
    <x v="2"/>
    <n v="55.000000000000007"/>
    <n v="725"/>
    <n v="398750.00000000006"/>
    <n v="159500.00000000003"/>
    <n v="0.4"/>
    <s v="Online"/>
    <x v="6"/>
  </r>
  <r>
    <s v="Sports Direct"/>
    <n v="1185732"/>
    <d v="2021-08-03T00:00:00"/>
    <x v="4"/>
    <s v="North Carolina"/>
    <s v="Charlotte"/>
    <x v="3"/>
    <n v="45"/>
    <n v="675"/>
    <n v="303750"/>
    <n v="121500"/>
    <n v="0.4"/>
    <s v="Online"/>
    <x v="6"/>
  </r>
  <r>
    <s v="Sports Direct"/>
    <n v="1185732"/>
    <d v="2021-08-03T00:00:00"/>
    <x v="4"/>
    <s v="North Carolina"/>
    <s v="Charlotte"/>
    <x v="4"/>
    <n v="55.000000000000007"/>
    <n v="650"/>
    <n v="357500.00000000006"/>
    <n v="125125.00000000001"/>
    <n v="0.35"/>
    <s v="Online"/>
    <x v="6"/>
  </r>
  <r>
    <s v="Sports Direct"/>
    <n v="1185732"/>
    <d v="2021-08-03T00:00:00"/>
    <x v="4"/>
    <s v="North Carolina"/>
    <s v="Charlotte"/>
    <x v="5"/>
    <n v="60.000000000000007"/>
    <n v="825"/>
    <n v="495000.00000000006"/>
    <n v="247500.00000000003"/>
    <n v="0.5"/>
    <s v="Online"/>
    <x v="6"/>
  </r>
  <r>
    <s v="Sports Direct"/>
    <n v="1185732"/>
    <d v="2021-09-02T00:00:00"/>
    <x v="4"/>
    <s v="North Carolina"/>
    <s v="Charlotte"/>
    <x v="0"/>
    <n v="55.000000000000007"/>
    <n v="925"/>
    <n v="508750.00000000006"/>
    <n v="203500.00000000003"/>
    <n v="0.4"/>
    <s v="Online"/>
    <x v="7"/>
  </r>
  <r>
    <s v="Sports Direct"/>
    <n v="1185732"/>
    <d v="2021-09-02T00:00:00"/>
    <x v="4"/>
    <s v="North Carolina"/>
    <s v="Charlotte"/>
    <x v="1"/>
    <n v="50.000000000000014"/>
    <n v="725"/>
    <n v="362500.00000000012"/>
    <n v="126875.00000000003"/>
    <n v="0.35"/>
    <s v="Online"/>
    <x v="7"/>
  </r>
  <r>
    <s v="Sports Direct"/>
    <n v="1185732"/>
    <d v="2021-09-02T00:00:00"/>
    <x v="4"/>
    <s v="North Carolina"/>
    <s v="Charlotte"/>
    <x v="2"/>
    <n v="30.000000000000004"/>
    <n v="625"/>
    <n v="187500.00000000003"/>
    <n v="75000.000000000015"/>
    <n v="0.4"/>
    <s v="Online"/>
    <x v="7"/>
  </r>
  <r>
    <s v="Sports Direct"/>
    <n v="1185732"/>
    <d v="2021-09-02T00:00:00"/>
    <x v="4"/>
    <s v="North Carolina"/>
    <s v="Charlotte"/>
    <x v="3"/>
    <n v="30.000000000000004"/>
    <n v="600"/>
    <n v="180000.00000000003"/>
    <n v="72000.000000000015"/>
    <n v="0.4"/>
    <s v="Online"/>
    <x v="7"/>
  </r>
  <r>
    <s v="Sports Direct"/>
    <n v="1185732"/>
    <d v="2021-09-02T00:00:00"/>
    <x v="4"/>
    <s v="North Carolina"/>
    <s v="Charlotte"/>
    <x v="4"/>
    <n v="40"/>
    <n v="600"/>
    <n v="240000"/>
    <n v="84000"/>
    <n v="0.35"/>
    <s v="Online"/>
    <x v="7"/>
  </r>
  <r>
    <s v="Sports Direct"/>
    <n v="1185732"/>
    <d v="2021-09-02T00:00:00"/>
    <x v="4"/>
    <s v="North Carolina"/>
    <s v="Charlotte"/>
    <x v="5"/>
    <n v="45.000000000000007"/>
    <n v="700"/>
    <n v="315000.00000000006"/>
    <n v="157500.00000000003"/>
    <n v="0.5"/>
    <s v="Online"/>
    <x v="7"/>
  </r>
  <r>
    <s v="Sports Direct"/>
    <n v="1185732"/>
    <d v="2021-10-04T00:00:00"/>
    <x v="4"/>
    <s v="North Carolina"/>
    <s v="Charlotte"/>
    <x v="0"/>
    <n v="45.000000000000007"/>
    <n v="875"/>
    <n v="393750.00000000006"/>
    <n v="157500.00000000003"/>
    <n v="0.4"/>
    <s v="Online"/>
    <x v="8"/>
  </r>
  <r>
    <s v="Sports Direct"/>
    <n v="1185732"/>
    <d v="2021-10-04T00:00:00"/>
    <x v="4"/>
    <s v="North Carolina"/>
    <s v="Charlotte"/>
    <x v="1"/>
    <n v="35.000000000000007"/>
    <n v="700"/>
    <n v="245000.00000000006"/>
    <n v="85750.000000000015"/>
    <n v="0.35"/>
    <s v="Online"/>
    <x v="8"/>
  </r>
  <r>
    <s v="Sports Direct"/>
    <n v="1185732"/>
    <d v="2021-10-04T00:00:00"/>
    <x v="4"/>
    <s v="North Carolina"/>
    <s v="Charlotte"/>
    <x v="2"/>
    <n v="35.000000000000007"/>
    <n v="575"/>
    <n v="201250.00000000003"/>
    <n v="80500.000000000015"/>
    <n v="0.4"/>
    <s v="Online"/>
    <x v="8"/>
  </r>
  <r>
    <s v="Sports Direct"/>
    <n v="1185732"/>
    <d v="2021-10-04T00:00:00"/>
    <x v="4"/>
    <s v="North Carolina"/>
    <s v="Charlotte"/>
    <x v="3"/>
    <n v="35.000000000000007"/>
    <n v="550"/>
    <n v="192500.00000000003"/>
    <n v="77000.000000000015"/>
    <n v="0.4"/>
    <s v="Online"/>
    <x v="8"/>
  </r>
  <r>
    <s v="Sports Direct"/>
    <n v="1185732"/>
    <d v="2021-10-04T00:00:00"/>
    <x v="4"/>
    <s v="North Carolina"/>
    <s v="Charlotte"/>
    <x v="4"/>
    <n v="45.000000000000007"/>
    <n v="550"/>
    <n v="247500.00000000003"/>
    <n v="86625"/>
    <n v="0.35"/>
    <s v="Online"/>
    <x v="8"/>
  </r>
  <r>
    <s v="Sports Direct"/>
    <n v="1185732"/>
    <d v="2021-10-04T00:00:00"/>
    <x v="4"/>
    <s v="North Carolina"/>
    <s v="Charlotte"/>
    <x v="5"/>
    <n v="50"/>
    <n v="675"/>
    <n v="337500"/>
    <n v="168750"/>
    <n v="0.5"/>
    <s v="Online"/>
    <x v="8"/>
  </r>
  <r>
    <s v="Sports Direct"/>
    <n v="1185732"/>
    <d v="2021-11-03T00:00:00"/>
    <x v="4"/>
    <s v="North Carolina"/>
    <s v="Charlotte"/>
    <x v="0"/>
    <n v="45.000000000000007"/>
    <n v="825"/>
    <n v="371250.00000000006"/>
    <n v="148500.00000000003"/>
    <n v="0.4"/>
    <s v="Online"/>
    <x v="9"/>
  </r>
  <r>
    <s v="Sports Direct"/>
    <n v="1185732"/>
    <d v="2021-11-03T00:00:00"/>
    <x v="4"/>
    <s v="North Carolina"/>
    <s v="Charlotte"/>
    <x v="1"/>
    <n v="35.000000000000007"/>
    <n v="650"/>
    <n v="227500.00000000006"/>
    <n v="79625.000000000015"/>
    <n v="0.35"/>
    <s v="Online"/>
    <x v="9"/>
  </r>
  <r>
    <s v="Sports Direct"/>
    <n v="1185732"/>
    <d v="2021-11-03T00:00:00"/>
    <x v="4"/>
    <s v="North Carolina"/>
    <s v="Charlotte"/>
    <x v="2"/>
    <n v="40.000000000000014"/>
    <n v="595"/>
    <n v="238000.00000000009"/>
    <n v="95200.000000000044"/>
    <n v="0.4"/>
    <s v="Online"/>
    <x v="9"/>
  </r>
  <r>
    <s v="Sports Direct"/>
    <n v="1185732"/>
    <d v="2021-11-03T00:00:00"/>
    <x v="4"/>
    <s v="North Carolina"/>
    <s v="Charlotte"/>
    <x v="3"/>
    <n v="60.000000000000021"/>
    <n v="650"/>
    <n v="390000.00000000012"/>
    <n v="156000.00000000006"/>
    <n v="0.4"/>
    <s v="Online"/>
    <x v="9"/>
  </r>
  <r>
    <s v="Sports Direct"/>
    <n v="1185732"/>
    <d v="2021-11-03T00:00:00"/>
    <x v="4"/>
    <s v="North Carolina"/>
    <s v="Charlotte"/>
    <x v="4"/>
    <n v="75.000000000000014"/>
    <n v="625"/>
    <n v="468750.00000000012"/>
    <n v="164062.50000000003"/>
    <n v="0.35"/>
    <s v="Online"/>
    <x v="9"/>
  </r>
  <r>
    <s v="Sports Direct"/>
    <n v="1185732"/>
    <d v="2021-11-03T00:00:00"/>
    <x v="4"/>
    <s v="North Carolina"/>
    <s v="Charlotte"/>
    <x v="5"/>
    <n v="75"/>
    <n v="725"/>
    <n v="543750"/>
    <n v="271875"/>
    <n v="0.5"/>
    <s v="Online"/>
    <x v="9"/>
  </r>
  <r>
    <s v="Sports Direct"/>
    <n v="1185732"/>
    <d v="2021-12-02T00:00:00"/>
    <x v="4"/>
    <s v="North Carolina"/>
    <s v="Charlotte"/>
    <x v="0"/>
    <n v="70"/>
    <n v="975"/>
    <n v="682500"/>
    <n v="273000"/>
    <n v="0.4"/>
    <s v="Online"/>
    <x v="10"/>
  </r>
  <r>
    <s v="Sports Direct"/>
    <n v="1185732"/>
    <d v="2021-12-02T00:00:00"/>
    <x v="4"/>
    <s v="North Carolina"/>
    <s v="Charlotte"/>
    <x v="1"/>
    <n v="60.000000000000007"/>
    <n v="775"/>
    <n v="465000.00000000006"/>
    <n v="162750"/>
    <n v="0.35"/>
    <s v="Online"/>
    <x v="10"/>
  </r>
  <r>
    <s v="Amazon"/>
    <n v="1185732"/>
    <d v="2021-12-02T00:00:00"/>
    <x v="4"/>
    <s v="North Carolina"/>
    <s v="Charlotte"/>
    <x v="2"/>
    <n v="60.000000000000007"/>
    <n v="725"/>
    <n v="435000.00000000006"/>
    <n v="174000.00000000003"/>
    <n v="0.4"/>
    <s v="Online"/>
    <x v="10"/>
  </r>
  <r>
    <s v="Amazon"/>
    <n v="1185732"/>
    <d v="2021-12-02T00:00:00"/>
    <x v="4"/>
    <s v="North Carolina"/>
    <s v="Charlotte"/>
    <x v="3"/>
    <n v="60.000000000000007"/>
    <n v="675"/>
    <n v="405000.00000000006"/>
    <n v="162000.00000000003"/>
    <n v="0.4"/>
    <s v="Online"/>
    <x v="10"/>
  </r>
  <r>
    <s v="Amazon"/>
    <n v="1185732"/>
    <d v="2021-12-02T00:00:00"/>
    <x v="4"/>
    <s v="North Carolina"/>
    <s v="Charlotte"/>
    <x v="4"/>
    <n v="70"/>
    <n v="675"/>
    <n v="472500"/>
    <n v="165375"/>
    <n v="0.35"/>
    <s v="Online"/>
    <x v="10"/>
  </r>
  <r>
    <s v="Amazon"/>
    <n v="1185732"/>
    <d v="2021-12-02T00:00:00"/>
    <x v="4"/>
    <s v="North Carolina"/>
    <s v="Charlotte"/>
    <x v="5"/>
    <n v="75"/>
    <n v="775"/>
    <n v="581250"/>
    <n v="290625"/>
    <n v="0.5"/>
    <s v="Online"/>
    <x v="10"/>
  </r>
  <r>
    <s v="Amazon"/>
    <n v="1185732"/>
    <d v="2021-01-13T00:00:00"/>
    <x v="4"/>
    <s v="North Carolina"/>
    <s v="Charlotte"/>
    <x v="0"/>
    <n v="35"/>
    <n v="775"/>
    <n v="271250"/>
    <n v="108500"/>
    <n v="0.4"/>
    <s v="Online"/>
    <x v="0"/>
  </r>
  <r>
    <s v="Amazon"/>
    <n v="1185732"/>
    <d v="2021-01-13T00:00:00"/>
    <x v="4"/>
    <s v="North Carolina"/>
    <s v="Charlotte"/>
    <x v="1"/>
    <n v="35"/>
    <n v="575"/>
    <n v="201250"/>
    <n v="70437.5"/>
    <n v="0.35"/>
    <s v="Online"/>
    <x v="0"/>
  </r>
  <r>
    <s v="Amazon"/>
    <n v="1185732"/>
    <d v="2021-01-13T00:00:00"/>
    <x v="4"/>
    <s v="North Carolina"/>
    <s v="Charlotte"/>
    <x v="2"/>
    <n v="25.000000000000007"/>
    <n v="575"/>
    <n v="143750.00000000003"/>
    <n v="57500.000000000015"/>
    <n v="0.4"/>
    <s v="Online"/>
    <x v="0"/>
  </r>
  <r>
    <s v="Amazon"/>
    <n v="1185732"/>
    <d v="2021-01-13T00:00:00"/>
    <x v="4"/>
    <s v="North Carolina"/>
    <s v="Charlotte"/>
    <x v="3"/>
    <n v="30"/>
    <n v="425"/>
    <n v="127500"/>
    <n v="51000"/>
    <n v="0.4"/>
    <s v="Online"/>
    <x v="0"/>
  </r>
  <r>
    <s v="Amazon"/>
    <n v="1185732"/>
    <d v="2021-01-13T00:00:00"/>
    <x v="4"/>
    <s v="North Carolina"/>
    <s v="Charlotte"/>
    <x v="4"/>
    <n v="45"/>
    <n v="475"/>
    <n v="213750"/>
    <n v="74812.5"/>
    <n v="0.35"/>
    <s v="Online"/>
    <x v="0"/>
  </r>
  <r>
    <s v="Amazon"/>
    <n v="1185732"/>
    <d v="2021-01-13T00:00:00"/>
    <x v="4"/>
    <s v="North Carolina"/>
    <s v="Charlotte"/>
    <x v="5"/>
    <n v="35"/>
    <n v="575"/>
    <n v="201250"/>
    <n v="100625"/>
    <n v="0.5"/>
    <s v="Online"/>
    <x v="0"/>
  </r>
  <r>
    <s v="Amazon"/>
    <n v="1185732"/>
    <d v="2021-02-11T00:00:00"/>
    <x v="4"/>
    <s v="North Carolina"/>
    <s v="Charlotte"/>
    <x v="0"/>
    <n v="35"/>
    <n v="825"/>
    <n v="288750"/>
    <n v="115500"/>
    <n v="0.4"/>
    <s v="Online"/>
    <x v="1"/>
  </r>
  <r>
    <s v="Amazon"/>
    <n v="1185732"/>
    <d v="2021-02-11T00:00:00"/>
    <x v="4"/>
    <s v="North Carolina"/>
    <s v="Charlotte"/>
    <x v="1"/>
    <n v="35"/>
    <n v="475"/>
    <n v="166250"/>
    <n v="58187.499999999993"/>
    <n v="0.35"/>
    <s v="Online"/>
    <x v="1"/>
  </r>
  <r>
    <s v="Amazon"/>
    <n v="1185732"/>
    <d v="2021-02-11T00:00:00"/>
    <x v="4"/>
    <s v="North Carolina"/>
    <s v="Charlotte"/>
    <x v="2"/>
    <n v="25.000000000000007"/>
    <n v="525"/>
    <n v="131250.00000000003"/>
    <n v="52500.000000000015"/>
    <n v="0.4"/>
    <s v="Online"/>
    <x v="1"/>
  </r>
  <r>
    <s v="Amazon"/>
    <n v="1185732"/>
    <d v="2021-02-11T00:00:00"/>
    <x v="3"/>
    <s v="Ohio"/>
    <s v="Columbus"/>
    <x v="3"/>
    <n v="30"/>
    <n v="375"/>
    <n v="112500"/>
    <n v="45000"/>
    <n v="0.4"/>
    <s v="Online"/>
    <x v="1"/>
  </r>
  <r>
    <s v="Amazon"/>
    <n v="1185732"/>
    <d v="2021-02-11T00:00:00"/>
    <x v="3"/>
    <s v="Ohio"/>
    <s v="Columbus"/>
    <x v="4"/>
    <n v="45"/>
    <n v="450"/>
    <n v="202500"/>
    <n v="70875"/>
    <n v="0.35"/>
    <s v="Online"/>
    <x v="1"/>
  </r>
  <r>
    <s v="Amazon"/>
    <n v="1185732"/>
    <d v="2021-02-11T00:00:00"/>
    <x v="3"/>
    <s v="Ohio"/>
    <s v="Columbus"/>
    <x v="5"/>
    <n v="30"/>
    <n v="550"/>
    <n v="165000"/>
    <n v="82500"/>
    <n v="0.5"/>
    <s v="Online"/>
    <x v="1"/>
  </r>
  <r>
    <s v="Amazon"/>
    <n v="1185732"/>
    <d v="2021-03-09T00:00:00"/>
    <x v="3"/>
    <s v="Ohio"/>
    <s v="Columbus"/>
    <x v="0"/>
    <n v="30"/>
    <n v="770"/>
    <n v="231000"/>
    <n v="92400"/>
    <n v="0.4"/>
    <s v="Online"/>
    <x v="2"/>
  </r>
  <r>
    <s v="Amazon"/>
    <n v="1185732"/>
    <d v="2021-03-09T00:00:00"/>
    <x v="3"/>
    <s v="Ohio"/>
    <s v="Columbus"/>
    <x v="1"/>
    <n v="30"/>
    <n v="450"/>
    <n v="135000"/>
    <n v="47250"/>
    <n v="0.35"/>
    <s v="Online"/>
    <x v="2"/>
  </r>
  <r>
    <s v="Amazon"/>
    <n v="1185732"/>
    <d v="2021-03-09T00:00:00"/>
    <x v="3"/>
    <s v="Ohio"/>
    <s v="Columbus"/>
    <x v="2"/>
    <n v="20"/>
    <n v="475"/>
    <n v="95000"/>
    <n v="38000"/>
    <n v="0.4"/>
    <s v="Online"/>
    <x v="2"/>
  </r>
  <r>
    <s v="Amazon"/>
    <n v="1185732"/>
    <d v="2021-03-09T00:00:00"/>
    <x v="3"/>
    <s v="Ohio"/>
    <s v="Columbus"/>
    <x v="3"/>
    <n v="24.999999999999993"/>
    <n v="325"/>
    <n v="81249.999999999971"/>
    <n v="32499.999999999989"/>
    <n v="0.4"/>
    <s v="Online"/>
    <x v="2"/>
  </r>
  <r>
    <s v="Amazon"/>
    <n v="1185732"/>
    <d v="2021-03-09T00:00:00"/>
    <x v="3"/>
    <s v="Ohio"/>
    <s v="Columbus"/>
    <x v="4"/>
    <n v="40.000000000000007"/>
    <n v="375"/>
    <n v="150000.00000000003"/>
    <n v="52500.000000000007"/>
    <n v="0.35"/>
    <s v="Online"/>
    <x v="2"/>
  </r>
  <r>
    <s v="Amazon"/>
    <n v="1185732"/>
    <d v="2021-03-09T00:00:00"/>
    <x v="3"/>
    <s v="Ohio"/>
    <s v="Columbus"/>
    <x v="5"/>
    <n v="30"/>
    <n v="475"/>
    <n v="142500"/>
    <n v="71250"/>
    <n v="0.5"/>
    <s v="Online"/>
    <x v="2"/>
  </r>
  <r>
    <s v="Amazon"/>
    <n v="1185732"/>
    <d v="2021-04-10T00:00:00"/>
    <x v="3"/>
    <s v="Ohio"/>
    <s v="Columbus"/>
    <x v="0"/>
    <n v="30"/>
    <n v="725"/>
    <n v="217500"/>
    <n v="87000"/>
    <n v="0.4"/>
    <s v="Online"/>
    <x v="3"/>
  </r>
  <r>
    <s v="Amazon"/>
    <n v="1185732"/>
    <d v="2021-04-10T00:00:00"/>
    <x v="3"/>
    <s v="Ohio"/>
    <s v="Columbus"/>
    <x v="1"/>
    <n v="30"/>
    <n v="425"/>
    <n v="127500"/>
    <n v="44625"/>
    <n v="0.35"/>
    <s v="Online"/>
    <x v="3"/>
  </r>
  <r>
    <s v="Amazon"/>
    <n v="1185732"/>
    <d v="2021-04-10T00:00:00"/>
    <x v="3"/>
    <s v="Ohio"/>
    <s v="Columbus"/>
    <x v="2"/>
    <n v="20"/>
    <n v="425"/>
    <n v="85000"/>
    <n v="34000"/>
    <n v="0.4"/>
    <s v="Online"/>
    <x v="3"/>
  </r>
  <r>
    <s v="Amazon"/>
    <n v="1185732"/>
    <d v="2021-04-10T00:00:00"/>
    <x v="3"/>
    <s v="Ohio"/>
    <s v="Columbus"/>
    <x v="3"/>
    <n v="24.999999999999993"/>
    <n v="350"/>
    <n v="87499.999999999971"/>
    <n v="34999.999999999993"/>
    <n v="0.4"/>
    <s v="Online"/>
    <x v="3"/>
  </r>
  <r>
    <s v="Amazon"/>
    <n v="1185732"/>
    <d v="2021-04-10T00:00:00"/>
    <x v="3"/>
    <s v="Ohio"/>
    <s v="Columbus"/>
    <x v="4"/>
    <n v="45"/>
    <n v="375"/>
    <n v="168750"/>
    <n v="59062.499999999993"/>
    <n v="0.35"/>
    <s v="Online"/>
    <x v="3"/>
  </r>
  <r>
    <s v="Amazon"/>
    <n v="1185732"/>
    <d v="2021-04-10T00:00:00"/>
    <x v="3"/>
    <s v="Ohio"/>
    <s v="Columbus"/>
    <x v="5"/>
    <n v="35"/>
    <n v="525"/>
    <n v="183750"/>
    <n v="91875"/>
    <n v="0.5"/>
    <s v="Online"/>
    <x v="3"/>
  </r>
  <r>
    <s v="Amazon"/>
    <n v="1185732"/>
    <d v="2021-05-09T00:00:00"/>
    <x v="3"/>
    <s v="Ohio"/>
    <s v="Columbus"/>
    <x v="0"/>
    <n v="45"/>
    <n v="795"/>
    <n v="357750"/>
    <n v="143100"/>
    <n v="0.4"/>
    <s v="Online"/>
    <x v="4"/>
  </r>
  <r>
    <s v="Amazon"/>
    <n v="1185732"/>
    <d v="2021-05-09T00:00:00"/>
    <x v="3"/>
    <s v="Ohio"/>
    <s v="Columbus"/>
    <x v="1"/>
    <n v="45"/>
    <n v="500"/>
    <n v="225000"/>
    <n v="78750"/>
    <n v="0.35"/>
    <s v="Online"/>
    <x v="4"/>
  </r>
  <r>
    <s v="Amazon"/>
    <n v="1185732"/>
    <d v="2021-05-09T00:00:00"/>
    <x v="3"/>
    <s v="Ohio"/>
    <s v="Columbus"/>
    <x v="2"/>
    <n v="40"/>
    <n v="475"/>
    <n v="190000"/>
    <n v="76000"/>
    <n v="0.4"/>
    <s v="Online"/>
    <x v="4"/>
  </r>
  <r>
    <s v="Amazon"/>
    <n v="1185732"/>
    <d v="2021-05-09T00:00:00"/>
    <x v="3"/>
    <s v="Ohio"/>
    <s v="Columbus"/>
    <x v="3"/>
    <n v="40"/>
    <n v="425"/>
    <n v="170000"/>
    <n v="68000"/>
    <n v="0.4"/>
    <s v="Online"/>
    <x v="4"/>
  </r>
  <r>
    <s v="Amazon"/>
    <n v="1185732"/>
    <d v="2021-05-09T00:00:00"/>
    <x v="3"/>
    <s v="Ohio"/>
    <s v="Columbus"/>
    <x v="4"/>
    <n v="49.999999999999993"/>
    <n v="450"/>
    <n v="224999.99999999997"/>
    <n v="78749.999999999985"/>
    <n v="0.35"/>
    <s v="Online"/>
    <x v="4"/>
  </r>
  <r>
    <s v="Amazon"/>
    <n v="1185732"/>
    <d v="2021-05-09T00:00:00"/>
    <x v="3"/>
    <s v="Ohio"/>
    <s v="Columbus"/>
    <x v="5"/>
    <n v="54.999999999999993"/>
    <n v="550"/>
    <n v="302499.99999999994"/>
    <n v="151249.99999999997"/>
    <n v="0.5"/>
    <s v="Online"/>
    <x v="4"/>
  </r>
  <r>
    <s v="Amazon"/>
    <n v="1185732"/>
    <d v="2021-06-11T00:00:00"/>
    <x v="3"/>
    <s v="Ohio"/>
    <s v="Columbus"/>
    <x v="0"/>
    <n v="49.999999999999993"/>
    <n v="800"/>
    <n v="399999.99999999994"/>
    <n v="160000"/>
    <n v="0.4"/>
    <s v="Online"/>
    <x v="11"/>
  </r>
  <r>
    <s v="Amazon"/>
    <n v="1185732"/>
    <d v="2021-06-11T00:00:00"/>
    <x v="3"/>
    <s v="Ohio"/>
    <s v="Columbus"/>
    <x v="1"/>
    <n v="45"/>
    <n v="550"/>
    <n v="247500"/>
    <n v="86625"/>
    <n v="0.35"/>
    <s v="Online"/>
    <x v="11"/>
  </r>
  <r>
    <s v="Amazon"/>
    <n v="1185732"/>
    <d v="2021-06-11T00:00:00"/>
    <x v="3"/>
    <s v="Ohio"/>
    <s v="Columbus"/>
    <x v="2"/>
    <n v="50"/>
    <n v="525"/>
    <n v="262500"/>
    <n v="105000"/>
    <n v="0.4"/>
    <s v="Online"/>
    <x v="11"/>
  </r>
  <r>
    <s v="Amazon"/>
    <n v="1185732"/>
    <d v="2021-06-11T00:00:00"/>
    <x v="3"/>
    <s v="Ohio"/>
    <s v="Columbus"/>
    <x v="3"/>
    <n v="50"/>
    <n v="500"/>
    <n v="250000"/>
    <n v="100000"/>
    <n v="0.4"/>
    <s v="Online"/>
    <x v="11"/>
  </r>
  <r>
    <s v="Amazon"/>
    <n v="1185732"/>
    <d v="2021-06-11T00:00:00"/>
    <x v="3"/>
    <s v="Ohio"/>
    <s v="Columbus"/>
    <x v="4"/>
    <n v="65"/>
    <n v="500"/>
    <n v="325000"/>
    <n v="113750"/>
    <n v="0.35"/>
    <s v="Online"/>
    <x v="11"/>
  </r>
  <r>
    <s v="Amazon"/>
    <n v="1185732"/>
    <d v="2021-06-11T00:00:00"/>
    <x v="3"/>
    <s v="Ohio"/>
    <s v="Columbus"/>
    <x v="5"/>
    <n v="70"/>
    <n v="675"/>
    <n v="472500"/>
    <n v="236250"/>
    <n v="0.5"/>
    <s v="Online"/>
    <x v="11"/>
  </r>
  <r>
    <s v="Amazon"/>
    <n v="1185732"/>
    <d v="2021-07-09T00:00:00"/>
    <x v="3"/>
    <s v="Ohio"/>
    <s v="Columbus"/>
    <x v="0"/>
    <n v="65"/>
    <n v="900"/>
    <n v="585000"/>
    <n v="234000"/>
    <n v="0.4"/>
    <s v="Online"/>
    <x v="5"/>
  </r>
  <r>
    <s v="Amazon"/>
    <n v="1185732"/>
    <d v="2021-07-09T00:00:00"/>
    <x v="3"/>
    <s v="Ohio"/>
    <s v="Columbus"/>
    <x v="1"/>
    <n v="60.000000000000007"/>
    <n v="650"/>
    <n v="390000.00000000006"/>
    <n v="136500"/>
    <n v="0.35"/>
    <s v="Online"/>
    <x v="5"/>
  </r>
  <r>
    <s v="Amazon"/>
    <n v="1185732"/>
    <d v="2021-07-09T00:00:00"/>
    <x v="3"/>
    <s v="Ohio"/>
    <s v="Columbus"/>
    <x v="2"/>
    <n v="55.000000000000007"/>
    <n v="575"/>
    <n v="316250.00000000006"/>
    <n v="126500.00000000003"/>
    <n v="0.4"/>
    <s v="Online"/>
    <x v="5"/>
  </r>
  <r>
    <s v="Amazon"/>
    <n v="1185732"/>
    <d v="2021-07-09T00:00:00"/>
    <x v="3"/>
    <s v="Ohio"/>
    <s v="Columbus"/>
    <x v="3"/>
    <n v="55.000000000000007"/>
    <n v="525"/>
    <n v="288750.00000000006"/>
    <n v="115500.00000000003"/>
    <n v="0.4"/>
    <s v="Online"/>
    <x v="5"/>
  </r>
  <r>
    <s v="Amazon"/>
    <n v="1185732"/>
    <d v="2021-07-09T00:00:00"/>
    <x v="3"/>
    <s v="Ohio"/>
    <s v="Columbus"/>
    <x v="4"/>
    <n v="65"/>
    <n v="550"/>
    <n v="357500"/>
    <n v="125124.99999999999"/>
    <n v="0.35"/>
    <s v="Online"/>
    <x v="5"/>
  </r>
  <r>
    <s v="Amazon"/>
    <n v="1185732"/>
    <d v="2021-07-09T00:00:00"/>
    <x v="3"/>
    <s v="Ohio"/>
    <s v="Columbus"/>
    <x v="5"/>
    <n v="70"/>
    <n v="725"/>
    <n v="507500"/>
    <n v="253750"/>
    <n v="0.5"/>
    <s v="Online"/>
    <x v="5"/>
  </r>
  <r>
    <s v="Amazon"/>
    <n v="1185732"/>
    <d v="2021-08-10T00:00:00"/>
    <x v="3"/>
    <s v="Ohio"/>
    <s v="Columbus"/>
    <x v="0"/>
    <n v="65"/>
    <n v="875"/>
    <n v="568750"/>
    <n v="227500"/>
    <n v="0.4"/>
    <s v="Online"/>
    <x v="6"/>
  </r>
  <r>
    <s v="Amazon"/>
    <n v="1185732"/>
    <d v="2021-08-10T00:00:00"/>
    <x v="3"/>
    <s v="Ohio"/>
    <s v="Columbus"/>
    <x v="1"/>
    <n v="60.000000000000007"/>
    <n v="650"/>
    <n v="390000.00000000006"/>
    <n v="136500"/>
    <n v="0.35"/>
    <s v="Online"/>
    <x v="6"/>
  </r>
  <r>
    <s v="Amazon"/>
    <n v="1185732"/>
    <d v="2021-08-10T00:00:00"/>
    <x v="3"/>
    <s v="Ohio"/>
    <s v="Columbus"/>
    <x v="2"/>
    <n v="55.000000000000007"/>
    <n v="575"/>
    <n v="316250.00000000006"/>
    <n v="126500.00000000003"/>
    <n v="0.4"/>
    <s v="Online"/>
    <x v="6"/>
  </r>
  <r>
    <s v="Amazon"/>
    <n v="1185732"/>
    <d v="2021-08-10T00:00:00"/>
    <x v="3"/>
    <s v="Ohio"/>
    <s v="Columbus"/>
    <x v="3"/>
    <n v="45"/>
    <n v="525"/>
    <n v="236250"/>
    <n v="94500"/>
    <n v="0.4"/>
    <s v="Online"/>
    <x v="6"/>
  </r>
  <r>
    <s v="Amazon"/>
    <n v="1185732"/>
    <d v="2021-08-10T00:00:00"/>
    <x v="3"/>
    <s v="Ohio"/>
    <s v="Columbus"/>
    <x v="4"/>
    <n v="55.000000000000007"/>
    <n v="500"/>
    <n v="275000.00000000006"/>
    <n v="96250.000000000015"/>
    <n v="0.35"/>
    <s v="Online"/>
    <x v="6"/>
  </r>
  <r>
    <s v="Amazon"/>
    <n v="1185732"/>
    <d v="2021-08-10T00:00:00"/>
    <x v="3"/>
    <s v="Ohio"/>
    <s v="Columbus"/>
    <x v="5"/>
    <n v="60.000000000000007"/>
    <n v="675"/>
    <n v="405000.00000000006"/>
    <n v="202500.00000000003"/>
    <n v="0.5"/>
    <s v="Online"/>
    <x v="6"/>
  </r>
  <r>
    <s v="Amazon"/>
    <n v="1185732"/>
    <d v="2021-09-09T00:00:00"/>
    <x v="3"/>
    <s v="Ohio"/>
    <s v="Columbus"/>
    <x v="0"/>
    <n v="55.000000000000007"/>
    <n v="775"/>
    <n v="426250.00000000006"/>
    <n v="170500.00000000003"/>
    <n v="0.4"/>
    <s v="Online"/>
    <x v="7"/>
  </r>
  <r>
    <s v="Amazon"/>
    <n v="1185732"/>
    <d v="2021-09-09T00:00:00"/>
    <x v="3"/>
    <s v="Ohio"/>
    <s v="Columbus"/>
    <x v="1"/>
    <n v="50.000000000000014"/>
    <n v="575"/>
    <n v="287500.00000000006"/>
    <n v="100625.00000000001"/>
    <n v="0.35"/>
    <s v="Online"/>
    <x v="7"/>
  </r>
  <r>
    <s v="Amazon"/>
    <n v="1185732"/>
    <d v="2021-09-09T00:00:00"/>
    <x v="3"/>
    <s v="Ohio"/>
    <s v="Columbus"/>
    <x v="2"/>
    <n v="25.000000000000007"/>
    <n v="475"/>
    <n v="118750.00000000003"/>
    <n v="47500.000000000015"/>
    <n v="0.4"/>
    <s v="Online"/>
    <x v="7"/>
  </r>
  <r>
    <s v="Amazon"/>
    <n v="1185732"/>
    <d v="2021-09-09T00:00:00"/>
    <x v="3"/>
    <s v="Ohio"/>
    <s v="Columbus"/>
    <x v="3"/>
    <n v="25.000000000000007"/>
    <n v="450"/>
    <n v="112500.00000000003"/>
    <n v="45000.000000000015"/>
    <n v="0.4"/>
    <s v="Online"/>
    <x v="7"/>
  </r>
  <r>
    <s v="Amazon"/>
    <n v="1185732"/>
    <d v="2021-09-09T00:00:00"/>
    <x v="3"/>
    <s v="Ohio"/>
    <s v="Columbus"/>
    <x v="4"/>
    <n v="35"/>
    <n v="450"/>
    <n v="157500"/>
    <n v="55125"/>
    <n v="0.35"/>
    <s v="Online"/>
    <x v="7"/>
  </r>
  <r>
    <s v="Amazon"/>
    <n v="1185732"/>
    <d v="2021-09-09T00:00:00"/>
    <x v="3"/>
    <s v="Ohio"/>
    <s v="Columbus"/>
    <x v="5"/>
    <n v="40.000000000000007"/>
    <n v="550"/>
    <n v="220000.00000000003"/>
    <n v="110000.00000000001"/>
    <n v="0.5"/>
    <s v="Online"/>
    <x v="7"/>
  </r>
  <r>
    <s v="Amazon"/>
    <n v="1185732"/>
    <d v="2021-10-11T00:00:00"/>
    <x v="3"/>
    <s v="Ohio"/>
    <s v="Columbus"/>
    <x v="0"/>
    <n v="40.000000000000007"/>
    <n v="725"/>
    <n v="290000.00000000006"/>
    <n v="116000.00000000003"/>
    <n v="0.4"/>
    <s v="Online"/>
    <x v="8"/>
  </r>
  <r>
    <s v="Amazon"/>
    <n v="1185732"/>
    <d v="2021-10-11T00:00:00"/>
    <x v="3"/>
    <s v="Ohio"/>
    <s v="Columbus"/>
    <x v="1"/>
    <n v="30.000000000000011"/>
    <n v="550"/>
    <n v="165000.00000000006"/>
    <n v="57750.000000000015"/>
    <n v="0.35"/>
    <s v="Online"/>
    <x v="8"/>
  </r>
  <r>
    <s v="Amazon"/>
    <n v="1185732"/>
    <d v="2021-10-11T00:00:00"/>
    <x v="3"/>
    <s v="Ohio"/>
    <s v="Columbus"/>
    <x v="2"/>
    <n v="30.000000000000011"/>
    <n v="425"/>
    <n v="127500.00000000004"/>
    <n v="51000.000000000022"/>
    <n v="0.4"/>
    <s v="Online"/>
    <x v="8"/>
  </r>
  <r>
    <s v="Amazon"/>
    <n v="1185732"/>
    <d v="2021-10-11T00:00:00"/>
    <x v="3"/>
    <s v="Ohio"/>
    <s v="Columbus"/>
    <x v="3"/>
    <n v="30.000000000000011"/>
    <n v="400"/>
    <n v="120000.00000000004"/>
    <n v="48000.000000000022"/>
    <n v="0.4"/>
    <s v="Online"/>
    <x v="8"/>
  </r>
  <r>
    <s v="Amazon"/>
    <n v="1185732"/>
    <d v="2021-10-11T00:00:00"/>
    <x v="3"/>
    <s v="Ohio"/>
    <s v="Columbus"/>
    <x v="4"/>
    <n v="40.000000000000007"/>
    <n v="400"/>
    <n v="160000.00000000003"/>
    <n v="56000.000000000007"/>
    <n v="0.35"/>
    <s v="Online"/>
    <x v="8"/>
  </r>
  <r>
    <s v="Amazon"/>
    <n v="1185732"/>
    <d v="2021-10-11T00:00:00"/>
    <x v="3"/>
    <s v="Ohio"/>
    <s v="Columbus"/>
    <x v="5"/>
    <n v="40"/>
    <n v="525"/>
    <n v="210000"/>
    <n v="105000"/>
    <n v="0.5"/>
    <s v="Online"/>
    <x v="8"/>
  </r>
  <r>
    <s v="Amazon"/>
    <n v="1185732"/>
    <d v="2021-11-10T00:00:00"/>
    <x v="3"/>
    <s v="Ohio"/>
    <s v="Columbus"/>
    <x v="0"/>
    <n v="35.000000000000007"/>
    <n v="675"/>
    <n v="236250.00000000006"/>
    <n v="94500.000000000029"/>
    <n v="0.4"/>
    <s v="Online"/>
    <x v="9"/>
  </r>
  <r>
    <s v="Amazon"/>
    <n v="1185732"/>
    <d v="2021-11-10T00:00:00"/>
    <x v="3"/>
    <s v="Ohio"/>
    <s v="Columbus"/>
    <x v="1"/>
    <n v="25.000000000000011"/>
    <n v="500"/>
    <n v="125000.00000000006"/>
    <n v="43750.000000000015"/>
    <n v="0.35"/>
    <s v="Online"/>
    <x v="9"/>
  </r>
  <r>
    <s v="Amazon"/>
    <n v="1185732"/>
    <d v="2021-11-10T00:00:00"/>
    <x v="3"/>
    <s v="Ohio"/>
    <s v="Columbus"/>
    <x v="2"/>
    <n v="35.000000000000014"/>
    <n v="445"/>
    <n v="155750.00000000006"/>
    <n v="62300.000000000029"/>
    <n v="0.4"/>
    <s v="Online"/>
    <x v="9"/>
  </r>
  <r>
    <s v="Amazon"/>
    <n v="1185732"/>
    <d v="2021-11-10T00:00:00"/>
    <x v="3"/>
    <s v="Ohio"/>
    <s v="Columbus"/>
    <x v="3"/>
    <n v="65.000000000000028"/>
    <n v="500"/>
    <n v="325000.00000000012"/>
    <n v="130000.00000000006"/>
    <n v="0.4"/>
    <s v="Online"/>
    <x v="9"/>
  </r>
  <r>
    <s v="Amazon"/>
    <n v="1185732"/>
    <d v="2021-11-10T00:00:00"/>
    <x v="3"/>
    <s v="Ohio"/>
    <s v="Columbus"/>
    <x v="4"/>
    <n v="80.000000000000014"/>
    <n v="475"/>
    <n v="380000.00000000006"/>
    <n v="133000"/>
    <n v="0.35"/>
    <s v="Online"/>
    <x v="9"/>
  </r>
  <r>
    <s v="Amazon"/>
    <n v="1185732"/>
    <d v="2021-11-10T00:00:00"/>
    <x v="3"/>
    <s v="Ohio"/>
    <s v="Columbus"/>
    <x v="5"/>
    <n v="80"/>
    <n v="575"/>
    <n v="460000"/>
    <n v="230000"/>
    <n v="0.5"/>
    <s v="Online"/>
    <x v="9"/>
  </r>
  <r>
    <s v="Amazon"/>
    <n v="1185732"/>
    <d v="2021-12-09T00:00:00"/>
    <x v="3"/>
    <s v="Ohio"/>
    <s v="Columbus"/>
    <x v="0"/>
    <n v="75.000000000000014"/>
    <n v="825"/>
    <n v="618750.00000000012"/>
    <n v="247500.00000000006"/>
    <n v="0.4"/>
    <s v="Online"/>
    <x v="10"/>
  </r>
  <r>
    <s v="Amazon"/>
    <n v="1185732"/>
    <d v="2021-12-09T00:00:00"/>
    <x v="3"/>
    <s v="Ohio"/>
    <s v="Columbus"/>
    <x v="1"/>
    <n v="65.000000000000014"/>
    <n v="625"/>
    <n v="406250.00000000012"/>
    <n v="142187.50000000003"/>
    <n v="0.35"/>
    <s v="Online"/>
    <x v="10"/>
  </r>
  <r>
    <s v="West Gear"/>
    <n v="1185732"/>
    <d v="2021-12-09T00:00:00"/>
    <x v="3"/>
    <s v="Ohio"/>
    <s v="Columbus"/>
    <x v="2"/>
    <n v="65.000000000000014"/>
    <n v="575"/>
    <n v="373750.00000000006"/>
    <n v="149500.00000000003"/>
    <n v="0.4"/>
    <s v="Online"/>
    <x v="10"/>
  </r>
  <r>
    <s v="West Gear"/>
    <n v="1185732"/>
    <d v="2021-12-09T00:00:00"/>
    <x v="3"/>
    <s v="Ohio"/>
    <s v="Columbus"/>
    <x v="3"/>
    <n v="65.000000000000014"/>
    <n v="525"/>
    <n v="341250.00000000006"/>
    <n v="136500.00000000003"/>
    <n v="0.4"/>
    <s v="Online"/>
    <x v="10"/>
  </r>
  <r>
    <s v="West Gear"/>
    <n v="1185732"/>
    <d v="2021-12-09T00:00:00"/>
    <x v="3"/>
    <s v="Ohio"/>
    <s v="Columbus"/>
    <x v="4"/>
    <n v="75.000000000000014"/>
    <n v="525"/>
    <n v="393750.00000000006"/>
    <n v="137812.5"/>
    <n v="0.35"/>
    <s v="Online"/>
    <x v="10"/>
  </r>
  <r>
    <s v="West Gear"/>
    <n v="1185732"/>
    <d v="2021-12-09T00:00:00"/>
    <x v="3"/>
    <s v="Ohio"/>
    <s v="Columbus"/>
    <x v="5"/>
    <n v="80"/>
    <n v="625"/>
    <n v="500000"/>
    <n v="250000"/>
    <n v="0.5"/>
    <s v="Online"/>
    <x v="10"/>
  </r>
  <r>
    <s v="Amazon"/>
    <n v="1185732"/>
    <d v="2021-01-22T00:00:00"/>
    <x v="3"/>
    <s v="Ohio"/>
    <s v="Columbus"/>
    <x v="0"/>
    <n v="40"/>
    <n v="500"/>
    <n v="200000"/>
    <n v="80000"/>
    <n v="0.4"/>
    <s v="Online"/>
    <x v="0"/>
  </r>
  <r>
    <s v="Amazon"/>
    <n v="1185732"/>
    <d v="2021-01-22T00:00:00"/>
    <x v="3"/>
    <s v="Ohio"/>
    <s v="Columbus"/>
    <x v="1"/>
    <n v="40"/>
    <n v="300"/>
    <n v="120000"/>
    <n v="42000"/>
    <n v="0.35"/>
    <s v="Online"/>
    <x v="0"/>
  </r>
  <r>
    <s v="Amazon"/>
    <n v="1185732"/>
    <d v="2021-01-22T00:00:00"/>
    <x v="3"/>
    <s v="Ohio"/>
    <s v="Columbus"/>
    <x v="2"/>
    <n v="30.000000000000004"/>
    <n v="300"/>
    <n v="90000.000000000015"/>
    <n v="36000.000000000007"/>
    <n v="0.4"/>
    <s v="Online"/>
    <x v="0"/>
  </r>
  <r>
    <s v="Amazon"/>
    <n v="1185732"/>
    <d v="2021-01-22T00:00:00"/>
    <x v="3"/>
    <s v="Ohio"/>
    <s v="Columbus"/>
    <x v="3"/>
    <n v="35"/>
    <n v="150"/>
    <n v="52500"/>
    <n v="21000"/>
    <n v="0.4"/>
    <s v="Online"/>
    <x v="0"/>
  </r>
  <r>
    <s v="Amazon"/>
    <n v="1185732"/>
    <d v="2021-01-22T00:00:00"/>
    <x v="3"/>
    <s v="Ohio"/>
    <s v="Columbus"/>
    <x v="4"/>
    <n v="49.999999999999993"/>
    <n v="200"/>
    <n v="99999.999999999985"/>
    <n v="34999.999999999993"/>
    <n v="0.35"/>
    <s v="Online"/>
    <x v="0"/>
  </r>
  <r>
    <s v="Amazon"/>
    <n v="1185732"/>
    <d v="2021-01-22T00:00:00"/>
    <x v="3"/>
    <s v="Ohio"/>
    <s v="Columbus"/>
    <x v="5"/>
    <n v="40"/>
    <n v="300"/>
    <n v="120000"/>
    <n v="48000"/>
    <n v="0.4"/>
    <s v="Online"/>
    <x v="0"/>
  </r>
  <r>
    <s v="Amazon"/>
    <n v="1185732"/>
    <d v="2021-02-22T00:00:00"/>
    <x v="3"/>
    <s v="Ohio"/>
    <s v="Columbus"/>
    <x v="0"/>
    <n v="40"/>
    <n v="550"/>
    <n v="220000"/>
    <n v="88000"/>
    <n v="0.4"/>
    <s v="Online"/>
    <x v="1"/>
  </r>
  <r>
    <s v="Amazon"/>
    <n v="1185732"/>
    <d v="2021-02-22T00:00:00"/>
    <x v="3"/>
    <s v="Ohio"/>
    <s v="Columbus"/>
    <x v="1"/>
    <n v="40"/>
    <n v="200"/>
    <n v="80000"/>
    <n v="28000"/>
    <n v="0.35"/>
    <s v="Online"/>
    <x v="1"/>
  </r>
  <r>
    <s v="Amazon"/>
    <n v="1185732"/>
    <d v="2021-02-22T00:00:00"/>
    <x v="3"/>
    <s v="Ohio"/>
    <s v="Columbus"/>
    <x v="2"/>
    <n v="30.000000000000004"/>
    <n v="250"/>
    <n v="75000.000000000015"/>
    <n v="30000.000000000007"/>
    <n v="0.4"/>
    <s v="Online"/>
    <x v="1"/>
  </r>
  <r>
    <s v="Amazon"/>
    <n v="1185732"/>
    <d v="2021-02-22T00:00:00"/>
    <x v="4"/>
    <s v="Kentucky"/>
    <s v="Louisville"/>
    <x v="3"/>
    <n v="35"/>
    <n v="125"/>
    <n v="43750"/>
    <n v="17500"/>
    <n v="0.4"/>
    <s v="Online"/>
    <x v="1"/>
  </r>
  <r>
    <s v="Amazon"/>
    <n v="1185732"/>
    <d v="2021-02-22T00:00:00"/>
    <x v="4"/>
    <s v="Kentucky"/>
    <s v="Louisville"/>
    <x v="4"/>
    <n v="49.999999999999993"/>
    <n v="200"/>
    <n v="99999.999999999985"/>
    <n v="34999.999999999993"/>
    <n v="0.35"/>
    <s v="Online"/>
    <x v="1"/>
  </r>
  <r>
    <s v="Amazon"/>
    <n v="1185732"/>
    <d v="2021-02-22T00:00:00"/>
    <x v="4"/>
    <s v="Kentucky"/>
    <s v="Louisville"/>
    <x v="5"/>
    <n v="40"/>
    <n v="300"/>
    <n v="120000"/>
    <n v="48000"/>
    <n v="0.4"/>
    <s v="Online"/>
    <x v="1"/>
  </r>
  <r>
    <s v="Amazon"/>
    <n v="1185732"/>
    <d v="2021-03-21T00:00:00"/>
    <x v="4"/>
    <s v="Kentucky"/>
    <s v="Louisville"/>
    <x v="0"/>
    <n v="45"/>
    <n v="520"/>
    <n v="234000"/>
    <n v="93600"/>
    <n v="0.4"/>
    <s v="Online"/>
    <x v="2"/>
  </r>
  <r>
    <s v="Amazon"/>
    <n v="1185732"/>
    <d v="2021-03-21T00:00:00"/>
    <x v="4"/>
    <s v="Kentucky"/>
    <s v="Louisville"/>
    <x v="1"/>
    <n v="45"/>
    <n v="225"/>
    <n v="101250"/>
    <n v="35437.5"/>
    <n v="0.35"/>
    <s v="Online"/>
    <x v="2"/>
  </r>
  <r>
    <s v="Amazon"/>
    <n v="1185732"/>
    <d v="2021-03-21T00:00:00"/>
    <x v="4"/>
    <s v="Kentucky"/>
    <s v="Louisville"/>
    <x v="2"/>
    <n v="35"/>
    <n v="250"/>
    <n v="87500"/>
    <n v="35000"/>
    <n v="0.4"/>
    <s v="Online"/>
    <x v="2"/>
  </r>
  <r>
    <s v="Amazon"/>
    <n v="1185732"/>
    <d v="2021-03-21T00:00:00"/>
    <x v="4"/>
    <s v="Kentucky"/>
    <s v="Louisville"/>
    <x v="3"/>
    <n v="40"/>
    <n v="100"/>
    <n v="40000"/>
    <n v="16000"/>
    <n v="0.4"/>
    <s v="Online"/>
    <x v="2"/>
  </r>
  <r>
    <s v="Amazon"/>
    <n v="1185732"/>
    <d v="2021-03-21T00:00:00"/>
    <x v="4"/>
    <s v="Kentucky"/>
    <s v="Louisville"/>
    <x v="4"/>
    <n v="54.999999999999993"/>
    <n v="150"/>
    <n v="82499.999999999985"/>
    <n v="28874.999999999993"/>
    <n v="0.35"/>
    <s v="Online"/>
    <x v="2"/>
  </r>
  <r>
    <s v="Amazon"/>
    <n v="1185732"/>
    <d v="2021-03-21T00:00:00"/>
    <x v="4"/>
    <s v="Kentucky"/>
    <s v="Louisville"/>
    <x v="5"/>
    <n v="45"/>
    <n v="250"/>
    <n v="112500"/>
    <n v="45000"/>
    <n v="0.4"/>
    <s v="Online"/>
    <x v="2"/>
  </r>
  <r>
    <s v="Amazon"/>
    <n v="1185732"/>
    <d v="2021-04-22T00:00:00"/>
    <x v="4"/>
    <s v="Kentucky"/>
    <s v="Louisville"/>
    <x v="0"/>
    <n v="45"/>
    <n v="475"/>
    <n v="213750"/>
    <n v="85500"/>
    <n v="0.4"/>
    <s v="Online"/>
    <x v="3"/>
  </r>
  <r>
    <s v="Amazon"/>
    <n v="1185732"/>
    <d v="2021-04-22T00:00:00"/>
    <x v="4"/>
    <s v="Kentucky"/>
    <s v="Louisville"/>
    <x v="1"/>
    <n v="45"/>
    <n v="175"/>
    <n v="78750"/>
    <n v="27562.5"/>
    <n v="0.35"/>
    <s v="Online"/>
    <x v="3"/>
  </r>
  <r>
    <s v="Amazon"/>
    <n v="1185732"/>
    <d v="2021-04-22T00:00:00"/>
    <x v="4"/>
    <s v="Kentucky"/>
    <s v="Louisville"/>
    <x v="2"/>
    <n v="40"/>
    <n v="175"/>
    <n v="70000"/>
    <n v="28000"/>
    <n v="0.4"/>
    <s v="Online"/>
    <x v="3"/>
  </r>
  <r>
    <s v="Amazon"/>
    <n v="1185732"/>
    <d v="2021-04-22T00:00:00"/>
    <x v="4"/>
    <s v="Kentucky"/>
    <s v="Louisville"/>
    <x v="3"/>
    <n v="45"/>
    <n v="100"/>
    <n v="45000"/>
    <n v="18000"/>
    <n v="0.4"/>
    <s v="Online"/>
    <x v="3"/>
  </r>
  <r>
    <s v="Amazon"/>
    <n v="1185732"/>
    <d v="2021-04-22T00:00:00"/>
    <x v="4"/>
    <s v="Kentucky"/>
    <s v="Louisville"/>
    <x v="4"/>
    <n v="50"/>
    <n v="125"/>
    <n v="62500"/>
    <n v="21875"/>
    <n v="0.35"/>
    <s v="Online"/>
    <x v="3"/>
  </r>
  <r>
    <s v="Amazon"/>
    <n v="1185732"/>
    <d v="2021-04-22T00:00:00"/>
    <x v="4"/>
    <s v="Kentucky"/>
    <s v="Louisville"/>
    <x v="5"/>
    <n v="40"/>
    <n v="250"/>
    <n v="100000"/>
    <n v="40000"/>
    <n v="0.4"/>
    <s v="Online"/>
    <x v="3"/>
  </r>
  <r>
    <s v="Amazon"/>
    <n v="1185732"/>
    <d v="2021-05-23T00:00:00"/>
    <x v="4"/>
    <s v="Kentucky"/>
    <s v="Louisville"/>
    <x v="0"/>
    <n v="50"/>
    <n v="520"/>
    <n v="260000"/>
    <n v="104000"/>
    <n v="0.4"/>
    <s v="Online"/>
    <x v="4"/>
  </r>
  <r>
    <s v="Amazon"/>
    <n v="1185732"/>
    <d v="2021-05-23T00:00:00"/>
    <x v="4"/>
    <s v="Kentucky"/>
    <s v="Louisville"/>
    <x v="1"/>
    <n v="45.000000000000007"/>
    <n v="225"/>
    <n v="101250.00000000001"/>
    <n v="35437.5"/>
    <n v="0.35"/>
    <s v="Online"/>
    <x v="4"/>
  </r>
  <r>
    <s v="Amazon"/>
    <n v="1185732"/>
    <d v="2021-05-23T00:00:00"/>
    <x v="4"/>
    <s v="Kentucky"/>
    <s v="Louisville"/>
    <x v="2"/>
    <n v="40"/>
    <n v="200"/>
    <n v="80000"/>
    <n v="32000"/>
    <n v="0.4"/>
    <s v="Online"/>
    <x v="4"/>
  </r>
  <r>
    <s v="Amazon"/>
    <n v="1185732"/>
    <d v="2021-05-23T00:00:00"/>
    <x v="4"/>
    <s v="Kentucky"/>
    <s v="Louisville"/>
    <x v="3"/>
    <n v="40"/>
    <n v="125"/>
    <n v="50000"/>
    <n v="20000"/>
    <n v="0.4"/>
    <s v="Online"/>
    <x v="4"/>
  </r>
  <r>
    <s v="Amazon"/>
    <n v="1185732"/>
    <d v="2021-05-23T00:00:00"/>
    <x v="4"/>
    <s v="Kentucky"/>
    <s v="Louisville"/>
    <x v="4"/>
    <n v="50"/>
    <n v="150"/>
    <n v="75000"/>
    <n v="26250"/>
    <n v="0.35"/>
    <s v="Online"/>
    <x v="4"/>
  </r>
  <r>
    <s v="Amazon"/>
    <n v="1185732"/>
    <d v="2021-05-23T00:00:00"/>
    <x v="4"/>
    <s v="Kentucky"/>
    <s v="Louisville"/>
    <x v="5"/>
    <n v="55.000000000000007"/>
    <n v="275"/>
    <n v="151250.00000000003"/>
    <n v="60500.000000000015"/>
    <n v="0.4"/>
    <s v="Online"/>
    <x v="4"/>
  </r>
  <r>
    <s v="Amazon"/>
    <n v="1185732"/>
    <d v="2021-06-22T00:00:00"/>
    <x v="4"/>
    <s v="Kentucky"/>
    <s v="Louisville"/>
    <x v="0"/>
    <n v="40"/>
    <n v="525"/>
    <n v="210000"/>
    <n v="84000"/>
    <n v="0.4"/>
    <s v="Online"/>
    <x v="11"/>
  </r>
  <r>
    <s v="Amazon"/>
    <n v="1185732"/>
    <d v="2021-06-22T00:00:00"/>
    <x v="4"/>
    <s v="Kentucky"/>
    <s v="Louisville"/>
    <x v="1"/>
    <n v="35.000000000000007"/>
    <n v="275"/>
    <n v="96250.000000000015"/>
    <n v="33687.5"/>
    <n v="0.35"/>
    <s v="Online"/>
    <x v="11"/>
  </r>
  <r>
    <s v="Amazon"/>
    <n v="1185732"/>
    <d v="2021-06-22T00:00:00"/>
    <x v="4"/>
    <s v="Kentucky"/>
    <s v="Louisville"/>
    <x v="2"/>
    <n v="30.000000000000004"/>
    <n v="225"/>
    <n v="67500.000000000015"/>
    <n v="27000.000000000007"/>
    <n v="0.4"/>
    <s v="Online"/>
    <x v="11"/>
  </r>
  <r>
    <s v="Amazon"/>
    <n v="1185732"/>
    <d v="2021-06-22T00:00:00"/>
    <x v="4"/>
    <s v="Kentucky"/>
    <s v="Louisville"/>
    <x v="3"/>
    <n v="30.000000000000004"/>
    <n v="200"/>
    <n v="60000.000000000007"/>
    <n v="24000.000000000004"/>
    <n v="0.4"/>
    <s v="Online"/>
    <x v="11"/>
  </r>
  <r>
    <s v="Amazon"/>
    <n v="1185732"/>
    <d v="2021-06-22T00:00:00"/>
    <x v="4"/>
    <s v="Kentucky"/>
    <s v="Louisville"/>
    <x v="4"/>
    <n v="50"/>
    <n v="200"/>
    <n v="100000"/>
    <n v="35000"/>
    <n v="0.35"/>
    <s v="Online"/>
    <x v="11"/>
  </r>
  <r>
    <s v="Amazon"/>
    <n v="1185732"/>
    <d v="2021-06-22T00:00:00"/>
    <x v="4"/>
    <s v="Kentucky"/>
    <s v="Louisville"/>
    <x v="5"/>
    <n v="55.000000000000007"/>
    <n v="375"/>
    <n v="206250.00000000003"/>
    <n v="82500.000000000015"/>
    <n v="0.4"/>
    <s v="Online"/>
    <x v="11"/>
  </r>
  <r>
    <s v="Amazon"/>
    <n v="1185732"/>
    <d v="2021-07-21T00:00:00"/>
    <x v="4"/>
    <s v="Kentucky"/>
    <s v="Louisville"/>
    <x v="0"/>
    <n v="50"/>
    <n v="600"/>
    <n v="300000"/>
    <n v="120000"/>
    <n v="0.4"/>
    <s v="Online"/>
    <x v="5"/>
  </r>
  <r>
    <s v="Amazon"/>
    <n v="1185732"/>
    <d v="2021-07-21T00:00:00"/>
    <x v="4"/>
    <s v="Kentucky"/>
    <s v="Louisville"/>
    <x v="1"/>
    <n v="45.000000000000007"/>
    <n v="350"/>
    <n v="157500.00000000003"/>
    <n v="55125.000000000007"/>
    <n v="0.35"/>
    <s v="Online"/>
    <x v="5"/>
  </r>
  <r>
    <s v="Amazon"/>
    <n v="1185732"/>
    <d v="2021-07-21T00:00:00"/>
    <x v="4"/>
    <s v="Kentucky"/>
    <s v="Louisville"/>
    <x v="2"/>
    <n v="40"/>
    <n v="275"/>
    <n v="110000"/>
    <n v="44000"/>
    <n v="0.4"/>
    <s v="Online"/>
    <x v="5"/>
  </r>
  <r>
    <s v="Amazon"/>
    <n v="1185732"/>
    <d v="2021-07-21T00:00:00"/>
    <x v="4"/>
    <s v="Kentucky"/>
    <s v="Louisville"/>
    <x v="3"/>
    <n v="40"/>
    <n v="225"/>
    <n v="90000"/>
    <n v="36000"/>
    <n v="0.4"/>
    <s v="Online"/>
    <x v="5"/>
  </r>
  <r>
    <s v="Amazon"/>
    <n v="1185732"/>
    <d v="2021-07-21T00:00:00"/>
    <x v="4"/>
    <s v="Kentucky"/>
    <s v="Louisville"/>
    <x v="4"/>
    <n v="50"/>
    <n v="250"/>
    <n v="125000"/>
    <n v="43750"/>
    <n v="0.35"/>
    <s v="Online"/>
    <x v="5"/>
  </r>
  <r>
    <s v="Amazon"/>
    <n v="1185732"/>
    <d v="2021-07-21T00:00:00"/>
    <x v="4"/>
    <s v="Kentucky"/>
    <s v="Louisville"/>
    <x v="5"/>
    <n v="55.000000000000007"/>
    <n v="425"/>
    <n v="233750.00000000003"/>
    <n v="93500.000000000015"/>
    <n v="0.4"/>
    <s v="Online"/>
    <x v="5"/>
  </r>
  <r>
    <s v="Amazon"/>
    <n v="1185732"/>
    <d v="2021-08-22T00:00:00"/>
    <x v="4"/>
    <s v="Kentucky"/>
    <s v="Louisville"/>
    <x v="0"/>
    <n v="50"/>
    <n v="575"/>
    <n v="287500"/>
    <n v="115000"/>
    <n v="0.4"/>
    <s v="Online"/>
    <x v="6"/>
  </r>
  <r>
    <s v="Amazon"/>
    <n v="1185732"/>
    <d v="2021-08-22T00:00:00"/>
    <x v="4"/>
    <s v="Kentucky"/>
    <s v="Louisville"/>
    <x v="1"/>
    <n v="45.000000000000007"/>
    <n v="350"/>
    <n v="157500.00000000003"/>
    <n v="55125.000000000007"/>
    <n v="0.35"/>
    <s v="Online"/>
    <x v="6"/>
  </r>
  <r>
    <s v="Amazon"/>
    <n v="1185732"/>
    <d v="2021-08-22T00:00:00"/>
    <x v="4"/>
    <s v="Kentucky"/>
    <s v="Louisville"/>
    <x v="2"/>
    <n v="40"/>
    <n v="275"/>
    <n v="110000"/>
    <n v="44000"/>
    <n v="0.4"/>
    <s v="Online"/>
    <x v="6"/>
  </r>
  <r>
    <s v="Amazon"/>
    <n v="1185732"/>
    <d v="2021-08-22T00:00:00"/>
    <x v="4"/>
    <s v="Kentucky"/>
    <s v="Louisville"/>
    <x v="3"/>
    <n v="40"/>
    <n v="250"/>
    <n v="100000"/>
    <n v="40000"/>
    <n v="0.4"/>
    <s v="Online"/>
    <x v="6"/>
  </r>
  <r>
    <s v="Amazon"/>
    <n v="1185732"/>
    <d v="2021-08-22T00:00:00"/>
    <x v="4"/>
    <s v="Kentucky"/>
    <s v="Louisville"/>
    <x v="4"/>
    <n v="50"/>
    <n v="225"/>
    <n v="112500"/>
    <n v="39375"/>
    <n v="0.35"/>
    <s v="Online"/>
    <x v="6"/>
  </r>
  <r>
    <s v="Amazon"/>
    <n v="1185732"/>
    <d v="2021-08-22T00:00:00"/>
    <x v="4"/>
    <s v="Kentucky"/>
    <s v="Louisville"/>
    <x v="5"/>
    <n v="55.000000000000007"/>
    <n v="400"/>
    <n v="220000.00000000003"/>
    <n v="88000.000000000015"/>
    <n v="0.4"/>
    <s v="Online"/>
    <x v="6"/>
  </r>
  <r>
    <s v="Amazon"/>
    <n v="1185732"/>
    <d v="2021-09-23T00:00:00"/>
    <x v="4"/>
    <s v="Kentucky"/>
    <s v="Louisville"/>
    <x v="0"/>
    <n v="50"/>
    <n v="525"/>
    <n v="262500"/>
    <n v="105000"/>
    <n v="0.4"/>
    <s v="Online"/>
    <x v="7"/>
  </r>
  <r>
    <s v="Amazon"/>
    <n v="1185732"/>
    <d v="2021-09-23T00:00:00"/>
    <x v="4"/>
    <s v="Kentucky"/>
    <s v="Louisville"/>
    <x v="1"/>
    <n v="45.000000000000007"/>
    <n v="325"/>
    <n v="146250.00000000003"/>
    <n v="51187.500000000007"/>
    <n v="0.35"/>
    <s v="Online"/>
    <x v="7"/>
  </r>
  <r>
    <s v="Amazon"/>
    <n v="1185732"/>
    <d v="2021-09-23T00:00:00"/>
    <x v="4"/>
    <s v="Kentucky"/>
    <s v="Louisville"/>
    <x v="2"/>
    <n v="35"/>
    <n v="225"/>
    <n v="78750"/>
    <n v="31500"/>
    <n v="0.4"/>
    <s v="Online"/>
    <x v="7"/>
  </r>
  <r>
    <s v="Amazon"/>
    <n v="1185732"/>
    <d v="2021-09-23T00:00:00"/>
    <x v="4"/>
    <s v="Kentucky"/>
    <s v="Louisville"/>
    <x v="3"/>
    <n v="35"/>
    <n v="200"/>
    <n v="70000"/>
    <n v="28000"/>
    <n v="0.4"/>
    <s v="Online"/>
    <x v="7"/>
  </r>
  <r>
    <s v="Amazon"/>
    <n v="1185732"/>
    <d v="2021-09-23T00:00:00"/>
    <x v="4"/>
    <s v="Kentucky"/>
    <s v="Louisville"/>
    <x v="4"/>
    <n v="45"/>
    <n v="200"/>
    <n v="90000"/>
    <n v="31499.999999999996"/>
    <n v="0.35"/>
    <s v="Online"/>
    <x v="7"/>
  </r>
  <r>
    <s v="Amazon"/>
    <n v="1185732"/>
    <d v="2021-09-23T00:00:00"/>
    <x v="4"/>
    <s v="Kentucky"/>
    <s v="Louisville"/>
    <x v="5"/>
    <n v="50"/>
    <n v="275"/>
    <n v="137500"/>
    <n v="55000"/>
    <n v="0.4"/>
    <s v="Online"/>
    <x v="7"/>
  </r>
  <r>
    <s v="Amazon"/>
    <n v="1185732"/>
    <d v="2021-10-22T00:00:00"/>
    <x v="4"/>
    <s v="Kentucky"/>
    <s v="Louisville"/>
    <x v="0"/>
    <n v="54.999999999999993"/>
    <n v="450"/>
    <n v="247499.99999999997"/>
    <n v="99000"/>
    <n v="0.4"/>
    <s v="Online"/>
    <x v="8"/>
  </r>
  <r>
    <s v="Amazon"/>
    <n v="1185732"/>
    <d v="2021-10-22T00:00:00"/>
    <x v="4"/>
    <s v="Kentucky"/>
    <s v="Louisville"/>
    <x v="1"/>
    <n v="45"/>
    <n v="275"/>
    <n v="123750"/>
    <n v="43312.5"/>
    <n v="0.35"/>
    <s v="Online"/>
    <x v="8"/>
  </r>
  <r>
    <s v="Amazon"/>
    <n v="1185732"/>
    <d v="2021-10-22T00:00:00"/>
    <x v="4"/>
    <s v="Kentucky"/>
    <s v="Louisville"/>
    <x v="2"/>
    <n v="45"/>
    <n v="175"/>
    <n v="78750"/>
    <n v="31500"/>
    <n v="0.4"/>
    <s v="Online"/>
    <x v="8"/>
  </r>
  <r>
    <s v="Amazon"/>
    <n v="1185732"/>
    <d v="2021-10-22T00:00:00"/>
    <x v="4"/>
    <s v="Kentucky"/>
    <s v="Louisville"/>
    <x v="3"/>
    <n v="45"/>
    <n v="150"/>
    <n v="67500"/>
    <n v="27000"/>
    <n v="0.4"/>
    <s v="Online"/>
    <x v="8"/>
  </r>
  <r>
    <s v="Amazon"/>
    <n v="1185732"/>
    <d v="2021-10-22T00:00:00"/>
    <x v="4"/>
    <s v="Kentucky"/>
    <s v="Louisville"/>
    <x v="4"/>
    <n v="54.999999999999993"/>
    <n v="150"/>
    <n v="82499.999999999985"/>
    <n v="28874.999999999993"/>
    <n v="0.35"/>
    <s v="Online"/>
    <x v="8"/>
  </r>
  <r>
    <s v="Amazon"/>
    <n v="1185732"/>
    <d v="2021-10-22T00:00:00"/>
    <x v="4"/>
    <s v="Kentucky"/>
    <s v="Louisville"/>
    <x v="5"/>
    <n v="54.999999999999993"/>
    <n v="275"/>
    <n v="151249.99999999997"/>
    <n v="60499.999999999993"/>
    <n v="0.4"/>
    <s v="Online"/>
    <x v="8"/>
  </r>
  <r>
    <s v="Amazon"/>
    <n v="1185732"/>
    <d v="2021-11-22T00:00:00"/>
    <x v="4"/>
    <s v="Kentucky"/>
    <s v="Louisville"/>
    <x v="0"/>
    <n v="50"/>
    <n v="425"/>
    <n v="212500"/>
    <n v="85000"/>
    <n v="0.4"/>
    <s v="Online"/>
    <x v="9"/>
  </r>
  <r>
    <s v="Amazon"/>
    <n v="1185732"/>
    <d v="2021-11-22T00:00:00"/>
    <x v="4"/>
    <s v="Kentucky"/>
    <s v="Louisville"/>
    <x v="1"/>
    <n v="40"/>
    <n v="275"/>
    <n v="110000"/>
    <n v="38500"/>
    <n v="0.35"/>
    <s v="Online"/>
    <x v="9"/>
  </r>
  <r>
    <s v="Amazon"/>
    <n v="1185732"/>
    <d v="2021-11-22T00:00:00"/>
    <x v="4"/>
    <s v="Kentucky"/>
    <s v="Louisville"/>
    <x v="2"/>
    <n v="45"/>
    <n v="220"/>
    <n v="99000"/>
    <n v="39600"/>
    <n v="0.4"/>
    <s v="Online"/>
    <x v="9"/>
  </r>
  <r>
    <s v="Foot Locker"/>
    <n v="1185732"/>
    <d v="2021-11-22T00:00:00"/>
    <x v="4"/>
    <s v="Kentucky"/>
    <s v="Louisville"/>
    <x v="3"/>
    <n v="55.000000000000007"/>
    <n v="200"/>
    <n v="110000.00000000001"/>
    <n v="44000.000000000007"/>
    <n v="0.4"/>
    <s v="Online"/>
    <x v="9"/>
  </r>
  <r>
    <s v="Foot Locker"/>
    <n v="1185732"/>
    <d v="2021-11-22T00:00:00"/>
    <x v="4"/>
    <s v="Kentucky"/>
    <s v="Louisville"/>
    <x v="4"/>
    <n v="65"/>
    <n v="175"/>
    <n v="113750"/>
    <n v="39812.5"/>
    <n v="0.35"/>
    <s v="Online"/>
    <x v="9"/>
  </r>
  <r>
    <s v="Foot Locker"/>
    <n v="1185732"/>
    <d v="2021-11-22T00:00:00"/>
    <x v="4"/>
    <s v="Kentucky"/>
    <s v="Louisville"/>
    <x v="5"/>
    <n v="70"/>
    <n v="275"/>
    <n v="192500"/>
    <n v="77000"/>
    <n v="0.4"/>
    <s v="Online"/>
    <x v="9"/>
  </r>
  <r>
    <s v="Foot Locker"/>
    <n v="1185732"/>
    <d v="2021-12-21T00:00:00"/>
    <x v="4"/>
    <s v="Kentucky"/>
    <s v="Louisville"/>
    <x v="0"/>
    <n v="65"/>
    <n v="525"/>
    <n v="341250"/>
    <n v="136500"/>
    <n v="0.4"/>
    <s v="Online"/>
    <x v="10"/>
  </r>
  <r>
    <s v="Foot Locker"/>
    <n v="1185732"/>
    <d v="2021-12-21T00:00:00"/>
    <x v="4"/>
    <s v="Kentucky"/>
    <s v="Louisville"/>
    <x v="1"/>
    <n v="55.000000000000007"/>
    <n v="325"/>
    <n v="178750.00000000003"/>
    <n v="62562.500000000007"/>
    <n v="0.35"/>
    <s v="Online"/>
    <x v="10"/>
  </r>
  <r>
    <s v="Foot Locker"/>
    <n v="1185732"/>
    <d v="2021-12-21T00:00:00"/>
    <x v="4"/>
    <s v="Kentucky"/>
    <s v="Louisville"/>
    <x v="2"/>
    <n v="55.000000000000007"/>
    <n v="275"/>
    <n v="151250.00000000003"/>
    <n v="60500.000000000015"/>
    <n v="0.4"/>
    <s v="Online"/>
    <x v="10"/>
  </r>
  <r>
    <s v="Foot Locker"/>
    <n v="1185732"/>
    <d v="2021-12-21T00:00:00"/>
    <x v="4"/>
    <s v="Kentucky"/>
    <s v="Louisville"/>
    <x v="3"/>
    <n v="50"/>
    <n v="225"/>
    <n v="112500"/>
    <n v="45000"/>
    <n v="0.4"/>
    <s v="Online"/>
    <x v="10"/>
  </r>
  <r>
    <s v="Foot Locker"/>
    <n v="1185732"/>
    <d v="2021-12-21T00:00:00"/>
    <x v="4"/>
    <s v="Kentucky"/>
    <s v="Louisville"/>
    <x v="4"/>
    <n v="60"/>
    <n v="225"/>
    <n v="135000"/>
    <n v="47250"/>
    <n v="0.35"/>
    <s v="Online"/>
    <x v="10"/>
  </r>
  <r>
    <s v="Foot Locker"/>
    <n v="1185732"/>
    <d v="2021-12-21T00:00:00"/>
    <x v="4"/>
    <s v="Kentucky"/>
    <s v="Louisville"/>
    <x v="5"/>
    <n v="64.999999999999986"/>
    <n v="325"/>
    <n v="211249.99999999994"/>
    <n v="84499.999999999985"/>
    <n v="0.4"/>
    <s v="Online"/>
    <x v="10"/>
  </r>
  <r>
    <s v="Foot Locker"/>
    <n v="1185732"/>
    <d v="2021-01-20T00:00:00"/>
    <x v="4"/>
    <s v="Kentucky"/>
    <s v="Louisville"/>
    <x v="0"/>
    <n v="30.000000000000004"/>
    <n v="725"/>
    <n v="217500.00000000003"/>
    <n v="87000.000000000015"/>
    <n v="0.4"/>
    <s v="Online"/>
    <x v="0"/>
  </r>
  <r>
    <s v="Foot Locker"/>
    <n v="1185732"/>
    <d v="2021-01-20T00:00:00"/>
    <x v="4"/>
    <s v="Kentucky"/>
    <s v="Louisville"/>
    <x v="1"/>
    <n v="30.000000000000004"/>
    <n v="525"/>
    <n v="157500.00000000003"/>
    <n v="55125.000000000007"/>
    <n v="0.35"/>
    <s v="Online"/>
    <x v="0"/>
  </r>
  <r>
    <s v="Foot Locker"/>
    <n v="1185732"/>
    <d v="2021-01-20T00:00:00"/>
    <x v="4"/>
    <s v="Kentucky"/>
    <s v="Louisville"/>
    <x v="2"/>
    <n v="20.000000000000007"/>
    <n v="525"/>
    <n v="105000.00000000004"/>
    <n v="42000.000000000022"/>
    <n v="0.4"/>
    <s v="Online"/>
    <x v="0"/>
  </r>
  <r>
    <s v="Foot Locker"/>
    <n v="1185732"/>
    <d v="2021-01-20T00:00:00"/>
    <x v="4"/>
    <s v="Kentucky"/>
    <s v="Louisville"/>
    <x v="3"/>
    <n v="25"/>
    <n v="375"/>
    <n v="93750"/>
    <n v="37500"/>
    <n v="0.4"/>
    <s v="Online"/>
    <x v="0"/>
  </r>
  <r>
    <s v="Foot Locker"/>
    <n v="1185732"/>
    <d v="2021-01-20T00:00:00"/>
    <x v="4"/>
    <s v="Kentucky"/>
    <s v="Louisville"/>
    <x v="4"/>
    <n v="40"/>
    <n v="425"/>
    <n v="170000"/>
    <n v="59499.999999999993"/>
    <n v="0.35"/>
    <s v="Online"/>
    <x v="0"/>
  </r>
  <r>
    <s v="Foot Locker"/>
    <n v="1185732"/>
    <d v="2021-01-20T00:00:00"/>
    <x v="4"/>
    <s v="Kentucky"/>
    <s v="Louisville"/>
    <x v="5"/>
    <n v="30.000000000000004"/>
    <n v="525"/>
    <n v="157500.00000000003"/>
    <n v="78750.000000000015"/>
    <n v="0.5"/>
    <s v="Online"/>
    <x v="0"/>
  </r>
  <r>
    <s v="Foot Locker"/>
    <n v="1185732"/>
    <d v="2021-02-18T00:00:00"/>
    <x v="4"/>
    <s v="Kentucky"/>
    <s v="Louisville"/>
    <x v="0"/>
    <n v="30.000000000000004"/>
    <n v="775"/>
    <n v="232500.00000000003"/>
    <n v="93000.000000000015"/>
    <n v="0.4"/>
    <s v="Online"/>
    <x v="1"/>
  </r>
  <r>
    <s v="Foot Locker"/>
    <n v="1185732"/>
    <d v="2021-02-18T00:00:00"/>
    <x v="4"/>
    <s v="Kentucky"/>
    <s v="Louisville"/>
    <x v="1"/>
    <n v="30.000000000000004"/>
    <n v="425"/>
    <n v="127500.00000000001"/>
    <n v="44625"/>
    <n v="0.35"/>
    <s v="Online"/>
    <x v="1"/>
  </r>
  <r>
    <s v="Foot Locker"/>
    <n v="1185732"/>
    <d v="2021-02-18T00:00:00"/>
    <x v="4"/>
    <s v="Kentucky"/>
    <s v="Louisville"/>
    <x v="2"/>
    <n v="20.000000000000007"/>
    <n v="475"/>
    <n v="95000.000000000029"/>
    <n v="38000.000000000015"/>
    <n v="0.4"/>
    <s v="Online"/>
    <x v="1"/>
  </r>
  <r>
    <s v="Foot Locker"/>
    <n v="1185732"/>
    <d v="2021-02-18T00:00:00"/>
    <x v="1"/>
    <s v="Mississippi"/>
    <s v="Jackson"/>
    <x v="3"/>
    <n v="25"/>
    <n v="325"/>
    <n v="81250"/>
    <n v="32500"/>
    <n v="0.4"/>
    <s v="Online"/>
    <x v="1"/>
  </r>
  <r>
    <s v="Foot Locker"/>
    <n v="1185732"/>
    <d v="2021-02-18T00:00:00"/>
    <x v="1"/>
    <s v="Mississippi"/>
    <s v="Jackson"/>
    <x v="4"/>
    <n v="40"/>
    <n v="400"/>
    <n v="160000"/>
    <n v="56000"/>
    <n v="0.35"/>
    <s v="Online"/>
    <x v="1"/>
  </r>
  <r>
    <s v="Foot Locker"/>
    <n v="1185732"/>
    <d v="2021-02-18T00:00:00"/>
    <x v="1"/>
    <s v="Mississippi"/>
    <s v="Jackson"/>
    <x v="5"/>
    <n v="25"/>
    <n v="500"/>
    <n v="125000"/>
    <n v="62500"/>
    <n v="0.5"/>
    <s v="Online"/>
    <x v="1"/>
  </r>
  <r>
    <s v="Foot Locker"/>
    <n v="1185732"/>
    <d v="2021-03-16T00:00:00"/>
    <x v="1"/>
    <s v="Mississippi"/>
    <s v="Jackson"/>
    <x v="0"/>
    <n v="25"/>
    <n v="720"/>
    <n v="180000"/>
    <n v="72000"/>
    <n v="0.4"/>
    <s v="Online"/>
    <x v="2"/>
  </r>
  <r>
    <s v="Foot Locker"/>
    <n v="1185732"/>
    <d v="2021-03-16T00:00:00"/>
    <x v="1"/>
    <s v="Mississippi"/>
    <s v="Jackson"/>
    <x v="1"/>
    <n v="25"/>
    <n v="400"/>
    <n v="100000"/>
    <n v="35000"/>
    <n v="0.35"/>
    <s v="Online"/>
    <x v="2"/>
  </r>
  <r>
    <s v="Foot Locker"/>
    <n v="1185732"/>
    <d v="2021-03-16T00:00:00"/>
    <x v="1"/>
    <s v="Mississippi"/>
    <s v="Jackson"/>
    <x v="2"/>
    <n v="15.000000000000002"/>
    <n v="425"/>
    <n v="63750.000000000007"/>
    <n v="25500.000000000004"/>
    <n v="0.4"/>
    <s v="Online"/>
    <x v="2"/>
  </r>
  <r>
    <s v="Foot Locker"/>
    <n v="1185732"/>
    <d v="2021-03-16T00:00:00"/>
    <x v="1"/>
    <s v="Mississippi"/>
    <s v="Jackson"/>
    <x v="3"/>
    <n v="19.999999999999996"/>
    <n v="275"/>
    <n v="54999.999999999993"/>
    <n v="22000"/>
    <n v="0.4"/>
    <s v="Online"/>
    <x v="2"/>
  </r>
  <r>
    <s v="Foot Locker"/>
    <n v="1185732"/>
    <d v="2021-03-16T00:00:00"/>
    <x v="1"/>
    <s v="Mississippi"/>
    <s v="Jackson"/>
    <x v="4"/>
    <n v="35.000000000000007"/>
    <n v="325"/>
    <n v="113750.00000000003"/>
    <n v="39812.500000000007"/>
    <n v="0.35"/>
    <s v="Online"/>
    <x v="2"/>
  </r>
  <r>
    <s v="Foot Locker"/>
    <n v="1185732"/>
    <d v="2021-03-16T00:00:00"/>
    <x v="1"/>
    <s v="Mississippi"/>
    <s v="Jackson"/>
    <x v="5"/>
    <n v="25"/>
    <n v="425"/>
    <n v="106250"/>
    <n v="53125"/>
    <n v="0.5"/>
    <s v="Online"/>
    <x v="2"/>
  </r>
  <r>
    <s v="Foot Locker"/>
    <n v="1185732"/>
    <d v="2021-04-17T00:00:00"/>
    <x v="1"/>
    <s v="Mississippi"/>
    <s v="Jackson"/>
    <x v="0"/>
    <n v="25"/>
    <n v="675"/>
    <n v="168750"/>
    <n v="67500"/>
    <n v="0.4"/>
    <s v="Online"/>
    <x v="3"/>
  </r>
  <r>
    <s v="Foot Locker"/>
    <n v="1185732"/>
    <d v="2021-04-17T00:00:00"/>
    <x v="1"/>
    <s v="Mississippi"/>
    <s v="Jackson"/>
    <x v="1"/>
    <n v="25"/>
    <n v="375"/>
    <n v="93750"/>
    <n v="32812.5"/>
    <n v="0.35"/>
    <s v="Online"/>
    <x v="3"/>
  </r>
  <r>
    <s v="Foot Locker"/>
    <n v="1185732"/>
    <d v="2021-04-17T00:00:00"/>
    <x v="1"/>
    <s v="Mississippi"/>
    <s v="Jackson"/>
    <x v="2"/>
    <n v="15.000000000000002"/>
    <n v="375"/>
    <n v="56250.000000000007"/>
    <n v="22500.000000000004"/>
    <n v="0.4"/>
    <s v="Online"/>
    <x v="3"/>
  </r>
  <r>
    <s v="Foot Locker"/>
    <n v="1185732"/>
    <d v="2021-04-17T00:00:00"/>
    <x v="1"/>
    <s v="Mississippi"/>
    <s v="Jackson"/>
    <x v="3"/>
    <n v="19.999999999999996"/>
    <n v="300"/>
    <n v="59999.999999999993"/>
    <n v="24000"/>
    <n v="0.4"/>
    <s v="Online"/>
    <x v="3"/>
  </r>
  <r>
    <s v="Foot Locker"/>
    <n v="1185732"/>
    <d v="2021-04-17T00:00:00"/>
    <x v="1"/>
    <s v="Mississippi"/>
    <s v="Jackson"/>
    <x v="4"/>
    <n v="40"/>
    <n v="325"/>
    <n v="130000"/>
    <n v="45500"/>
    <n v="0.35"/>
    <s v="Online"/>
    <x v="3"/>
  </r>
  <r>
    <s v="Foot Locker"/>
    <n v="1185732"/>
    <d v="2021-04-17T00:00:00"/>
    <x v="1"/>
    <s v="Mississippi"/>
    <s v="Jackson"/>
    <x v="5"/>
    <n v="30.000000000000004"/>
    <n v="475"/>
    <n v="142500.00000000003"/>
    <n v="71250.000000000015"/>
    <n v="0.5"/>
    <s v="Online"/>
    <x v="3"/>
  </r>
  <r>
    <s v="Foot Locker"/>
    <n v="1185732"/>
    <d v="2021-05-16T00:00:00"/>
    <x v="1"/>
    <s v="Mississippi"/>
    <s v="Jackson"/>
    <x v="0"/>
    <n v="40"/>
    <n v="745"/>
    <n v="298000"/>
    <n v="119200"/>
    <n v="0.4"/>
    <s v="Online"/>
    <x v="4"/>
  </r>
  <r>
    <s v="Foot Locker"/>
    <n v="1185732"/>
    <d v="2021-05-16T00:00:00"/>
    <x v="1"/>
    <s v="Mississippi"/>
    <s v="Jackson"/>
    <x v="1"/>
    <n v="40"/>
    <n v="450"/>
    <n v="180000"/>
    <n v="62999.999999999993"/>
    <n v="0.35"/>
    <s v="Online"/>
    <x v="4"/>
  </r>
  <r>
    <s v="Foot Locker"/>
    <n v="1185732"/>
    <d v="2021-05-16T00:00:00"/>
    <x v="1"/>
    <s v="Mississippi"/>
    <s v="Jackson"/>
    <x v="2"/>
    <n v="35"/>
    <n v="425"/>
    <n v="148750"/>
    <n v="59500"/>
    <n v="0.4"/>
    <s v="Online"/>
    <x v="4"/>
  </r>
  <r>
    <s v="Foot Locker"/>
    <n v="1185732"/>
    <d v="2021-05-16T00:00:00"/>
    <x v="1"/>
    <s v="Mississippi"/>
    <s v="Jackson"/>
    <x v="3"/>
    <n v="35"/>
    <n v="375"/>
    <n v="131250"/>
    <n v="52500"/>
    <n v="0.4"/>
    <s v="Online"/>
    <x v="4"/>
  </r>
  <r>
    <s v="Foot Locker"/>
    <n v="1185732"/>
    <d v="2021-05-16T00:00:00"/>
    <x v="1"/>
    <s v="Mississippi"/>
    <s v="Jackson"/>
    <x v="4"/>
    <n v="44.999999999999993"/>
    <n v="400"/>
    <n v="179999.99999999997"/>
    <n v="62999.999999999985"/>
    <n v="0.35"/>
    <s v="Online"/>
    <x v="4"/>
  </r>
  <r>
    <s v="Foot Locker"/>
    <n v="1185732"/>
    <d v="2021-05-16T00:00:00"/>
    <x v="1"/>
    <s v="Mississippi"/>
    <s v="Jackson"/>
    <x v="5"/>
    <n v="49.999999999999993"/>
    <n v="500"/>
    <n v="249999.99999999997"/>
    <n v="124999.99999999999"/>
    <n v="0.5"/>
    <s v="Online"/>
    <x v="4"/>
  </r>
  <r>
    <s v="Foot Locker"/>
    <n v="1185732"/>
    <d v="2021-06-18T00:00:00"/>
    <x v="1"/>
    <s v="Mississippi"/>
    <s v="Jackson"/>
    <x v="0"/>
    <n v="44.999999999999993"/>
    <n v="750"/>
    <n v="337499.99999999994"/>
    <n v="134999.99999999997"/>
    <n v="0.4"/>
    <s v="Online"/>
    <x v="11"/>
  </r>
  <r>
    <s v="Foot Locker"/>
    <n v="1185732"/>
    <d v="2021-06-18T00:00:00"/>
    <x v="1"/>
    <s v="Mississippi"/>
    <s v="Jackson"/>
    <x v="1"/>
    <n v="40"/>
    <n v="500"/>
    <n v="200000"/>
    <n v="70000"/>
    <n v="0.35"/>
    <s v="Online"/>
    <x v="11"/>
  </r>
  <r>
    <s v="Foot Locker"/>
    <n v="1185732"/>
    <d v="2021-06-18T00:00:00"/>
    <x v="1"/>
    <s v="Mississippi"/>
    <s v="Jackson"/>
    <x v="2"/>
    <n v="45"/>
    <n v="475"/>
    <n v="213750"/>
    <n v="85500"/>
    <n v="0.4"/>
    <s v="Online"/>
    <x v="11"/>
  </r>
  <r>
    <s v="Foot Locker"/>
    <n v="1185732"/>
    <d v="2021-06-18T00:00:00"/>
    <x v="1"/>
    <s v="Mississippi"/>
    <s v="Jackson"/>
    <x v="3"/>
    <n v="45"/>
    <n v="450"/>
    <n v="202500"/>
    <n v="81000"/>
    <n v="0.4"/>
    <s v="Online"/>
    <x v="11"/>
  </r>
  <r>
    <s v="Foot Locker"/>
    <n v="1185732"/>
    <d v="2021-06-18T00:00:00"/>
    <x v="1"/>
    <s v="Mississippi"/>
    <s v="Jackson"/>
    <x v="4"/>
    <n v="60"/>
    <n v="450"/>
    <n v="270000"/>
    <n v="94500"/>
    <n v="0.35"/>
    <s v="Online"/>
    <x v="11"/>
  </r>
  <r>
    <s v="Foot Locker"/>
    <n v="1185732"/>
    <d v="2021-06-18T00:00:00"/>
    <x v="1"/>
    <s v="Mississippi"/>
    <s v="Jackson"/>
    <x v="5"/>
    <n v="65"/>
    <n v="625"/>
    <n v="406250"/>
    <n v="203125"/>
    <n v="0.5"/>
    <s v="Online"/>
    <x v="11"/>
  </r>
  <r>
    <s v="Foot Locker"/>
    <n v="1185732"/>
    <d v="2021-07-16T00:00:00"/>
    <x v="1"/>
    <s v="Mississippi"/>
    <s v="Jackson"/>
    <x v="0"/>
    <n v="60"/>
    <n v="850"/>
    <n v="510000"/>
    <n v="204000"/>
    <n v="0.4"/>
    <s v="Online"/>
    <x v="5"/>
  </r>
  <r>
    <s v="Walmart"/>
    <n v="1185732"/>
    <d v="2021-07-16T00:00:00"/>
    <x v="1"/>
    <s v="Mississippi"/>
    <s v="Jackson"/>
    <x v="1"/>
    <n v="55.000000000000007"/>
    <n v="600"/>
    <n v="330000.00000000006"/>
    <n v="115500.00000000001"/>
    <n v="0.35"/>
    <s v="Online"/>
    <x v="5"/>
  </r>
  <r>
    <s v="Walmart"/>
    <n v="1185732"/>
    <d v="2021-07-16T00:00:00"/>
    <x v="1"/>
    <s v="Mississippi"/>
    <s v="Jackson"/>
    <x v="2"/>
    <n v="50"/>
    <n v="525"/>
    <n v="262500"/>
    <n v="105000"/>
    <n v="0.4"/>
    <s v="Online"/>
    <x v="5"/>
  </r>
  <r>
    <s v="Walmart"/>
    <n v="1185732"/>
    <d v="2021-07-16T00:00:00"/>
    <x v="1"/>
    <s v="Mississippi"/>
    <s v="Jackson"/>
    <x v="3"/>
    <n v="50"/>
    <n v="475"/>
    <n v="237500"/>
    <n v="95000"/>
    <n v="0.4"/>
    <s v="Online"/>
    <x v="5"/>
  </r>
  <r>
    <s v="Walmart"/>
    <n v="1185732"/>
    <d v="2021-07-16T00:00:00"/>
    <x v="1"/>
    <s v="Mississippi"/>
    <s v="Jackson"/>
    <x v="4"/>
    <n v="60"/>
    <n v="500"/>
    <n v="300000"/>
    <n v="105000"/>
    <n v="0.35"/>
    <s v="Online"/>
    <x v="5"/>
  </r>
  <r>
    <s v="Walmart"/>
    <n v="1185732"/>
    <d v="2021-07-16T00:00:00"/>
    <x v="1"/>
    <s v="Mississippi"/>
    <s v="Jackson"/>
    <x v="5"/>
    <n v="65"/>
    <n v="675"/>
    <n v="438750"/>
    <n v="219375"/>
    <n v="0.5"/>
    <s v="Online"/>
    <x v="5"/>
  </r>
  <r>
    <s v="Walmart"/>
    <n v="1185732"/>
    <d v="2021-08-17T00:00:00"/>
    <x v="1"/>
    <s v="Mississippi"/>
    <s v="Jackson"/>
    <x v="0"/>
    <n v="60"/>
    <n v="825"/>
    <n v="495000"/>
    <n v="198000"/>
    <n v="0.4"/>
    <s v="Online"/>
    <x v="6"/>
  </r>
  <r>
    <s v="Walmart"/>
    <n v="1185732"/>
    <d v="2021-08-17T00:00:00"/>
    <x v="1"/>
    <s v="Mississippi"/>
    <s v="Jackson"/>
    <x v="1"/>
    <n v="55.000000000000007"/>
    <n v="600"/>
    <n v="330000.00000000006"/>
    <n v="115500.00000000001"/>
    <n v="0.35"/>
    <s v="Online"/>
    <x v="6"/>
  </r>
  <r>
    <s v="Walmart"/>
    <n v="1185732"/>
    <d v="2021-08-17T00:00:00"/>
    <x v="1"/>
    <s v="Mississippi"/>
    <s v="Jackson"/>
    <x v="2"/>
    <n v="50"/>
    <n v="525"/>
    <n v="262500"/>
    <n v="105000"/>
    <n v="0.4"/>
    <s v="Online"/>
    <x v="6"/>
  </r>
  <r>
    <s v="Walmart"/>
    <n v="1185732"/>
    <d v="2021-08-17T00:00:00"/>
    <x v="1"/>
    <s v="Mississippi"/>
    <s v="Jackson"/>
    <x v="3"/>
    <n v="40"/>
    <n v="475"/>
    <n v="190000"/>
    <n v="76000"/>
    <n v="0.4"/>
    <s v="Online"/>
    <x v="6"/>
  </r>
  <r>
    <s v="Walmart"/>
    <n v="1185732"/>
    <d v="2021-08-17T00:00:00"/>
    <x v="1"/>
    <s v="Mississippi"/>
    <s v="Jackson"/>
    <x v="4"/>
    <n v="50"/>
    <n v="450"/>
    <n v="225000"/>
    <n v="78750"/>
    <n v="0.35"/>
    <s v="Online"/>
    <x v="6"/>
  </r>
  <r>
    <s v="Walmart"/>
    <n v="1185732"/>
    <d v="2021-08-17T00:00:00"/>
    <x v="1"/>
    <s v="Mississippi"/>
    <s v="Jackson"/>
    <x v="5"/>
    <n v="55.000000000000007"/>
    <n v="625"/>
    <n v="343750.00000000006"/>
    <n v="171875.00000000003"/>
    <n v="0.5"/>
    <s v="Online"/>
    <x v="6"/>
  </r>
  <r>
    <s v="Walmart"/>
    <n v="1185732"/>
    <d v="2021-09-16T00:00:00"/>
    <x v="1"/>
    <s v="Mississippi"/>
    <s v="Jackson"/>
    <x v="0"/>
    <n v="50"/>
    <n v="725"/>
    <n v="362500"/>
    <n v="145000"/>
    <n v="0.4"/>
    <s v="Online"/>
    <x v="7"/>
  </r>
  <r>
    <s v="Walmart"/>
    <n v="1185732"/>
    <d v="2021-09-16T00:00:00"/>
    <x v="1"/>
    <s v="Mississippi"/>
    <s v="Jackson"/>
    <x v="1"/>
    <n v="45.000000000000014"/>
    <n v="525"/>
    <n v="236250.00000000009"/>
    <n v="82687.500000000029"/>
    <n v="0.35"/>
    <s v="Online"/>
    <x v="7"/>
  </r>
  <r>
    <s v="Walmart"/>
    <n v="1185732"/>
    <d v="2021-09-16T00:00:00"/>
    <x v="1"/>
    <s v="Mississippi"/>
    <s v="Jackson"/>
    <x v="2"/>
    <n v="20.000000000000007"/>
    <n v="425"/>
    <n v="85000.000000000029"/>
    <n v="34000.000000000015"/>
    <n v="0.4"/>
    <s v="Online"/>
    <x v="7"/>
  </r>
  <r>
    <s v="Walmart"/>
    <n v="1185732"/>
    <d v="2021-09-16T00:00:00"/>
    <x v="1"/>
    <s v="Mississippi"/>
    <s v="Jackson"/>
    <x v="3"/>
    <n v="20.000000000000007"/>
    <n v="400"/>
    <n v="80000.000000000029"/>
    <n v="32000.000000000015"/>
    <n v="0.4"/>
    <s v="Online"/>
    <x v="7"/>
  </r>
  <r>
    <s v="Walmart"/>
    <n v="1185732"/>
    <d v="2021-09-16T00:00:00"/>
    <x v="1"/>
    <s v="Mississippi"/>
    <s v="Jackson"/>
    <x v="4"/>
    <n v="30.000000000000004"/>
    <n v="400"/>
    <n v="120000.00000000001"/>
    <n v="42000"/>
    <n v="0.35"/>
    <s v="Online"/>
    <x v="7"/>
  </r>
  <r>
    <s v="Walmart"/>
    <n v="1185732"/>
    <d v="2021-09-16T00:00:00"/>
    <x v="1"/>
    <s v="Mississippi"/>
    <s v="Jackson"/>
    <x v="5"/>
    <n v="35.000000000000007"/>
    <n v="500"/>
    <n v="175000.00000000003"/>
    <n v="87500.000000000015"/>
    <n v="0.5"/>
    <s v="Online"/>
    <x v="7"/>
  </r>
  <r>
    <s v="Walmart"/>
    <n v="1185732"/>
    <d v="2021-10-18T00:00:00"/>
    <x v="1"/>
    <s v="Mississippi"/>
    <s v="Jackson"/>
    <x v="0"/>
    <n v="35.000000000000007"/>
    <n v="675"/>
    <n v="236250.00000000006"/>
    <n v="94500.000000000029"/>
    <n v="0.4"/>
    <s v="Online"/>
    <x v="8"/>
  </r>
  <r>
    <s v="Walmart"/>
    <n v="1185732"/>
    <d v="2021-10-18T00:00:00"/>
    <x v="1"/>
    <s v="Mississippi"/>
    <s v="Jackson"/>
    <x v="1"/>
    <n v="25.000000000000011"/>
    <n v="500"/>
    <n v="125000.00000000006"/>
    <n v="43750.000000000015"/>
    <n v="0.35"/>
    <s v="Online"/>
    <x v="8"/>
  </r>
  <r>
    <s v="Walmart"/>
    <n v="1185732"/>
    <d v="2021-10-18T00:00:00"/>
    <x v="1"/>
    <s v="Mississippi"/>
    <s v="Jackson"/>
    <x v="2"/>
    <n v="25.000000000000011"/>
    <n v="375"/>
    <n v="93750.000000000044"/>
    <n v="37500.000000000022"/>
    <n v="0.4"/>
    <s v="Online"/>
    <x v="8"/>
  </r>
  <r>
    <s v="Walmart"/>
    <n v="1185732"/>
    <d v="2021-10-18T00:00:00"/>
    <x v="1"/>
    <s v="Mississippi"/>
    <s v="Jackson"/>
    <x v="3"/>
    <n v="25.000000000000011"/>
    <n v="350"/>
    <n v="87500.000000000044"/>
    <n v="35000.000000000022"/>
    <n v="0.4"/>
    <s v="Online"/>
    <x v="8"/>
  </r>
  <r>
    <s v="Walmart"/>
    <n v="1185732"/>
    <d v="2021-10-18T00:00:00"/>
    <x v="1"/>
    <s v="Mississippi"/>
    <s v="Jackson"/>
    <x v="4"/>
    <n v="35.000000000000007"/>
    <n v="350"/>
    <n v="122500.00000000003"/>
    <n v="42875.000000000007"/>
    <n v="0.35"/>
    <s v="Online"/>
    <x v="8"/>
  </r>
  <r>
    <s v="Sports Direct"/>
    <n v="1185732"/>
    <d v="2021-10-18T00:00:00"/>
    <x v="1"/>
    <s v="Mississippi"/>
    <s v="Jackson"/>
    <x v="5"/>
    <n v="35"/>
    <n v="475"/>
    <n v="166250"/>
    <n v="83125"/>
    <n v="0.5"/>
    <s v="Online"/>
    <x v="8"/>
  </r>
  <r>
    <s v="Sports Direct"/>
    <n v="1185732"/>
    <d v="2021-11-17T00:00:00"/>
    <x v="1"/>
    <s v="Mississippi"/>
    <s v="Jackson"/>
    <x v="0"/>
    <n v="30.000000000000011"/>
    <n v="625"/>
    <n v="187500.00000000006"/>
    <n v="75000.000000000029"/>
    <n v="0.4"/>
    <s v="Online"/>
    <x v="9"/>
  </r>
  <r>
    <s v="Sports Direct"/>
    <n v="1185732"/>
    <d v="2021-11-17T00:00:00"/>
    <x v="1"/>
    <s v="Mississippi"/>
    <s v="Jackson"/>
    <x v="1"/>
    <n v="20.000000000000011"/>
    <n v="450"/>
    <n v="90000.000000000044"/>
    <n v="31500.000000000015"/>
    <n v="0.35"/>
    <s v="Online"/>
    <x v="9"/>
  </r>
  <r>
    <s v="Sports Direct"/>
    <n v="1185732"/>
    <d v="2021-11-17T00:00:00"/>
    <x v="1"/>
    <s v="Mississippi"/>
    <s v="Jackson"/>
    <x v="2"/>
    <n v="30.000000000000014"/>
    <n v="395"/>
    <n v="118500.00000000006"/>
    <n v="47400.000000000029"/>
    <n v="0.4"/>
    <s v="Online"/>
    <x v="9"/>
  </r>
  <r>
    <s v="Sports Direct"/>
    <n v="1185732"/>
    <d v="2021-11-17T00:00:00"/>
    <x v="1"/>
    <s v="Mississippi"/>
    <s v="Jackson"/>
    <x v="3"/>
    <n v="60.000000000000021"/>
    <n v="450"/>
    <n v="270000.00000000012"/>
    <n v="108000.00000000006"/>
    <n v="0.4"/>
    <s v="Online"/>
    <x v="9"/>
  </r>
  <r>
    <s v="Sports Direct"/>
    <n v="1185732"/>
    <d v="2021-11-17T00:00:00"/>
    <x v="1"/>
    <s v="Mississippi"/>
    <s v="Jackson"/>
    <x v="4"/>
    <n v="75.000000000000014"/>
    <n v="425"/>
    <n v="318750.00000000006"/>
    <n v="111562.50000000001"/>
    <n v="0.35"/>
    <s v="Online"/>
    <x v="9"/>
  </r>
  <r>
    <s v="Sports Direct"/>
    <n v="1185732"/>
    <d v="2021-11-17T00:00:00"/>
    <x v="1"/>
    <s v="Mississippi"/>
    <s v="Jackson"/>
    <x v="5"/>
    <n v="75"/>
    <n v="525"/>
    <n v="393750"/>
    <n v="196875"/>
    <n v="0.5"/>
    <s v="Online"/>
    <x v="9"/>
  </r>
  <r>
    <s v="Sports Direct"/>
    <n v="1185732"/>
    <d v="2021-12-16T00:00:00"/>
    <x v="1"/>
    <s v="Mississippi"/>
    <s v="Jackson"/>
    <x v="0"/>
    <n v="70"/>
    <n v="775"/>
    <n v="542500"/>
    <n v="217000"/>
    <n v="0.4"/>
    <s v="Online"/>
    <x v="10"/>
  </r>
  <r>
    <s v="Sports Direct"/>
    <n v="1185732"/>
    <d v="2021-12-16T00:00:00"/>
    <x v="1"/>
    <s v="Mississippi"/>
    <s v="Jackson"/>
    <x v="1"/>
    <n v="60.000000000000007"/>
    <n v="575"/>
    <n v="345000.00000000006"/>
    <n v="120750.00000000001"/>
    <n v="0.35"/>
    <s v="Online"/>
    <x v="10"/>
  </r>
  <r>
    <s v="Sports Direct"/>
    <n v="1185732"/>
    <d v="2021-12-16T00:00:00"/>
    <x v="1"/>
    <s v="Mississippi"/>
    <s v="Jackson"/>
    <x v="2"/>
    <n v="60.000000000000007"/>
    <n v="525"/>
    <n v="315000.00000000006"/>
    <n v="126000.00000000003"/>
    <n v="0.4"/>
    <s v="Online"/>
    <x v="10"/>
  </r>
  <r>
    <s v="Sports Direct"/>
    <n v="1185732"/>
    <d v="2021-12-16T00:00:00"/>
    <x v="1"/>
    <s v="Mississippi"/>
    <s v="Jackson"/>
    <x v="3"/>
    <n v="60.000000000000007"/>
    <n v="475"/>
    <n v="285000.00000000006"/>
    <n v="114000.00000000003"/>
    <n v="0.4"/>
    <s v="Online"/>
    <x v="10"/>
  </r>
  <r>
    <s v="Sports Direct"/>
    <n v="1185732"/>
    <d v="2021-12-16T00:00:00"/>
    <x v="1"/>
    <s v="Mississippi"/>
    <s v="Jackson"/>
    <x v="4"/>
    <n v="70"/>
    <n v="475"/>
    <n v="332500"/>
    <n v="116374.99999999999"/>
    <n v="0.35"/>
    <s v="Online"/>
    <x v="10"/>
  </r>
  <r>
    <s v="Sports Direct"/>
    <n v="1185732"/>
    <d v="2021-12-16T00:00:00"/>
    <x v="1"/>
    <s v="Mississippi"/>
    <s v="Jackson"/>
    <x v="5"/>
    <n v="75"/>
    <n v="575"/>
    <n v="431250"/>
    <n v="215625"/>
    <n v="0.5"/>
    <s v="Online"/>
    <x v="10"/>
  </r>
  <r>
    <s v="Sports Direct"/>
    <n v="1197831"/>
    <d v="2021-01-23T00:00:00"/>
    <x v="1"/>
    <s v="Mississippi"/>
    <s v="Jackson"/>
    <x v="0"/>
    <n v="25.000000000000007"/>
    <n v="650"/>
    <n v="162500.00000000006"/>
    <n v="65000.000000000029"/>
    <n v="0.4"/>
    <s v="Online"/>
    <x v="0"/>
  </r>
  <r>
    <s v="Sports Direct"/>
    <n v="1197831"/>
    <d v="2021-01-23T00:00:00"/>
    <x v="1"/>
    <s v="Mississippi"/>
    <s v="Jackson"/>
    <x v="1"/>
    <n v="25.000000000000007"/>
    <n v="450"/>
    <n v="112500.00000000003"/>
    <n v="39375.000000000007"/>
    <n v="0.35"/>
    <s v="Online"/>
    <x v="0"/>
  </r>
  <r>
    <s v="Sports Direct"/>
    <n v="1197831"/>
    <d v="2021-01-23T00:00:00"/>
    <x v="1"/>
    <s v="Mississippi"/>
    <s v="Jackson"/>
    <x v="2"/>
    <n v="15.000000000000007"/>
    <n v="450"/>
    <n v="67500.000000000029"/>
    <n v="27000.000000000015"/>
    <n v="0.4"/>
    <s v="Online"/>
    <x v="0"/>
  </r>
  <r>
    <s v="Sports Direct"/>
    <n v="1197831"/>
    <d v="2021-01-23T00:00:00"/>
    <x v="1"/>
    <s v="Mississippi"/>
    <s v="Jackson"/>
    <x v="3"/>
    <n v="20"/>
    <n v="300"/>
    <n v="60000"/>
    <n v="24000"/>
    <n v="0.4"/>
    <s v="Online"/>
    <x v="0"/>
  </r>
  <r>
    <s v="Sports Direct"/>
    <n v="1197831"/>
    <d v="2021-01-23T00:00:00"/>
    <x v="1"/>
    <s v="Mississippi"/>
    <s v="Jackson"/>
    <x v="4"/>
    <n v="35"/>
    <n v="350"/>
    <n v="122500"/>
    <n v="42875"/>
    <n v="0.35"/>
    <s v="Online"/>
    <x v="0"/>
  </r>
  <r>
    <s v="Sports Direct"/>
    <n v="1197831"/>
    <d v="2021-01-23T00:00:00"/>
    <x v="1"/>
    <s v="Mississippi"/>
    <s v="Jackson"/>
    <x v="5"/>
    <n v="25.000000000000007"/>
    <n v="450"/>
    <n v="112500.00000000003"/>
    <n v="45000.000000000015"/>
    <n v="0.4"/>
    <s v="Online"/>
    <x v="0"/>
  </r>
  <r>
    <s v="Sports Direct"/>
    <n v="1197831"/>
    <d v="2021-02-21T00:00:00"/>
    <x v="1"/>
    <s v="Mississippi"/>
    <s v="Jackson"/>
    <x v="0"/>
    <n v="25.000000000000007"/>
    <n v="700"/>
    <n v="175000.00000000006"/>
    <n v="70000.000000000029"/>
    <n v="0.4"/>
    <s v="Online"/>
    <x v="1"/>
  </r>
  <r>
    <s v="Sports Direct"/>
    <n v="1197831"/>
    <d v="2021-02-21T00:00:00"/>
    <x v="1"/>
    <s v="Mississippi"/>
    <s v="Jackson"/>
    <x v="1"/>
    <n v="25.000000000000007"/>
    <n v="350"/>
    <n v="87500.000000000029"/>
    <n v="30625.000000000007"/>
    <n v="0.35"/>
    <s v="Online"/>
    <x v="1"/>
  </r>
  <r>
    <s v="Sports Direct"/>
    <n v="1197831"/>
    <d v="2021-02-21T00:00:00"/>
    <x v="1"/>
    <s v="Mississippi"/>
    <s v="Jackson"/>
    <x v="2"/>
    <n v="15.000000000000007"/>
    <n v="400"/>
    <n v="60000.000000000029"/>
    <n v="24000.000000000015"/>
    <n v="0.4"/>
    <s v="Online"/>
    <x v="1"/>
  </r>
  <r>
    <s v="Walmart"/>
    <n v="1197831"/>
    <d v="2021-02-21T00:00:00"/>
    <x v="1"/>
    <s v="Arkansas"/>
    <s v="Little Rock"/>
    <x v="3"/>
    <n v="20"/>
    <n v="250"/>
    <n v="50000"/>
    <n v="20000"/>
    <n v="0.4"/>
    <s v="Online"/>
    <x v="1"/>
  </r>
  <r>
    <s v="Walmart"/>
    <n v="1197831"/>
    <d v="2021-02-21T00:00:00"/>
    <x v="1"/>
    <s v="Arkansas"/>
    <s v="Little Rock"/>
    <x v="4"/>
    <n v="35"/>
    <n v="325"/>
    <n v="113750"/>
    <n v="39812.5"/>
    <n v="0.35"/>
    <s v="Online"/>
    <x v="1"/>
  </r>
  <r>
    <s v="Walmart"/>
    <n v="1197831"/>
    <d v="2021-02-21T00:00:00"/>
    <x v="1"/>
    <s v="Arkansas"/>
    <s v="Little Rock"/>
    <x v="5"/>
    <n v="20"/>
    <n v="425"/>
    <n v="85000"/>
    <n v="34000"/>
    <n v="0.4"/>
    <s v="Online"/>
    <x v="1"/>
  </r>
  <r>
    <s v="Walmart"/>
    <n v="1197831"/>
    <d v="2021-03-19T00:00:00"/>
    <x v="1"/>
    <s v="Arkansas"/>
    <s v="Little Rock"/>
    <x v="0"/>
    <n v="20"/>
    <n v="645"/>
    <n v="129000"/>
    <n v="51600"/>
    <n v="0.4"/>
    <s v="Online"/>
    <x v="2"/>
  </r>
  <r>
    <s v="Walmart"/>
    <n v="1197831"/>
    <d v="2021-03-19T00:00:00"/>
    <x v="1"/>
    <s v="Arkansas"/>
    <s v="Little Rock"/>
    <x v="1"/>
    <n v="20"/>
    <n v="325"/>
    <n v="65000"/>
    <n v="22750"/>
    <n v="0.35"/>
    <s v="Online"/>
    <x v="2"/>
  </r>
  <r>
    <s v="Walmart"/>
    <n v="1197831"/>
    <d v="2021-03-19T00:00:00"/>
    <x v="1"/>
    <s v="Arkansas"/>
    <s v="Little Rock"/>
    <x v="2"/>
    <n v="10.000000000000002"/>
    <n v="350"/>
    <n v="35000.000000000007"/>
    <n v="14000.000000000004"/>
    <n v="0.4"/>
    <s v="Online"/>
    <x v="2"/>
  </r>
  <r>
    <s v="Walmart"/>
    <n v="1197831"/>
    <d v="2021-03-19T00:00:00"/>
    <x v="1"/>
    <s v="Arkansas"/>
    <s v="Little Rock"/>
    <x v="3"/>
    <n v="19.999999999999996"/>
    <n v="200"/>
    <n v="39999.999999999993"/>
    <n v="15999.999999999998"/>
    <n v="0.4"/>
    <s v="Online"/>
    <x v="2"/>
  </r>
  <r>
    <s v="Walmart"/>
    <n v="1197831"/>
    <d v="2021-03-19T00:00:00"/>
    <x v="1"/>
    <s v="Arkansas"/>
    <s v="Little Rock"/>
    <x v="4"/>
    <n v="35.000000000000007"/>
    <n v="250"/>
    <n v="87500.000000000015"/>
    <n v="30625.000000000004"/>
    <n v="0.35"/>
    <s v="Online"/>
    <x v="2"/>
  </r>
  <r>
    <s v="Walmart"/>
    <n v="1197831"/>
    <d v="2021-03-19T00:00:00"/>
    <x v="1"/>
    <s v="Arkansas"/>
    <s v="Little Rock"/>
    <x v="5"/>
    <n v="25"/>
    <n v="350"/>
    <n v="87500"/>
    <n v="35000"/>
    <n v="0.4"/>
    <s v="Online"/>
    <x v="2"/>
  </r>
  <r>
    <s v="Walmart"/>
    <n v="1197831"/>
    <d v="2021-04-20T00:00:00"/>
    <x v="1"/>
    <s v="Arkansas"/>
    <s v="Little Rock"/>
    <x v="0"/>
    <n v="25"/>
    <n v="600"/>
    <n v="150000"/>
    <n v="60000"/>
    <n v="0.4"/>
    <s v="Online"/>
    <x v="3"/>
  </r>
  <r>
    <s v="Walmart"/>
    <n v="1197831"/>
    <d v="2021-04-20T00:00:00"/>
    <x v="1"/>
    <s v="Arkansas"/>
    <s v="Little Rock"/>
    <x v="1"/>
    <n v="25"/>
    <n v="300"/>
    <n v="75000"/>
    <n v="26250"/>
    <n v="0.35"/>
    <s v="Online"/>
    <x v="3"/>
  </r>
  <r>
    <s v="Walmart"/>
    <n v="1197831"/>
    <d v="2021-04-20T00:00:00"/>
    <x v="1"/>
    <s v="Arkansas"/>
    <s v="Little Rock"/>
    <x v="2"/>
    <n v="15.000000000000002"/>
    <n v="300"/>
    <n v="45000.000000000007"/>
    <n v="18000.000000000004"/>
    <n v="0.4"/>
    <s v="Online"/>
    <x v="3"/>
  </r>
  <r>
    <s v="Walmart"/>
    <n v="1197831"/>
    <d v="2021-04-20T00:00:00"/>
    <x v="1"/>
    <s v="Arkansas"/>
    <s v="Little Rock"/>
    <x v="3"/>
    <n v="19.999999999999996"/>
    <n v="225"/>
    <n v="44999.999999999993"/>
    <n v="17999.999999999996"/>
    <n v="0.4"/>
    <s v="Online"/>
    <x v="3"/>
  </r>
  <r>
    <s v="Walmart"/>
    <n v="1197831"/>
    <d v="2021-04-20T00:00:00"/>
    <x v="1"/>
    <s v="Arkansas"/>
    <s v="Little Rock"/>
    <x v="4"/>
    <n v="40"/>
    <n v="250"/>
    <n v="100000"/>
    <n v="35000"/>
    <n v="0.35"/>
    <s v="Online"/>
    <x v="3"/>
  </r>
  <r>
    <s v="Walmart"/>
    <n v="1197831"/>
    <d v="2021-04-20T00:00:00"/>
    <x v="1"/>
    <s v="Arkansas"/>
    <s v="Little Rock"/>
    <x v="5"/>
    <n v="30.000000000000004"/>
    <n v="400"/>
    <n v="120000.00000000001"/>
    <n v="48000.000000000007"/>
    <n v="0.4"/>
    <s v="Online"/>
    <x v="3"/>
  </r>
  <r>
    <s v="Walmart"/>
    <n v="1197831"/>
    <d v="2021-05-19T00:00:00"/>
    <x v="1"/>
    <s v="Arkansas"/>
    <s v="Little Rock"/>
    <x v="0"/>
    <n v="40"/>
    <n v="670"/>
    <n v="268000"/>
    <n v="107200"/>
    <n v="0.4"/>
    <s v="Online"/>
    <x v="4"/>
  </r>
  <r>
    <s v="Walmart"/>
    <n v="1197831"/>
    <d v="2021-05-19T00:00:00"/>
    <x v="1"/>
    <s v="Arkansas"/>
    <s v="Little Rock"/>
    <x v="1"/>
    <n v="40"/>
    <n v="375"/>
    <n v="150000"/>
    <n v="52500"/>
    <n v="0.35"/>
    <s v="Online"/>
    <x v="4"/>
  </r>
  <r>
    <s v="Walmart"/>
    <n v="1197831"/>
    <d v="2021-05-19T00:00:00"/>
    <x v="1"/>
    <s v="Arkansas"/>
    <s v="Little Rock"/>
    <x v="2"/>
    <n v="35"/>
    <n v="350"/>
    <n v="122500"/>
    <n v="49000"/>
    <n v="0.4"/>
    <s v="Online"/>
    <x v="4"/>
  </r>
  <r>
    <s v="Walmart"/>
    <n v="1197831"/>
    <d v="2021-05-19T00:00:00"/>
    <x v="1"/>
    <s v="Arkansas"/>
    <s v="Little Rock"/>
    <x v="3"/>
    <n v="35"/>
    <n v="300"/>
    <n v="105000"/>
    <n v="42000"/>
    <n v="0.4"/>
    <s v="Online"/>
    <x v="4"/>
  </r>
  <r>
    <s v="Walmart"/>
    <n v="1197831"/>
    <d v="2021-05-19T00:00:00"/>
    <x v="1"/>
    <s v="Arkansas"/>
    <s v="Little Rock"/>
    <x v="4"/>
    <n v="44.999999999999993"/>
    <n v="325"/>
    <n v="146249.99999999997"/>
    <n v="51187.499999999985"/>
    <n v="0.35"/>
    <s v="Online"/>
    <x v="4"/>
  </r>
  <r>
    <s v="Walmart"/>
    <n v="1197831"/>
    <d v="2021-05-19T00:00:00"/>
    <x v="1"/>
    <s v="Arkansas"/>
    <s v="Little Rock"/>
    <x v="5"/>
    <n v="44.999999999999993"/>
    <n v="425"/>
    <n v="191249.99999999997"/>
    <n v="76499.999999999985"/>
    <n v="0.4"/>
    <s v="Online"/>
    <x v="4"/>
  </r>
  <r>
    <s v="Walmart"/>
    <n v="1197831"/>
    <d v="2021-06-21T00:00:00"/>
    <x v="1"/>
    <s v="Arkansas"/>
    <s v="Little Rock"/>
    <x v="0"/>
    <n v="40"/>
    <n v="675"/>
    <n v="270000"/>
    <n v="108000"/>
    <n v="0.4"/>
    <s v="Online"/>
    <x v="11"/>
  </r>
  <r>
    <s v="Walmart"/>
    <n v="1197831"/>
    <d v="2021-06-21T00:00:00"/>
    <x v="1"/>
    <s v="Arkansas"/>
    <s v="Little Rock"/>
    <x v="1"/>
    <n v="35"/>
    <n v="425"/>
    <n v="148750"/>
    <n v="52062.5"/>
    <n v="0.35"/>
    <s v="Online"/>
    <x v="11"/>
  </r>
  <r>
    <s v="Walmart"/>
    <n v="1197831"/>
    <d v="2021-06-21T00:00:00"/>
    <x v="1"/>
    <s v="Arkansas"/>
    <s v="Little Rock"/>
    <x v="2"/>
    <n v="40"/>
    <n v="400"/>
    <n v="160000"/>
    <n v="64000"/>
    <n v="0.4"/>
    <s v="Online"/>
    <x v="11"/>
  </r>
  <r>
    <s v="Walmart"/>
    <n v="1197831"/>
    <d v="2021-06-21T00:00:00"/>
    <x v="1"/>
    <s v="Arkansas"/>
    <s v="Little Rock"/>
    <x v="3"/>
    <n v="40"/>
    <n v="375"/>
    <n v="150000"/>
    <n v="60000"/>
    <n v="0.4"/>
    <s v="Online"/>
    <x v="11"/>
  </r>
  <r>
    <s v="Walmart"/>
    <n v="1197831"/>
    <d v="2021-06-21T00:00:00"/>
    <x v="1"/>
    <s v="Arkansas"/>
    <s v="Little Rock"/>
    <x v="4"/>
    <n v="54.999999999999993"/>
    <n v="375"/>
    <n v="206249.99999999997"/>
    <n v="72187.499999999985"/>
    <n v="0.35"/>
    <s v="Online"/>
    <x v="11"/>
  </r>
  <r>
    <s v="Walmart"/>
    <n v="1197831"/>
    <d v="2021-06-21T00:00:00"/>
    <x v="1"/>
    <s v="Arkansas"/>
    <s v="Little Rock"/>
    <x v="5"/>
    <n v="60"/>
    <n v="550"/>
    <n v="330000"/>
    <n v="132000"/>
    <n v="0.4"/>
    <s v="Online"/>
    <x v="11"/>
  </r>
  <r>
    <s v="Walmart"/>
    <n v="1197831"/>
    <d v="2021-07-19T00:00:00"/>
    <x v="1"/>
    <s v="Arkansas"/>
    <s v="Little Rock"/>
    <x v="0"/>
    <n v="54.999999999999993"/>
    <n v="775"/>
    <n v="426249.99999999994"/>
    <n v="170500"/>
    <n v="0.4"/>
    <s v="Online"/>
    <x v="5"/>
  </r>
  <r>
    <s v="Walmart"/>
    <n v="1197831"/>
    <d v="2021-07-19T00:00:00"/>
    <x v="1"/>
    <s v="Arkansas"/>
    <s v="Little Rock"/>
    <x v="1"/>
    <n v="50"/>
    <n v="525"/>
    <n v="262500"/>
    <n v="91875"/>
    <n v="0.35"/>
    <s v="Online"/>
    <x v="5"/>
  </r>
  <r>
    <s v="Walmart"/>
    <n v="1197831"/>
    <d v="2021-07-19T00:00:00"/>
    <x v="1"/>
    <s v="Arkansas"/>
    <s v="Little Rock"/>
    <x v="2"/>
    <n v="45"/>
    <n v="450"/>
    <n v="202500"/>
    <n v="81000"/>
    <n v="0.4"/>
    <s v="Online"/>
    <x v="5"/>
  </r>
  <r>
    <s v="Walmart"/>
    <n v="1197831"/>
    <d v="2021-07-19T00:00:00"/>
    <x v="1"/>
    <s v="Arkansas"/>
    <s v="Little Rock"/>
    <x v="3"/>
    <n v="45"/>
    <n v="400"/>
    <n v="180000"/>
    <n v="72000"/>
    <n v="0.4"/>
    <s v="Online"/>
    <x v="5"/>
  </r>
  <r>
    <s v="Walmart"/>
    <n v="1197831"/>
    <d v="2021-07-19T00:00:00"/>
    <x v="1"/>
    <s v="Arkansas"/>
    <s v="Little Rock"/>
    <x v="4"/>
    <n v="60"/>
    <n v="425"/>
    <n v="255000"/>
    <n v="89250"/>
    <n v="0.35"/>
    <s v="Online"/>
    <x v="5"/>
  </r>
  <r>
    <s v="Walmart"/>
    <n v="1197831"/>
    <d v="2021-07-19T00:00:00"/>
    <x v="1"/>
    <s v="Arkansas"/>
    <s v="Little Rock"/>
    <x v="5"/>
    <n v="65"/>
    <n v="600"/>
    <n v="390000"/>
    <n v="156000"/>
    <n v="0.4"/>
    <s v="Online"/>
    <x v="5"/>
  </r>
  <r>
    <s v="Walmart"/>
    <n v="1197831"/>
    <d v="2021-08-20T00:00:00"/>
    <x v="1"/>
    <s v="Arkansas"/>
    <s v="Little Rock"/>
    <x v="0"/>
    <n v="60"/>
    <n v="750"/>
    <n v="450000"/>
    <n v="180000"/>
    <n v="0.4"/>
    <s v="Online"/>
    <x v="6"/>
  </r>
  <r>
    <s v="Walmart"/>
    <n v="1197831"/>
    <d v="2021-08-20T00:00:00"/>
    <x v="1"/>
    <s v="Arkansas"/>
    <s v="Little Rock"/>
    <x v="1"/>
    <n v="55.000000000000007"/>
    <n v="525"/>
    <n v="288750.00000000006"/>
    <n v="101062.50000000001"/>
    <n v="0.35"/>
    <s v="Online"/>
    <x v="6"/>
  </r>
  <r>
    <s v="Walmart"/>
    <n v="1197831"/>
    <d v="2021-08-20T00:00:00"/>
    <x v="1"/>
    <s v="Arkansas"/>
    <s v="Little Rock"/>
    <x v="2"/>
    <n v="50"/>
    <n v="450"/>
    <n v="225000"/>
    <n v="90000"/>
    <n v="0.4"/>
    <s v="Online"/>
    <x v="6"/>
  </r>
  <r>
    <s v="Walmart"/>
    <n v="1197831"/>
    <d v="2021-08-20T00:00:00"/>
    <x v="1"/>
    <s v="Arkansas"/>
    <s v="Little Rock"/>
    <x v="3"/>
    <n v="40"/>
    <n v="400"/>
    <n v="160000"/>
    <n v="64000"/>
    <n v="0.4"/>
    <s v="Online"/>
    <x v="6"/>
  </r>
  <r>
    <s v="Walmart"/>
    <n v="1197831"/>
    <d v="2021-08-20T00:00:00"/>
    <x v="1"/>
    <s v="Arkansas"/>
    <s v="Little Rock"/>
    <x v="4"/>
    <n v="50"/>
    <n v="375"/>
    <n v="187500"/>
    <n v="65625"/>
    <n v="0.35"/>
    <s v="Online"/>
    <x v="6"/>
  </r>
  <r>
    <s v="Walmart"/>
    <n v="1197831"/>
    <d v="2021-08-20T00:00:00"/>
    <x v="1"/>
    <s v="Arkansas"/>
    <s v="Little Rock"/>
    <x v="5"/>
    <n v="55.000000000000007"/>
    <n v="550"/>
    <n v="302500.00000000006"/>
    <n v="121000.00000000003"/>
    <n v="0.4"/>
    <s v="Online"/>
    <x v="6"/>
  </r>
  <r>
    <s v="Walmart"/>
    <n v="1197831"/>
    <d v="2021-09-19T00:00:00"/>
    <x v="1"/>
    <s v="Arkansas"/>
    <s v="Little Rock"/>
    <x v="0"/>
    <n v="50"/>
    <n v="650"/>
    <n v="325000"/>
    <n v="130000"/>
    <n v="0.4"/>
    <s v="Online"/>
    <x v="7"/>
  </r>
  <r>
    <s v="Walmart"/>
    <n v="1197831"/>
    <d v="2021-09-19T00:00:00"/>
    <x v="1"/>
    <s v="Arkansas"/>
    <s v="Little Rock"/>
    <x v="1"/>
    <n v="40.000000000000014"/>
    <n v="450"/>
    <n v="180000.00000000006"/>
    <n v="63000.000000000015"/>
    <n v="0.35"/>
    <s v="Online"/>
    <x v="7"/>
  </r>
  <r>
    <s v="Walmart"/>
    <n v="1197831"/>
    <d v="2021-09-19T00:00:00"/>
    <x v="1"/>
    <s v="Arkansas"/>
    <s v="Little Rock"/>
    <x v="2"/>
    <n v="15.000000000000007"/>
    <n v="350"/>
    <n v="52500.000000000022"/>
    <n v="21000.000000000011"/>
    <n v="0.4"/>
    <s v="Online"/>
    <x v="7"/>
  </r>
  <r>
    <s v="Walmart"/>
    <n v="1197831"/>
    <d v="2021-09-19T00:00:00"/>
    <x v="1"/>
    <s v="Arkansas"/>
    <s v="Little Rock"/>
    <x v="3"/>
    <n v="15.000000000000007"/>
    <n v="325"/>
    <n v="48750.000000000022"/>
    <n v="19500.000000000011"/>
    <n v="0.4"/>
    <s v="Online"/>
    <x v="7"/>
  </r>
  <r>
    <s v="Walmart"/>
    <n v="1197831"/>
    <d v="2021-09-19T00:00:00"/>
    <x v="1"/>
    <s v="Arkansas"/>
    <s v="Little Rock"/>
    <x v="4"/>
    <n v="25.000000000000007"/>
    <n v="325"/>
    <n v="81250.000000000029"/>
    <n v="28437.500000000007"/>
    <n v="0.35"/>
    <s v="Online"/>
    <x v="7"/>
  </r>
  <r>
    <s v="Walmart"/>
    <n v="1197831"/>
    <d v="2021-09-19T00:00:00"/>
    <x v="1"/>
    <s v="Arkansas"/>
    <s v="Little Rock"/>
    <x v="5"/>
    <n v="30.000000000000011"/>
    <n v="425"/>
    <n v="127500.00000000004"/>
    <n v="51000.000000000022"/>
    <n v="0.4"/>
    <s v="Online"/>
    <x v="7"/>
  </r>
  <r>
    <s v="Walmart"/>
    <n v="1197831"/>
    <d v="2021-10-21T00:00:00"/>
    <x v="1"/>
    <s v="Arkansas"/>
    <s v="Little Rock"/>
    <x v="0"/>
    <n v="30.000000000000011"/>
    <n v="600"/>
    <n v="180000.00000000006"/>
    <n v="72000.000000000029"/>
    <n v="0.4"/>
    <s v="Online"/>
    <x v="8"/>
  </r>
  <r>
    <s v="Walmart"/>
    <n v="1197831"/>
    <d v="2021-10-21T00:00:00"/>
    <x v="1"/>
    <s v="Arkansas"/>
    <s v="Little Rock"/>
    <x v="1"/>
    <n v="20.000000000000011"/>
    <n v="425"/>
    <n v="85000.000000000044"/>
    <n v="29750.000000000015"/>
    <n v="0.35"/>
    <s v="Online"/>
    <x v="8"/>
  </r>
  <r>
    <s v="Walmart"/>
    <n v="1197831"/>
    <d v="2021-10-21T00:00:00"/>
    <x v="1"/>
    <s v="Arkansas"/>
    <s v="Little Rock"/>
    <x v="2"/>
    <n v="20.000000000000011"/>
    <n v="300"/>
    <n v="60000.000000000029"/>
    <n v="24000.000000000015"/>
    <n v="0.4"/>
    <s v="Online"/>
    <x v="8"/>
  </r>
  <r>
    <s v="Walmart"/>
    <n v="1197831"/>
    <d v="2021-10-21T00:00:00"/>
    <x v="1"/>
    <s v="Arkansas"/>
    <s v="Little Rock"/>
    <x v="3"/>
    <n v="20.000000000000011"/>
    <n v="275"/>
    <n v="55000.000000000029"/>
    <n v="22000.000000000015"/>
    <n v="0.4"/>
    <s v="Online"/>
    <x v="8"/>
  </r>
  <r>
    <s v="Walmart"/>
    <n v="1197831"/>
    <d v="2021-10-21T00:00:00"/>
    <x v="1"/>
    <s v="Arkansas"/>
    <s v="Little Rock"/>
    <x v="4"/>
    <n v="30.000000000000011"/>
    <n v="275"/>
    <n v="82500.000000000029"/>
    <n v="28875.000000000007"/>
    <n v="0.35"/>
    <s v="Online"/>
    <x v="8"/>
  </r>
  <r>
    <s v="West Gear"/>
    <n v="1197831"/>
    <d v="2021-10-21T00:00:00"/>
    <x v="1"/>
    <s v="Arkansas"/>
    <s v="Little Rock"/>
    <x v="5"/>
    <n v="30.000000000000004"/>
    <n v="400"/>
    <n v="120000.00000000001"/>
    <n v="48000.000000000007"/>
    <n v="0.4"/>
    <s v="Online"/>
    <x v="8"/>
  </r>
  <r>
    <s v="West Gear"/>
    <n v="1197831"/>
    <d v="2021-11-20T00:00:00"/>
    <x v="1"/>
    <s v="Arkansas"/>
    <s v="Little Rock"/>
    <x v="0"/>
    <n v="25.000000000000011"/>
    <n v="550"/>
    <n v="137500.00000000006"/>
    <n v="55000.000000000029"/>
    <n v="0.4"/>
    <s v="Online"/>
    <x v="9"/>
  </r>
  <r>
    <s v="West Gear"/>
    <n v="1197831"/>
    <d v="2021-11-20T00:00:00"/>
    <x v="1"/>
    <s v="Arkansas"/>
    <s v="Little Rock"/>
    <x v="1"/>
    <n v="15.000000000000014"/>
    <n v="375"/>
    <n v="56250.000000000051"/>
    <n v="19687.500000000018"/>
    <n v="0.35"/>
    <s v="Online"/>
    <x v="9"/>
  </r>
  <r>
    <s v="West Gear"/>
    <n v="1197831"/>
    <d v="2021-11-20T00:00:00"/>
    <x v="1"/>
    <s v="Arkansas"/>
    <s v="Little Rock"/>
    <x v="2"/>
    <n v="25.000000000000018"/>
    <n v="320"/>
    <n v="80000.000000000058"/>
    <n v="32000.000000000025"/>
    <n v="0.4"/>
    <s v="Online"/>
    <x v="9"/>
  </r>
  <r>
    <s v="West Gear"/>
    <n v="1197831"/>
    <d v="2021-11-20T00:00:00"/>
    <x v="1"/>
    <s v="Arkansas"/>
    <s v="Little Rock"/>
    <x v="3"/>
    <n v="55.000000000000014"/>
    <n v="375"/>
    <n v="206250.00000000006"/>
    <n v="82500.000000000029"/>
    <n v="0.4"/>
    <s v="Online"/>
    <x v="9"/>
  </r>
  <r>
    <s v="West Gear"/>
    <n v="1197831"/>
    <d v="2021-11-20T00:00:00"/>
    <x v="1"/>
    <s v="Arkansas"/>
    <s v="Little Rock"/>
    <x v="4"/>
    <n v="75.000000000000014"/>
    <n v="350"/>
    <n v="262500.00000000006"/>
    <n v="91875.000000000015"/>
    <n v="0.35"/>
    <s v="Online"/>
    <x v="9"/>
  </r>
  <r>
    <s v="West Gear"/>
    <n v="1197831"/>
    <d v="2021-11-20T00:00:00"/>
    <x v="1"/>
    <s v="Arkansas"/>
    <s v="Little Rock"/>
    <x v="5"/>
    <n v="75"/>
    <n v="450"/>
    <n v="337500"/>
    <n v="135000"/>
    <n v="0.4"/>
    <s v="Online"/>
    <x v="9"/>
  </r>
  <r>
    <s v="West Gear"/>
    <n v="1197831"/>
    <d v="2021-12-19T00:00:00"/>
    <x v="1"/>
    <s v="Arkansas"/>
    <s v="Little Rock"/>
    <x v="0"/>
    <n v="70"/>
    <n v="700"/>
    <n v="490000"/>
    <n v="196000"/>
    <n v="0.4"/>
    <s v="Online"/>
    <x v="10"/>
  </r>
  <r>
    <s v="West Gear"/>
    <n v="1197831"/>
    <d v="2021-12-19T00:00:00"/>
    <x v="1"/>
    <s v="Arkansas"/>
    <s v="Little Rock"/>
    <x v="1"/>
    <n v="60.000000000000007"/>
    <n v="500"/>
    <n v="300000.00000000006"/>
    <n v="105000.00000000001"/>
    <n v="0.35"/>
    <s v="Online"/>
    <x v="10"/>
  </r>
  <r>
    <s v="West Gear"/>
    <n v="1197831"/>
    <d v="2021-12-19T00:00:00"/>
    <x v="1"/>
    <s v="Arkansas"/>
    <s v="Little Rock"/>
    <x v="2"/>
    <n v="60.000000000000007"/>
    <n v="450"/>
    <n v="270000.00000000006"/>
    <n v="108000.00000000003"/>
    <n v="0.4"/>
    <s v="Online"/>
    <x v="10"/>
  </r>
  <r>
    <s v="West Gear"/>
    <n v="1197831"/>
    <d v="2021-12-19T00:00:00"/>
    <x v="1"/>
    <s v="Arkansas"/>
    <s v="Little Rock"/>
    <x v="3"/>
    <n v="60.000000000000007"/>
    <n v="400"/>
    <n v="240000.00000000003"/>
    <n v="96000.000000000015"/>
    <n v="0.4"/>
    <s v="Online"/>
    <x v="10"/>
  </r>
  <r>
    <s v="West Gear"/>
    <n v="1197831"/>
    <d v="2021-12-19T00:00:00"/>
    <x v="1"/>
    <s v="Arkansas"/>
    <s v="Little Rock"/>
    <x v="4"/>
    <n v="70"/>
    <n v="400"/>
    <n v="280000"/>
    <n v="98000"/>
    <n v="0.35"/>
    <s v="Online"/>
    <x v="10"/>
  </r>
  <r>
    <s v="West Gear"/>
    <n v="1197831"/>
    <d v="2021-12-19T00:00:00"/>
    <x v="1"/>
    <s v="Arkansas"/>
    <s v="Little Rock"/>
    <x v="5"/>
    <n v="75"/>
    <n v="500"/>
    <n v="375000"/>
    <n v="150000"/>
    <n v="0.4"/>
    <s v="Online"/>
    <x v="10"/>
  </r>
  <r>
    <s v="West Gear"/>
    <n v="1197831"/>
    <d v="2021-01-23T00:00:00"/>
    <x v="1"/>
    <s v="Arkansas"/>
    <s v="Little Rock"/>
    <x v="0"/>
    <n v="25.000000000000007"/>
    <n v="575"/>
    <n v="143750.00000000003"/>
    <n v="57500.000000000015"/>
    <n v="0.4"/>
    <s v="Online"/>
    <x v="0"/>
  </r>
  <r>
    <s v="West Gear"/>
    <n v="1197831"/>
    <d v="2021-01-23T00:00:00"/>
    <x v="1"/>
    <s v="Arkansas"/>
    <s v="Little Rock"/>
    <x v="1"/>
    <n v="25.000000000000007"/>
    <n v="375"/>
    <n v="93750.000000000029"/>
    <n v="32812.500000000007"/>
    <n v="0.35"/>
    <s v="Online"/>
    <x v="0"/>
  </r>
  <r>
    <s v="West Gear"/>
    <n v="1197831"/>
    <d v="2021-01-23T00:00:00"/>
    <x v="1"/>
    <s v="Arkansas"/>
    <s v="Little Rock"/>
    <x v="2"/>
    <n v="15.000000000000007"/>
    <n v="375"/>
    <n v="56250.000000000029"/>
    <n v="22500.000000000015"/>
    <n v="0.4"/>
    <s v="Online"/>
    <x v="0"/>
  </r>
  <r>
    <s v="West Gear"/>
    <n v="1197831"/>
    <d v="2021-01-23T00:00:00"/>
    <x v="1"/>
    <s v="Arkansas"/>
    <s v="Little Rock"/>
    <x v="3"/>
    <n v="20"/>
    <n v="225"/>
    <n v="45000"/>
    <n v="18000"/>
    <n v="0.4"/>
    <s v="Online"/>
    <x v="0"/>
  </r>
  <r>
    <s v="West Gear"/>
    <n v="1197831"/>
    <d v="2021-01-23T00:00:00"/>
    <x v="1"/>
    <s v="Arkansas"/>
    <s v="Little Rock"/>
    <x v="4"/>
    <n v="35"/>
    <n v="275"/>
    <n v="96250"/>
    <n v="33687.5"/>
    <n v="0.35"/>
    <s v="Online"/>
    <x v="0"/>
  </r>
  <r>
    <s v="West Gear"/>
    <n v="1197831"/>
    <d v="2021-01-23T00:00:00"/>
    <x v="1"/>
    <s v="Arkansas"/>
    <s v="Little Rock"/>
    <x v="5"/>
    <n v="25.000000000000007"/>
    <n v="375"/>
    <n v="93750.000000000029"/>
    <n v="37500.000000000015"/>
    <n v="0.4"/>
    <s v="Online"/>
    <x v="0"/>
  </r>
  <r>
    <s v="West Gear"/>
    <n v="1197831"/>
    <d v="2021-02-21T00:00:00"/>
    <x v="1"/>
    <s v="Arkansas"/>
    <s v="Little Rock"/>
    <x v="0"/>
    <n v="25.000000000000007"/>
    <n v="625"/>
    <n v="156250.00000000006"/>
    <n v="62500.000000000029"/>
    <n v="0.4"/>
    <s v="Online"/>
    <x v="1"/>
  </r>
  <r>
    <s v="West Gear"/>
    <n v="1197831"/>
    <d v="2021-02-21T00:00:00"/>
    <x v="1"/>
    <s v="Arkansas"/>
    <s v="Little Rock"/>
    <x v="1"/>
    <n v="25.000000000000007"/>
    <n v="275"/>
    <n v="68750.000000000015"/>
    <n v="24062.500000000004"/>
    <n v="0.35"/>
    <s v="Online"/>
    <x v="1"/>
  </r>
  <r>
    <s v="West Gear"/>
    <n v="1197831"/>
    <d v="2021-02-21T00:00:00"/>
    <x v="1"/>
    <s v="Arkansas"/>
    <s v="Little Rock"/>
    <x v="2"/>
    <n v="15.000000000000007"/>
    <n v="325"/>
    <n v="48750.000000000022"/>
    <n v="19500.000000000011"/>
    <n v="0.4"/>
    <s v="Online"/>
    <x v="1"/>
  </r>
  <r>
    <s v="West Gear"/>
    <n v="1197831"/>
    <d v="2021-02-21T00:00:00"/>
    <x v="1"/>
    <s v="Oklahoma"/>
    <s v="Oklahoma City"/>
    <x v="3"/>
    <n v="20"/>
    <n v="175"/>
    <n v="35000"/>
    <n v="14000"/>
    <n v="0.4"/>
    <s v="Online"/>
    <x v="1"/>
  </r>
  <r>
    <s v="West Gear"/>
    <n v="1197831"/>
    <d v="2021-02-21T00:00:00"/>
    <x v="1"/>
    <s v="Oklahoma"/>
    <s v="Oklahoma City"/>
    <x v="4"/>
    <n v="35"/>
    <n v="250"/>
    <n v="87500"/>
    <n v="30624.999999999996"/>
    <n v="0.35"/>
    <s v="Online"/>
    <x v="1"/>
  </r>
  <r>
    <s v="West Gear"/>
    <n v="1197831"/>
    <d v="2021-02-21T00:00:00"/>
    <x v="1"/>
    <s v="Oklahoma"/>
    <s v="Oklahoma City"/>
    <x v="5"/>
    <n v="20"/>
    <n v="350"/>
    <n v="70000"/>
    <n v="28000"/>
    <n v="0.4"/>
    <s v="Online"/>
    <x v="1"/>
  </r>
  <r>
    <s v="West Gear"/>
    <n v="1197831"/>
    <d v="2021-03-19T00:00:00"/>
    <x v="1"/>
    <s v="Oklahoma"/>
    <s v="Oklahoma City"/>
    <x v="0"/>
    <n v="20"/>
    <n v="570"/>
    <n v="114000"/>
    <n v="45600"/>
    <n v="0.4"/>
    <s v="Online"/>
    <x v="2"/>
  </r>
  <r>
    <s v="West Gear"/>
    <n v="1197831"/>
    <d v="2021-03-19T00:00:00"/>
    <x v="1"/>
    <s v="Oklahoma"/>
    <s v="Oklahoma City"/>
    <x v="1"/>
    <n v="20"/>
    <n v="250"/>
    <n v="50000"/>
    <n v="17500"/>
    <n v="0.35"/>
    <s v="Online"/>
    <x v="2"/>
  </r>
  <r>
    <s v="West Gear"/>
    <n v="1197831"/>
    <d v="2021-03-19T00:00:00"/>
    <x v="1"/>
    <s v="Oklahoma"/>
    <s v="Oklahoma City"/>
    <x v="2"/>
    <n v="10.000000000000002"/>
    <n v="275"/>
    <n v="27500.000000000004"/>
    <n v="11000.000000000002"/>
    <n v="0.4"/>
    <s v="Online"/>
    <x v="2"/>
  </r>
  <r>
    <s v="West Gear"/>
    <n v="1197831"/>
    <d v="2021-03-19T00:00:00"/>
    <x v="1"/>
    <s v="Oklahoma"/>
    <s v="Oklahoma City"/>
    <x v="3"/>
    <n v="19.999999999999996"/>
    <n v="125"/>
    <n v="24999.999999999996"/>
    <n v="10000"/>
    <n v="0.4"/>
    <s v="Online"/>
    <x v="2"/>
  </r>
  <r>
    <s v="West Gear"/>
    <n v="1197831"/>
    <d v="2021-03-19T00:00:00"/>
    <x v="1"/>
    <s v="Oklahoma"/>
    <s v="Oklahoma City"/>
    <x v="4"/>
    <n v="35.000000000000007"/>
    <n v="175"/>
    <n v="61250.000000000015"/>
    <n v="21437.500000000004"/>
    <n v="0.35"/>
    <s v="Online"/>
    <x v="2"/>
  </r>
  <r>
    <s v="West Gear"/>
    <n v="1197831"/>
    <d v="2021-03-19T00:00:00"/>
    <x v="1"/>
    <s v="Oklahoma"/>
    <s v="Oklahoma City"/>
    <x v="5"/>
    <n v="25"/>
    <n v="275"/>
    <n v="68750"/>
    <n v="27500"/>
    <n v="0.4"/>
    <s v="Online"/>
    <x v="2"/>
  </r>
  <r>
    <s v="West Gear"/>
    <n v="1197831"/>
    <d v="2021-04-20T00:00:00"/>
    <x v="1"/>
    <s v="Oklahoma"/>
    <s v="Oklahoma City"/>
    <x v="0"/>
    <n v="25"/>
    <n v="525"/>
    <n v="131250"/>
    <n v="52500"/>
    <n v="0.4"/>
    <s v="Online"/>
    <x v="3"/>
  </r>
  <r>
    <s v="West Gear"/>
    <n v="1197831"/>
    <d v="2021-04-20T00:00:00"/>
    <x v="1"/>
    <s v="Oklahoma"/>
    <s v="Oklahoma City"/>
    <x v="1"/>
    <n v="25"/>
    <n v="225"/>
    <n v="56250"/>
    <n v="19687.5"/>
    <n v="0.35"/>
    <s v="Online"/>
    <x v="3"/>
  </r>
  <r>
    <s v="West Gear"/>
    <n v="1197831"/>
    <d v="2021-04-20T00:00:00"/>
    <x v="1"/>
    <s v="Oklahoma"/>
    <s v="Oklahoma City"/>
    <x v="2"/>
    <n v="15.000000000000002"/>
    <n v="225"/>
    <n v="33750.000000000007"/>
    <n v="13500.000000000004"/>
    <n v="0.4"/>
    <s v="Online"/>
    <x v="3"/>
  </r>
  <r>
    <s v="West Gear"/>
    <n v="1197831"/>
    <d v="2021-04-20T00:00:00"/>
    <x v="1"/>
    <s v="Oklahoma"/>
    <s v="Oklahoma City"/>
    <x v="3"/>
    <n v="19.999999999999996"/>
    <n v="150"/>
    <n v="29999.999999999996"/>
    <n v="12000"/>
    <n v="0.4"/>
    <s v="Online"/>
    <x v="3"/>
  </r>
  <r>
    <s v="West Gear"/>
    <n v="1197831"/>
    <d v="2021-04-20T00:00:00"/>
    <x v="1"/>
    <s v="Oklahoma"/>
    <s v="Oklahoma City"/>
    <x v="4"/>
    <n v="40"/>
    <n v="175"/>
    <n v="70000"/>
    <n v="24500"/>
    <n v="0.35"/>
    <s v="Online"/>
    <x v="3"/>
  </r>
  <r>
    <s v="West Gear"/>
    <n v="1197831"/>
    <d v="2021-04-20T00:00:00"/>
    <x v="1"/>
    <s v="Oklahoma"/>
    <s v="Oklahoma City"/>
    <x v="5"/>
    <n v="30.000000000000004"/>
    <n v="325"/>
    <n v="97500.000000000015"/>
    <n v="39000.000000000007"/>
    <n v="0.4"/>
    <s v="Online"/>
    <x v="3"/>
  </r>
  <r>
    <s v="West Gear"/>
    <n v="1197831"/>
    <d v="2021-05-19T00:00:00"/>
    <x v="1"/>
    <s v="Oklahoma"/>
    <s v="Oklahoma City"/>
    <x v="0"/>
    <n v="40"/>
    <n v="595"/>
    <n v="238000"/>
    <n v="95200"/>
    <n v="0.4"/>
    <s v="Online"/>
    <x v="4"/>
  </r>
  <r>
    <s v="West Gear"/>
    <n v="1197831"/>
    <d v="2021-05-19T00:00:00"/>
    <x v="1"/>
    <s v="Oklahoma"/>
    <s v="Oklahoma City"/>
    <x v="1"/>
    <n v="40"/>
    <n v="300"/>
    <n v="120000"/>
    <n v="42000"/>
    <n v="0.35"/>
    <s v="Online"/>
    <x v="4"/>
  </r>
  <r>
    <s v="West Gear"/>
    <n v="1197831"/>
    <d v="2021-05-19T00:00:00"/>
    <x v="1"/>
    <s v="Oklahoma"/>
    <s v="Oklahoma City"/>
    <x v="2"/>
    <n v="35"/>
    <n v="275"/>
    <n v="96250"/>
    <n v="38500"/>
    <n v="0.4"/>
    <s v="Online"/>
    <x v="4"/>
  </r>
  <r>
    <s v="West Gear"/>
    <n v="1197831"/>
    <d v="2021-05-19T00:00:00"/>
    <x v="1"/>
    <s v="Oklahoma"/>
    <s v="Oklahoma City"/>
    <x v="3"/>
    <n v="35"/>
    <n v="225"/>
    <n v="78750"/>
    <n v="31500"/>
    <n v="0.4"/>
    <s v="Online"/>
    <x v="4"/>
  </r>
  <r>
    <s v="West Gear"/>
    <n v="1197831"/>
    <d v="2021-05-19T00:00:00"/>
    <x v="1"/>
    <s v="Oklahoma"/>
    <s v="Oklahoma City"/>
    <x v="4"/>
    <n v="44.999999999999993"/>
    <n v="250"/>
    <n v="112499.99999999999"/>
    <n v="39374.999999999993"/>
    <n v="0.35"/>
    <s v="Online"/>
    <x v="4"/>
  </r>
  <r>
    <s v="West Gear"/>
    <n v="1197831"/>
    <d v="2021-05-19T00:00:00"/>
    <x v="1"/>
    <s v="Oklahoma"/>
    <s v="Oklahoma City"/>
    <x v="5"/>
    <n v="44.999999999999993"/>
    <n v="350"/>
    <n v="157499.99999999997"/>
    <n v="62999.999999999993"/>
    <n v="0.4"/>
    <s v="Online"/>
    <x v="4"/>
  </r>
  <r>
    <s v="West Gear"/>
    <n v="1197831"/>
    <d v="2021-06-21T00:00:00"/>
    <x v="1"/>
    <s v="Oklahoma"/>
    <s v="Oklahoma City"/>
    <x v="0"/>
    <n v="40"/>
    <n v="600"/>
    <n v="240000"/>
    <n v="96000"/>
    <n v="0.4"/>
    <s v="Online"/>
    <x v="11"/>
  </r>
  <r>
    <s v="West Gear"/>
    <n v="1197831"/>
    <d v="2021-06-21T00:00:00"/>
    <x v="1"/>
    <s v="Oklahoma"/>
    <s v="Oklahoma City"/>
    <x v="1"/>
    <n v="35"/>
    <n v="350"/>
    <n v="122500"/>
    <n v="42875"/>
    <n v="0.35"/>
    <s v="Online"/>
    <x v="11"/>
  </r>
  <r>
    <s v="West Gear"/>
    <n v="1197831"/>
    <d v="2021-06-21T00:00:00"/>
    <x v="1"/>
    <s v="Oklahoma"/>
    <s v="Oklahoma City"/>
    <x v="2"/>
    <n v="40"/>
    <n v="325"/>
    <n v="130000"/>
    <n v="52000"/>
    <n v="0.4"/>
    <s v="Online"/>
    <x v="11"/>
  </r>
  <r>
    <s v="West Gear"/>
    <n v="1197831"/>
    <d v="2021-06-21T00:00:00"/>
    <x v="1"/>
    <s v="Oklahoma"/>
    <s v="Oklahoma City"/>
    <x v="3"/>
    <n v="40"/>
    <n v="300"/>
    <n v="120000"/>
    <n v="48000"/>
    <n v="0.4"/>
    <s v="Online"/>
    <x v="11"/>
  </r>
  <r>
    <s v="West Gear"/>
    <n v="1197831"/>
    <d v="2021-06-21T00:00:00"/>
    <x v="1"/>
    <s v="Oklahoma"/>
    <s v="Oklahoma City"/>
    <x v="4"/>
    <n v="54.999999999999993"/>
    <n v="300"/>
    <n v="164999.99999999997"/>
    <n v="57749.999999999985"/>
    <n v="0.35"/>
    <s v="Online"/>
    <x v="11"/>
  </r>
  <r>
    <s v="West Gear"/>
    <n v="1197831"/>
    <d v="2021-06-21T00:00:00"/>
    <x v="1"/>
    <s v="Oklahoma"/>
    <s v="Oklahoma City"/>
    <x v="5"/>
    <n v="60"/>
    <n v="475"/>
    <n v="285000"/>
    <n v="114000"/>
    <n v="0.4"/>
    <s v="Online"/>
    <x v="11"/>
  </r>
  <r>
    <s v="West Gear"/>
    <n v="1197831"/>
    <d v="2021-07-19T00:00:00"/>
    <x v="1"/>
    <s v="Oklahoma"/>
    <s v="Oklahoma City"/>
    <x v="0"/>
    <n v="54.999999999999993"/>
    <n v="700"/>
    <n v="384999.99999999994"/>
    <n v="153999.99999999997"/>
    <n v="0.4"/>
    <s v="Online"/>
    <x v="5"/>
  </r>
  <r>
    <s v="West Gear"/>
    <n v="1197831"/>
    <d v="2021-07-19T00:00:00"/>
    <x v="1"/>
    <s v="Oklahoma"/>
    <s v="Oklahoma City"/>
    <x v="1"/>
    <n v="50"/>
    <n v="450"/>
    <n v="225000"/>
    <n v="78750"/>
    <n v="0.35"/>
    <s v="Online"/>
    <x v="5"/>
  </r>
  <r>
    <s v="West Gear"/>
    <n v="1197831"/>
    <d v="2021-07-19T00:00:00"/>
    <x v="1"/>
    <s v="Oklahoma"/>
    <s v="Oklahoma City"/>
    <x v="2"/>
    <n v="45"/>
    <n v="375"/>
    <n v="168750"/>
    <n v="67500"/>
    <n v="0.4"/>
    <s v="Online"/>
    <x v="5"/>
  </r>
  <r>
    <s v="West Gear"/>
    <n v="1197831"/>
    <d v="2021-07-19T00:00:00"/>
    <x v="1"/>
    <s v="Oklahoma"/>
    <s v="Oklahoma City"/>
    <x v="3"/>
    <n v="45"/>
    <n v="325"/>
    <n v="146250"/>
    <n v="58500"/>
    <n v="0.4"/>
    <s v="Online"/>
    <x v="5"/>
  </r>
  <r>
    <s v="West Gear"/>
    <n v="1197831"/>
    <d v="2021-07-19T00:00:00"/>
    <x v="1"/>
    <s v="Oklahoma"/>
    <s v="Oklahoma City"/>
    <x v="4"/>
    <n v="60"/>
    <n v="350"/>
    <n v="210000"/>
    <n v="73500"/>
    <n v="0.35"/>
    <s v="Online"/>
    <x v="5"/>
  </r>
  <r>
    <s v="West Gear"/>
    <n v="1197831"/>
    <d v="2021-07-19T00:00:00"/>
    <x v="1"/>
    <s v="Oklahoma"/>
    <s v="Oklahoma City"/>
    <x v="5"/>
    <n v="65"/>
    <n v="525"/>
    <n v="341250"/>
    <n v="136500"/>
    <n v="0.4"/>
    <s v="Online"/>
    <x v="5"/>
  </r>
  <r>
    <s v="West Gear"/>
    <n v="1197831"/>
    <d v="2021-08-20T00:00:00"/>
    <x v="1"/>
    <s v="Oklahoma"/>
    <s v="Oklahoma City"/>
    <x v="0"/>
    <n v="60"/>
    <n v="675"/>
    <n v="405000"/>
    <n v="162000"/>
    <n v="0.4"/>
    <s v="Online"/>
    <x v="6"/>
  </r>
  <r>
    <s v="West Gear"/>
    <n v="1197831"/>
    <d v="2021-08-20T00:00:00"/>
    <x v="1"/>
    <s v="Oklahoma"/>
    <s v="Oklahoma City"/>
    <x v="1"/>
    <n v="55.000000000000007"/>
    <n v="450"/>
    <n v="247500.00000000003"/>
    <n v="86625"/>
    <n v="0.35"/>
    <s v="Online"/>
    <x v="6"/>
  </r>
  <r>
    <s v="West Gear"/>
    <n v="1197831"/>
    <d v="2021-08-20T00:00:00"/>
    <x v="1"/>
    <s v="Oklahoma"/>
    <s v="Oklahoma City"/>
    <x v="2"/>
    <n v="50"/>
    <n v="375"/>
    <n v="187500"/>
    <n v="75000"/>
    <n v="0.4"/>
    <s v="Online"/>
    <x v="6"/>
  </r>
  <r>
    <s v="West Gear"/>
    <n v="1197831"/>
    <d v="2021-08-20T00:00:00"/>
    <x v="1"/>
    <s v="Oklahoma"/>
    <s v="Oklahoma City"/>
    <x v="3"/>
    <n v="40"/>
    <n v="325"/>
    <n v="130000"/>
    <n v="52000"/>
    <n v="0.4"/>
    <s v="Online"/>
    <x v="6"/>
  </r>
  <r>
    <s v="West Gear"/>
    <n v="1197831"/>
    <d v="2021-08-20T00:00:00"/>
    <x v="1"/>
    <s v="Oklahoma"/>
    <s v="Oklahoma City"/>
    <x v="4"/>
    <n v="50"/>
    <n v="300"/>
    <n v="150000"/>
    <n v="52500"/>
    <n v="0.35"/>
    <s v="Online"/>
    <x v="6"/>
  </r>
  <r>
    <s v="West Gear"/>
    <n v="1197831"/>
    <d v="2021-08-20T00:00:00"/>
    <x v="1"/>
    <s v="Oklahoma"/>
    <s v="Oklahoma City"/>
    <x v="5"/>
    <n v="55.000000000000007"/>
    <n v="475"/>
    <n v="261250.00000000003"/>
    <n v="104500.00000000001"/>
    <n v="0.4"/>
    <s v="Online"/>
    <x v="6"/>
  </r>
  <r>
    <s v="West Gear"/>
    <n v="1197831"/>
    <d v="2021-09-19T00:00:00"/>
    <x v="1"/>
    <s v="Oklahoma"/>
    <s v="Oklahoma City"/>
    <x v="0"/>
    <n v="50"/>
    <n v="575"/>
    <n v="287500"/>
    <n v="115000"/>
    <n v="0.4"/>
    <s v="Online"/>
    <x v="7"/>
  </r>
  <r>
    <s v="West Gear"/>
    <n v="1197831"/>
    <d v="2021-09-19T00:00:00"/>
    <x v="1"/>
    <s v="Oklahoma"/>
    <s v="Oklahoma City"/>
    <x v="1"/>
    <n v="40.000000000000014"/>
    <n v="375"/>
    <n v="150000.00000000006"/>
    <n v="52500.000000000015"/>
    <n v="0.35"/>
    <s v="Online"/>
    <x v="7"/>
  </r>
  <r>
    <s v="West Gear"/>
    <n v="1197831"/>
    <d v="2021-09-19T00:00:00"/>
    <x v="1"/>
    <s v="Oklahoma"/>
    <s v="Oklahoma City"/>
    <x v="2"/>
    <n v="15.000000000000007"/>
    <n v="275"/>
    <n v="41250.000000000022"/>
    <n v="16500.000000000011"/>
    <n v="0.4"/>
    <s v="Online"/>
    <x v="7"/>
  </r>
  <r>
    <s v="West Gear"/>
    <n v="1197831"/>
    <d v="2021-09-19T00:00:00"/>
    <x v="1"/>
    <s v="Oklahoma"/>
    <s v="Oklahoma City"/>
    <x v="3"/>
    <n v="15.000000000000007"/>
    <n v="250"/>
    <n v="37500.000000000015"/>
    <n v="15000.000000000007"/>
    <n v="0.4"/>
    <s v="Online"/>
    <x v="7"/>
  </r>
  <r>
    <s v="West Gear"/>
    <n v="1197831"/>
    <d v="2021-09-19T00:00:00"/>
    <x v="1"/>
    <s v="Oklahoma"/>
    <s v="Oklahoma City"/>
    <x v="4"/>
    <n v="25.000000000000007"/>
    <n v="250"/>
    <n v="62500.000000000015"/>
    <n v="21875.000000000004"/>
    <n v="0.35"/>
    <s v="Online"/>
    <x v="7"/>
  </r>
  <r>
    <s v="West Gear"/>
    <n v="1197831"/>
    <d v="2021-09-19T00:00:00"/>
    <x v="1"/>
    <s v="Oklahoma"/>
    <s v="Oklahoma City"/>
    <x v="5"/>
    <n v="30.000000000000011"/>
    <n v="350"/>
    <n v="105000.00000000004"/>
    <n v="42000.000000000022"/>
    <n v="0.4"/>
    <s v="Online"/>
    <x v="7"/>
  </r>
  <r>
    <s v="West Gear"/>
    <n v="1197831"/>
    <d v="2021-10-21T00:00:00"/>
    <x v="1"/>
    <s v="Oklahoma"/>
    <s v="Oklahoma City"/>
    <x v="0"/>
    <n v="30.000000000000011"/>
    <n v="525"/>
    <n v="157500.00000000006"/>
    <n v="63000.000000000029"/>
    <n v="0.4"/>
    <s v="Online"/>
    <x v="8"/>
  </r>
  <r>
    <s v="West Gear"/>
    <n v="1197831"/>
    <d v="2021-10-21T00:00:00"/>
    <x v="1"/>
    <s v="Oklahoma"/>
    <s v="Oklahoma City"/>
    <x v="1"/>
    <n v="20.000000000000011"/>
    <n v="350"/>
    <n v="70000.000000000044"/>
    <n v="24500.000000000015"/>
    <n v="0.35"/>
    <s v="Online"/>
    <x v="8"/>
  </r>
  <r>
    <s v="West Gear"/>
    <n v="1197831"/>
    <d v="2021-10-21T00:00:00"/>
    <x v="1"/>
    <s v="Oklahoma"/>
    <s v="Oklahoma City"/>
    <x v="2"/>
    <n v="20.000000000000011"/>
    <n v="225"/>
    <n v="45000.000000000022"/>
    <n v="18000.000000000011"/>
    <n v="0.4"/>
    <s v="Online"/>
    <x v="8"/>
  </r>
  <r>
    <s v="West Gear"/>
    <n v="1197831"/>
    <d v="2021-10-21T00:00:00"/>
    <x v="1"/>
    <s v="Oklahoma"/>
    <s v="Oklahoma City"/>
    <x v="3"/>
    <n v="20.000000000000011"/>
    <n v="200"/>
    <n v="40000.000000000022"/>
    <n v="16000.000000000009"/>
    <n v="0.4"/>
    <s v="Online"/>
    <x v="8"/>
  </r>
  <r>
    <s v="West Gear"/>
    <n v="1197831"/>
    <d v="2021-10-21T00:00:00"/>
    <x v="1"/>
    <s v="Oklahoma"/>
    <s v="Oklahoma City"/>
    <x v="4"/>
    <n v="30.000000000000011"/>
    <n v="200"/>
    <n v="60000.000000000022"/>
    <n v="21000.000000000007"/>
    <n v="0.35"/>
    <s v="Online"/>
    <x v="8"/>
  </r>
  <r>
    <s v="Kohl's"/>
    <n v="1197831"/>
    <d v="2021-10-21T00:00:00"/>
    <x v="1"/>
    <s v="Oklahoma"/>
    <s v="Oklahoma City"/>
    <x v="5"/>
    <n v="30.000000000000004"/>
    <n v="325"/>
    <n v="97500.000000000015"/>
    <n v="39000.000000000007"/>
    <n v="0.4"/>
    <s v="Online"/>
    <x v="8"/>
  </r>
  <r>
    <s v="Kohl's"/>
    <n v="1197831"/>
    <d v="2021-11-20T00:00:00"/>
    <x v="1"/>
    <s v="Oklahoma"/>
    <s v="Oklahoma City"/>
    <x v="0"/>
    <n v="25.000000000000011"/>
    <n v="475"/>
    <n v="118750.00000000004"/>
    <n v="47500.000000000022"/>
    <n v="0.4"/>
    <s v="Online"/>
    <x v="9"/>
  </r>
  <r>
    <s v="Kohl's"/>
    <n v="1197831"/>
    <d v="2021-11-20T00:00:00"/>
    <x v="1"/>
    <s v="Oklahoma"/>
    <s v="Oklahoma City"/>
    <x v="1"/>
    <n v="15.000000000000014"/>
    <n v="300"/>
    <n v="45000.000000000044"/>
    <n v="15750.000000000015"/>
    <n v="0.35"/>
    <s v="Online"/>
    <x v="9"/>
  </r>
  <r>
    <s v="Kohl's"/>
    <n v="1197831"/>
    <d v="2021-11-20T00:00:00"/>
    <x v="1"/>
    <s v="Oklahoma"/>
    <s v="Oklahoma City"/>
    <x v="2"/>
    <n v="25.000000000000018"/>
    <n v="245"/>
    <n v="61250.000000000044"/>
    <n v="24500.000000000018"/>
    <n v="0.4"/>
    <s v="Online"/>
    <x v="9"/>
  </r>
  <r>
    <s v="Kohl's"/>
    <n v="1197831"/>
    <d v="2021-11-20T00:00:00"/>
    <x v="1"/>
    <s v="Oklahoma"/>
    <s v="Oklahoma City"/>
    <x v="3"/>
    <n v="55.000000000000014"/>
    <n v="300"/>
    <n v="165000.00000000003"/>
    <n v="66000.000000000015"/>
    <n v="0.4"/>
    <s v="Online"/>
    <x v="9"/>
  </r>
  <r>
    <s v="Kohl's"/>
    <n v="1197831"/>
    <d v="2021-11-20T00:00:00"/>
    <x v="1"/>
    <s v="Oklahoma"/>
    <s v="Oklahoma City"/>
    <x v="4"/>
    <n v="75.000000000000014"/>
    <n v="275"/>
    <n v="206250.00000000003"/>
    <n v="72187.5"/>
    <n v="0.35"/>
    <s v="Online"/>
    <x v="9"/>
  </r>
  <r>
    <s v="Kohl's"/>
    <n v="1197831"/>
    <d v="2021-11-20T00:00:00"/>
    <x v="1"/>
    <s v="Oklahoma"/>
    <s v="Oklahoma City"/>
    <x v="5"/>
    <n v="75"/>
    <n v="375"/>
    <n v="281250"/>
    <n v="112500"/>
    <n v="0.4"/>
    <s v="Online"/>
    <x v="9"/>
  </r>
  <r>
    <s v="Kohl's"/>
    <n v="1197831"/>
    <d v="2021-12-19T00:00:00"/>
    <x v="1"/>
    <s v="Oklahoma"/>
    <s v="Oklahoma City"/>
    <x v="0"/>
    <n v="70"/>
    <n v="625"/>
    <n v="437500"/>
    <n v="175000"/>
    <n v="0.4"/>
    <s v="Online"/>
    <x v="10"/>
  </r>
  <r>
    <s v="Kohl's"/>
    <n v="1197831"/>
    <d v="2021-12-19T00:00:00"/>
    <x v="1"/>
    <s v="Oklahoma"/>
    <s v="Oklahoma City"/>
    <x v="1"/>
    <n v="60.000000000000007"/>
    <n v="425"/>
    <n v="255000.00000000003"/>
    <n v="89250"/>
    <n v="0.35"/>
    <s v="Online"/>
    <x v="10"/>
  </r>
  <r>
    <s v="Kohl's"/>
    <n v="1197831"/>
    <d v="2021-12-19T00:00:00"/>
    <x v="1"/>
    <s v="Oklahoma"/>
    <s v="Oklahoma City"/>
    <x v="2"/>
    <n v="60.000000000000007"/>
    <n v="375"/>
    <n v="225000.00000000003"/>
    <n v="90000.000000000015"/>
    <n v="0.4"/>
    <s v="Online"/>
    <x v="10"/>
  </r>
  <r>
    <s v="Kohl's"/>
    <n v="1197831"/>
    <d v="2021-12-19T00:00:00"/>
    <x v="1"/>
    <s v="Oklahoma"/>
    <s v="Oklahoma City"/>
    <x v="3"/>
    <n v="60.000000000000007"/>
    <n v="325"/>
    <n v="195000.00000000003"/>
    <n v="78000.000000000015"/>
    <n v="0.4"/>
    <s v="Online"/>
    <x v="10"/>
  </r>
  <r>
    <s v="Kohl's"/>
    <n v="1197831"/>
    <d v="2021-12-19T00:00:00"/>
    <x v="1"/>
    <s v="Oklahoma"/>
    <s v="Oklahoma City"/>
    <x v="4"/>
    <n v="70"/>
    <n v="325"/>
    <n v="227500"/>
    <n v="79625"/>
    <n v="0.35"/>
    <s v="Online"/>
    <x v="10"/>
  </r>
  <r>
    <s v="Kohl's"/>
    <n v="1197831"/>
    <d v="2021-12-19T00:00:00"/>
    <x v="1"/>
    <s v="Oklahoma"/>
    <s v="Oklahoma City"/>
    <x v="5"/>
    <n v="75"/>
    <n v="425"/>
    <n v="318750"/>
    <n v="127500"/>
    <n v="0.4"/>
    <s v="Online"/>
    <x v="10"/>
  </r>
  <r>
    <s v="Kohl's"/>
    <n v="1197831"/>
    <d v="2021-01-16T00:00:00"/>
    <x v="1"/>
    <s v="Oklahoma"/>
    <s v="Oklahoma City"/>
    <x v="0"/>
    <n v="25.000000000000007"/>
    <n v="550"/>
    <n v="137500.00000000003"/>
    <n v="48125.000000000007"/>
    <n v="0.35"/>
    <s v="Online"/>
    <x v="0"/>
  </r>
  <r>
    <s v="Kohl's"/>
    <n v="1197831"/>
    <d v="2021-01-16T00:00:00"/>
    <x v="1"/>
    <s v="Oklahoma"/>
    <s v="Oklahoma City"/>
    <x v="1"/>
    <n v="25.000000000000007"/>
    <n v="350"/>
    <n v="87500.000000000029"/>
    <n v="30625.000000000007"/>
    <n v="0.35"/>
    <s v="Online"/>
    <x v="0"/>
  </r>
  <r>
    <s v="Kohl's"/>
    <n v="1197831"/>
    <d v="2021-01-16T00:00:00"/>
    <x v="1"/>
    <s v="Oklahoma"/>
    <s v="Oklahoma City"/>
    <x v="2"/>
    <n v="15.000000000000007"/>
    <n v="350"/>
    <n v="52500.000000000022"/>
    <n v="18375.000000000007"/>
    <n v="0.35"/>
    <s v="Online"/>
    <x v="0"/>
  </r>
  <r>
    <s v="Kohl's"/>
    <n v="1197831"/>
    <d v="2021-01-16T00:00:00"/>
    <x v="1"/>
    <s v="Oklahoma"/>
    <s v="Oklahoma City"/>
    <x v="3"/>
    <n v="20"/>
    <n v="200"/>
    <n v="40000"/>
    <n v="14000"/>
    <n v="0.35"/>
    <s v="Online"/>
    <x v="0"/>
  </r>
  <r>
    <s v="Kohl's"/>
    <n v="1197831"/>
    <d v="2021-01-16T00:00:00"/>
    <x v="1"/>
    <s v="Oklahoma"/>
    <s v="Oklahoma City"/>
    <x v="4"/>
    <n v="35"/>
    <n v="250"/>
    <n v="87500"/>
    <n v="30624.999999999996"/>
    <n v="0.35"/>
    <s v="Online"/>
    <x v="0"/>
  </r>
  <r>
    <s v="Kohl's"/>
    <n v="1197831"/>
    <d v="2021-01-16T00:00:00"/>
    <x v="1"/>
    <s v="Oklahoma"/>
    <s v="Oklahoma City"/>
    <x v="5"/>
    <n v="25.000000000000007"/>
    <n v="350"/>
    <n v="87500.000000000029"/>
    <n v="30625.000000000007"/>
    <n v="0.35"/>
    <s v="Online"/>
    <x v="0"/>
  </r>
  <r>
    <s v="Kohl's"/>
    <n v="1197831"/>
    <d v="2021-02-14T00:00:00"/>
    <x v="1"/>
    <s v="Oklahoma"/>
    <s v="Oklahoma City"/>
    <x v="0"/>
    <n v="25.000000000000007"/>
    <n v="600"/>
    <n v="150000.00000000003"/>
    <n v="52500.000000000007"/>
    <n v="0.35"/>
    <s v="Online"/>
    <x v="1"/>
  </r>
  <r>
    <s v="Kohl's"/>
    <n v="1197831"/>
    <d v="2021-02-14T00:00:00"/>
    <x v="1"/>
    <s v="Oklahoma"/>
    <s v="Oklahoma City"/>
    <x v="1"/>
    <n v="25.000000000000007"/>
    <n v="250"/>
    <n v="62500.000000000015"/>
    <n v="21875.000000000004"/>
    <n v="0.35"/>
    <s v="Online"/>
    <x v="1"/>
  </r>
  <r>
    <s v="Kohl's"/>
    <n v="1197831"/>
    <d v="2021-02-14T00:00:00"/>
    <x v="1"/>
    <s v="Oklahoma"/>
    <s v="Oklahoma City"/>
    <x v="2"/>
    <n v="15.000000000000007"/>
    <n v="300"/>
    <n v="45000.000000000022"/>
    <n v="15750.000000000007"/>
    <n v="0.35"/>
    <s v="Online"/>
    <x v="1"/>
  </r>
  <r>
    <s v="Kohl's"/>
    <n v="1197831"/>
    <d v="2021-02-14T00:00:00"/>
    <x v="3"/>
    <s v="Kansas"/>
    <s v="Wichita"/>
    <x v="3"/>
    <n v="20"/>
    <n v="150"/>
    <n v="30000"/>
    <n v="10500"/>
    <n v="0.35"/>
    <s v="Online"/>
    <x v="1"/>
  </r>
  <r>
    <s v="Kohl's"/>
    <n v="1197831"/>
    <d v="2021-02-14T00:00:00"/>
    <x v="3"/>
    <s v="Kansas"/>
    <s v="Wichita"/>
    <x v="4"/>
    <n v="35"/>
    <n v="225"/>
    <n v="78750"/>
    <n v="27562.5"/>
    <n v="0.35"/>
    <s v="Online"/>
    <x v="1"/>
  </r>
  <r>
    <s v="Kohl's"/>
    <n v="1197831"/>
    <d v="2021-02-14T00:00:00"/>
    <x v="3"/>
    <s v="Kansas"/>
    <s v="Wichita"/>
    <x v="5"/>
    <n v="20"/>
    <n v="325"/>
    <n v="65000"/>
    <n v="22750"/>
    <n v="0.35"/>
    <s v="Online"/>
    <x v="1"/>
  </r>
  <r>
    <s v="Kohl's"/>
    <n v="1197831"/>
    <d v="2021-03-12T00:00:00"/>
    <x v="3"/>
    <s v="Kansas"/>
    <s v="Wichita"/>
    <x v="0"/>
    <n v="20"/>
    <n v="545"/>
    <n v="109000"/>
    <n v="38150"/>
    <n v="0.35"/>
    <s v="Online"/>
    <x v="2"/>
  </r>
  <r>
    <s v="Kohl's"/>
    <n v="1197831"/>
    <d v="2021-03-12T00:00:00"/>
    <x v="3"/>
    <s v="Kansas"/>
    <s v="Wichita"/>
    <x v="1"/>
    <n v="20"/>
    <n v="225"/>
    <n v="45000"/>
    <n v="15749.999999999998"/>
    <n v="0.35"/>
    <s v="Online"/>
    <x v="2"/>
  </r>
  <r>
    <s v="Kohl's"/>
    <n v="1197831"/>
    <d v="2021-03-12T00:00:00"/>
    <x v="3"/>
    <s v="Kansas"/>
    <s v="Wichita"/>
    <x v="2"/>
    <n v="10.000000000000002"/>
    <n v="250"/>
    <n v="25000.000000000004"/>
    <n v="8750"/>
    <n v="0.35"/>
    <s v="Online"/>
    <x v="2"/>
  </r>
  <r>
    <s v="Kohl's"/>
    <n v="1197831"/>
    <d v="2021-03-12T00:00:00"/>
    <x v="3"/>
    <s v="Kansas"/>
    <s v="Wichita"/>
    <x v="3"/>
    <n v="19.999999999999996"/>
    <n v="100"/>
    <n v="19999.999999999996"/>
    <n v="6999.9999999999982"/>
    <n v="0.35"/>
    <s v="Online"/>
    <x v="2"/>
  </r>
  <r>
    <s v="Kohl's"/>
    <n v="1197831"/>
    <d v="2021-03-12T00:00:00"/>
    <x v="3"/>
    <s v="Kansas"/>
    <s v="Wichita"/>
    <x v="4"/>
    <n v="35.000000000000007"/>
    <n v="150"/>
    <n v="52500.000000000007"/>
    <n v="18375"/>
    <n v="0.35"/>
    <s v="Online"/>
    <x v="2"/>
  </r>
  <r>
    <s v="Kohl's"/>
    <n v="1197831"/>
    <d v="2021-03-12T00:00:00"/>
    <x v="3"/>
    <s v="Kansas"/>
    <s v="Wichita"/>
    <x v="5"/>
    <n v="25"/>
    <n v="250"/>
    <n v="62500"/>
    <n v="21875"/>
    <n v="0.35"/>
    <s v="Online"/>
    <x v="2"/>
  </r>
  <r>
    <s v="Kohl's"/>
    <n v="1197831"/>
    <d v="2021-04-13T00:00:00"/>
    <x v="3"/>
    <s v="Kansas"/>
    <s v="Wichita"/>
    <x v="0"/>
    <n v="25"/>
    <n v="500"/>
    <n v="125000"/>
    <n v="43750"/>
    <n v="0.35"/>
    <s v="Online"/>
    <x v="3"/>
  </r>
  <r>
    <s v="Kohl's"/>
    <n v="1197831"/>
    <d v="2021-04-13T00:00:00"/>
    <x v="3"/>
    <s v="Kansas"/>
    <s v="Wichita"/>
    <x v="1"/>
    <n v="25"/>
    <n v="200"/>
    <n v="50000"/>
    <n v="17500"/>
    <n v="0.35"/>
    <s v="Online"/>
    <x v="3"/>
  </r>
  <r>
    <s v="Kohl's"/>
    <n v="1197831"/>
    <d v="2021-04-13T00:00:00"/>
    <x v="3"/>
    <s v="Kansas"/>
    <s v="Wichita"/>
    <x v="2"/>
    <n v="15.000000000000002"/>
    <n v="200"/>
    <n v="30000.000000000004"/>
    <n v="10500"/>
    <n v="0.35"/>
    <s v="Online"/>
    <x v="3"/>
  </r>
  <r>
    <s v="Kohl's"/>
    <n v="1197831"/>
    <d v="2021-04-13T00:00:00"/>
    <x v="3"/>
    <s v="Kansas"/>
    <s v="Wichita"/>
    <x v="3"/>
    <n v="19.999999999999996"/>
    <n v="125"/>
    <n v="24999.999999999996"/>
    <n v="8749.9999999999982"/>
    <n v="0.35"/>
    <s v="Online"/>
    <x v="3"/>
  </r>
  <r>
    <s v="Kohl's"/>
    <n v="1197831"/>
    <d v="2021-04-13T00:00:00"/>
    <x v="3"/>
    <s v="Kansas"/>
    <s v="Wichita"/>
    <x v="4"/>
    <n v="40"/>
    <n v="150"/>
    <n v="60000"/>
    <n v="21000"/>
    <n v="0.35"/>
    <s v="Online"/>
    <x v="3"/>
  </r>
  <r>
    <s v="Kohl's"/>
    <n v="1197831"/>
    <d v="2021-04-13T00:00:00"/>
    <x v="3"/>
    <s v="Kansas"/>
    <s v="Wichita"/>
    <x v="5"/>
    <n v="30.000000000000004"/>
    <n v="300"/>
    <n v="90000.000000000015"/>
    <n v="31500.000000000004"/>
    <n v="0.35"/>
    <s v="Online"/>
    <x v="3"/>
  </r>
  <r>
    <s v="Kohl's"/>
    <n v="1197831"/>
    <d v="2021-05-12T00:00:00"/>
    <x v="3"/>
    <s v="Kansas"/>
    <s v="Wichita"/>
    <x v="0"/>
    <n v="40"/>
    <n v="570"/>
    <n v="228000"/>
    <n v="79800"/>
    <n v="0.35"/>
    <s v="Online"/>
    <x v="4"/>
  </r>
  <r>
    <s v="Kohl's"/>
    <n v="1197831"/>
    <d v="2021-05-12T00:00:00"/>
    <x v="3"/>
    <s v="Kansas"/>
    <s v="Wichita"/>
    <x v="1"/>
    <n v="40"/>
    <n v="275"/>
    <n v="110000"/>
    <n v="38500"/>
    <n v="0.35"/>
    <s v="Online"/>
    <x v="4"/>
  </r>
  <r>
    <s v="Kohl's"/>
    <n v="1197831"/>
    <d v="2021-05-12T00:00:00"/>
    <x v="3"/>
    <s v="Kansas"/>
    <s v="Wichita"/>
    <x v="2"/>
    <n v="35"/>
    <n v="250"/>
    <n v="87500"/>
    <n v="30624.999999999996"/>
    <n v="0.35"/>
    <s v="Online"/>
    <x v="4"/>
  </r>
  <r>
    <s v="Kohl's"/>
    <n v="1197831"/>
    <d v="2021-05-12T00:00:00"/>
    <x v="3"/>
    <s v="Kansas"/>
    <s v="Wichita"/>
    <x v="3"/>
    <n v="35"/>
    <n v="200"/>
    <n v="70000"/>
    <n v="24500"/>
    <n v="0.35"/>
    <s v="Online"/>
    <x v="4"/>
  </r>
  <r>
    <s v="Kohl's"/>
    <n v="1197831"/>
    <d v="2021-05-12T00:00:00"/>
    <x v="3"/>
    <s v="Kansas"/>
    <s v="Wichita"/>
    <x v="4"/>
    <n v="44.999999999999993"/>
    <n v="225"/>
    <n v="101249.99999999999"/>
    <n v="35437.499999999993"/>
    <n v="0.35"/>
    <s v="Online"/>
    <x v="4"/>
  </r>
  <r>
    <s v="Kohl's"/>
    <n v="1197831"/>
    <d v="2021-05-12T00:00:00"/>
    <x v="3"/>
    <s v="Kansas"/>
    <s v="Wichita"/>
    <x v="5"/>
    <n v="44.999999999999993"/>
    <n v="325"/>
    <n v="146249.99999999997"/>
    <n v="51187.499999999985"/>
    <n v="0.35"/>
    <s v="Online"/>
    <x v="4"/>
  </r>
  <r>
    <s v="Kohl's"/>
    <n v="1197831"/>
    <d v="2021-06-14T00:00:00"/>
    <x v="3"/>
    <s v="Kansas"/>
    <s v="Wichita"/>
    <x v="0"/>
    <n v="40"/>
    <n v="575"/>
    <n v="230000"/>
    <n v="80500"/>
    <n v="0.35"/>
    <s v="Online"/>
    <x v="11"/>
  </r>
  <r>
    <s v="Kohl's"/>
    <n v="1197831"/>
    <d v="2021-06-14T00:00:00"/>
    <x v="3"/>
    <s v="Kansas"/>
    <s v="Wichita"/>
    <x v="1"/>
    <n v="35"/>
    <n v="325"/>
    <n v="113750"/>
    <n v="39812.5"/>
    <n v="0.35"/>
    <s v="Online"/>
    <x v="11"/>
  </r>
  <r>
    <s v="Kohl's"/>
    <n v="1197831"/>
    <d v="2021-06-14T00:00:00"/>
    <x v="3"/>
    <s v="Kansas"/>
    <s v="Wichita"/>
    <x v="2"/>
    <n v="40"/>
    <n v="300"/>
    <n v="120000"/>
    <n v="42000"/>
    <n v="0.35"/>
    <s v="Online"/>
    <x v="11"/>
  </r>
  <r>
    <s v="Kohl's"/>
    <n v="1197831"/>
    <d v="2021-06-14T00:00:00"/>
    <x v="3"/>
    <s v="Kansas"/>
    <s v="Wichita"/>
    <x v="3"/>
    <n v="40"/>
    <n v="275"/>
    <n v="110000"/>
    <n v="38500"/>
    <n v="0.35"/>
    <s v="Online"/>
    <x v="11"/>
  </r>
  <r>
    <s v="Kohl's"/>
    <n v="1197831"/>
    <d v="2021-06-14T00:00:00"/>
    <x v="3"/>
    <s v="Kansas"/>
    <s v="Wichita"/>
    <x v="4"/>
    <n v="54.999999999999993"/>
    <n v="275"/>
    <n v="151249.99999999997"/>
    <n v="52937.499999999985"/>
    <n v="0.35"/>
    <s v="Online"/>
    <x v="11"/>
  </r>
  <r>
    <s v="Kohl's"/>
    <n v="1197831"/>
    <d v="2021-06-14T00:00:00"/>
    <x v="3"/>
    <s v="Kansas"/>
    <s v="Wichita"/>
    <x v="5"/>
    <n v="60"/>
    <n v="450"/>
    <n v="270000"/>
    <n v="94500"/>
    <n v="0.35"/>
    <s v="Online"/>
    <x v="11"/>
  </r>
  <r>
    <s v="Kohl's"/>
    <n v="1197831"/>
    <d v="2021-07-12T00:00:00"/>
    <x v="3"/>
    <s v="Kansas"/>
    <s v="Wichita"/>
    <x v="0"/>
    <n v="54.999999999999993"/>
    <n v="675"/>
    <n v="371249.99999999994"/>
    <n v="129937.49999999997"/>
    <n v="0.35"/>
    <s v="Online"/>
    <x v="5"/>
  </r>
  <r>
    <s v="Kohl's"/>
    <n v="1197831"/>
    <d v="2021-07-12T00:00:00"/>
    <x v="3"/>
    <s v="Kansas"/>
    <s v="Wichita"/>
    <x v="1"/>
    <n v="50"/>
    <n v="425"/>
    <n v="212500"/>
    <n v="74375"/>
    <n v="0.35"/>
    <s v="Online"/>
    <x v="5"/>
  </r>
  <r>
    <s v="Kohl's"/>
    <n v="1197831"/>
    <d v="2021-07-12T00:00:00"/>
    <x v="3"/>
    <s v="Kansas"/>
    <s v="Wichita"/>
    <x v="2"/>
    <n v="45"/>
    <n v="350"/>
    <n v="157500"/>
    <n v="55125"/>
    <n v="0.35"/>
    <s v="Online"/>
    <x v="5"/>
  </r>
  <r>
    <s v="Kohl's"/>
    <n v="1197831"/>
    <d v="2021-07-12T00:00:00"/>
    <x v="3"/>
    <s v="Kansas"/>
    <s v="Wichita"/>
    <x v="3"/>
    <n v="45"/>
    <n v="300"/>
    <n v="135000"/>
    <n v="47250"/>
    <n v="0.35"/>
    <s v="Online"/>
    <x v="5"/>
  </r>
  <r>
    <s v="Kohl's"/>
    <n v="1197831"/>
    <d v="2021-07-12T00:00:00"/>
    <x v="3"/>
    <s v="Kansas"/>
    <s v="Wichita"/>
    <x v="4"/>
    <n v="60"/>
    <n v="325"/>
    <n v="195000"/>
    <n v="68250"/>
    <n v="0.35"/>
    <s v="Online"/>
    <x v="5"/>
  </r>
  <r>
    <s v="Kohl's"/>
    <n v="1197831"/>
    <d v="2021-07-12T00:00:00"/>
    <x v="3"/>
    <s v="Kansas"/>
    <s v="Wichita"/>
    <x v="5"/>
    <n v="65"/>
    <n v="500"/>
    <n v="325000"/>
    <n v="113750"/>
    <n v="0.35"/>
    <s v="Online"/>
    <x v="5"/>
  </r>
  <r>
    <s v="Kohl's"/>
    <n v="1197831"/>
    <d v="2021-08-13T00:00:00"/>
    <x v="3"/>
    <s v="Kansas"/>
    <s v="Wichita"/>
    <x v="0"/>
    <n v="60"/>
    <n v="650"/>
    <n v="390000"/>
    <n v="136500"/>
    <n v="0.35"/>
    <s v="Online"/>
    <x v="6"/>
  </r>
  <r>
    <s v="Kohl's"/>
    <n v="1197831"/>
    <d v="2021-08-13T00:00:00"/>
    <x v="3"/>
    <s v="Kansas"/>
    <s v="Wichita"/>
    <x v="1"/>
    <n v="55.000000000000007"/>
    <n v="425"/>
    <n v="233750.00000000003"/>
    <n v="81812.5"/>
    <n v="0.35"/>
    <s v="Online"/>
    <x v="6"/>
  </r>
  <r>
    <s v="Kohl's"/>
    <n v="1197831"/>
    <d v="2021-08-13T00:00:00"/>
    <x v="3"/>
    <s v="Kansas"/>
    <s v="Wichita"/>
    <x v="2"/>
    <n v="50"/>
    <n v="350"/>
    <n v="175000"/>
    <n v="61249.999999999993"/>
    <n v="0.35"/>
    <s v="Online"/>
    <x v="6"/>
  </r>
  <r>
    <s v="Kohl's"/>
    <n v="1197831"/>
    <d v="2021-08-13T00:00:00"/>
    <x v="3"/>
    <s v="Kansas"/>
    <s v="Wichita"/>
    <x v="3"/>
    <n v="40"/>
    <n v="300"/>
    <n v="120000"/>
    <n v="42000"/>
    <n v="0.35"/>
    <s v="Online"/>
    <x v="6"/>
  </r>
  <r>
    <s v="Kohl's"/>
    <n v="1197831"/>
    <d v="2021-08-13T00:00:00"/>
    <x v="3"/>
    <s v="Kansas"/>
    <s v="Wichita"/>
    <x v="4"/>
    <n v="50"/>
    <n v="275"/>
    <n v="137500"/>
    <n v="48125"/>
    <n v="0.35"/>
    <s v="Online"/>
    <x v="6"/>
  </r>
  <r>
    <s v="Kohl's"/>
    <n v="1197831"/>
    <d v="2021-08-13T00:00:00"/>
    <x v="3"/>
    <s v="Kansas"/>
    <s v="Wichita"/>
    <x v="5"/>
    <n v="55.000000000000007"/>
    <n v="450"/>
    <n v="247500.00000000003"/>
    <n v="86625"/>
    <n v="0.35"/>
    <s v="Online"/>
    <x v="6"/>
  </r>
  <r>
    <s v="Kohl's"/>
    <n v="1197831"/>
    <d v="2021-09-12T00:00:00"/>
    <x v="3"/>
    <s v="Kansas"/>
    <s v="Wichita"/>
    <x v="0"/>
    <n v="50"/>
    <n v="550"/>
    <n v="275000"/>
    <n v="96250"/>
    <n v="0.35"/>
    <s v="Online"/>
    <x v="7"/>
  </r>
  <r>
    <s v="Kohl's"/>
    <n v="1197831"/>
    <d v="2021-09-12T00:00:00"/>
    <x v="3"/>
    <s v="Kansas"/>
    <s v="Wichita"/>
    <x v="1"/>
    <n v="40.000000000000014"/>
    <n v="350"/>
    <n v="140000.00000000006"/>
    <n v="49000.000000000015"/>
    <n v="0.35"/>
    <s v="Online"/>
    <x v="7"/>
  </r>
  <r>
    <s v="Kohl's"/>
    <n v="1197831"/>
    <d v="2021-09-12T00:00:00"/>
    <x v="3"/>
    <s v="Kansas"/>
    <s v="Wichita"/>
    <x v="2"/>
    <n v="15.000000000000007"/>
    <n v="250"/>
    <n v="37500.000000000015"/>
    <n v="13125.000000000004"/>
    <n v="0.35"/>
    <s v="Online"/>
    <x v="7"/>
  </r>
  <r>
    <s v="Kohl's"/>
    <n v="1197831"/>
    <d v="2021-09-12T00:00:00"/>
    <x v="3"/>
    <s v="Kansas"/>
    <s v="Wichita"/>
    <x v="3"/>
    <n v="15.000000000000007"/>
    <n v="225"/>
    <n v="33750.000000000015"/>
    <n v="11812.500000000004"/>
    <n v="0.35"/>
    <s v="Online"/>
    <x v="7"/>
  </r>
  <r>
    <s v="Kohl's"/>
    <n v="1197831"/>
    <d v="2021-09-12T00:00:00"/>
    <x v="3"/>
    <s v="Kansas"/>
    <s v="Wichita"/>
    <x v="4"/>
    <n v="25.000000000000007"/>
    <n v="225"/>
    <n v="56250.000000000015"/>
    <n v="19687.500000000004"/>
    <n v="0.35"/>
    <s v="Online"/>
    <x v="7"/>
  </r>
  <r>
    <s v="Kohl's"/>
    <n v="1197831"/>
    <d v="2021-09-12T00:00:00"/>
    <x v="3"/>
    <s v="Kansas"/>
    <s v="Wichita"/>
    <x v="5"/>
    <n v="30.000000000000011"/>
    <n v="325"/>
    <n v="97500.000000000029"/>
    <n v="34125.000000000007"/>
    <n v="0.35"/>
    <s v="Online"/>
    <x v="7"/>
  </r>
  <r>
    <s v="Kohl's"/>
    <n v="1197831"/>
    <d v="2021-10-14T00:00:00"/>
    <x v="3"/>
    <s v="Kansas"/>
    <s v="Wichita"/>
    <x v="0"/>
    <n v="30.000000000000011"/>
    <n v="500"/>
    <n v="150000.00000000006"/>
    <n v="52500.000000000015"/>
    <n v="0.35"/>
    <s v="Online"/>
    <x v="8"/>
  </r>
  <r>
    <s v="Kohl's"/>
    <n v="1197831"/>
    <d v="2021-10-14T00:00:00"/>
    <x v="3"/>
    <s v="Kansas"/>
    <s v="Wichita"/>
    <x v="1"/>
    <n v="20.000000000000011"/>
    <n v="325"/>
    <n v="65000.000000000036"/>
    <n v="22750.000000000011"/>
    <n v="0.35"/>
    <s v="Online"/>
    <x v="8"/>
  </r>
  <r>
    <s v="Kohl's"/>
    <n v="1197831"/>
    <d v="2021-10-14T00:00:00"/>
    <x v="3"/>
    <s v="Kansas"/>
    <s v="Wichita"/>
    <x v="2"/>
    <n v="20.000000000000011"/>
    <n v="200"/>
    <n v="40000.000000000022"/>
    <n v="14000.000000000007"/>
    <n v="0.35"/>
    <s v="Online"/>
    <x v="8"/>
  </r>
  <r>
    <s v="Kohl's"/>
    <n v="1197831"/>
    <d v="2021-10-14T00:00:00"/>
    <x v="3"/>
    <s v="Kansas"/>
    <s v="Wichita"/>
    <x v="3"/>
    <n v="20.000000000000011"/>
    <n v="175"/>
    <n v="35000.000000000022"/>
    <n v="12250.000000000007"/>
    <n v="0.35"/>
    <s v="Online"/>
    <x v="8"/>
  </r>
  <r>
    <s v="Kohl's"/>
    <n v="1197831"/>
    <d v="2021-10-14T00:00:00"/>
    <x v="3"/>
    <s v="Kansas"/>
    <s v="Wichita"/>
    <x v="4"/>
    <n v="30.000000000000011"/>
    <n v="175"/>
    <n v="52500.000000000022"/>
    <n v="18375.000000000007"/>
    <n v="0.35"/>
    <s v="Online"/>
    <x v="8"/>
  </r>
  <r>
    <s v="Foot Locker"/>
    <n v="1197831"/>
    <d v="2021-10-14T00:00:00"/>
    <x v="3"/>
    <s v="Kansas"/>
    <s v="Wichita"/>
    <x v="5"/>
    <n v="30.000000000000004"/>
    <n v="300"/>
    <n v="90000.000000000015"/>
    <n v="31500.000000000004"/>
    <n v="0.35"/>
    <s v="Online"/>
    <x v="8"/>
  </r>
  <r>
    <s v="Foot Locker"/>
    <n v="1197831"/>
    <d v="2021-11-13T00:00:00"/>
    <x v="3"/>
    <s v="Kansas"/>
    <s v="Wichita"/>
    <x v="0"/>
    <n v="25.000000000000011"/>
    <n v="450"/>
    <n v="112500.00000000004"/>
    <n v="39375.000000000015"/>
    <n v="0.35"/>
    <s v="Online"/>
    <x v="9"/>
  </r>
  <r>
    <s v="Foot Locker"/>
    <n v="1197831"/>
    <d v="2021-11-13T00:00:00"/>
    <x v="3"/>
    <s v="Kansas"/>
    <s v="Wichita"/>
    <x v="1"/>
    <n v="15.000000000000014"/>
    <n v="275"/>
    <n v="41250.000000000036"/>
    <n v="14437.500000000011"/>
    <n v="0.35"/>
    <s v="Online"/>
    <x v="9"/>
  </r>
  <r>
    <s v="Foot Locker"/>
    <n v="1197831"/>
    <d v="2021-11-13T00:00:00"/>
    <x v="3"/>
    <s v="Kansas"/>
    <s v="Wichita"/>
    <x v="2"/>
    <n v="25.000000000000018"/>
    <n v="220"/>
    <n v="55000.000000000036"/>
    <n v="19250.000000000011"/>
    <n v="0.35"/>
    <s v="Online"/>
    <x v="9"/>
  </r>
  <r>
    <s v="Foot Locker"/>
    <n v="1197831"/>
    <d v="2021-11-13T00:00:00"/>
    <x v="3"/>
    <s v="Kansas"/>
    <s v="Wichita"/>
    <x v="3"/>
    <n v="55.000000000000014"/>
    <n v="275"/>
    <n v="151250.00000000003"/>
    <n v="52937.500000000007"/>
    <n v="0.35"/>
    <s v="Online"/>
    <x v="9"/>
  </r>
  <r>
    <s v="Foot Locker"/>
    <n v="1197831"/>
    <d v="2021-11-13T00:00:00"/>
    <x v="3"/>
    <s v="Kansas"/>
    <s v="Wichita"/>
    <x v="4"/>
    <n v="75.000000000000014"/>
    <n v="250"/>
    <n v="187500.00000000003"/>
    <n v="65625"/>
    <n v="0.35"/>
    <s v="Online"/>
    <x v="9"/>
  </r>
  <r>
    <s v="Foot Locker"/>
    <n v="1197831"/>
    <d v="2021-11-13T00:00:00"/>
    <x v="3"/>
    <s v="Kansas"/>
    <s v="Wichita"/>
    <x v="5"/>
    <n v="75"/>
    <n v="350"/>
    <n v="262500"/>
    <n v="91875"/>
    <n v="0.35"/>
    <s v="Online"/>
    <x v="9"/>
  </r>
  <r>
    <s v="Foot Locker"/>
    <n v="1197831"/>
    <d v="2021-12-12T00:00:00"/>
    <x v="3"/>
    <s v="Kansas"/>
    <s v="Wichita"/>
    <x v="0"/>
    <n v="70"/>
    <n v="600"/>
    <n v="420000"/>
    <n v="147000"/>
    <n v="0.35"/>
    <s v="Online"/>
    <x v="10"/>
  </r>
  <r>
    <s v="Foot Locker"/>
    <n v="1197831"/>
    <d v="2021-12-12T00:00:00"/>
    <x v="3"/>
    <s v="Kansas"/>
    <s v="Wichita"/>
    <x v="1"/>
    <n v="60.000000000000007"/>
    <n v="400"/>
    <n v="240000.00000000003"/>
    <n v="84000"/>
    <n v="0.35"/>
    <s v="Online"/>
    <x v="10"/>
  </r>
  <r>
    <s v="Foot Locker"/>
    <n v="1197831"/>
    <d v="2021-12-12T00:00:00"/>
    <x v="3"/>
    <s v="Kansas"/>
    <s v="Wichita"/>
    <x v="2"/>
    <n v="60.000000000000007"/>
    <n v="350"/>
    <n v="210000.00000000003"/>
    <n v="73500"/>
    <n v="0.35"/>
    <s v="Online"/>
    <x v="10"/>
  </r>
  <r>
    <s v="Foot Locker"/>
    <n v="1197831"/>
    <d v="2021-12-12T00:00:00"/>
    <x v="3"/>
    <s v="Kansas"/>
    <s v="Wichita"/>
    <x v="3"/>
    <n v="60.000000000000007"/>
    <n v="300"/>
    <n v="180000.00000000003"/>
    <n v="63000.000000000007"/>
    <n v="0.35"/>
    <s v="Online"/>
    <x v="10"/>
  </r>
  <r>
    <s v="Foot Locker"/>
    <n v="1197831"/>
    <d v="2021-12-12T00:00:00"/>
    <x v="3"/>
    <s v="Kansas"/>
    <s v="Wichita"/>
    <x v="4"/>
    <n v="70"/>
    <n v="300"/>
    <n v="210000"/>
    <n v="73500"/>
    <n v="0.35"/>
    <s v="Online"/>
    <x v="10"/>
  </r>
  <r>
    <s v="Foot Locker"/>
    <n v="1197831"/>
    <d v="2021-12-12T00:00:00"/>
    <x v="3"/>
    <s v="Kansas"/>
    <s v="Wichita"/>
    <x v="5"/>
    <n v="75"/>
    <n v="400"/>
    <n v="300000"/>
    <n v="105000"/>
    <n v="0.35"/>
    <s v="Online"/>
    <x v="10"/>
  </r>
  <r>
    <s v="Foot Locker"/>
    <n v="1185732"/>
    <d v="2021-01-12T00:00:00"/>
    <x v="3"/>
    <s v="Kansas"/>
    <s v="Wichita"/>
    <x v="0"/>
    <n v="40"/>
    <n v="475"/>
    <n v="190000"/>
    <n v="66500"/>
    <n v="0.35"/>
    <s v="Online"/>
    <x v="0"/>
  </r>
  <r>
    <s v="Foot Locker"/>
    <n v="1185732"/>
    <d v="2021-01-12T00:00:00"/>
    <x v="3"/>
    <s v="Kansas"/>
    <s v="Wichita"/>
    <x v="1"/>
    <n v="40"/>
    <n v="275"/>
    <n v="110000"/>
    <n v="33000"/>
    <n v="0.3"/>
    <s v="Online"/>
    <x v="0"/>
  </r>
  <r>
    <s v="Foot Locker"/>
    <n v="1185732"/>
    <d v="2021-01-12T00:00:00"/>
    <x v="3"/>
    <s v="Kansas"/>
    <s v="Wichita"/>
    <x v="2"/>
    <n v="30.000000000000004"/>
    <n v="275"/>
    <n v="82500.000000000015"/>
    <n v="24750.000000000004"/>
    <n v="0.3"/>
    <s v="Online"/>
    <x v="0"/>
  </r>
  <r>
    <s v="Foot Locker"/>
    <n v="1185732"/>
    <d v="2021-01-12T00:00:00"/>
    <x v="3"/>
    <s v="Kansas"/>
    <s v="Wichita"/>
    <x v="3"/>
    <n v="35"/>
    <n v="125"/>
    <n v="43750"/>
    <n v="13125"/>
    <n v="0.3"/>
    <s v="Online"/>
    <x v="0"/>
  </r>
  <r>
    <s v="Foot Locker"/>
    <n v="1185732"/>
    <d v="2021-01-12T00:00:00"/>
    <x v="3"/>
    <s v="Kansas"/>
    <s v="Wichita"/>
    <x v="4"/>
    <n v="49.999999999999993"/>
    <n v="175"/>
    <n v="87499.999999999985"/>
    <n v="30624.999999999993"/>
    <n v="0.35"/>
    <s v="Online"/>
    <x v="0"/>
  </r>
  <r>
    <s v="Foot Locker"/>
    <n v="1185732"/>
    <d v="2021-01-12T00:00:00"/>
    <x v="3"/>
    <s v="Kansas"/>
    <s v="Wichita"/>
    <x v="5"/>
    <n v="40"/>
    <n v="275"/>
    <n v="110000"/>
    <n v="44000"/>
    <n v="0.4"/>
    <s v="Online"/>
    <x v="0"/>
  </r>
  <r>
    <s v="Foot Locker"/>
    <n v="1185732"/>
    <d v="2021-02-12T00:00:00"/>
    <x v="3"/>
    <s v="Kansas"/>
    <s v="Wichita"/>
    <x v="0"/>
    <n v="40"/>
    <n v="525"/>
    <n v="210000"/>
    <n v="73500"/>
    <n v="0.35"/>
    <s v="Online"/>
    <x v="1"/>
  </r>
  <r>
    <s v="Foot Locker"/>
    <n v="1185732"/>
    <d v="2021-02-12T00:00:00"/>
    <x v="3"/>
    <s v="Kansas"/>
    <s v="Wichita"/>
    <x v="1"/>
    <n v="40"/>
    <n v="175"/>
    <n v="70000"/>
    <n v="21000"/>
    <n v="0.3"/>
    <s v="Online"/>
    <x v="1"/>
  </r>
  <r>
    <s v="Foot Locker"/>
    <n v="1185732"/>
    <d v="2021-02-12T00:00:00"/>
    <x v="3"/>
    <s v="Kansas"/>
    <s v="Wichita"/>
    <x v="2"/>
    <n v="30.000000000000004"/>
    <n v="225"/>
    <n v="67500.000000000015"/>
    <n v="20250.000000000004"/>
    <n v="0.3"/>
    <s v="Online"/>
    <x v="1"/>
  </r>
  <r>
    <s v="Foot Locker"/>
    <n v="1185732"/>
    <d v="2021-02-12T00:00:00"/>
    <x v="3"/>
    <s v="South Dakota"/>
    <s v="Sioux Falls"/>
    <x v="3"/>
    <n v="35"/>
    <n v="100"/>
    <n v="35000"/>
    <n v="10500"/>
    <n v="0.3"/>
    <s v="Online"/>
    <x v="1"/>
  </r>
  <r>
    <s v="Foot Locker"/>
    <n v="1185732"/>
    <d v="2021-02-12T00:00:00"/>
    <x v="3"/>
    <s v="South Dakota"/>
    <s v="Sioux Falls"/>
    <x v="4"/>
    <n v="49.999999999999993"/>
    <n v="175"/>
    <n v="87499.999999999985"/>
    <n v="30624.999999999993"/>
    <n v="0.35"/>
    <s v="Online"/>
    <x v="1"/>
  </r>
  <r>
    <s v="Foot Locker"/>
    <n v="1185732"/>
    <d v="2021-02-12T00:00:00"/>
    <x v="3"/>
    <s v="South Dakota"/>
    <s v="Sioux Falls"/>
    <x v="5"/>
    <n v="35"/>
    <n v="275"/>
    <n v="96250"/>
    <n v="38500"/>
    <n v="0.4"/>
    <s v="Online"/>
    <x v="1"/>
  </r>
  <r>
    <s v="Foot Locker"/>
    <n v="1185732"/>
    <d v="2021-03-11T00:00:00"/>
    <x v="3"/>
    <s v="South Dakota"/>
    <s v="Sioux Falls"/>
    <x v="0"/>
    <n v="40"/>
    <n v="495"/>
    <n v="198000"/>
    <n v="69300"/>
    <n v="0.35"/>
    <s v="Online"/>
    <x v="2"/>
  </r>
  <r>
    <s v="Foot Locker"/>
    <n v="1185732"/>
    <d v="2021-03-11T00:00:00"/>
    <x v="3"/>
    <s v="South Dakota"/>
    <s v="Sioux Falls"/>
    <x v="1"/>
    <n v="40"/>
    <n v="200"/>
    <n v="80000"/>
    <n v="24000"/>
    <n v="0.3"/>
    <s v="Online"/>
    <x v="2"/>
  </r>
  <r>
    <s v="Foot Locker"/>
    <n v="1185732"/>
    <d v="2021-03-11T00:00:00"/>
    <x v="3"/>
    <s v="South Dakota"/>
    <s v="Sioux Falls"/>
    <x v="2"/>
    <n v="30.000000000000004"/>
    <n v="225"/>
    <n v="67500.000000000015"/>
    <n v="20250.000000000004"/>
    <n v="0.3"/>
    <s v="Online"/>
    <x v="2"/>
  </r>
  <r>
    <s v="Foot Locker"/>
    <n v="1185732"/>
    <d v="2021-03-11T00:00:00"/>
    <x v="3"/>
    <s v="South Dakota"/>
    <s v="Sioux Falls"/>
    <x v="3"/>
    <n v="35"/>
    <n v="75"/>
    <n v="26250"/>
    <n v="7875"/>
    <n v="0.3"/>
    <s v="Online"/>
    <x v="2"/>
  </r>
  <r>
    <s v="Foot Locker"/>
    <n v="1185732"/>
    <d v="2021-03-11T00:00:00"/>
    <x v="3"/>
    <s v="South Dakota"/>
    <s v="Sioux Falls"/>
    <x v="4"/>
    <n v="50"/>
    <n v="125"/>
    <n v="62500"/>
    <n v="21875"/>
    <n v="0.35"/>
    <s v="Online"/>
    <x v="2"/>
  </r>
  <r>
    <s v="Foot Locker"/>
    <n v="1185732"/>
    <d v="2021-03-11T00:00:00"/>
    <x v="3"/>
    <s v="South Dakota"/>
    <s v="Sioux Falls"/>
    <x v="5"/>
    <n v="40"/>
    <n v="225"/>
    <n v="90000"/>
    <n v="36000"/>
    <n v="0.4"/>
    <s v="Online"/>
    <x v="2"/>
  </r>
  <r>
    <s v="Foot Locker"/>
    <n v="1185732"/>
    <d v="2021-04-12T00:00:00"/>
    <x v="3"/>
    <s v="South Dakota"/>
    <s v="Sioux Falls"/>
    <x v="0"/>
    <n v="40"/>
    <n v="450"/>
    <n v="180000"/>
    <n v="62999.999999999993"/>
    <n v="0.35"/>
    <s v="Online"/>
    <x v="3"/>
  </r>
  <r>
    <s v="Foot Locker"/>
    <n v="1185732"/>
    <d v="2021-04-12T00:00:00"/>
    <x v="3"/>
    <s v="South Dakota"/>
    <s v="Sioux Falls"/>
    <x v="1"/>
    <n v="40"/>
    <n v="150"/>
    <n v="60000"/>
    <n v="18000"/>
    <n v="0.3"/>
    <s v="Online"/>
    <x v="3"/>
  </r>
  <r>
    <s v="Foot Locker"/>
    <n v="1185732"/>
    <d v="2021-04-12T00:00:00"/>
    <x v="3"/>
    <s v="South Dakota"/>
    <s v="Sioux Falls"/>
    <x v="2"/>
    <n v="30.000000000000004"/>
    <n v="150"/>
    <n v="45000.000000000007"/>
    <n v="13500.000000000002"/>
    <n v="0.3"/>
    <s v="Online"/>
    <x v="3"/>
  </r>
  <r>
    <s v="Foot Locker"/>
    <n v="1185732"/>
    <d v="2021-04-12T00:00:00"/>
    <x v="3"/>
    <s v="South Dakota"/>
    <s v="Sioux Falls"/>
    <x v="3"/>
    <n v="35"/>
    <n v="75"/>
    <n v="26250"/>
    <n v="7875"/>
    <n v="0.3"/>
    <s v="Online"/>
    <x v="3"/>
  </r>
  <r>
    <s v="Foot Locker"/>
    <n v="1185732"/>
    <d v="2021-04-12T00:00:00"/>
    <x v="3"/>
    <s v="South Dakota"/>
    <s v="Sioux Falls"/>
    <x v="4"/>
    <n v="60"/>
    <n v="100"/>
    <n v="60000"/>
    <n v="21000"/>
    <n v="0.35"/>
    <s v="Online"/>
    <x v="3"/>
  </r>
  <r>
    <s v="Foot Locker"/>
    <n v="1185732"/>
    <d v="2021-04-12T00:00:00"/>
    <x v="3"/>
    <s v="South Dakota"/>
    <s v="Sioux Falls"/>
    <x v="5"/>
    <n v="50"/>
    <n v="225"/>
    <n v="112500"/>
    <n v="45000"/>
    <n v="0.4"/>
    <s v="Online"/>
    <x v="3"/>
  </r>
  <r>
    <s v="Foot Locker"/>
    <n v="1185732"/>
    <d v="2021-05-13T00:00:00"/>
    <x v="3"/>
    <s v="South Dakota"/>
    <s v="Sioux Falls"/>
    <x v="0"/>
    <n v="60"/>
    <n v="495"/>
    <n v="297000"/>
    <n v="103950"/>
    <n v="0.35"/>
    <s v="Online"/>
    <x v="4"/>
  </r>
  <r>
    <s v="Foot Locker"/>
    <n v="1185732"/>
    <d v="2021-05-13T00:00:00"/>
    <x v="3"/>
    <s v="South Dakota"/>
    <s v="Sioux Falls"/>
    <x v="1"/>
    <n v="50"/>
    <n v="200"/>
    <n v="100000"/>
    <n v="30000"/>
    <n v="0.3"/>
    <s v="Online"/>
    <x v="4"/>
  </r>
  <r>
    <s v="Foot Locker"/>
    <n v="1185732"/>
    <d v="2021-05-13T00:00:00"/>
    <x v="3"/>
    <s v="South Dakota"/>
    <s v="Sioux Falls"/>
    <x v="2"/>
    <n v="45"/>
    <n v="175"/>
    <n v="78750"/>
    <n v="23625"/>
    <n v="0.3"/>
    <s v="Online"/>
    <x v="4"/>
  </r>
  <r>
    <s v="Foot Locker"/>
    <n v="1185732"/>
    <d v="2021-05-13T00:00:00"/>
    <x v="3"/>
    <s v="South Dakota"/>
    <s v="Sioux Falls"/>
    <x v="3"/>
    <n v="45"/>
    <n v="100"/>
    <n v="45000"/>
    <n v="13500"/>
    <n v="0.3"/>
    <s v="Online"/>
    <x v="4"/>
  </r>
  <r>
    <s v="Foot Locker"/>
    <n v="1185732"/>
    <d v="2021-05-13T00:00:00"/>
    <x v="3"/>
    <s v="South Dakota"/>
    <s v="Sioux Falls"/>
    <x v="4"/>
    <n v="54.999999999999993"/>
    <n v="125"/>
    <n v="68749.999999999985"/>
    <n v="24062.499999999993"/>
    <n v="0.35"/>
    <s v="Online"/>
    <x v="4"/>
  </r>
  <r>
    <s v="Foot Locker"/>
    <n v="1185732"/>
    <d v="2021-05-13T00:00:00"/>
    <x v="3"/>
    <s v="South Dakota"/>
    <s v="Sioux Falls"/>
    <x v="5"/>
    <n v="60"/>
    <n v="250"/>
    <n v="150000"/>
    <n v="60000"/>
    <n v="0.4"/>
    <s v="Online"/>
    <x v="4"/>
  </r>
  <r>
    <s v="Foot Locker"/>
    <n v="1185732"/>
    <d v="2021-06-12T00:00:00"/>
    <x v="3"/>
    <s v="South Dakota"/>
    <s v="Sioux Falls"/>
    <x v="0"/>
    <n v="45"/>
    <n v="500"/>
    <n v="225000"/>
    <n v="78750"/>
    <n v="0.35"/>
    <s v="Online"/>
    <x v="11"/>
  </r>
  <r>
    <s v="Foot Locker"/>
    <n v="1185732"/>
    <d v="2021-06-12T00:00:00"/>
    <x v="3"/>
    <s v="South Dakota"/>
    <s v="Sioux Falls"/>
    <x v="1"/>
    <n v="40.000000000000007"/>
    <n v="250"/>
    <n v="100000.00000000001"/>
    <n v="30000.000000000004"/>
    <n v="0.3"/>
    <s v="Online"/>
    <x v="11"/>
  </r>
  <r>
    <s v="Foot Locker"/>
    <n v="1185732"/>
    <d v="2021-06-12T00:00:00"/>
    <x v="3"/>
    <s v="South Dakota"/>
    <s v="Sioux Falls"/>
    <x v="2"/>
    <n v="35"/>
    <n v="200"/>
    <n v="70000"/>
    <n v="21000"/>
    <n v="0.3"/>
    <s v="Online"/>
    <x v="11"/>
  </r>
  <r>
    <s v="Foot Locker"/>
    <n v="1185732"/>
    <d v="2021-06-12T00:00:00"/>
    <x v="3"/>
    <s v="South Dakota"/>
    <s v="Sioux Falls"/>
    <x v="3"/>
    <n v="35"/>
    <n v="175"/>
    <n v="61250"/>
    <n v="18375"/>
    <n v="0.3"/>
    <s v="Online"/>
    <x v="11"/>
  </r>
  <r>
    <s v="Foot Locker"/>
    <n v="1185732"/>
    <d v="2021-06-12T00:00:00"/>
    <x v="3"/>
    <s v="South Dakota"/>
    <s v="Sioux Falls"/>
    <x v="4"/>
    <n v="45"/>
    <n v="175"/>
    <n v="78750"/>
    <n v="27562.5"/>
    <n v="0.35"/>
    <s v="Online"/>
    <x v="11"/>
  </r>
  <r>
    <s v="Foot Locker"/>
    <n v="1185732"/>
    <d v="2021-06-12T00:00:00"/>
    <x v="3"/>
    <s v="South Dakota"/>
    <s v="Sioux Falls"/>
    <x v="5"/>
    <n v="55.000000000000007"/>
    <n v="325"/>
    <n v="178750.00000000003"/>
    <n v="71500.000000000015"/>
    <n v="0.4"/>
    <s v="Online"/>
    <x v="11"/>
  </r>
  <r>
    <s v="Foot Locker"/>
    <n v="1185732"/>
    <d v="2021-07-11T00:00:00"/>
    <x v="3"/>
    <s v="South Dakota"/>
    <s v="Sioux Falls"/>
    <x v="0"/>
    <n v="50"/>
    <n v="550"/>
    <n v="275000"/>
    <n v="96250"/>
    <n v="0.35"/>
    <s v="Online"/>
    <x v="5"/>
  </r>
  <r>
    <s v="Foot Locker"/>
    <n v="1185732"/>
    <d v="2021-07-11T00:00:00"/>
    <x v="3"/>
    <s v="South Dakota"/>
    <s v="Sioux Falls"/>
    <x v="1"/>
    <n v="45.000000000000007"/>
    <n v="300"/>
    <n v="135000.00000000003"/>
    <n v="40500.000000000007"/>
    <n v="0.3"/>
    <s v="Online"/>
    <x v="5"/>
  </r>
  <r>
    <s v="Foot Locker"/>
    <n v="1185732"/>
    <d v="2021-07-11T00:00:00"/>
    <x v="3"/>
    <s v="South Dakota"/>
    <s v="Sioux Falls"/>
    <x v="2"/>
    <n v="40"/>
    <n v="225"/>
    <n v="90000"/>
    <n v="27000"/>
    <n v="0.3"/>
    <s v="Online"/>
    <x v="5"/>
  </r>
  <r>
    <s v="Foot Locker"/>
    <n v="1185732"/>
    <d v="2021-07-11T00:00:00"/>
    <x v="3"/>
    <s v="South Dakota"/>
    <s v="Sioux Falls"/>
    <x v="3"/>
    <n v="40"/>
    <n v="175"/>
    <n v="70000"/>
    <n v="21000"/>
    <n v="0.3"/>
    <s v="Online"/>
    <x v="5"/>
  </r>
  <r>
    <s v="Foot Locker"/>
    <n v="1185732"/>
    <d v="2021-07-11T00:00:00"/>
    <x v="3"/>
    <s v="South Dakota"/>
    <s v="Sioux Falls"/>
    <x v="4"/>
    <n v="50"/>
    <n v="200"/>
    <n v="100000"/>
    <n v="35000"/>
    <n v="0.35"/>
    <s v="Online"/>
    <x v="5"/>
  </r>
  <r>
    <s v="Foot Locker"/>
    <n v="1185732"/>
    <d v="2021-07-11T00:00:00"/>
    <x v="3"/>
    <s v="South Dakota"/>
    <s v="Sioux Falls"/>
    <x v="5"/>
    <n v="55.000000000000007"/>
    <n v="375"/>
    <n v="206250.00000000003"/>
    <n v="82500.000000000015"/>
    <n v="0.4"/>
    <s v="Online"/>
    <x v="5"/>
  </r>
  <r>
    <s v="Foot Locker"/>
    <n v="1185732"/>
    <d v="2021-08-12T00:00:00"/>
    <x v="3"/>
    <s v="South Dakota"/>
    <s v="Sioux Falls"/>
    <x v="0"/>
    <n v="50"/>
    <n v="525"/>
    <n v="262500"/>
    <n v="91875"/>
    <n v="0.35"/>
    <s v="Online"/>
    <x v="6"/>
  </r>
  <r>
    <s v="Foot Locker"/>
    <n v="1185732"/>
    <d v="2021-08-12T00:00:00"/>
    <x v="3"/>
    <s v="South Dakota"/>
    <s v="Sioux Falls"/>
    <x v="1"/>
    <n v="45.000000000000007"/>
    <n v="300"/>
    <n v="135000.00000000003"/>
    <n v="40500.000000000007"/>
    <n v="0.3"/>
    <s v="Online"/>
    <x v="6"/>
  </r>
  <r>
    <s v="Foot Locker"/>
    <n v="1185732"/>
    <d v="2021-08-12T00:00:00"/>
    <x v="3"/>
    <s v="South Dakota"/>
    <s v="Sioux Falls"/>
    <x v="2"/>
    <n v="40"/>
    <n v="225"/>
    <n v="90000"/>
    <n v="27000"/>
    <n v="0.3"/>
    <s v="Online"/>
    <x v="6"/>
  </r>
  <r>
    <s v="Foot Locker"/>
    <n v="1185732"/>
    <d v="2021-08-12T00:00:00"/>
    <x v="3"/>
    <s v="South Dakota"/>
    <s v="Sioux Falls"/>
    <x v="3"/>
    <n v="40"/>
    <n v="200"/>
    <n v="80000"/>
    <n v="24000"/>
    <n v="0.3"/>
    <s v="Online"/>
    <x v="6"/>
  </r>
  <r>
    <s v="Foot Locker"/>
    <n v="1185732"/>
    <d v="2021-08-12T00:00:00"/>
    <x v="3"/>
    <s v="South Dakota"/>
    <s v="Sioux Falls"/>
    <x v="4"/>
    <n v="50"/>
    <n v="175"/>
    <n v="87500"/>
    <n v="30624.999999999996"/>
    <n v="0.35"/>
    <s v="Online"/>
    <x v="6"/>
  </r>
  <r>
    <s v="Foot Locker"/>
    <n v="1185732"/>
    <d v="2021-08-12T00:00:00"/>
    <x v="3"/>
    <s v="South Dakota"/>
    <s v="Sioux Falls"/>
    <x v="5"/>
    <n v="55.000000000000007"/>
    <n v="350"/>
    <n v="192500.00000000003"/>
    <n v="77000.000000000015"/>
    <n v="0.4"/>
    <s v="Online"/>
    <x v="6"/>
  </r>
  <r>
    <s v="Foot Locker"/>
    <n v="1185732"/>
    <d v="2021-09-13T00:00:00"/>
    <x v="3"/>
    <s v="South Dakota"/>
    <s v="Sioux Falls"/>
    <x v="0"/>
    <n v="45"/>
    <n v="475"/>
    <n v="213750"/>
    <n v="74812.5"/>
    <n v="0.35"/>
    <s v="Online"/>
    <x v="7"/>
  </r>
  <r>
    <s v="Foot Locker"/>
    <n v="1185732"/>
    <d v="2021-09-13T00:00:00"/>
    <x v="3"/>
    <s v="South Dakota"/>
    <s v="Sioux Falls"/>
    <x v="1"/>
    <n v="40.000000000000007"/>
    <n v="275"/>
    <n v="110000.00000000001"/>
    <n v="33000"/>
    <n v="0.3"/>
    <s v="Online"/>
    <x v="7"/>
  </r>
  <r>
    <s v="Foot Locker"/>
    <n v="1185732"/>
    <d v="2021-09-13T00:00:00"/>
    <x v="3"/>
    <s v="South Dakota"/>
    <s v="Sioux Falls"/>
    <x v="2"/>
    <n v="35"/>
    <n v="175"/>
    <n v="61250"/>
    <n v="18375"/>
    <n v="0.3"/>
    <s v="Online"/>
    <x v="7"/>
  </r>
  <r>
    <s v="Foot Locker"/>
    <n v="1185732"/>
    <d v="2021-09-13T00:00:00"/>
    <x v="3"/>
    <s v="South Dakota"/>
    <s v="Sioux Falls"/>
    <x v="3"/>
    <n v="35"/>
    <n v="150"/>
    <n v="52500"/>
    <n v="15750"/>
    <n v="0.3"/>
    <s v="Online"/>
    <x v="7"/>
  </r>
  <r>
    <s v="Foot Locker"/>
    <n v="1185732"/>
    <d v="2021-09-13T00:00:00"/>
    <x v="3"/>
    <s v="South Dakota"/>
    <s v="Sioux Falls"/>
    <x v="4"/>
    <n v="45"/>
    <n v="150"/>
    <n v="67500"/>
    <n v="23625"/>
    <n v="0.35"/>
    <s v="Online"/>
    <x v="7"/>
  </r>
  <r>
    <s v="Foot Locker"/>
    <n v="1185732"/>
    <d v="2021-09-13T00:00:00"/>
    <x v="3"/>
    <s v="South Dakota"/>
    <s v="Sioux Falls"/>
    <x v="5"/>
    <n v="50"/>
    <n v="225"/>
    <n v="112500"/>
    <n v="45000"/>
    <n v="0.4"/>
    <s v="Online"/>
    <x v="7"/>
  </r>
  <r>
    <s v="Foot Locker"/>
    <n v="1185732"/>
    <d v="2021-10-12T00:00:00"/>
    <x v="3"/>
    <s v="South Dakota"/>
    <s v="Sioux Falls"/>
    <x v="0"/>
    <n v="54.999999999999993"/>
    <n v="400"/>
    <n v="219999.99999999997"/>
    <n v="76999.999999999985"/>
    <n v="0.35"/>
    <s v="Online"/>
    <x v="8"/>
  </r>
  <r>
    <s v="Foot Locker"/>
    <n v="1185732"/>
    <d v="2021-10-12T00:00:00"/>
    <x v="3"/>
    <s v="South Dakota"/>
    <s v="Sioux Falls"/>
    <x v="1"/>
    <n v="45"/>
    <n v="250"/>
    <n v="112500"/>
    <n v="33750"/>
    <n v="0.3"/>
    <s v="Online"/>
    <x v="8"/>
  </r>
  <r>
    <s v="Foot Locker"/>
    <n v="1185732"/>
    <d v="2021-10-12T00:00:00"/>
    <x v="3"/>
    <s v="South Dakota"/>
    <s v="Sioux Falls"/>
    <x v="2"/>
    <n v="45"/>
    <n v="150"/>
    <n v="67500"/>
    <n v="20250"/>
    <n v="0.3"/>
    <s v="Online"/>
    <x v="8"/>
  </r>
  <r>
    <s v="Foot Locker"/>
    <n v="1185732"/>
    <d v="2021-10-12T00:00:00"/>
    <x v="3"/>
    <s v="South Dakota"/>
    <s v="Sioux Falls"/>
    <x v="3"/>
    <n v="45"/>
    <n v="125"/>
    <n v="56250"/>
    <n v="16875"/>
    <n v="0.3"/>
    <s v="Online"/>
    <x v="8"/>
  </r>
  <r>
    <s v="Foot Locker"/>
    <n v="1185732"/>
    <d v="2021-10-12T00:00:00"/>
    <x v="3"/>
    <s v="South Dakota"/>
    <s v="Sioux Falls"/>
    <x v="4"/>
    <n v="54.999999999999993"/>
    <n v="125"/>
    <n v="68749.999999999985"/>
    <n v="24062.499999999993"/>
    <n v="0.35"/>
    <s v="Online"/>
    <x v="8"/>
  </r>
  <r>
    <s v="Sports Direct"/>
    <n v="1185732"/>
    <d v="2021-10-12T00:00:00"/>
    <x v="3"/>
    <s v="South Dakota"/>
    <s v="Sioux Falls"/>
    <x v="5"/>
    <n v="59.999999999999986"/>
    <n v="250"/>
    <n v="149999.99999999997"/>
    <n v="59999.999999999993"/>
    <n v="0.4"/>
    <s v="Online"/>
    <x v="8"/>
  </r>
  <r>
    <s v="Sports Direct"/>
    <n v="1185732"/>
    <d v="2021-11-12T00:00:00"/>
    <x v="3"/>
    <s v="South Dakota"/>
    <s v="Sioux Falls"/>
    <x v="0"/>
    <n v="54.999999999999993"/>
    <n v="400"/>
    <n v="219999.99999999997"/>
    <n v="76999.999999999985"/>
    <n v="0.35"/>
    <s v="Online"/>
    <x v="9"/>
  </r>
  <r>
    <s v="Sports Direct"/>
    <n v="1185732"/>
    <d v="2021-11-12T00:00:00"/>
    <x v="3"/>
    <s v="South Dakota"/>
    <s v="Sioux Falls"/>
    <x v="1"/>
    <n v="45"/>
    <n v="250"/>
    <n v="112500"/>
    <n v="33750"/>
    <n v="0.3"/>
    <s v="Online"/>
    <x v="9"/>
  </r>
  <r>
    <s v="Sports Direct"/>
    <n v="1185732"/>
    <d v="2021-11-12T00:00:00"/>
    <x v="3"/>
    <s v="South Dakota"/>
    <s v="Sioux Falls"/>
    <x v="2"/>
    <n v="45"/>
    <n v="195"/>
    <n v="87750"/>
    <n v="26325"/>
    <n v="0.3"/>
    <s v="Online"/>
    <x v="9"/>
  </r>
  <r>
    <s v="Sports Direct"/>
    <n v="1185732"/>
    <d v="2021-11-12T00:00:00"/>
    <x v="3"/>
    <s v="South Dakota"/>
    <s v="Sioux Falls"/>
    <x v="3"/>
    <n v="45"/>
    <n v="175"/>
    <n v="78750"/>
    <n v="23625"/>
    <n v="0.3"/>
    <s v="Online"/>
    <x v="9"/>
  </r>
  <r>
    <s v="Sports Direct"/>
    <n v="1185732"/>
    <d v="2021-11-12T00:00:00"/>
    <x v="3"/>
    <s v="South Dakota"/>
    <s v="Sioux Falls"/>
    <x v="4"/>
    <n v="60"/>
    <n v="150"/>
    <n v="90000"/>
    <n v="31499.999999999996"/>
    <n v="0.35"/>
    <s v="Online"/>
    <x v="9"/>
  </r>
  <r>
    <s v="Sports Direct"/>
    <n v="1185732"/>
    <d v="2021-11-12T00:00:00"/>
    <x v="3"/>
    <s v="South Dakota"/>
    <s v="Sioux Falls"/>
    <x v="5"/>
    <n v="64.999999999999986"/>
    <n v="250"/>
    <n v="162499.99999999997"/>
    <n v="64999.999999999993"/>
    <n v="0.4"/>
    <s v="Online"/>
    <x v="9"/>
  </r>
  <r>
    <s v="Sports Direct"/>
    <n v="1185732"/>
    <d v="2021-12-11T00:00:00"/>
    <x v="3"/>
    <s v="South Dakota"/>
    <s v="Sioux Falls"/>
    <x v="0"/>
    <n v="60"/>
    <n v="500"/>
    <n v="300000"/>
    <n v="105000"/>
    <n v="0.35"/>
    <s v="Online"/>
    <x v="10"/>
  </r>
  <r>
    <s v="Sports Direct"/>
    <n v="1185732"/>
    <d v="2021-12-11T00:00:00"/>
    <x v="3"/>
    <s v="South Dakota"/>
    <s v="Sioux Falls"/>
    <x v="1"/>
    <n v="50"/>
    <n v="300"/>
    <n v="150000"/>
    <n v="45000"/>
    <n v="0.3"/>
    <s v="Online"/>
    <x v="10"/>
  </r>
  <r>
    <s v="Sports Direct"/>
    <n v="1185732"/>
    <d v="2021-12-11T00:00:00"/>
    <x v="3"/>
    <s v="South Dakota"/>
    <s v="Sioux Falls"/>
    <x v="2"/>
    <n v="50"/>
    <n v="250"/>
    <n v="125000"/>
    <n v="37500"/>
    <n v="0.3"/>
    <s v="Online"/>
    <x v="10"/>
  </r>
  <r>
    <s v="Sports Direct"/>
    <n v="1185732"/>
    <d v="2021-12-11T00:00:00"/>
    <x v="3"/>
    <s v="South Dakota"/>
    <s v="Sioux Falls"/>
    <x v="3"/>
    <n v="50"/>
    <n v="200"/>
    <n v="100000"/>
    <n v="30000"/>
    <n v="0.3"/>
    <s v="Online"/>
    <x v="10"/>
  </r>
  <r>
    <s v="Sports Direct"/>
    <n v="1185732"/>
    <d v="2021-12-11T00:00:00"/>
    <x v="3"/>
    <s v="South Dakota"/>
    <s v="Sioux Falls"/>
    <x v="4"/>
    <n v="60"/>
    <n v="200"/>
    <n v="120000"/>
    <n v="42000"/>
    <n v="0.35"/>
    <s v="Online"/>
    <x v="10"/>
  </r>
  <r>
    <s v="Sports Direct"/>
    <n v="1185732"/>
    <d v="2021-12-11T00:00:00"/>
    <x v="3"/>
    <s v="South Dakota"/>
    <s v="Sioux Falls"/>
    <x v="5"/>
    <n v="64.999999999999986"/>
    <n v="300"/>
    <n v="194999.99999999997"/>
    <n v="77999.999999999985"/>
    <n v="0.4"/>
    <s v="Online"/>
    <x v="10"/>
  </r>
  <r>
    <s v="Sports Direct"/>
    <n v="1185732"/>
    <d v="2021-01-09T00:00:00"/>
    <x v="3"/>
    <s v="South Dakota"/>
    <s v="Sioux Falls"/>
    <x v="0"/>
    <n v="35"/>
    <n v="475"/>
    <n v="166250"/>
    <n v="58187.499999999993"/>
    <n v="0.35"/>
    <s v="Online"/>
    <x v="0"/>
  </r>
  <r>
    <s v="Sports Direct"/>
    <n v="1185732"/>
    <d v="2021-01-09T00:00:00"/>
    <x v="3"/>
    <s v="South Dakota"/>
    <s v="Sioux Falls"/>
    <x v="1"/>
    <n v="35"/>
    <n v="275"/>
    <n v="96250"/>
    <n v="28875"/>
    <n v="0.3"/>
    <s v="Online"/>
    <x v="0"/>
  </r>
  <r>
    <s v="Sports Direct"/>
    <n v="1185732"/>
    <d v="2021-01-09T00:00:00"/>
    <x v="3"/>
    <s v="South Dakota"/>
    <s v="Sioux Falls"/>
    <x v="2"/>
    <n v="25.000000000000007"/>
    <n v="275"/>
    <n v="68750.000000000015"/>
    <n v="20625.000000000004"/>
    <n v="0.3"/>
    <s v="Online"/>
    <x v="0"/>
  </r>
  <r>
    <s v="Sports Direct"/>
    <n v="1185732"/>
    <d v="2021-01-09T00:00:00"/>
    <x v="3"/>
    <s v="South Dakota"/>
    <s v="Sioux Falls"/>
    <x v="3"/>
    <n v="30.000000000000004"/>
    <n v="125"/>
    <n v="37500.000000000007"/>
    <n v="11250.000000000002"/>
    <n v="0.3"/>
    <s v="Online"/>
    <x v="0"/>
  </r>
  <r>
    <s v="Sports Direct"/>
    <n v="1185732"/>
    <d v="2021-01-09T00:00:00"/>
    <x v="3"/>
    <s v="South Dakota"/>
    <s v="Sioux Falls"/>
    <x v="4"/>
    <n v="44.999999999999993"/>
    <n v="175"/>
    <n v="78749.999999999985"/>
    <n v="27562.499999999993"/>
    <n v="0.35"/>
    <s v="Online"/>
    <x v="0"/>
  </r>
  <r>
    <s v="Sports Direct"/>
    <n v="1185732"/>
    <d v="2021-01-09T00:00:00"/>
    <x v="3"/>
    <s v="South Dakota"/>
    <s v="Sioux Falls"/>
    <x v="5"/>
    <n v="35"/>
    <n v="275"/>
    <n v="96250"/>
    <n v="38500"/>
    <n v="0.4"/>
    <s v="Online"/>
    <x v="0"/>
  </r>
  <r>
    <s v="Sports Direct"/>
    <n v="1185732"/>
    <d v="2021-02-09T00:00:00"/>
    <x v="3"/>
    <s v="South Dakota"/>
    <s v="Sioux Falls"/>
    <x v="0"/>
    <n v="35"/>
    <n v="525"/>
    <n v="183750"/>
    <n v="64312.499999999993"/>
    <n v="0.35"/>
    <s v="Online"/>
    <x v="1"/>
  </r>
  <r>
    <s v="Sports Direct"/>
    <n v="1185732"/>
    <d v="2021-02-09T00:00:00"/>
    <x v="3"/>
    <s v="South Dakota"/>
    <s v="Sioux Falls"/>
    <x v="1"/>
    <n v="35"/>
    <n v="175"/>
    <n v="61250"/>
    <n v="18375"/>
    <n v="0.3"/>
    <s v="Online"/>
    <x v="1"/>
  </r>
  <r>
    <s v="Sports Direct"/>
    <n v="1185732"/>
    <d v="2021-02-09T00:00:00"/>
    <x v="3"/>
    <s v="South Dakota"/>
    <s v="Sioux Falls"/>
    <x v="2"/>
    <n v="25.000000000000007"/>
    <n v="225"/>
    <n v="56250.000000000015"/>
    <n v="16875.000000000004"/>
    <n v="0.3"/>
    <s v="Online"/>
    <x v="1"/>
  </r>
  <r>
    <s v="Sports Direct"/>
    <n v="1185732"/>
    <d v="2021-02-09T00:00:00"/>
    <x v="3"/>
    <s v="North Dakota"/>
    <s v="Fargo"/>
    <x v="3"/>
    <n v="30.000000000000004"/>
    <n v="100"/>
    <n v="30000.000000000004"/>
    <n v="9000"/>
    <n v="0.3"/>
    <s v="Online"/>
    <x v="1"/>
  </r>
  <r>
    <s v="Sports Direct"/>
    <n v="1185732"/>
    <d v="2021-02-09T00:00:00"/>
    <x v="3"/>
    <s v="North Dakota"/>
    <s v="Fargo"/>
    <x v="4"/>
    <n v="44.999999999999993"/>
    <n v="175"/>
    <n v="78749.999999999985"/>
    <n v="27562.499999999993"/>
    <n v="0.35"/>
    <s v="Online"/>
    <x v="1"/>
  </r>
  <r>
    <s v="Sports Direct"/>
    <n v="1185732"/>
    <d v="2021-02-09T00:00:00"/>
    <x v="3"/>
    <s v="North Dakota"/>
    <s v="Fargo"/>
    <x v="5"/>
    <n v="24.999999999999996"/>
    <n v="275"/>
    <n v="68749.999999999985"/>
    <n v="27499.999999999996"/>
    <n v="0.4"/>
    <s v="Online"/>
    <x v="1"/>
  </r>
  <r>
    <s v="Sports Direct"/>
    <n v="1185732"/>
    <d v="2021-03-08T00:00:00"/>
    <x v="3"/>
    <s v="North Dakota"/>
    <s v="Fargo"/>
    <x v="0"/>
    <n v="30.000000000000004"/>
    <n v="495"/>
    <n v="148500.00000000003"/>
    <n v="51975.000000000007"/>
    <n v="0.35"/>
    <s v="Online"/>
    <x v="2"/>
  </r>
  <r>
    <s v="Sports Direct"/>
    <n v="1185732"/>
    <d v="2021-03-08T00:00:00"/>
    <x v="3"/>
    <s v="North Dakota"/>
    <s v="Fargo"/>
    <x v="1"/>
    <n v="30.000000000000004"/>
    <n v="200"/>
    <n v="60000.000000000007"/>
    <n v="18000"/>
    <n v="0.3"/>
    <s v="Online"/>
    <x v="2"/>
  </r>
  <r>
    <s v="Sports Direct"/>
    <n v="1185732"/>
    <d v="2021-03-08T00:00:00"/>
    <x v="3"/>
    <s v="North Dakota"/>
    <s v="Fargo"/>
    <x v="2"/>
    <n v="20.000000000000004"/>
    <n v="225"/>
    <n v="45000.000000000007"/>
    <n v="13500.000000000002"/>
    <n v="0.3"/>
    <s v="Online"/>
    <x v="2"/>
  </r>
  <r>
    <s v="Sports Direct"/>
    <n v="1185732"/>
    <d v="2021-03-08T00:00:00"/>
    <x v="3"/>
    <s v="North Dakota"/>
    <s v="Fargo"/>
    <x v="3"/>
    <n v="24.999999999999996"/>
    <n v="75"/>
    <n v="18749.999999999996"/>
    <n v="5624.9999999999991"/>
    <n v="0.3"/>
    <s v="Online"/>
    <x v="2"/>
  </r>
  <r>
    <s v="Sports Direct"/>
    <n v="1185732"/>
    <d v="2021-03-08T00:00:00"/>
    <x v="3"/>
    <s v="North Dakota"/>
    <s v="Fargo"/>
    <x v="4"/>
    <n v="40"/>
    <n v="125"/>
    <n v="50000"/>
    <n v="17500"/>
    <n v="0.35"/>
    <s v="Online"/>
    <x v="2"/>
  </r>
  <r>
    <s v="Sports Direct"/>
    <n v="1185732"/>
    <d v="2021-03-08T00:00:00"/>
    <x v="3"/>
    <s v="North Dakota"/>
    <s v="Fargo"/>
    <x v="5"/>
    <n v="30.000000000000004"/>
    <n v="225"/>
    <n v="67500.000000000015"/>
    <n v="27000.000000000007"/>
    <n v="0.4"/>
    <s v="Online"/>
    <x v="2"/>
  </r>
  <r>
    <s v="Sports Direct"/>
    <n v="1185732"/>
    <d v="2021-04-09T00:00:00"/>
    <x v="3"/>
    <s v="North Dakota"/>
    <s v="Fargo"/>
    <x v="0"/>
    <n v="30.000000000000004"/>
    <n v="450"/>
    <n v="135000.00000000003"/>
    <n v="47250.000000000007"/>
    <n v="0.35"/>
    <s v="Online"/>
    <x v="3"/>
  </r>
  <r>
    <s v="Sports Direct"/>
    <n v="1185732"/>
    <d v="2021-04-09T00:00:00"/>
    <x v="3"/>
    <s v="North Dakota"/>
    <s v="Fargo"/>
    <x v="1"/>
    <n v="30.000000000000004"/>
    <n v="150"/>
    <n v="45000.000000000007"/>
    <n v="13500.000000000002"/>
    <n v="0.3"/>
    <s v="Online"/>
    <x v="3"/>
  </r>
  <r>
    <s v="Sports Direct"/>
    <n v="1185732"/>
    <d v="2021-04-09T00:00:00"/>
    <x v="3"/>
    <s v="North Dakota"/>
    <s v="Fargo"/>
    <x v="2"/>
    <n v="20.000000000000004"/>
    <n v="150"/>
    <n v="30000.000000000004"/>
    <n v="9000"/>
    <n v="0.3"/>
    <s v="Online"/>
    <x v="3"/>
  </r>
  <r>
    <s v="Sports Direct"/>
    <n v="1185732"/>
    <d v="2021-04-09T00:00:00"/>
    <x v="3"/>
    <s v="North Dakota"/>
    <s v="Fargo"/>
    <x v="3"/>
    <n v="24.999999999999996"/>
    <n v="75"/>
    <n v="18749.999999999996"/>
    <n v="5624.9999999999991"/>
    <n v="0.3"/>
    <s v="Online"/>
    <x v="3"/>
  </r>
  <r>
    <s v="Sports Direct"/>
    <n v="1185732"/>
    <d v="2021-04-09T00:00:00"/>
    <x v="3"/>
    <s v="North Dakota"/>
    <s v="Fargo"/>
    <x v="4"/>
    <n v="60"/>
    <n v="100"/>
    <n v="60000"/>
    <n v="21000"/>
    <n v="0.35"/>
    <s v="In-store"/>
    <x v="3"/>
  </r>
  <r>
    <s v="Sports Direct"/>
    <n v="1185732"/>
    <d v="2021-04-09T00:00:00"/>
    <x v="3"/>
    <s v="North Dakota"/>
    <s v="Fargo"/>
    <x v="5"/>
    <n v="50"/>
    <n v="225"/>
    <n v="112500"/>
    <n v="45000"/>
    <n v="0.4"/>
    <s v="In-store"/>
    <x v="3"/>
  </r>
  <r>
    <s v="Sports Direct"/>
    <n v="1185732"/>
    <d v="2021-05-10T00:00:00"/>
    <x v="3"/>
    <s v="North Dakota"/>
    <s v="Fargo"/>
    <x v="0"/>
    <n v="60"/>
    <n v="495"/>
    <n v="297000"/>
    <n v="103950"/>
    <n v="0.35"/>
    <s v="In-store"/>
    <x v="4"/>
  </r>
  <r>
    <s v="Sports Direct"/>
    <n v="1185732"/>
    <d v="2021-05-10T00:00:00"/>
    <x v="3"/>
    <s v="North Dakota"/>
    <s v="Fargo"/>
    <x v="1"/>
    <n v="45"/>
    <n v="200"/>
    <n v="90000"/>
    <n v="27000"/>
    <n v="0.3"/>
    <s v="In-store"/>
    <x v="4"/>
  </r>
  <r>
    <s v="Sports Direct"/>
    <n v="1185732"/>
    <d v="2021-05-10T00:00:00"/>
    <x v="3"/>
    <s v="North Dakota"/>
    <s v="Fargo"/>
    <x v="2"/>
    <n v="40"/>
    <n v="175"/>
    <n v="70000"/>
    <n v="21000"/>
    <n v="0.3"/>
    <s v="In-store"/>
    <x v="4"/>
  </r>
  <r>
    <s v="Sports Direct"/>
    <n v="1185732"/>
    <d v="2021-05-10T00:00:00"/>
    <x v="3"/>
    <s v="North Dakota"/>
    <s v="Fargo"/>
    <x v="3"/>
    <n v="40"/>
    <n v="100"/>
    <n v="40000"/>
    <n v="12000"/>
    <n v="0.3"/>
    <s v="In-store"/>
    <x v="4"/>
  </r>
  <r>
    <s v="Sports Direct"/>
    <n v="1185732"/>
    <d v="2021-05-10T00:00:00"/>
    <x v="3"/>
    <s v="North Dakota"/>
    <s v="Fargo"/>
    <x v="4"/>
    <n v="49.999999999999993"/>
    <n v="125"/>
    <n v="62499.999999999993"/>
    <n v="21874.999999999996"/>
    <n v="0.35"/>
    <s v="In-store"/>
    <x v="4"/>
  </r>
  <r>
    <s v="Sports Direct"/>
    <n v="1185732"/>
    <d v="2021-05-10T00:00:00"/>
    <x v="3"/>
    <s v="North Dakota"/>
    <s v="Fargo"/>
    <x v="5"/>
    <n v="54.999999999999993"/>
    <n v="250"/>
    <n v="137499.99999999997"/>
    <n v="54999.999999999993"/>
    <n v="0.4"/>
    <s v="In-store"/>
    <x v="4"/>
  </r>
  <r>
    <s v="Sports Direct"/>
    <n v="1185732"/>
    <d v="2021-06-09T00:00:00"/>
    <x v="3"/>
    <s v="North Dakota"/>
    <s v="Fargo"/>
    <x v="0"/>
    <n v="40"/>
    <n v="500"/>
    <n v="200000"/>
    <n v="70000"/>
    <n v="0.35"/>
    <s v="In-store"/>
    <x v="11"/>
  </r>
  <r>
    <s v="Sports Direct"/>
    <n v="1185732"/>
    <d v="2021-06-09T00:00:00"/>
    <x v="3"/>
    <s v="North Dakota"/>
    <s v="Fargo"/>
    <x v="1"/>
    <n v="35.000000000000007"/>
    <n v="250"/>
    <n v="87500.000000000015"/>
    <n v="26250.000000000004"/>
    <n v="0.3"/>
    <s v="In-store"/>
    <x v="11"/>
  </r>
  <r>
    <s v="Sports Direct"/>
    <n v="1185732"/>
    <d v="2021-06-09T00:00:00"/>
    <x v="3"/>
    <s v="North Dakota"/>
    <s v="Fargo"/>
    <x v="2"/>
    <n v="30.000000000000004"/>
    <n v="200"/>
    <n v="60000.000000000007"/>
    <n v="18000"/>
    <n v="0.3"/>
    <s v="In-store"/>
    <x v="11"/>
  </r>
  <r>
    <s v="Sports Direct"/>
    <n v="1185732"/>
    <d v="2021-06-09T00:00:00"/>
    <x v="3"/>
    <s v="North Dakota"/>
    <s v="Fargo"/>
    <x v="3"/>
    <n v="30.000000000000004"/>
    <n v="175"/>
    <n v="52500.000000000007"/>
    <n v="15750.000000000002"/>
    <n v="0.3"/>
    <s v="In-store"/>
    <x v="11"/>
  </r>
  <r>
    <s v="Sports Direct"/>
    <n v="1185732"/>
    <d v="2021-06-09T00:00:00"/>
    <x v="3"/>
    <s v="North Dakota"/>
    <s v="Fargo"/>
    <x v="4"/>
    <n v="40"/>
    <n v="175"/>
    <n v="70000"/>
    <n v="24500"/>
    <n v="0.35"/>
    <s v="In-store"/>
    <x v="11"/>
  </r>
  <r>
    <s v="Sports Direct"/>
    <n v="1185732"/>
    <d v="2021-06-09T00:00:00"/>
    <x v="3"/>
    <s v="North Dakota"/>
    <s v="Fargo"/>
    <x v="5"/>
    <n v="55.000000000000007"/>
    <n v="325"/>
    <n v="178750.00000000003"/>
    <n v="71500.000000000015"/>
    <n v="0.4"/>
    <s v="In-store"/>
    <x v="11"/>
  </r>
  <r>
    <s v="Sports Direct"/>
    <n v="1185732"/>
    <d v="2021-07-08T00:00:00"/>
    <x v="3"/>
    <s v="North Dakota"/>
    <s v="Fargo"/>
    <x v="0"/>
    <n v="50"/>
    <n v="550"/>
    <n v="275000"/>
    <n v="96250"/>
    <n v="0.35"/>
    <s v="In-store"/>
    <x v="5"/>
  </r>
  <r>
    <s v="Sports Direct"/>
    <n v="1185732"/>
    <d v="2021-07-08T00:00:00"/>
    <x v="3"/>
    <s v="North Dakota"/>
    <s v="Fargo"/>
    <x v="1"/>
    <n v="45.000000000000007"/>
    <n v="300"/>
    <n v="135000.00000000003"/>
    <n v="40500.000000000007"/>
    <n v="0.3"/>
    <s v="In-store"/>
    <x v="5"/>
  </r>
  <r>
    <s v="Sports Direct"/>
    <n v="1185732"/>
    <d v="2021-07-08T00:00:00"/>
    <x v="3"/>
    <s v="North Dakota"/>
    <s v="Fargo"/>
    <x v="2"/>
    <n v="40"/>
    <n v="225"/>
    <n v="90000"/>
    <n v="27000"/>
    <n v="0.3"/>
    <s v="In-store"/>
    <x v="5"/>
  </r>
  <r>
    <s v="Sports Direct"/>
    <n v="1185732"/>
    <d v="2021-07-08T00:00:00"/>
    <x v="3"/>
    <s v="North Dakota"/>
    <s v="Fargo"/>
    <x v="3"/>
    <n v="40"/>
    <n v="175"/>
    <n v="70000"/>
    <n v="21000"/>
    <n v="0.3"/>
    <s v="In-store"/>
    <x v="5"/>
  </r>
  <r>
    <s v="Sports Direct"/>
    <n v="1185732"/>
    <d v="2021-07-08T00:00:00"/>
    <x v="3"/>
    <s v="North Dakota"/>
    <s v="Fargo"/>
    <x v="4"/>
    <n v="50"/>
    <n v="200"/>
    <n v="100000"/>
    <n v="35000"/>
    <n v="0.35"/>
    <s v="In-store"/>
    <x v="5"/>
  </r>
  <r>
    <s v="Sports Direct"/>
    <n v="1185732"/>
    <d v="2021-07-08T00:00:00"/>
    <x v="3"/>
    <s v="North Dakota"/>
    <s v="Fargo"/>
    <x v="5"/>
    <n v="55.000000000000007"/>
    <n v="375"/>
    <n v="206250.00000000003"/>
    <n v="82500.000000000015"/>
    <n v="0.4"/>
    <s v="In-store"/>
    <x v="5"/>
  </r>
  <r>
    <s v="Sports Direct"/>
    <n v="1185732"/>
    <d v="2021-08-09T00:00:00"/>
    <x v="3"/>
    <s v="North Dakota"/>
    <s v="Fargo"/>
    <x v="0"/>
    <n v="50"/>
    <n v="525"/>
    <n v="262500"/>
    <n v="91875"/>
    <n v="0.35"/>
    <s v="In-store"/>
    <x v="6"/>
  </r>
  <r>
    <s v="Sports Direct"/>
    <n v="1185732"/>
    <d v="2021-08-09T00:00:00"/>
    <x v="3"/>
    <s v="North Dakota"/>
    <s v="Fargo"/>
    <x v="1"/>
    <n v="45.000000000000007"/>
    <n v="300"/>
    <n v="135000.00000000003"/>
    <n v="40500.000000000007"/>
    <n v="0.3"/>
    <s v="In-store"/>
    <x v="6"/>
  </r>
  <r>
    <s v="Sports Direct"/>
    <n v="1185732"/>
    <d v="2021-08-09T00:00:00"/>
    <x v="3"/>
    <s v="North Dakota"/>
    <s v="Fargo"/>
    <x v="2"/>
    <n v="40"/>
    <n v="225"/>
    <n v="90000"/>
    <n v="27000"/>
    <n v="0.3"/>
    <s v="In-store"/>
    <x v="6"/>
  </r>
  <r>
    <s v="Sports Direct"/>
    <n v="1185732"/>
    <d v="2021-08-09T00:00:00"/>
    <x v="3"/>
    <s v="North Dakota"/>
    <s v="Fargo"/>
    <x v="3"/>
    <n v="40"/>
    <n v="200"/>
    <n v="80000"/>
    <n v="24000"/>
    <n v="0.3"/>
    <s v="In-store"/>
    <x v="6"/>
  </r>
  <r>
    <s v="Sports Direct"/>
    <n v="1185732"/>
    <d v="2021-08-09T00:00:00"/>
    <x v="3"/>
    <s v="North Dakota"/>
    <s v="Fargo"/>
    <x v="4"/>
    <n v="50"/>
    <n v="175"/>
    <n v="87500"/>
    <n v="30624.999999999996"/>
    <n v="0.35"/>
    <s v="In-store"/>
    <x v="6"/>
  </r>
  <r>
    <s v="Sports Direct"/>
    <n v="1185732"/>
    <d v="2021-08-09T00:00:00"/>
    <x v="3"/>
    <s v="North Dakota"/>
    <s v="Fargo"/>
    <x v="5"/>
    <n v="55.000000000000007"/>
    <n v="350"/>
    <n v="192500.00000000003"/>
    <n v="77000.000000000015"/>
    <n v="0.4"/>
    <s v="In-store"/>
    <x v="6"/>
  </r>
  <r>
    <s v="Sports Direct"/>
    <n v="1185732"/>
    <d v="2021-09-10T00:00:00"/>
    <x v="3"/>
    <s v="North Dakota"/>
    <s v="Fargo"/>
    <x v="0"/>
    <n v="40"/>
    <n v="475"/>
    <n v="190000"/>
    <n v="66500"/>
    <n v="0.35"/>
    <s v="In-store"/>
    <x v="7"/>
  </r>
  <r>
    <s v="Sports Direct"/>
    <n v="1185732"/>
    <d v="2021-09-10T00:00:00"/>
    <x v="3"/>
    <s v="North Dakota"/>
    <s v="Fargo"/>
    <x v="1"/>
    <n v="35.000000000000007"/>
    <n v="275"/>
    <n v="96250.000000000015"/>
    <n v="28875.000000000004"/>
    <n v="0.3"/>
    <s v="In-store"/>
    <x v="7"/>
  </r>
  <r>
    <s v="Sports Direct"/>
    <n v="1185732"/>
    <d v="2021-09-10T00:00:00"/>
    <x v="3"/>
    <s v="North Dakota"/>
    <s v="Fargo"/>
    <x v="2"/>
    <n v="30.000000000000004"/>
    <n v="175"/>
    <n v="52500.000000000007"/>
    <n v="15750.000000000002"/>
    <n v="0.3"/>
    <s v="In-store"/>
    <x v="7"/>
  </r>
  <r>
    <s v="Sports Direct"/>
    <n v="1185732"/>
    <d v="2021-09-10T00:00:00"/>
    <x v="3"/>
    <s v="North Dakota"/>
    <s v="Fargo"/>
    <x v="3"/>
    <n v="30.000000000000004"/>
    <n v="150"/>
    <n v="45000.000000000007"/>
    <n v="13500.000000000002"/>
    <n v="0.3"/>
    <s v="In-store"/>
    <x v="7"/>
  </r>
  <r>
    <s v="Sports Direct"/>
    <n v="1185732"/>
    <d v="2021-09-10T00:00:00"/>
    <x v="3"/>
    <s v="North Dakota"/>
    <s v="Fargo"/>
    <x v="4"/>
    <n v="40"/>
    <n v="150"/>
    <n v="60000"/>
    <n v="21000"/>
    <n v="0.35"/>
    <s v="In-store"/>
    <x v="7"/>
  </r>
  <r>
    <s v="Sports Direct"/>
    <n v="1185732"/>
    <d v="2021-09-10T00:00:00"/>
    <x v="3"/>
    <s v="North Dakota"/>
    <s v="Fargo"/>
    <x v="5"/>
    <n v="45"/>
    <n v="225"/>
    <n v="101250"/>
    <n v="40500"/>
    <n v="0.4"/>
    <s v="In-store"/>
    <x v="7"/>
  </r>
  <r>
    <s v="Sports Direct"/>
    <n v="1185732"/>
    <d v="2021-10-09T00:00:00"/>
    <x v="3"/>
    <s v="North Dakota"/>
    <s v="Fargo"/>
    <x v="0"/>
    <n v="49.999999999999993"/>
    <n v="400"/>
    <n v="199999.99999999997"/>
    <n v="69999.999999999985"/>
    <n v="0.35"/>
    <s v="In-store"/>
    <x v="8"/>
  </r>
  <r>
    <s v="Sports Direct"/>
    <n v="1185732"/>
    <d v="2021-10-09T00:00:00"/>
    <x v="3"/>
    <s v="North Dakota"/>
    <s v="Fargo"/>
    <x v="1"/>
    <n v="40"/>
    <n v="250"/>
    <n v="100000"/>
    <n v="30000"/>
    <n v="0.3"/>
    <s v="In-store"/>
    <x v="8"/>
  </r>
  <r>
    <s v="Sports Direct"/>
    <n v="1185732"/>
    <d v="2021-10-09T00:00:00"/>
    <x v="3"/>
    <s v="North Dakota"/>
    <s v="Fargo"/>
    <x v="2"/>
    <n v="40"/>
    <n v="150"/>
    <n v="60000"/>
    <n v="18000"/>
    <n v="0.3"/>
    <s v="In-store"/>
    <x v="8"/>
  </r>
  <r>
    <s v="Sports Direct"/>
    <n v="1185732"/>
    <d v="2021-10-09T00:00:00"/>
    <x v="3"/>
    <s v="North Dakota"/>
    <s v="Fargo"/>
    <x v="3"/>
    <n v="40"/>
    <n v="125"/>
    <n v="50000"/>
    <n v="15000"/>
    <n v="0.3"/>
    <s v="In-store"/>
    <x v="8"/>
  </r>
  <r>
    <s v="Sports Direct"/>
    <n v="1185732"/>
    <d v="2021-10-09T00:00:00"/>
    <x v="3"/>
    <s v="North Dakota"/>
    <s v="Fargo"/>
    <x v="4"/>
    <n v="49.999999999999993"/>
    <n v="125"/>
    <n v="62499.999999999993"/>
    <n v="21874.999999999996"/>
    <n v="0.35"/>
    <s v="In-store"/>
    <x v="8"/>
  </r>
  <r>
    <s v="Foot Locker"/>
    <n v="1185732"/>
    <d v="2021-10-09T00:00:00"/>
    <x v="3"/>
    <s v="North Dakota"/>
    <s v="Fargo"/>
    <x v="5"/>
    <n v="54.999999999999986"/>
    <n v="250"/>
    <n v="137499.99999999997"/>
    <n v="54999.999999999993"/>
    <n v="0.4"/>
    <s v="In-store"/>
    <x v="8"/>
  </r>
  <r>
    <s v="Foot Locker"/>
    <n v="1185732"/>
    <d v="2021-11-09T00:00:00"/>
    <x v="3"/>
    <s v="North Dakota"/>
    <s v="Fargo"/>
    <x v="0"/>
    <n v="49.999999999999993"/>
    <n v="400"/>
    <n v="199999.99999999997"/>
    <n v="69999.999999999985"/>
    <n v="0.35"/>
    <s v="In-store"/>
    <x v="9"/>
  </r>
  <r>
    <s v="Foot Locker"/>
    <n v="1185732"/>
    <d v="2021-11-09T00:00:00"/>
    <x v="3"/>
    <s v="North Dakota"/>
    <s v="Fargo"/>
    <x v="1"/>
    <n v="40"/>
    <n v="250"/>
    <n v="100000"/>
    <n v="30000"/>
    <n v="0.3"/>
    <s v="In-store"/>
    <x v="9"/>
  </r>
  <r>
    <s v="Foot Locker"/>
    <n v="1185732"/>
    <d v="2021-11-09T00:00:00"/>
    <x v="3"/>
    <s v="North Dakota"/>
    <s v="Fargo"/>
    <x v="2"/>
    <n v="40"/>
    <n v="195"/>
    <n v="78000"/>
    <n v="23400"/>
    <n v="0.3"/>
    <s v="In-store"/>
    <x v="9"/>
  </r>
  <r>
    <s v="Foot Locker"/>
    <n v="1185732"/>
    <d v="2021-11-09T00:00:00"/>
    <x v="3"/>
    <s v="North Dakota"/>
    <s v="Fargo"/>
    <x v="3"/>
    <n v="40"/>
    <n v="175"/>
    <n v="70000"/>
    <n v="21000"/>
    <n v="0.3"/>
    <s v="In-store"/>
    <x v="9"/>
  </r>
  <r>
    <s v="Foot Locker"/>
    <n v="1185732"/>
    <d v="2021-11-09T00:00:00"/>
    <x v="3"/>
    <s v="North Dakota"/>
    <s v="Fargo"/>
    <x v="4"/>
    <n v="60"/>
    <n v="150"/>
    <n v="90000"/>
    <n v="31499.999999999996"/>
    <n v="0.35"/>
    <s v="In-store"/>
    <x v="9"/>
  </r>
  <r>
    <s v="Foot Locker"/>
    <n v="1185732"/>
    <d v="2021-11-09T00:00:00"/>
    <x v="3"/>
    <s v="North Dakota"/>
    <s v="Fargo"/>
    <x v="5"/>
    <n v="64.999999999999986"/>
    <n v="250"/>
    <n v="162499.99999999997"/>
    <n v="64999.999999999993"/>
    <n v="0.4"/>
    <s v="In-store"/>
    <x v="9"/>
  </r>
  <r>
    <s v="Foot Locker"/>
    <n v="1185732"/>
    <d v="2021-12-08T00:00:00"/>
    <x v="3"/>
    <s v="North Dakota"/>
    <s v="Fargo"/>
    <x v="0"/>
    <n v="60"/>
    <n v="500"/>
    <n v="300000"/>
    <n v="105000"/>
    <n v="0.35"/>
    <s v="In-store"/>
    <x v="10"/>
  </r>
  <r>
    <s v="Foot Locker"/>
    <n v="1185732"/>
    <d v="2021-12-08T00:00:00"/>
    <x v="3"/>
    <s v="North Dakota"/>
    <s v="Fargo"/>
    <x v="1"/>
    <n v="50"/>
    <n v="300"/>
    <n v="150000"/>
    <n v="45000"/>
    <n v="0.3"/>
    <s v="In-store"/>
    <x v="10"/>
  </r>
  <r>
    <s v="Foot Locker"/>
    <n v="1185732"/>
    <d v="2021-12-08T00:00:00"/>
    <x v="3"/>
    <s v="North Dakota"/>
    <s v="Fargo"/>
    <x v="2"/>
    <n v="50"/>
    <n v="250"/>
    <n v="125000"/>
    <n v="37500"/>
    <n v="0.3"/>
    <s v="In-store"/>
    <x v="10"/>
  </r>
  <r>
    <s v="Foot Locker"/>
    <n v="1185732"/>
    <d v="2021-12-08T00:00:00"/>
    <x v="3"/>
    <s v="North Dakota"/>
    <s v="Fargo"/>
    <x v="3"/>
    <n v="50"/>
    <n v="200"/>
    <n v="100000"/>
    <n v="30000"/>
    <n v="0.3"/>
    <s v="In-store"/>
    <x v="10"/>
  </r>
  <r>
    <s v="Foot Locker"/>
    <n v="1185732"/>
    <d v="2021-12-08T00:00:00"/>
    <x v="3"/>
    <s v="North Dakota"/>
    <s v="Fargo"/>
    <x v="4"/>
    <n v="60"/>
    <n v="200"/>
    <n v="120000"/>
    <n v="42000"/>
    <n v="0.35"/>
    <s v="In-store"/>
    <x v="10"/>
  </r>
  <r>
    <s v="Foot Locker"/>
    <n v="1185732"/>
    <d v="2021-12-08T00:00:00"/>
    <x v="3"/>
    <s v="North Dakota"/>
    <s v="Fargo"/>
    <x v="5"/>
    <n v="64.999999999999986"/>
    <n v="300"/>
    <n v="194999.99999999997"/>
    <n v="77999.999999999985"/>
    <n v="0.4"/>
    <s v="In-store"/>
    <x v="10"/>
  </r>
  <r>
    <s v="Foot Locker"/>
    <n v="1185732"/>
    <d v="2021-01-06T00:00:00"/>
    <x v="3"/>
    <s v="North Dakota"/>
    <s v="Fargo"/>
    <x v="0"/>
    <n v="30.000000000000004"/>
    <n v="450"/>
    <n v="135000.00000000003"/>
    <n v="40500.000000000007"/>
    <n v="0.3"/>
    <s v="In-store"/>
    <x v="0"/>
  </r>
  <r>
    <s v="Foot Locker"/>
    <n v="1185732"/>
    <d v="2021-01-06T00:00:00"/>
    <x v="3"/>
    <s v="North Dakota"/>
    <s v="Fargo"/>
    <x v="1"/>
    <n v="30.000000000000004"/>
    <n v="250"/>
    <n v="75000.000000000015"/>
    <n v="26250.000000000004"/>
    <n v="0.35"/>
    <s v="In-store"/>
    <x v="0"/>
  </r>
  <r>
    <s v="Foot Locker"/>
    <n v="1185732"/>
    <d v="2021-01-06T00:00:00"/>
    <x v="3"/>
    <s v="North Dakota"/>
    <s v="Fargo"/>
    <x v="2"/>
    <n v="20.000000000000007"/>
    <n v="250"/>
    <n v="50000.000000000015"/>
    <n v="15000.000000000004"/>
    <n v="0.3"/>
    <s v="In-store"/>
    <x v="0"/>
  </r>
  <r>
    <s v="Foot Locker"/>
    <n v="1185732"/>
    <d v="2021-01-06T00:00:00"/>
    <x v="3"/>
    <s v="North Dakota"/>
    <s v="Fargo"/>
    <x v="3"/>
    <n v="25.000000000000007"/>
    <n v="100"/>
    <n v="25000.000000000007"/>
    <n v="7500.0000000000018"/>
    <n v="0.3"/>
    <s v="In-store"/>
    <x v="0"/>
  </r>
  <r>
    <s v="Foot Locker"/>
    <n v="1185732"/>
    <d v="2021-01-06T00:00:00"/>
    <x v="3"/>
    <s v="North Dakota"/>
    <s v="Fargo"/>
    <x v="4"/>
    <n v="40"/>
    <n v="150"/>
    <n v="60000"/>
    <n v="30000"/>
    <n v="0.5"/>
    <s v="In-store"/>
    <x v="0"/>
  </r>
  <r>
    <s v="Foot Locker"/>
    <n v="1185732"/>
    <d v="2021-01-06T00:00:00"/>
    <x v="3"/>
    <s v="North Dakota"/>
    <s v="Fargo"/>
    <x v="5"/>
    <n v="30.000000000000004"/>
    <n v="250"/>
    <n v="75000.000000000015"/>
    <n v="30000.000000000007"/>
    <n v="0.4"/>
    <s v="In-store"/>
    <x v="0"/>
  </r>
  <r>
    <s v="Foot Locker"/>
    <n v="1185732"/>
    <d v="2021-02-06T00:00:00"/>
    <x v="3"/>
    <s v="North Dakota"/>
    <s v="Fargo"/>
    <x v="0"/>
    <n v="30.000000000000004"/>
    <n v="500"/>
    <n v="150000.00000000003"/>
    <n v="45000.000000000007"/>
    <n v="0.3"/>
    <s v="In-store"/>
    <x v="1"/>
  </r>
  <r>
    <s v="Foot Locker"/>
    <n v="1185732"/>
    <d v="2021-02-06T00:00:00"/>
    <x v="3"/>
    <s v="North Dakota"/>
    <s v="Fargo"/>
    <x v="1"/>
    <n v="30.000000000000004"/>
    <n v="150"/>
    <n v="45000.000000000007"/>
    <n v="15750.000000000002"/>
    <n v="0.35"/>
    <s v="In-store"/>
    <x v="1"/>
  </r>
  <r>
    <s v="Foot Locker"/>
    <n v="1185732"/>
    <d v="2021-02-06T00:00:00"/>
    <x v="3"/>
    <s v="North Dakota"/>
    <s v="Fargo"/>
    <x v="2"/>
    <n v="20.000000000000007"/>
    <n v="200"/>
    <n v="40000.000000000015"/>
    <n v="12000.000000000004"/>
    <n v="0.3"/>
    <s v="In-store"/>
    <x v="1"/>
  </r>
  <r>
    <s v="Foot Locker"/>
    <n v="1185732"/>
    <d v="2021-02-06T00:00:00"/>
    <x v="3"/>
    <s v="Iowa"/>
    <s v="Des Moines"/>
    <x v="3"/>
    <n v="25.000000000000007"/>
    <n v="75"/>
    <n v="18750.000000000004"/>
    <n v="5625.0000000000009"/>
    <n v="0.3"/>
    <s v="In-store"/>
    <x v="1"/>
  </r>
  <r>
    <s v="Foot Locker"/>
    <n v="1185732"/>
    <d v="2021-02-06T00:00:00"/>
    <x v="3"/>
    <s v="Iowa"/>
    <s v="Des Moines"/>
    <x v="4"/>
    <n v="40"/>
    <n v="150"/>
    <n v="60000"/>
    <n v="30000"/>
    <n v="0.5"/>
    <s v="In-store"/>
    <x v="1"/>
  </r>
  <r>
    <s v="Foot Locker"/>
    <n v="1185732"/>
    <d v="2021-02-06T00:00:00"/>
    <x v="3"/>
    <s v="Iowa"/>
    <s v="Des Moines"/>
    <x v="5"/>
    <n v="14.999999999999996"/>
    <n v="250"/>
    <n v="37499.999999999993"/>
    <n v="14999.999999999998"/>
    <n v="0.4"/>
    <s v="In-store"/>
    <x v="1"/>
  </r>
  <r>
    <s v="Foot Locker"/>
    <n v="1185732"/>
    <d v="2021-03-05T00:00:00"/>
    <x v="3"/>
    <s v="Iowa"/>
    <s v="Des Moines"/>
    <x v="0"/>
    <n v="20.000000000000004"/>
    <n v="470"/>
    <n v="94000.000000000015"/>
    <n v="28200.000000000004"/>
    <n v="0.3"/>
    <s v="In-store"/>
    <x v="2"/>
  </r>
  <r>
    <s v="Foot Locker"/>
    <n v="1185732"/>
    <d v="2021-03-05T00:00:00"/>
    <x v="3"/>
    <s v="Iowa"/>
    <s v="Des Moines"/>
    <x v="1"/>
    <n v="20.000000000000004"/>
    <n v="175"/>
    <n v="35000.000000000007"/>
    <n v="12250.000000000002"/>
    <n v="0.35"/>
    <s v="In-store"/>
    <x v="2"/>
  </r>
  <r>
    <s v="Foot Locker"/>
    <n v="1185732"/>
    <d v="2021-03-05T00:00:00"/>
    <x v="3"/>
    <s v="Iowa"/>
    <s v="Des Moines"/>
    <x v="2"/>
    <n v="10.000000000000004"/>
    <n v="225"/>
    <n v="22500.000000000007"/>
    <n v="6750.0000000000018"/>
    <n v="0.3"/>
    <s v="In-store"/>
    <x v="2"/>
  </r>
  <r>
    <s v="Foot Locker"/>
    <n v="1185732"/>
    <d v="2021-03-05T00:00:00"/>
    <x v="3"/>
    <s v="Iowa"/>
    <s v="Des Moines"/>
    <x v="3"/>
    <n v="14.999999999999996"/>
    <n v="100"/>
    <n v="14999.999999999996"/>
    <n v="4499.9999999999991"/>
    <n v="0.3"/>
    <s v="In-store"/>
    <x v="2"/>
  </r>
  <r>
    <s v="Foot Locker"/>
    <n v="1185732"/>
    <d v="2021-03-05T00:00:00"/>
    <x v="3"/>
    <s v="Iowa"/>
    <s v="Des Moines"/>
    <x v="4"/>
    <n v="30.000000000000004"/>
    <n v="150"/>
    <n v="45000.000000000007"/>
    <n v="22500.000000000004"/>
    <n v="0.5"/>
    <s v="In-store"/>
    <x v="2"/>
  </r>
  <r>
    <s v="Foot Locker"/>
    <n v="1185732"/>
    <d v="2021-03-05T00:00:00"/>
    <x v="3"/>
    <s v="Iowa"/>
    <s v="Des Moines"/>
    <x v="5"/>
    <n v="20.000000000000004"/>
    <n v="250"/>
    <n v="50000.000000000007"/>
    <n v="20000.000000000004"/>
    <n v="0.4"/>
    <s v="In-store"/>
    <x v="2"/>
  </r>
  <r>
    <s v="Foot Locker"/>
    <n v="1185732"/>
    <d v="2021-04-06T00:00:00"/>
    <x v="3"/>
    <s v="Iowa"/>
    <s v="Des Moines"/>
    <x v="0"/>
    <n v="20.000000000000004"/>
    <n v="475"/>
    <n v="95000.000000000015"/>
    <n v="28500.000000000004"/>
    <n v="0.3"/>
    <s v="In-store"/>
    <x v="3"/>
  </r>
  <r>
    <s v="Foot Locker"/>
    <n v="1185732"/>
    <d v="2021-04-06T00:00:00"/>
    <x v="3"/>
    <s v="Iowa"/>
    <s v="Des Moines"/>
    <x v="1"/>
    <n v="20.000000000000004"/>
    <n v="175"/>
    <n v="35000.000000000007"/>
    <n v="12250.000000000002"/>
    <n v="0.35"/>
    <s v="In-store"/>
    <x v="3"/>
  </r>
  <r>
    <s v="Foot Locker"/>
    <n v="1185732"/>
    <d v="2021-04-06T00:00:00"/>
    <x v="3"/>
    <s v="Iowa"/>
    <s v="Des Moines"/>
    <x v="2"/>
    <n v="10.000000000000004"/>
    <n v="175"/>
    <n v="17500.000000000007"/>
    <n v="5250.0000000000018"/>
    <n v="0.3"/>
    <s v="In-store"/>
    <x v="3"/>
  </r>
  <r>
    <s v="Foot Locker"/>
    <n v="1185732"/>
    <d v="2021-04-06T00:00:00"/>
    <x v="3"/>
    <s v="Iowa"/>
    <s v="Des Moines"/>
    <x v="3"/>
    <n v="14.999999999999996"/>
    <n v="100"/>
    <n v="14999.999999999996"/>
    <n v="4499.9999999999991"/>
    <n v="0.3"/>
    <s v="In-store"/>
    <x v="3"/>
  </r>
  <r>
    <s v="Foot Locker"/>
    <n v="1185732"/>
    <d v="2021-04-06T00:00:00"/>
    <x v="3"/>
    <s v="Iowa"/>
    <s v="Des Moines"/>
    <x v="4"/>
    <n v="60"/>
    <n v="125"/>
    <n v="75000"/>
    <n v="37500"/>
    <n v="0.5"/>
    <s v="In-store"/>
    <x v="3"/>
  </r>
  <r>
    <s v="Foot Locker"/>
    <n v="1185732"/>
    <d v="2021-04-06T00:00:00"/>
    <x v="3"/>
    <s v="Iowa"/>
    <s v="Des Moines"/>
    <x v="5"/>
    <n v="50"/>
    <n v="250"/>
    <n v="125000"/>
    <n v="50000"/>
    <n v="0.4"/>
    <s v="In-store"/>
    <x v="3"/>
  </r>
  <r>
    <s v="Foot Locker"/>
    <n v="1185732"/>
    <d v="2021-05-07T00:00:00"/>
    <x v="3"/>
    <s v="Iowa"/>
    <s v="Des Moines"/>
    <x v="0"/>
    <n v="60"/>
    <n v="520"/>
    <n v="312000"/>
    <n v="93600"/>
    <n v="0.3"/>
    <s v="In-store"/>
    <x v="4"/>
  </r>
  <r>
    <s v="Foot Locker"/>
    <n v="1185732"/>
    <d v="2021-05-07T00:00:00"/>
    <x v="3"/>
    <s v="Iowa"/>
    <s v="Des Moines"/>
    <x v="1"/>
    <n v="40"/>
    <n v="225"/>
    <n v="90000"/>
    <n v="31499.999999999996"/>
    <n v="0.35"/>
    <s v="In-store"/>
    <x v="4"/>
  </r>
  <r>
    <s v="Foot Locker"/>
    <n v="1185732"/>
    <d v="2021-05-07T00:00:00"/>
    <x v="3"/>
    <s v="Iowa"/>
    <s v="Des Moines"/>
    <x v="2"/>
    <n v="35"/>
    <n v="200"/>
    <n v="70000"/>
    <n v="21000"/>
    <n v="0.3"/>
    <s v="In-store"/>
    <x v="4"/>
  </r>
  <r>
    <s v="Foot Locker"/>
    <n v="1185732"/>
    <d v="2021-05-07T00:00:00"/>
    <x v="3"/>
    <s v="Iowa"/>
    <s v="Des Moines"/>
    <x v="3"/>
    <n v="35"/>
    <n v="125"/>
    <n v="43750"/>
    <n v="13125"/>
    <n v="0.3"/>
    <s v="In-store"/>
    <x v="4"/>
  </r>
  <r>
    <s v="Foot Locker"/>
    <n v="1185732"/>
    <d v="2021-05-07T00:00:00"/>
    <x v="3"/>
    <s v="Iowa"/>
    <s v="Des Moines"/>
    <x v="4"/>
    <n v="44.999999999999993"/>
    <n v="150"/>
    <n v="67499.999999999985"/>
    <n v="33749.999999999993"/>
    <n v="0.5"/>
    <s v="In-store"/>
    <x v="4"/>
  </r>
  <r>
    <s v="Foot Locker"/>
    <n v="1185732"/>
    <d v="2021-05-07T00:00:00"/>
    <x v="3"/>
    <s v="Iowa"/>
    <s v="Des Moines"/>
    <x v="5"/>
    <n v="49.999999999999993"/>
    <n v="275"/>
    <n v="137499.99999999997"/>
    <n v="54999.999999999993"/>
    <n v="0.4"/>
    <s v="In-store"/>
    <x v="4"/>
  </r>
  <r>
    <s v="Foot Locker"/>
    <n v="1185732"/>
    <d v="2021-06-06T00:00:00"/>
    <x v="3"/>
    <s v="Iowa"/>
    <s v="Des Moines"/>
    <x v="0"/>
    <n v="35"/>
    <n v="525"/>
    <n v="183750"/>
    <n v="55125"/>
    <n v="0.3"/>
    <s v="In-store"/>
    <x v="11"/>
  </r>
  <r>
    <s v="Foot Locker"/>
    <n v="1185732"/>
    <d v="2021-06-06T00:00:00"/>
    <x v="3"/>
    <s v="Iowa"/>
    <s v="Des Moines"/>
    <x v="1"/>
    <n v="30.000000000000011"/>
    <n v="275"/>
    <n v="82500.000000000029"/>
    <n v="28875.000000000007"/>
    <n v="0.35"/>
    <s v="In-store"/>
    <x v="11"/>
  </r>
  <r>
    <s v="Foot Locker"/>
    <n v="1185732"/>
    <d v="2021-06-06T00:00:00"/>
    <x v="3"/>
    <s v="Iowa"/>
    <s v="Des Moines"/>
    <x v="2"/>
    <n v="25.000000000000007"/>
    <n v="200"/>
    <n v="50000.000000000015"/>
    <n v="15000.000000000004"/>
    <n v="0.3"/>
    <s v="In-store"/>
    <x v="11"/>
  </r>
  <r>
    <s v="Foot Locker"/>
    <n v="1185732"/>
    <d v="2021-06-06T00:00:00"/>
    <x v="3"/>
    <s v="Iowa"/>
    <s v="Des Moines"/>
    <x v="3"/>
    <n v="25.000000000000007"/>
    <n v="175"/>
    <n v="43750.000000000015"/>
    <n v="13125.000000000004"/>
    <n v="0.3"/>
    <s v="In-store"/>
    <x v="11"/>
  </r>
  <r>
    <s v="Foot Locker"/>
    <n v="1185732"/>
    <d v="2021-06-06T00:00:00"/>
    <x v="3"/>
    <s v="Iowa"/>
    <s v="Des Moines"/>
    <x v="4"/>
    <n v="35"/>
    <n v="175"/>
    <n v="61250"/>
    <n v="30625"/>
    <n v="0.5"/>
    <s v="In-store"/>
    <x v="11"/>
  </r>
  <r>
    <s v="Foot Locker"/>
    <n v="1185732"/>
    <d v="2021-06-06T00:00:00"/>
    <x v="3"/>
    <s v="Iowa"/>
    <s v="Des Moines"/>
    <x v="5"/>
    <n v="55.000000000000007"/>
    <n v="325"/>
    <n v="178750.00000000003"/>
    <n v="71500.000000000015"/>
    <n v="0.4"/>
    <s v="In-store"/>
    <x v="11"/>
  </r>
  <r>
    <s v="Foot Locker"/>
    <n v="1185732"/>
    <d v="2021-07-05T00:00:00"/>
    <x v="3"/>
    <s v="Iowa"/>
    <s v="Des Moines"/>
    <x v="0"/>
    <n v="50"/>
    <n v="550"/>
    <n v="275000"/>
    <n v="82500"/>
    <n v="0.3"/>
    <s v="In-store"/>
    <x v="5"/>
  </r>
  <r>
    <s v="Foot Locker"/>
    <n v="1185732"/>
    <d v="2021-07-05T00:00:00"/>
    <x v="3"/>
    <s v="Iowa"/>
    <s v="Des Moines"/>
    <x v="1"/>
    <n v="45.000000000000007"/>
    <n v="300"/>
    <n v="135000.00000000003"/>
    <n v="47250.000000000007"/>
    <n v="0.35"/>
    <s v="In-store"/>
    <x v="5"/>
  </r>
  <r>
    <s v="Foot Locker"/>
    <n v="1185732"/>
    <d v="2021-07-05T00:00:00"/>
    <x v="3"/>
    <s v="Iowa"/>
    <s v="Des Moines"/>
    <x v="2"/>
    <n v="40"/>
    <n v="225"/>
    <n v="90000"/>
    <n v="27000"/>
    <n v="0.3"/>
    <s v="In-store"/>
    <x v="5"/>
  </r>
  <r>
    <s v="Foot Locker"/>
    <n v="1185732"/>
    <d v="2021-07-05T00:00:00"/>
    <x v="3"/>
    <s v="Iowa"/>
    <s v="Des Moines"/>
    <x v="3"/>
    <n v="40"/>
    <n v="175"/>
    <n v="70000"/>
    <n v="21000"/>
    <n v="0.3"/>
    <s v="In-store"/>
    <x v="5"/>
  </r>
  <r>
    <s v="Foot Locker"/>
    <n v="1185732"/>
    <d v="2021-07-05T00:00:00"/>
    <x v="3"/>
    <s v="Iowa"/>
    <s v="Des Moines"/>
    <x v="4"/>
    <n v="50"/>
    <n v="200"/>
    <n v="100000"/>
    <n v="50000"/>
    <n v="0.5"/>
    <s v="In-store"/>
    <x v="5"/>
  </r>
  <r>
    <s v="Foot Locker"/>
    <n v="1185732"/>
    <d v="2021-07-05T00:00:00"/>
    <x v="3"/>
    <s v="Iowa"/>
    <s v="Des Moines"/>
    <x v="5"/>
    <n v="55.000000000000007"/>
    <n v="375"/>
    <n v="206250.00000000003"/>
    <n v="82500.000000000015"/>
    <n v="0.4"/>
    <s v="In-store"/>
    <x v="5"/>
  </r>
  <r>
    <s v="Foot Locker"/>
    <n v="1185732"/>
    <d v="2021-08-06T00:00:00"/>
    <x v="3"/>
    <s v="Iowa"/>
    <s v="Des Moines"/>
    <x v="0"/>
    <n v="50"/>
    <n v="525"/>
    <n v="262500"/>
    <n v="78750"/>
    <n v="0.3"/>
    <s v="In-store"/>
    <x v="6"/>
  </r>
  <r>
    <s v="Foot Locker"/>
    <n v="1185732"/>
    <d v="2021-08-06T00:00:00"/>
    <x v="3"/>
    <s v="Iowa"/>
    <s v="Des Moines"/>
    <x v="1"/>
    <n v="45.000000000000007"/>
    <n v="300"/>
    <n v="135000.00000000003"/>
    <n v="47250.000000000007"/>
    <n v="0.35"/>
    <s v="In-store"/>
    <x v="6"/>
  </r>
  <r>
    <s v="Foot Locker"/>
    <n v="1185732"/>
    <d v="2021-08-06T00:00:00"/>
    <x v="3"/>
    <s v="Iowa"/>
    <s v="Des Moines"/>
    <x v="2"/>
    <n v="40"/>
    <n v="225"/>
    <n v="90000"/>
    <n v="27000"/>
    <n v="0.3"/>
    <s v="In-store"/>
    <x v="6"/>
  </r>
  <r>
    <s v="Foot Locker"/>
    <n v="1185732"/>
    <d v="2021-08-06T00:00:00"/>
    <x v="3"/>
    <s v="Iowa"/>
    <s v="Des Moines"/>
    <x v="3"/>
    <n v="40"/>
    <n v="200"/>
    <n v="80000"/>
    <n v="24000"/>
    <n v="0.3"/>
    <s v="In-store"/>
    <x v="6"/>
  </r>
  <r>
    <s v="Foot Locker"/>
    <n v="1185732"/>
    <d v="2021-08-06T00:00:00"/>
    <x v="3"/>
    <s v="Iowa"/>
    <s v="Des Moines"/>
    <x v="4"/>
    <n v="50"/>
    <n v="175"/>
    <n v="87500"/>
    <n v="43750"/>
    <n v="0.5"/>
    <s v="In-store"/>
    <x v="6"/>
  </r>
  <r>
    <s v="Foot Locker"/>
    <n v="1185732"/>
    <d v="2021-08-06T00:00:00"/>
    <x v="3"/>
    <s v="Iowa"/>
    <s v="Des Moines"/>
    <x v="5"/>
    <n v="55.000000000000007"/>
    <n v="350"/>
    <n v="192500.00000000003"/>
    <n v="77000.000000000015"/>
    <n v="0.4"/>
    <s v="In-store"/>
    <x v="6"/>
  </r>
  <r>
    <s v="Foot Locker"/>
    <n v="1185732"/>
    <d v="2021-09-07T00:00:00"/>
    <x v="3"/>
    <s v="Iowa"/>
    <s v="Des Moines"/>
    <x v="0"/>
    <n v="35"/>
    <n v="475"/>
    <n v="166250"/>
    <n v="49875"/>
    <n v="0.3"/>
    <s v="In-store"/>
    <x v="7"/>
  </r>
  <r>
    <s v="Foot Locker"/>
    <n v="1185732"/>
    <d v="2021-09-07T00:00:00"/>
    <x v="3"/>
    <s v="Iowa"/>
    <s v="Des Moines"/>
    <x v="1"/>
    <n v="30.000000000000011"/>
    <n v="275"/>
    <n v="82500.000000000029"/>
    <n v="28875.000000000007"/>
    <n v="0.35"/>
    <s v="In-store"/>
    <x v="7"/>
  </r>
  <r>
    <s v="Foot Locker"/>
    <n v="1185732"/>
    <d v="2021-09-07T00:00:00"/>
    <x v="3"/>
    <s v="Iowa"/>
    <s v="Des Moines"/>
    <x v="2"/>
    <n v="25.000000000000007"/>
    <n v="175"/>
    <n v="43750.000000000015"/>
    <n v="13125.000000000004"/>
    <n v="0.3"/>
    <s v="In-store"/>
    <x v="7"/>
  </r>
  <r>
    <s v="Foot Locker"/>
    <n v="1185732"/>
    <d v="2021-09-07T00:00:00"/>
    <x v="3"/>
    <s v="Iowa"/>
    <s v="Des Moines"/>
    <x v="3"/>
    <n v="25.000000000000007"/>
    <n v="150"/>
    <n v="37500.000000000007"/>
    <n v="11250.000000000002"/>
    <n v="0.3"/>
    <s v="In-store"/>
    <x v="7"/>
  </r>
  <r>
    <s v="Foot Locker"/>
    <n v="1185732"/>
    <d v="2021-09-07T00:00:00"/>
    <x v="3"/>
    <s v="Iowa"/>
    <s v="Des Moines"/>
    <x v="4"/>
    <n v="35"/>
    <n v="150"/>
    <n v="52500"/>
    <n v="26250"/>
    <n v="0.5"/>
    <s v="In-store"/>
    <x v="7"/>
  </r>
  <r>
    <s v="Foot Locker"/>
    <n v="1185732"/>
    <d v="2021-09-07T00:00:00"/>
    <x v="3"/>
    <s v="Iowa"/>
    <s v="Des Moines"/>
    <x v="5"/>
    <n v="40"/>
    <n v="225"/>
    <n v="90000"/>
    <n v="36000"/>
    <n v="0.4"/>
    <s v="In-store"/>
    <x v="7"/>
  </r>
  <r>
    <s v="Foot Locker"/>
    <n v="1185732"/>
    <d v="2021-10-06T00:00:00"/>
    <x v="3"/>
    <s v="Iowa"/>
    <s v="Des Moines"/>
    <x v="0"/>
    <n v="44.999999999999993"/>
    <n v="400"/>
    <n v="179999.99999999997"/>
    <n v="53999.999999999993"/>
    <n v="0.3"/>
    <s v="In-store"/>
    <x v="8"/>
  </r>
  <r>
    <s v="Foot Locker"/>
    <n v="1185732"/>
    <d v="2021-10-06T00:00:00"/>
    <x v="3"/>
    <s v="Iowa"/>
    <s v="Des Moines"/>
    <x v="1"/>
    <n v="35"/>
    <n v="250"/>
    <n v="87500"/>
    <n v="30624.999999999996"/>
    <n v="0.35"/>
    <s v="In-store"/>
    <x v="8"/>
  </r>
  <r>
    <s v="Foot Locker"/>
    <n v="1185732"/>
    <d v="2021-10-06T00:00:00"/>
    <x v="3"/>
    <s v="Iowa"/>
    <s v="Des Moines"/>
    <x v="2"/>
    <n v="35"/>
    <n v="150"/>
    <n v="52500"/>
    <n v="15750"/>
    <n v="0.3"/>
    <s v="In-store"/>
    <x v="8"/>
  </r>
  <r>
    <s v="Foot Locker"/>
    <n v="1185732"/>
    <d v="2021-10-06T00:00:00"/>
    <x v="3"/>
    <s v="Iowa"/>
    <s v="Des Moines"/>
    <x v="3"/>
    <n v="35"/>
    <n v="125"/>
    <n v="43750"/>
    <n v="13125"/>
    <n v="0.3"/>
    <s v="In-store"/>
    <x v="8"/>
  </r>
  <r>
    <s v="Foot Locker"/>
    <n v="1185732"/>
    <d v="2021-10-06T00:00:00"/>
    <x v="3"/>
    <s v="Iowa"/>
    <s v="Des Moines"/>
    <x v="4"/>
    <n v="44.999999999999993"/>
    <n v="125"/>
    <n v="56249.999999999993"/>
    <n v="28124.999999999996"/>
    <n v="0.5"/>
    <s v="In-store"/>
    <x v="8"/>
  </r>
  <r>
    <s v="West Gear"/>
    <n v="1185732"/>
    <d v="2021-10-06T00:00:00"/>
    <x v="3"/>
    <s v="Iowa"/>
    <s v="Des Moines"/>
    <x v="5"/>
    <n v="49.999999999999986"/>
    <n v="250"/>
    <n v="124999.99999999997"/>
    <n v="49999.999999999993"/>
    <n v="0.4"/>
    <s v="In-store"/>
    <x v="8"/>
  </r>
  <r>
    <s v="West Gear"/>
    <n v="1185732"/>
    <d v="2021-11-06T00:00:00"/>
    <x v="3"/>
    <s v="Iowa"/>
    <s v="Des Moines"/>
    <x v="0"/>
    <n v="44.999999999999993"/>
    <n v="400"/>
    <n v="179999.99999999997"/>
    <n v="53999.999999999993"/>
    <n v="0.3"/>
    <s v="In-store"/>
    <x v="9"/>
  </r>
  <r>
    <s v="West Gear"/>
    <n v="1185732"/>
    <d v="2021-11-06T00:00:00"/>
    <x v="3"/>
    <s v="Iowa"/>
    <s v="Des Moines"/>
    <x v="1"/>
    <n v="35"/>
    <n v="275"/>
    <n v="96250"/>
    <n v="33687.5"/>
    <n v="0.35"/>
    <s v="In-store"/>
    <x v="9"/>
  </r>
  <r>
    <s v="West Gear"/>
    <n v="1185732"/>
    <d v="2021-11-06T00:00:00"/>
    <x v="3"/>
    <s v="Iowa"/>
    <s v="Des Moines"/>
    <x v="2"/>
    <n v="35"/>
    <n v="220"/>
    <n v="77000"/>
    <n v="23100"/>
    <n v="0.3"/>
    <s v="In-store"/>
    <x v="9"/>
  </r>
  <r>
    <s v="West Gear"/>
    <n v="1185732"/>
    <d v="2021-11-06T00:00:00"/>
    <x v="3"/>
    <s v="Iowa"/>
    <s v="Des Moines"/>
    <x v="3"/>
    <n v="35"/>
    <n v="200"/>
    <n v="70000"/>
    <n v="21000"/>
    <n v="0.3"/>
    <s v="In-store"/>
    <x v="9"/>
  </r>
  <r>
    <s v="West Gear"/>
    <n v="1185732"/>
    <d v="2021-11-06T00:00:00"/>
    <x v="3"/>
    <s v="Iowa"/>
    <s v="Des Moines"/>
    <x v="4"/>
    <n v="60"/>
    <n v="175"/>
    <n v="105000"/>
    <n v="52500"/>
    <n v="0.5"/>
    <s v="In-store"/>
    <x v="9"/>
  </r>
  <r>
    <s v="West Gear"/>
    <n v="1185732"/>
    <d v="2021-11-06T00:00:00"/>
    <x v="3"/>
    <s v="Iowa"/>
    <s v="Des Moines"/>
    <x v="5"/>
    <n v="64.999999999999986"/>
    <n v="275"/>
    <n v="178749.99999999997"/>
    <n v="71499.999999999985"/>
    <n v="0.4"/>
    <s v="In-store"/>
    <x v="9"/>
  </r>
  <r>
    <s v="West Gear"/>
    <n v="1185732"/>
    <d v="2021-12-05T00:00:00"/>
    <x v="3"/>
    <s v="Iowa"/>
    <s v="Des Moines"/>
    <x v="0"/>
    <n v="60"/>
    <n v="525"/>
    <n v="315000"/>
    <n v="94500"/>
    <n v="0.3"/>
    <s v="In-store"/>
    <x v="10"/>
  </r>
  <r>
    <s v="West Gear"/>
    <n v="1185732"/>
    <d v="2021-12-05T00:00:00"/>
    <x v="3"/>
    <s v="Iowa"/>
    <s v="Des Moines"/>
    <x v="1"/>
    <n v="50"/>
    <n v="325"/>
    <n v="162500"/>
    <n v="56875"/>
    <n v="0.35"/>
    <s v="In-store"/>
    <x v="10"/>
  </r>
  <r>
    <s v="West Gear"/>
    <n v="1185732"/>
    <d v="2021-12-05T00:00:00"/>
    <x v="3"/>
    <s v="Iowa"/>
    <s v="Des Moines"/>
    <x v="2"/>
    <n v="50"/>
    <n v="275"/>
    <n v="137500"/>
    <n v="41250"/>
    <n v="0.3"/>
    <s v="In-store"/>
    <x v="10"/>
  </r>
  <r>
    <s v="West Gear"/>
    <n v="1185732"/>
    <d v="2021-12-05T00:00:00"/>
    <x v="3"/>
    <s v="Iowa"/>
    <s v="Des Moines"/>
    <x v="3"/>
    <n v="50"/>
    <n v="225"/>
    <n v="112500"/>
    <n v="33750"/>
    <n v="0.3"/>
    <s v="In-store"/>
    <x v="10"/>
  </r>
  <r>
    <s v="West Gear"/>
    <n v="1185732"/>
    <d v="2021-12-05T00:00:00"/>
    <x v="3"/>
    <s v="Iowa"/>
    <s v="Des Moines"/>
    <x v="4"/>
    <n v="60"/>
    <n v="225"/>
    <n v="135000"/>
    <n v="67500"/>
    <n v="0.5"/>
    <s v="In-store"/>
    <x v="10"/>
  </r>
  <r>
    <s v="West Gear"/>
    <n v="1185732"/>
    <d v="2021-12-05T00:00:00"/>
    <x v="3"/>
    <s v="Iowa"/>
    <s v="Des Moines"/>
    <x v="5"/>
    <n v="64.999999999999986"/>
    <n v="325"/>
    <n v="211249.99999999994"/>
    <n v="84499.999999999985"/>
    <n v="0.4"/>
    <s v="In-store"/>
    <x v="10"/>
  </r>
  <r>
    <s v="West Gear"/>
    <n v="1185732"/>
    <d v="2021-01-03T00:00:00"/>
    <x v="3"/>
    <s v="Iowa"/>
    <s v="Des Moines"/>
    <x v="0"/>
    <n v="30.000000000000004"/>
    <n v="450"/>
    <n v="135000.00000000003"/>
    <n v="40500.000000000007"/>
    <n v="0.3"/>
    <s v="In-store"/>
    <x v="0"/>
  </r>
  <r>
    <s v="West Gear"/>
    <n v="1185732"/>
    <d v="2021-01-03T00:00:00"/>
    <x v="3"/>
    <s v="Iowa"/>
    <s v="Des Moines"/>
    <x v="1"/>
    <n v="30.000000000000004"/>
    <n v="250"/>
    <n v="75000.000000000015"/>
    <n v="26250.000000000004"/>
    <n v="0.35"/>
    <s v="In-store"/>
    <x v="0"/>
  </r>
  <r>
    <s v="West Gear"/>
    <n v="1185732"/>
    <d v="2021-01-03T00:00:00"/>
    <x v="3"/>
    <s v="Iowa"/>
    <s v="Des Moines"/>
    <x v="2"/>
    <n v="20.000000000000007"/>
    <n v="250"/>
    <n v="50000.000000000015"/>
    <n v="15000.000000000004"/>
    <n v="0.3"/>
    <s v="In-store"/>
    <x v="0"/>
  </r>
  <r>
    <s v="West Gear"/>
    <n v="1185732"/>
    <d v="2021-01-03T00:00:00"/>
    <x v="3"/>
    <s v="Iowa"/>
    <s v="Des Moines"/>
    <x v="3"/>
    <n v="25.000000000000007"/>
    <n v="100"/>
    <n v="25000.000000000007"/>
    <n v="7500.0000000000018"/>
    <n v="0.3"/>
    <s v="In-store"/>
    <x v="0"/>
  </r>
  <r>
    <s v="West Gear"/>
    <n v="1185732"/>
    <d v="2021-01-03T00:00:00"/>
    <x v="3"/>
    <s v="Iowa"/>
    <s v="Des Moines"/>
    <x v="4"/>
    <n v="40"/>
    <n v="150"/>
    <n v="60000"/>
    <n v="30000"/>
    <n v="0.5"/>
    <s v="In-store"/>
    <x v="0"/>
  </r>
  <r>
    <s v="West Gear"/>
    <n v="1185732"/>
    <d v="2021-01-03T00:00:00"/>
    <x v="3"/>
    <s v="Iowa"/>
    <s v="Des Moines"/>
    <x v="5"/>
    <n v="30.000000000000004"/>
    <n v="250"/>
    <n v="75000.000000000015"/>
    <n v="30000.000000000007"/>
    <n v="0.4"/>
    <s v="In-store"/>
    <x v="0"/>
  </r>
  <r>
    <s v="West Gear"/>
    <n v="1185732"/>
    <d v="2021-02-03T00:00:00"/>
    <x v="3"/>
    <s v="Iowa"/>
    <s v="Des Moines"/>
    <x v="0"/>
    <n v="30.000000000000004"/>
    <n v="500"/>
    <n v="150000.00000000003"/>
    <n v="45000.000000000007"/>
    <n v="0.3"/>
    <s v="In-store"/>
    <x v="1"/>
  </r>
  <r>
    <s v="West Gear"/>
    <n v="1185732"/>
    <d v="2021-02-03T00:00:00"/>
    <x v="3"/>
    <s v="Iowa"/>
    <s v="Des Moines"/>
    <x v="1"/>
    <n v="30.000000000000004"/>
    <n v="150"/>
    <n v="45000.000000000007"/>
    <n v="15750.000000000002"/>
    <n v="0.35"/>
    <s v="In-store"/>
    <x v="1"/>
  </r>
  <r>
    <s v="West Gear"/>
    <n v="1185732"/>
    <d v="2021-02-03T00:00:00"/>
    <x v="3"/>
    <s v="Iowa"/>
    <s v="Des Moines"/>
    <x v="2"/>
    <n v="20.000000000000007"/>
    <n v="200"/>
    <n v="40000.000000000015"/>
    <n v="12000.000000000004"/>
    <n v="0.3"/>
    <s v="In-store"/>
    <x v="1"/>
  </r>
  <r>
    <s v="West Gear"/>
    <n v="1185732"/>
    <d v="2021-02-03T00:00:00"/>
    <x v="3"/>
    <s v="Wisconsin"/>
    <s v="Milwaukee"/>
    <x v="3"/>
    <n v="25.000000000000007"/>
    <n v="75"/>
    <n v="18750.000000000004"/>
    <n v="5625.0000000000009"/>
    <n v="0.3"/>
    <s v="In-store"/>
    <x v="1"/>
  </r>
  <r>
    <s v="West Gear"/>
    <n v="1185732"/>
    <d v="2021-02-03T00:00:00"/>
    <x v="3"/>
    <s v="Wisconsin"/>
    <s v="Milwaukee"/>
    <x v="4"/>
    <n v="40"/>
    <n v="150"/>
    <n v="60000"/>
    <n v="30000"/>
    <n v="0.5"/>
    <s v="In-store"/>
    <x v="1"/>
  </r>
  <r>
    <s v="West Gear"/>
    <n v="1185732"/>
    <d v="2021-02-03T00:00:00"/>
    <x v="3"/>
    <s v="Wisconsin"/>
    <s v="Milwaukee"/>
    <x v="5"/>
    <n v="14.999999999999996"/>
    <n v="250"/>
    <n v="37499.999999999993"/>
    <n v="14999.999999999998"/>
    <n v="0.4"/>
    <s v="In-store"/>
    <x v="1"/>
  </r>
  <r>
    <s v="West Gear"/>
    <n v="1185732"/>
    <d v="2021-03-02T00:00:00"/>
    <x v="3"/>
    <s v="Wisconsin"/>
    <s v="Milwaukee"/>
    <x v="0"/>
    <n v="20.000000000000004"/>
    <n v="470"/>
    <n v="94000.000000000015"/>
    <n v="28200.000000000004"/>
    <n v="0.3"/>
    <s v="In-store"/>
    <x v="2"/>
  </r>
  <r>
    <s v="West Gear"/>
    <n v="1185732"/>
    <d v="2021-03-02T00:00:00"/>
    <x v="3"/>
    <s v="Wisconsin"/>
    <s v="Milwaukee"/>
    <x v="1"/>
    <n v="20.000000000000004"/>
    <n v="175"/>
    <n v="35000.000000000007"/>
    <n v="12250.000000000002"/>
    <n v="0.35"/>
    <s v="In-store"/>
    <x v="2"/>
  </r>
  <r>
    <s v="West Gear"/>
    <n v="1185732"/>
    <d v="2021-03-02T00:00:00"/>
    <x v="3"/>
    <s v="Wisconsin"/>
    <s v="Milwaukee"/>
    <x v="2"/>
    <n v="10.000000000000004"/>
    <n v="225"/>
    <n v="22500.000000000007"/>
    <n v="6750.0000000000018"/>
    <n v="0.3"/>
    <s v="In-store"/>
    <x v="2"/>
  </r>
  <r>
    <s v="West Gear"/>
    <n v="1185732"/>
    <d v="2021-03-02T00:00:00"/>
    <x v="3"/>
    <s v="Wisconsin"/>
    <s v="Milwaukee"/>
    <x v="3"/>
    <n v="14.999999999999996"/>
    <n v="75"/>
    <n v="11249.999999999998"/>
    <n v="3374.9999999999995"/>
    <n v="0.3"/>
    <s v="In-store"/>
    <x v="2"/>
  </r>
  <r>
    <s v="West Gear"/>
    <n v="1185732"/>
    <d v="2021-03-02T00:00:00"/>
    <x v="3"/>
    <s v="Wisconsin"/>
    <s v="Milwaukee"/>
    <x v="4"/>
    <n v="30.000000000000004"/>
    <n v="125"/>
    <n v="37500.000000000007"/>
    <n v="18750.000000000004"/>
    <n v="0.5"/>
    <s v="In-store"/>
    <x v="2"/>
  </r>
  <r>
    <s v="West Gear"/>
    <n v="1185732"/>
    <d v="2021-03-02T00:00:00"/>
    <x v="3"/>
    <s v="Wisconsin"/>
    <s v="Milwaukee"/>
    <x v="5"/>
    <n v="20.000000000000004"/>
    <n v="225"/>
    <n v="45000.000000000007"/>
    <n v="18000.000000000004"/>
    <n v="0.4"/>
    <s v="In-store"/>
    <x v="2"/>
  </r>
  <r>
    <s v="West Gear"/>
    <n v="1185732"/>
    <d v="2021-04-03T00:00:00"/>
    <x v="3"/>
    <s v="Wisconsin"/>
    <s v="Milwaukee"/>
    <x v="0"/>
    <n v="20.000000000000004"/>
    <n v="450"/>
    <n v="90000.000000000015"/>
    <n v="27000.000000000004"/>
    <n v="0.3"/>
    <s v="In-store"/>
    <x v="3"/>
  </r>
  <r>
    <s v="West Gear"/>
    <n v="1185732"/>
    <d v="2021-04-03T00:00:00"/>
    <x v="3"/>
    <s v="Wisconsin"/>
    <s v="Milwaukee"/>
    <x v="1"/>
    <n v="20.000000000000004"/>
    <n v="150"/>
    <n v="30000.000000000004"/>
    <n v="10500"/>
    <n v="0.35"/>
    <s v="In-store"/>
    <x v="3"/>
  </r>
  <r>
    <s v="West Gear"/>
    <n v="1185732"/>
    <d v="2021-04-03T00:00:00"/>
    <x v="3"/>
    <s v="Wisconsin"/>
    <s v="Milwaukee"/>
    <x v="2"/>
    <n v="10.000000000000004"/>
    <n v="150"/>
    <n v="15000.000000000005"/>
    <n v="4500.0000000000018"/>
    <n v="0.3"/>
    <s v="In-store"/>
    <x v="3"/>
  </r>
  <r>
    <s v="West Gear"/>
    <n v="1185732"/>
    <d v="2021-04-03T00:00:00"/>
    <x v="3"/>
    <s v="Wisconsin"/>
    <s v="Milwaukee"/>
    <x v="3"/>
    <n v="14.999999999999996"/>
    <n v="75"/>
    <n v="11249.999999999998"/>
    <n v="3374.9999999999995"/>
    <n v="0.3"/>
    <s v="In-store"/>
    <x v="3"/>
  </r>
  <r>
    <s v="West Gear"/>
    <n v="1185732"/>
    <d v="2021-04-03T00:00:00"/>
    <x v="3"/>
    <s v="Wisconsin"/>
    <s v="Milwaukee"/>
    <x v="4"/>
    <n v="60"/>
    <n v="100"/>
    <n v="60000"/>
    <n v="30000"/>
    <n v="0.5"/>
    <s v="In-store"/>
    <x v="3"/>
  </r>
  <r>
    <s v="West Gear"/>
    <n v="1185732"/>
    <d v="2021-04-03T00:00:00"/>
    <x v="3"/>
    <s v="Wisconsin"/>
    <s v="Milwaukee"/>
    <x v="5"/>
    <n v="50"/>
    <n v="225"/>
    <n v="112500"/>
    <n v="45000"/>
    <n v="0.4"/>
    <s v="In-store"/>
    <x v="3"/>
  </r>
  <r>
    <s v="West Gear"/>
    <n v="1185732"/>
    <d v="2021-05-04T00:00:00"/>
    <x v="3"/>
    <s v="Wisconsin"/>
    <s v="Milwaukee"/>
    <x v="0"/>
    <n v="60"/>
    <n v="495"/>
    <n v="297000"/>
    <n v="89100"/>
    <n v="0.3"/>
    <s v="In-store"/>
    <x v="4"/>
  </r>
  <r>
    <s v="West Gear"/>
    <n v="1185732"/>
    <d v="2021-05-04T00:00:00"/>
    <x v="3"/>
    <s v="Wisconsin"/>
    <s v="Milwaukee"/>
    <x v="1"/>
    <n v="40"/>
    <n v="200"/>
    <n v="80000"/>
    <n v="28000"/>
    <n v="0.35"/>
    <s v="In-store"/>
    <x v="4"/>
  </r>
  <r>
    <s v="West Gear"/>
    <n v="1185732"/>
    <d v="2021-05-04T00:00:00"/>
    <x v="3"/>
    <s v="Wisconsin"/>
    <s v="Milwaukee"/>
    <x v="2"/>
    <n v="35"/>
    <n v="175"/>
    <n v="61250"/>
    <n v="18375"/>
    <n v="0.3"/>
    <s v="In-store"/>
    <x v="4"/>
  </r>
  <r>
    <s v="West Gear"/>
    <n v="1185732"/>
    <d v="2021-05-04T00:00:00"/>
    <x v="3"/>
    <s v="Wisconsin"/>
    <s v="Milwaukee"/>
    <x v="3"/>
    <n v="35"/>
    <n v="150"/>
    <n v="52500"/>
    <n v="15750"/>
    <n v="0.3"/>
    <s v="In-store"/>
    <x v="4"/>
  </r>
  <r>
    <s v="West Gear"/>
    <n v="1185732"/>
    <d v="2021-05-04T00:00:00"/>
    <x v="3"/>
    <s v="Wisconsin"/>
    <s v="Milwaukee"/>
    <x v="4"/>
    <n v="44.999999999999993"/>
    <n v="175"/>
    <n v="78749.999999999985"/>
    <n v="39374.999999999993"/>
    <n v="0.5"/>
    <s v="In-store"/>
    <x v="4"/>
  </r>
  <r>
    <s v="West Gear"/>
    <n v="1185732"/>
    <d v="2021-05-04T00:00:00"/>
    <x v="3"/>
    <s v="Wisconsin"/>
    <s v="Milwaukee"/>
    <x v="5"/>
    <n v="49.999999999999993"/>
    <n v="300"/>
    <n v="149999.99999999997"/>
    <n v="59999.999999999993"/>
    <n v="0.4"/>
    <s v="In-store"/>
    <x v="4"/>
  </r>
  <r>
    <s v="West Gear"/>
    <n v="1185732"/>
    <d v="2021-06-03T00:00:00"/>
    <x v="3"/>
    <s v="Wisconsin"/>
    <s v="Milwaukee"/>
    <x v="0"/>
    <n v="35"/>
    <n v="550"/>
    <n v="192500"/>
    <n v="57750"/>
    <n v="0.3"/>
    <s v="In-store"/>
    <x v="11"/>
  </r>
  <r>
    <s v="West Gear"/>
    <n v="1185732"/>
    <d v="2021-06-03T00:00:00"/>
    <x v="3"/>
    <s v="Wisconsin"/>
    <s v="Milwaukee"/>
    <x v="1"/>
    <n v="30.000000000000011"/>
    <n v="300"/>
    <n v="90000.000000000029"/>
    <n v="31500.000000000007"/>
    <n v="0.35"/>
    <s v="In-store"/>
    <x v="11"/>
  </r>
  <r>
    <s v="West Gear"/>
    <n v="1185732"/>
    <d v="2021-06-03T00:00:00"/>
    <x v="3"/>
    <s v="Wisconsin"/>
    <s v="Milwaukee"/>
    <x v="2"/>
    <n v="25.000000000000007"/>
    <n v="200"/>
    <n v="50000.000000000015"/>
    <n v="15000.000000000004"/>
    <n v="0.3"/>
    <s v="In-store"/>
    <x v="11"/>
  </r>
  <r>
    <s v="West Gear"/>
    <n v="1185732"/>
    <d v="2021-06-03T00:00:00"/>
    <x v="3"/>
    <s v="Wisconsin"/>
    <s v="Milwaukee"/>
    <x v="3"/>
    <n v="25.000000000000007"/>
    <n v="175"/>
    <n v="43750.000000000015"/>
    <n v="13125.000000000004"/>
    <n v="0.3"/>
    <s v="In-store"/>
    <x v="11"/>
  </r>
  <r>
    <s v="West Gear"/>
    <n v="1185732"/>
    <d v="2021-06-03T00:00:00"/>
    <x v="3"/>
    <s v="Wisconsin"/>
    <s v="Milwaukee"/>
    <x v="4"/>
    <n v="35"/>
    <n v="175"/>
    <n v="61250"/>
    <n v="30625"/>
    <n v="0.5"/>
    <s v="In-store"/>
    <x v="11"/>
  </r>
  <r>
    <s v="West Gear"/>
    <n v="1185732"/>
    <d v="2021-06-03T00:00:00"/>
    <x v="3"/>
    <s v="Wisconsin"/>
    <s v="Milwaukee"/>
    <x v="5"/>
    <n v="55.000000000000007"/>
    <n v="325"/>
    <n v="178750.00000000003"/>
    <n v="71500.000000000015"/>
    <n v="0.4"/>
    <s v="In-store"/>
    <x v="11"/>
  </r>
  <r>
    <s v="West Gear"/>
    <n v="1185732"/>
    <d v="2021-07-02T00:00:00"/>
    <x v="3"/>
    <s v="Wisconsin"/>
    <s v="Milwaukee"/>
    <x v="0"/>
    <n v="50"/>
    <n v="550"/>
    <n v="275000"/>
    <n v="82500"/>
    <n v="0.3"/>
    <s v="In-store"/>
    <x v="5"/>
  </r>
  <r>
    <s v="West Gear"/>
    <n v="1185732"/>
    <d v="2021-07-02T00:00:00"/>
    <x v="3"/>
    <s v="Wisconsin"/>
    <s v="Milwaukee"/>
    <x v="1"/>
    <n v="45.000000000000007"/>
    <n v="300"/>
    <n v="135000.00000000003"/>
    <n v="47250.000000000007"/>
    <n v="0.35"/>
    <s v="In-store"/>
    <x v="5"/>
  </r>
  <r>
    <s v="West Gear"/>
    <n v="1185732"/>
    <d v="2021-07-02T00:00:00"/>
    <x v="3"/>
    <s v="Wisconsin"/>
    <s v="Milwaukee"/>
    <x v="2"/>
    <n v="40"/>
    <n v="225"/>
    <n v="90000"/>
    <n v="27000"/>
    <n v="0.3"/>
    <s v="In-store"/>
    <x v="5"/>
  </r>
  <r>
    <s v="West Gear"/>
    <n v="1185732"/>
    <d v="2021-07-02T00:00:00"/>
    <x v="3"/>
    <s v="Wisconsin"/>
    <s v="Milwaukee"/>
    <x v="3"/>
    <n v="40"/>
    <n v="175"/>
    <n v="70000"/>
    <n v="21000"/>
    <n v="0.3"/>
    <s v="In-store"/>
    <x v="5"/>
  </r>
  <r>
    <s v="West Gear"/>
    <n v="1185732"/>
    <d v="2021-07-02T00:00:00"/>
    <x v="3"/>
    <s v="Wisconsin"/>
    <s v="Milwaukee"/>
    <x v="4"/>
    <n v="50"/>
    <n v="200"/>
    <n v="100000"/>
    <n v="50000"/>
    <n v="0.5"/>
    <s v="In-store"/>
    <x v="5"/>
  </r>
  <r>
    <s v="West Gear"/>
    <n v="1185732"/>
    <d v="2021-07-02T00:00:00"/>
    <x v="3"/>
    <s v="Wisconsin"/>
    <s v="Milwaukee"/>
    <x v="5"/>
    <n v="55.000000000000007"/>
    <n v="375"/>
    <n v="206250.00000000003"/>
    <n v="82500.000000000015"/>
    <n v="0.4"/>
    <s v="In-store"/>
    <x v="5"/>
  </r>
  <r>
    <s v="West Gear"/>
    <n v="1185732"/>
    <d v="2021-08-03T00:00:00"/>
    <x v="3"/>
    <s v="Wisconsin"/>
    <s v="Milwaukee"/>
    <x v="0"/>
    <n v="50"/>
    <n v="525"/>
    <n v="262500"/>
    <n v="78750"/>
    <n v="0.3"/>
    <s v="In-store"/>
    <x v="6"/>
  </r>
  <r>
    <s v="West Gear"/>
    <n v="1185732"/>
    <d v="2021-08-03T00:00:00"/>
    <x v="3"/>
    <s v="Wisconsin"/>
    <s v="Milwaukee"/>
    <x v="1"/>
    <n v="45.000000000000007"/>
    <n v="300"/>
    <n v="135000.00000000003"/>
    <n v="47250.000000000007"/>
    <n v="0.35"/>
    <s v="In-store"/>
    <x v="6"/>
  </r>
  <r>
    <s v="West Gear"/>
    <n v="1185732"/>
    <d v="2021-08-03T00:00:00"/>
    <x v="3"/>
    <s v="Wisconsin"/>
    <s v="Milwaukee"/>
    <x v="2"/>
    <n v="40"/>
    <n v="225"/>
    <n v="90000"/>
    <n v="27000"/>
    <n v="0.3"/>
    <s v="In-store"/>
    <x v="6"/>
  </r>
  <r>
    <s v="West Gear"/>
    <n v="1185732"/>
    <d v="2021-08-03T00:00:00"/>
    <x v="3"/>
    <s v="Wisconsin"/>
    <s v="Milwaukee"/>
    <x v="3"/>
    <n v="40"/>
    <n v="200"/>
    <n v="80000"/>
    <n v="24000"/>
    <n v="0.3"/>
    <s v="In-store"/>
    <x v="6"/>
  </r>
  <r>
    <s v="West Gear"/>
    <n v="1185732"/>
    <d v="2021-08-03T00:00:00"/>
    <x v="3"/>
    <s v="Wisconsin"/>
    <s v="Milwaukee"/>
    <x v="4"/>
    <n v="50"/>
    <n v="175"/>
    <n v="87500"/>
    <n v="43750"/>
    <n v="0.5"/>
    <s v="In-store"/>
    <x v="6"/>
  </r>
  <r>
    <s v="West Gear"/>
    <n v="1185732"/>
    <d v="2021-08-03T00:00:00"/>
    <x v="3"/>
    <s v="Wisconsin"/>
    <s v="Milwaukee"/>
    <x v="5"/>
    <n v="55.000000000000007"/>
    <n v="350"/>
    <n v="192500.00000000003"/>
    <n v="77000.000000000015"/>
    <n v="0.4"/>
    <s v="In-store"/>
    <x v="6"/>
  </r>
  <r>
    <s v="West Gear"/>
    <n v="1185732"/>
    <d v="2021-09-04T00:00:00"/>
    <x v="3"/>
    <s v="Wisconsin"/>
    <s v="Milwaukee"/>
    <x v="0"/>
    <n v="35"/>
    <n v="475"/>
    <n v="166250"/>
    <n v="49875"/>
    <n v="0.3"/>
    <s v="In-store"/>
    <x v="7"/>
  </r>
  <r>
    <s v="West Gear"/>
    <n v="1185732"/>
    <d v="2021-09-04T00:00:00"/>
    <x v="3"/>
    <s v="Wisconsin"/>
    <s v="Milwaukee"/>
    <x v="1"/>
    <n v="30.000000000000011"/>
    <n v="250"/>
    <n v="75000.000000000029"/>
    <n v="26250.000000000007"/>
    <n v="0.35"/>
    <s v="In-store"/>
    <x v="7"/>
  </r>
  <r>
    <s v="West Gear"/>
    <n v="1185732"/>
    <d v="2021-09-04T00:00:00"/>
    <x v="3"/>
    <s v="Wisconsin"/>
    <s v="Milwaukee"/>
    <x v="2"/>
    <n v="25.000000000000007"/>
    <n v="150"/>
    <n v="37500.000000000007"/>
    <n v="11250.000000000002"/>
    <n v="0.3"/>
    <s v="In-store"/>
    <x v="7"/>
  </r>
  <r>
    <s v="West Gear"/>
    <n v="1185732"/>
    <d v="2021-09-04T00:00:00"/>
    <x v="3"/>
    <s v="Wisconsin"/>
    <s v="Milwaukee"/>
    <x v="3"/>
    <n v="25.000000000000007"/>
    <n v="125"/>
    <n v="31250.000000000007"/>
    <n v="9375.0000000000018"/>
    <n v="0.3"/>
    <s v="In-store"/>
    <x v="7"/>
  </r>
  <r>
    <s v="West Gear"/>
    <n v="1185732"/>
    <d v="2021-09-04T00:00:00"/>
    <x v="3"/>
    <s v="Wisconsin"/>
    <s v="Milwaukee"/>
    <x v="4"/>
    <n v="35"/>
    <n v="125"/>
    <n v="43750"/>
    <n v="21875"/>
    <n v="0.5"/>
    <s v="In-store"/>
    <x v="7"/>
  </r>
  <r>
    <s v="West Gear"/>
    <n v="1185732"/>
    <d v="2021-09-04T00:00:00"/>
    <x v="3"/>
    <s v="Wisconsin"/>
    <s v="Milwaukee"/>
    <x v="5"/>
    <n v="40"/>
    <n v="200"/>
    <n v="80000"/>
    <n v="32000"/>
    <n v="0.4"/>
    <s v="In-store"/>
    <x v="7"/>
  </r>
  <r>
    <s v="West Gear"/>
    <n v="1185732"/>
    <d v="2021-10-03T00:00:00"/>
    <x v="3"/>
    <s v="Wisconsin"/>
    <s v="Milwaukee"/>
    <x v="0"/>
    <n v="44.999999999999993"/>
    <n v="375"/>
    <n v="168749.99999999997"/>
    <n v="50624.999999999993"/>
    <n v="0.3"/>
    <s v="In-store"/>
    <x v="8"/>
  </r>
  <r>
    <s v="West Gear"/>
    <n v="1185732"/>
    <d v="2021-10-03T00:00:00"/>
    <x v="3"/>
    <s v="Wisconsin"/>
    <s v="Milwaukee"/>
    <x v="1"/>
    <n v="35"/>
    <n v="225"/>
    <n v="78750"/>
    <n v="27562.5"/>
    <n v="0.35"/>
    <s v="In-store"/>
    <x v="8"/>
  </r>
  <r>
    <s v="West Gear"/>
    <n v="1185732"/>
    <d v="2021-10-03T00:00:00"/>
    <x v="3"/>
    <s v="Wisconsin"/>
    <s v="Milwaukee"/>
    <x v="2"/>
    <n v="35"/>
    <n v="125"/>
    <n v="43750"/>
    <n v="13125"/>
    <n v="0.3"/>
    <s v="In-store"/>
    <x v="8"/>
  </r>
  <r>
    <s v="West Gear"/>
    <n v="1185732"/>
    <d v="2021-10-03T00:00:00"/>
    <x v="3"/>
    <s v="Wisconsin"/>
    <s v="Milwaukee"/>
    <x v="3"/>
    <n v="35"/>
    <n v="125"/>
    <n v="43750"/>
    <n v="13125"/>
    <n v="0.3"/>
    <s v="In-store"/>
    <x v="8"/>
  </r>
  <r>
    <s v="West Gear"/>
    <n v="1185732"/>
    <d v="2021-10-03T00:00:00"/>
    <x v="3"/>
    <s v="Wisconsin"/>
    <s v="Milwaukee"/>
    <x v="4"/>
    <n v="44.999999999999993"/>
    <n v="125"/>
    <n v="56249.999999999993"/>
    <n v="28124.999999999996"/>
    <n v="0.5"/>
    <s v="In-store"/>
    <x v="8"/>
  </r>
  <r>
    <s v="West Gear"/>
    <n v="1185732"/>
    <d v="2021-10-03T00:00:00"/>
    <x v="3"/>
    <s v="Wisconsin"/>
    <s v="Milwaukee"/>
    <x v="5"/>
    <n v="49.999999999999986"/>
    <n v="250"/>
    <n v="124999.99999999997"/>
    <n v="49999.999999999993"/>
    <n v="0.4"/>
    <s v="In-store"/>
    <x v="8"/>
  </r>
  <r>
    <s v="West Gear"/>
    <n v="1185732"/>
    <d v="2021-11-03T00:00:00"/>
    <x v="3"/>
    <s v="Wisconsin"/>
    <s v="Milwaukee"/>
    <x v="0"/>
    <n v="44.999999999999993"/>
    <n v="400"/>
    <n v="179999.99999999997"/>
    <n v="53999.999999999993"/>
    <n v="0.3"/>
    <s v="In-store"/>
    <x v="9"/>
  </r>
  <r>
    <s v="West Gear"/>
    <n v="1185732"/>
    <d v="2021-11-03T00:00:00"/>
    <x v="3"/>
    <s v="Wisconsin"/>
    <s v="Milwaukee"/>
    <x v="1"/>
    <n v="35"/>
    <n v="300"/>
    <n v="105000"/>
    <n v="36750"/>
    <n v="0.35"/>
    <s v="In-store"/>
    <x v="9"/>
  </r>
  <r>
    <s v="West Gear"/>
    <n v="1185732"/>
    <d v="2021-11-03T00:00:00"/>
    <x v="3"/>
    <s v="Wisconsin"/>
    <s v="Milwaukee"/>
    <x v="2"/>
    <n v="35"/>
    <n v="245"/>
    <n v="85750"/>
    <n v="25725"/>
    <n v="0.3"/>
    <s v="In-store"/>
    <x v="9"/>
  </r>
  <r>
    <s v="West Gear"/>
    <n v="1185732"/>
    <d v="2021-11-03T00:00:00"/>
    <x v="3"/>
    <s v="Wisconsin"/>
    <s v="Milwaukee"/>
    <x v="3"/>
    <n v="35"/>
    <n v="225"/>
    <n v="78750"/>
    <n v="23625"/>
    <n v="0.3"/>
    <s v="In-store"/>
    <x v="9"/>
  </r>
  <r>
    <s v="West Gear"/>
    <n v="1185732"/>
    <d v="2021-11-03T00:00:00"/>
    <x v="3"/>
    <s v="Wisconsin"/>
    <s v="Milwaukee"/>
    <x v="4"/>
    <n v="60"/>
    <n v="200"/>
    <n v="120000"/>
    <n v="60000"/>
    <n v="0.5"/>
    <s v="In-store"/>
    <x v="9"/>
  </r>
  <r>
    <s v="West Gear"/>
    <n v="1185732"/>
    <d v="2021-11-03T00:00:00"/>
    <x v="3"/>
    <s v="Wisconsin"/>
    <s v="Milwaukee"/>
    <x v="5"/>
    <n v="64.999999999999986"/>
    <n v="300"/>
    <n v="194999.99999999997"/>
    <n v="77999.999999999985"/>
    <n v="0.4"/>
    <s v="In-store"/>
    <x v="9"/>
  </r>
  <r>
    <s v="West Gear"/>
    <n v="1185732"/>
    <d v="2021-12-02T00:00:00"/>
    <x v="3"/>
    <s v="Wisconsin"/>
    <s v="Milwaukee"/>
    <x v="0"/>
    <n v="60"/>
    <n v="550"/>
    <n v="330000"/>
    <n v="99000"/>
    <n v="0.3"/>
    <s v="In-store"/>
    <x v="10"/>
  </r>
  <r>
    <s v="West Gear"/>
    <n v="1185732"/>
    <d v="2021-12-02T00:00:00"/>
    <x v="3"/>
    <s v="Wisconsin"/>
    <s v="Milwaukee"/>
    <x v="1"/>
    <n v="50"/>
    <n v="350"/>
    <n v="175000"/>
    <n v="61249.999999999993"/>
    <n v="0.35"/>
    <s v="In-store"/>
    <x v="10"/>
  </r>
  <r>
    <s v="West Gear"/>
    <n v="1185732"/>
    <d v="2021-12-02T00:00:00"/>
    <x v="3"/>
    <s v="Wisconsin"/>
    <s v="Milwaukee"/>
    <x v="2"/>
    <n v="50"/>
    <n v="300"/>
    <n v="150000"/>
    <n v="45000"/>
    <n v="0.3"/>
    <s v="In-store"/>
    <x v="10"/>
  </r>
  <r>
    <s v="West Gear"/>
    <n v="1185732"/>
    <d v="2021-12-02T00:00:00"/>
    <x v="3"/>
    <s v="Wisconsin"/>
    <s v="Milwaukee"/>
    <x v="3"/>
    <n v="50"/>
    <n v="250"/>
    <n v="125000"/>
    <n v="37500"/>
    <n v="0.3"/>
    <s v="In-store"/>
    <x v="10"/>
  </r>
  <r>
    <s v="West Gear"/>
    <n v="1185732"/>
    <d v="2021-12-02T00:00:00"/>
    <x v="3"/>
    <s v="Wisconsin"/>
    <s v="Milwaukee"/>
    <x v="4"/>
    <n v="60"/>
    <n v="250"/>
    <n v="150000"/>
    <n v="75000"/>
    <n v="0.5"/>
    <s v="In-store"/>
    <x v="10"/>
  </r>
  <r>
    <s v="West Gear"/>
    <n v="1185732"/>
    <d v="2021-12-02T00:00:00"/>
    <x v="3"/>
    <s v="Wisconsin"/>
    <s v="Milwaukee"/>
    <x v="5"/>
    <n v="64.999999999999986"/>
    <n v="350"/>
    <n v="227499.99999999994"/>
    <n v="90999.999999999985"/>
    <n v="0.4"/>
    <s v="In-store"/>
    <x v="10"/>
  </r>
  <r>
    <s v="West Gear"/>
    <n v="1185732"/>
    <d v="2021-01-10T00:00:00"/>
    <x v="3"/>
    <s v="Wisconsin"/>
    <s v="Milwaukee"/>
    <x v="0"/>
    <n v="35"/>
    <n v="500"/>
    <n v="175000"/>
    <n v="70000"/>
    <n v="0.4"/>
    <s v="In-store"/>
    <x v="0"/>
  </r>
  <r>
    <s v="West Gear"/>
    <n v="1185732"/>
    <d v="2021-01-10T00:00:00"/>
    <x v="3"/>
    <s v="Wisconsin"/>
    <s v="Milwaukee"/>
    <x v="1"/>
    <n v="35"/>
    <n v="300"/>
    <n v="105000"/>
    <n v="42000"/>
    <n v="0.4"/>
    <s v="In-store"/>
    <x v="0"/>
  </r>
  <r>
    <s v="West Gear"/>
    <n v="1185732"/>
    <d v="2021-01-10T00:00:00"/>
    <x v="3"/>
    <s v="Wisconsin"/>
    <s v="Milwaukee"/>
    <x v="2"/>
    <n v="25.000000000000007"/>
    <n v="300"/>
    <n v="75000.000000000015"/>
    <n v="26250.000000000004"/>
    <n v="0.35"/>
    <s v="In-store"/>
    <x v="0"/>
  </r>
  <r>
    <s v="West Gear"/>
    <n v="1185732"/>
    <d v="2021-01-10T00:00:00"/>
    <x v="3"/>
    <s v="Wisconsin"/>
    <s v="Milwaukee"/>
    <x v="3"/>
    <n v="30.000000000000004"/>
    <n v="150"/>
    <n v="45000.000000000007"/>
    <n v="15750.000000000002"/>
    <n v="0.35"/>
    <s v="In-store"/>
    <x v="0"/>
  </r>
  <r>
    <s v="West Gear"/>
    <n v="1185732"/>
    <d v="2021-01-10T00:00:00"/>
    <x v="3"/>
    <s v="Wisconsin"/>
    <s v="Milwaukee"/>
    <x v="4"/>
    <n v="44.999999999999993"/>
    <n v="200"/>
    <n v="89999.999999999985"/>
    <n v="26999.999999999996"/>
    <n v="0.3"/>
    <s v="In-store"/>
    <x v="0"/>
  </r>
  <r>
    <s v="West Gear"/>
    <n v="1185732"/>
    <d v="2021-01-10T00:00:00"/>
    <x v="3"/>
    <s v="Wisconsin"/>
    <s v="Milwaukee"/>
    <x v="5"/>
    <n v="35"/>
    <n v="300"/>
    <n v="105000"/>
    <n v="42000"/>
    <n v="0.4"/>
    <s v="In-store"/>
    <x v="0"/>
  </r>
  <r>
    <s v="West Gear"/>
    <n v="1185732"/>
    <d v="2021-02-10T00:00:00"/>
    <x v="3"/>
    <s v="Wisconsin"/>
    <s v="Milwaukee"/>
    <x v="0"/>
    <n v="35"/>
    <n v="550"/>
    <n v="192500"/>
    <n v="77000"/>
    <n v="0.4"/>
    <s v="In-store"/>
    <x v="1"/>
  </r>
  <r>
    <s v="West Gear"/>
    <n v="1185732"/>
    <d v="2021-02-10T00:00:00"/>
    <x v="3"/>
    <s v="Wisconsin"/>
    <s v="Milwaukee"/>
    <x v="1"/>
    <n v="35"/>
    <n v="200"/>
    <n v="70000"/>
    <n v="28000"/>
    <n v="0.4"/>
    <s v="In-store"/>
    <x v="1"/>
  </r>
  <r>
    <s v="West Gear"/>
    <n v="1185732"/>
    <d v="2021-02-10T00:00:00"/>
    <x v="3"/>
    <s v="Wisconsin"/>
    <s v="Milwaukee"/>
    <x v="2"/>
    <n v="25.000000000000007"/>
    <n v="250"/>
    <n v="62500.000000000015"/>
    <n v="21875.000000000004"/>
    <n v="0.35"/>
    <s v="In-store"/>
    <x v="1"/>
  </r>
  <r>
    <s v="West Gear"/>
    <n v="1185732"/>
    <d v="2021-02-10T00:00:00"/>
    <x v="3"/>
    <s v="Indiana"/>
    <s v="Indianapolis"/>
    <x v="3"/>
    <n v="30.000000000000004"/>
    <n v="125"/>
    <n v="37500.000000000007"/>
    <n v="13125.000000000002"/>
    <n v="0.35"/>
    <s v="In-store"/>
    <x v="1"/>
  </r>
  <r>
    <s v="West Gear"/>
    <n v="1185732"/>
    <d v="2021-02-10T00:00:00"/>
    <x v="3"/>
    <s v="Indiana"/>
    <s v="Indianapolis"/>
    <x v="4"/>
    <n v="44.999999999999993"/>
    <n v="200"/>
    <n v="89999.999999999985"/>
    <n v="26999.999999999996"/>
    <n v="0.3"/>
    <s v="In-store"/>
    <x v="1"/>
  </r>
  <r>
    <s v="West Gear"/>
    <n v="1185732"/>
    <d v="2021-02-10T00:00:00"/>
    <x v="3"/>
    <s v="Indiana"/>
    <s v="Indianapolis"/>
    <x v="5"/>
    <n v="19.999999999999996"/>
    <n v="300"/>
    <n v="59999.999999999993"/>
    <n v="24000"/>
    <n v="0.4"/>
    <s v="In-store"/>
    <x v="1"/>
  </r>
  <r>
    <s v="West Gear"/>
    <n v="1185732"/>
    <d v="2021-03-09T00:00:00"/>
    <x v="3"/>
    <s v="Indiana"/>
    <s v="Indianapolis"/>
    <x v="0"/>
    <n v="25.000000000000007"/>
    <n v="520"/>
    <n v="130000.00000000004"/>
    <n v="52000.000000000022"/>
    <n v="0.4"/>
    <s v="In-store"/>
    <x v="2"/>
  </r>
  <r>
    <s v="West Gear"/>
    <n v="1185732"/>
    <d v="2021-03-09T00:00:00"/>
    <x v="3"/>
    <s v="Indiana"/>
    <s v="Indianapolis"/>
    <x v="1"/>
    <n v="25.000000000000007"/>
    <n v="225"/>
    <n v="56250.000000000015"/>
    <n v="22500.000000000007"/>
    <n v="0.4"/>
    <s v="In-store"/>
    <x v="2"/>
  </r>
  <r>
    <s v="West Gear"/>
    <n v="1185732"/>
    <d v="2021-03-09T00:00:00"/>
    <x v="3"/>
    <s v="Indiana"/>
    <s v="Indianapolis"/>
    <x v="2"/>
    <n v="15.000000000000002"/>
    <n v="275"/>
    <n v="41250.000000000007"/>
    <n v="14437.500000000002"/>
    <n v="0.35"/>
    <s v="In-store"/>
    <x v="2"/>
  </r>
  <r>
    <s v="West Gear"/>
    <n v="1185732"/>
    <d v="2021-03-09T00:00:00"/>
    <x v="3"/>
    <s v="Indiana"/>
    <s v="Indianapolis"/>
    <x v="3"/>
    <n v="19.999999999999996"/>
    <n v="125"/>
    <n v="24999.999999999996"/>
    <n v="8749.9999999999982"/>
    <n v="0.35"/>
    <s v="In-store"/>
    <x v="2"/>
  </r>
  <r>
    <s v="West Gear"/>
    <n v="1185732"/>
    <d v="2021-03-09T00:00:00"/>
    <x v="3"/>
    <s v="Indiana"/>
    <s v="Indianapolis"/>
    <x v="4"/>
    <n v="35"/>
    <n v="175"/>
    <n v="61250"/>
    <n v="18375"/>
    <n v="0.3"/>
    <s v="In-store"/>
    <x v="2"/>
  </r>
  <r>
    <s v="West Gear"/>
    <n v="1185732"/>
    <d v="2021-03-09T00:00:00"/>
    <x v="3"/>
    <s v="Indiana"/>
    <s v="Indianapolis"/>
    <x v="5"/>
    <n v="25.000000000000007"/>
    <n v="275"/>
    <n v="68750.000000000015"/>
    <n v="27500.000000000007"/>
    <n v="0.4"/>
    <s v="In-store"/>
    <x v="2"/>
  </r>
  <r>
    <s v="West Gear"/>
    <n v="1185732"/>
    <d v="2021-04-10T00:00:00"/>
    <x v="3"/>
    <s v="Indiana"/>
    <s v="Indianapolis"/>
    <x v="0"/>
    <n v="25.000000000000007"/>
    <n v="500"/>
    <n v="125000.00000000003"/>
    <n v="50000.000000000015"/>
    <n v="0.4"/>
    <s v="In-store"/>
    <x v="3"/>
  </r>
  <r>
    <s v="West Gear"/>
    <n v="1185732"/>
    <d v="2021-04-10T00:00:00"/>
    <x v="3"/>
    <s v="Indiana"/>
    <s v="Indianapolis"/>
    <x v="1"/>
    <n v="25.000000000000007"/>
    <n v="200"/>
    <n v="50000.000000000015"/>
    <n v="20000.000000000007"/>
    <n v="0.4"/>
    <s v="In-store"/>
    <x v="3"/>
  </r>
  <r>
    <s v="West Gear"/>
    <n v="1185732"/>
    <d v="2021-04-10T00:00:00"/>
    <x v="3"/>
    <s v="Indiana"/>
    <s v="Indianapolis"/>
    <x v="2"/>
    <n v="15.000000000000002"/>
    <n v="200"/>
    <n v="30000.000000000004"/>
    <n v="10500"/>
    <n v="0.35"/>
    <s v="In-store"/>
    <x v="3"/>
  </r>
  <r>
    <s v="West Gear"/>
    <n v="1185732"/>
    <d v="2021-04-10T00:00:00"/>
    <x v="3"/>
    <s v="Indiana"/>
    <s v="Indianapolis"/>
    <x v="3"/>
    <n v="19.999999999999996"/>
    <n v="125"/>
    <n v="24999.999999999996"/>
    <n v="8749.9999999999982"/>
    <n v="0.35"/>
    <s v="In-store"/>
    <x v="3"/>
  </r>
  <r>
    <s v="West Gear"/>
    <n v="1185732"/>
    <d v="2021-04-10T00:00:00"/>
    <x v="3"/>
    <s v="Indiana"/>
    <s v="Indianapolis"/>
    <x v="4"/>
    <n v="65"/>
    <n v="150"/>
    <n v="97500"/>
    <n v="29250"/>
    <n v="0.3"/>
    <s v="In-store"/>
    <x v="3"/>
  </r>
  <r>
    <s v="West Gear"/>
    <n v="1185732"/>
    <d v="2021-04-10T00:00:00"/>
    <x v="3"/>
    <s v="Indiana"/>
    <s v="Indianapolis"/>
    <x v="5"/>
    <n v="50"/>
    <n v="275"/>
    <n v="137500"/>
    <n v="55000"/>
    <n v="0.4"/>
    <s v="In-store"/>
    <x v="3"/>
  </r>
  <r>
    <s v="West Gear"/>
    <n v="1185732"/>
    <d v="2021-05-11T00:00:00"/>
    <x v="3"/>
    <s v="Indiana"/>
    <s v="Indianapolis"/>
    <x v="0"/>
    <n v="60"/>
    <n v="545"/>
    <n v="327000"/>
    <n v="130800"/>
    <n v="0.4"/>
    <s v="In-store"/>
    <x v="4"/>
  </r>
  <r>
    <s v="West Gear"/>
    <n v="1185732"/>
    <d v="2021-05-11T00:00:00"/>
    <x v="3"/>
    <s v="Indiana"/>
    <s v="Indianapolis"/>
    <x v="1"/>
    <n v="40"/>
    <n v="250"/>
    <n v="100000"/>
    <n v="40000"/>
    <n v="0.4"/>
    <s v="In-store"/>
    <x v="4"/>
  </r>
  <r>
    <s v="West Gear"/>
    <n v="1185732"/>
    <d v="2021-05-11T00:00:00"/>
    <x v="3"/>
    <s v="Indiana"/>
    <s v="Indianapolis"/>
    <x v="2"/>
    <n v="35"/>
    <n v="225"/>
    <n v="78750"/>
    <n v="27562.5"/>
    <n v="0.35"/>
    <s v="In-store"/>
    <x v="4"/>
  </r>
  <r>
    <s v="West Gear"/>
    <n v="1185732"/>
    <d v="2021-05-11T00:00:00"/>
    <x v="3"/>
    <s v="Indiana"/>
    <s v="Indianapolis"/>
    <x v="3"/>
    <n v="35"/>
    <n v="175"/>
    <n v="61250"/>
    <n v="21437.5"/>
    <n v="0.35"/>
    <s v="In-store"/>
    <x v="4"/>
  </r>
  <r>
    <s v="West Gear"/>
    <n v="1185732"/>
    <d v="2021-05-11T00:00:00"/>
    <x v="3"/>
    <s v="Indiana"/>
    <s v="Indianapolis"/>
    <x v="4"/>
    <n v="44.999999999999993"/>
    <n v="200"/>
    <n v="89999.999999999985"/>
    <n v="26999.999999999996"/>
    <n v="0.3"/>
    <s v="In-store"/>
    <x v="4"/>
  </r>
  <r>
    <s v="West Gear"/>
    <n v="1185732"/>
    <d v="2021-05-11T00:00:00"/>
    <x v="3"/>
    <s v="Indiana"/>
    <s v="Indianapolis"/>
    <x v="5"/>
    <n v="54.999999999999993"/>
    <n v="325"/>
    <n v="178749.99999999997"/>
    <n v="71499.999999999985"/>
    <n v="0.4"/>
    <s v="In-store"/>
    <x v="4"/>
  </r>
  <r>
    <s v="West Gear"/>
    <n v="1185732"/>
    <d v="2021-06-10T00:00:00"/>
    <x v="3"/>
    <s v="Indiana"/>
    <s v="Indianapolis"/>
    <x v="0"/>
    <n v="40"/>
    <n v="575"/>
    <n v="230000"/>
    <n v="92000"/>
    <n v="0.4"/>
    <s v="In-store"/>
    <x v="11"/>
  </r>
  <r>
    <s v="West Gear"/>
    <n v="1185732"/>
    <d v="2021-06-10T00:00:00"/>
    <x v="3"/>
    <s v="Indiana"/>
    <s v="Indianapolis"/>
    <x v="1"/>
    <n v="35.000000000000007"/>
    <n v="325"/>
    <n v="113750.00000000003"/>
    <n v="45500.000000000015"/>
    <n v="0.4"/>
    <s v="In-store"/>
    <x v="11"/>
  </r>
  <r>
    <s v="West Gear"/>
    <n v="1185732"/>
    <d v="2021-06-10T00:00:00"/>
    <x v="3"/>
    <s v="Indiana"/>
    <s v="Indianapolis"/>
    <x v="2"/>
    <n v="30.000000000000004"/>
    <n v="200"/>
    <n v="60000.000000000007"/>
    <n v="21000"/>
    <n v="0.35"/>
    <s v="In-store"/>
    <x v="11"/>
  </r>
  <r>
    <s v="West Gear"/>
    <n v="1185732"/>
    <d v="2021-06-10T00:00:00"/>
    <x v="3"/>
    <s v="Indiana"/>
    <s v="Indianapolis"/>
    <x v="3"/>
    <n v="30.000000000000004"/>
    <n v="175"/>
    <n v="52500.000000000007"/>
    <n v="18375"/>
    <n v="0.35"/>
    <s v="In-store"/>
    <x v="11"/>
  </r>
  <r>
    <s v="West Gear"/>
    <n v="1185732"/>
    <d v="2021-06-10T00:00:00"/>
    <x v="3"/>
    <s v="Indiana"/>
    <s v="Indianapolis"/>
    <x v="4"/>
    <n v="40"/>
    <n v="175"/>
    <n v="70000"/>
    <n v="21000"/>
    <n v="0.3"/>
    <s v="In-store"/>
    <x v="11"/>
  </r>
  <r>
    <s v="West Gear"/>
    <n v="1185732"/>
    <d v="2021-06-10T00:00:00"/>
    <x v="3"/>
    <s v="Indiana"/>
    <s v="Indianapolis"/>
    <x v="5"/>
    <n v="60.000000000000007"/>
    <n v="325"/>
    <n v="195000.00000000003"/>
    <n v="78000.000000000015"/>
    <n v="0.4"/>
    <s v="In-store"/>
    <x v="11"/>
  </r>
  <r>
    <s v="West Gear"/>
    <n v="1185732"/>
    <d v="2021-07-09T00:00:00"/>
    <x v="3"/>
    <s v="Indiana"/>
    <s v="Indianapolis"/>
    <x v="0"/>
    <n v="55.000000000000007"/>
    <n v="550"/>
    <n v="302500.00000000006"/>
    <n v="121000.00000000003"/>
    <n v="0.4"/>
    <s v="In-store"/>
    <x v="5"/>
  </r>
  <r>
    <s v="West Gear"/>
    <n v="1185732"/>
    <d v="2021-07-09T00:00:00"/>
    <x v="3"/>
    <s v="Indiana"/>
    <s v="Indianapolis"/>
    <x v="1"/>
    <n v="50.000000000000014"/>
    <n v="300"/>
    <n v="150000.00000000003"/>
    <n v="60000.000000000015"/>
    <n v="0.4"/>
    <s v="In-store"/>
    <x v="5"/>
  </r>
  <r>
    <s v="West Gear"/>
    <n v="1185732"/>
    <d v="2021-07-09T00:00:00"/>
    <x v="3"/>
    <s v="Indiana"/>
    <s v="Indianapolis"/>
    <x v="2"/>
    <n v="45"/>
    <n v="225"/>
    <n v="101250"/>
    <n v="35437.5"/>
    <n v="0.35"/>
    <s v="In-store"/>
    <x v="5"/>
  </r>
  <r>
    <s v="West Gear"/>
    <n v="1185732"/>
    <d v="2021-07-09T00:00:00"/>
    <x v="3"/>
    <s v="Indiana"/>
    <s v="Indianapolis"/>
    <x v="3"/>
    <n v="45"/>
    <n v="175"/>
    <n v="78750"/>
    <n v="27562.5"/>
    <n v="0.35"/>
    <s v="In-store"/>
    <x v="5"/>
  </r>
  <r>
    <s v="West Gear"/>
    <n v="1185732"/>
    <d v="2021-07-09T00:00:00"/>
    <x v="3"/>
    <s v="Indiana"/>
    <s v="Indianapolis"/>
    <x v="4"/>
    <n v="55.000000000000007"/>
    <n v="200"/>
    <n v="110000.00000000001"/>
    <n v="33000"/>
    <n v="0.3"/>
    <s v="In-store"/>
    <x v="5"/>
  </r>
  <r>
    <s v="West Gear"/>
    <n v="1185732"/>
    <d v="2021-07-09T00:00:00"/>
    <x v="3"/>
    <s v="Indiana"/>
    <s v="Indianapolis"/>
    <x v="5"/>
    <n v="60.000000000000007"/>
    <n v="375"/>
    <n v="225000.00000000003"/>
    <n v="90000.000000000015"/>
    <n v="0.4"/>
    <s v="In-store"/>
    <x v="5"/>
  </r>
  <r>
    <s v="West Gear"/>
    <n v="1185732"/>
    <d v="2021-08-10T00:00:00"/>
    <x v="3"/>
    <s v="Indiana"/>
    <s v="Indianapolis"/>
    <x v="0"/>
    <n v="50"/>
    <n v="525"/>
    <n v="262500"/>
    <n v="105000"/>
    <n v="0.4"/>
    <s v="In-store"/>
    <x v="6"/>
  </r>
  <r>
    <s v="West Gear"/>
    <n v="1185732"/>
    <d v="2021-08-10T00:00:00"/>
    <x v="3"/>
    <s v="Indiana"/>
    <s v="Indianapolis"/>
    <x v="1"/>
    <n v="45.000000000000007"/>
    <n v="300"/>
    <n v="135000.00000000003"/>
    <n v="54000.000000000015"/>
    <n v="0.4"/>
    <s v="In-store"/>
    <x v="6"/>
  </r>
  <r>
    <s v="West Gear"/>
    <n v="1185732"/>
    <d v="2021-08-10T00:00:00"/>
    <x v="3"/>
    <s v="Indiana"/>
    <s v="Indianapolis"/>
    <x v="2"/>
    <n v="40"/>
    <n v="225"/>
    <n v="90000"/>
    <n v="31499.999999999996"/>
    <n v="0.35"/>
    <s v="In-store"/>
    <x v="6"/>
  </r>
  <r>
    <s v="West Gear"/>
    <n v="1185732"/>
    <d v="2021-08-10T00:00:00"/>
    <x v="3"/>
    <s v="Indiana"/>
    <s v="Indianapolis"/>
    <x v="3"/>
    <n v="40"/>
    <n v="200"/>
    <n v="80000"/>
    <n v="28000"/>
    <n v="0.35"/>
    <s v="In-store"/>
    <x v="6"/>
  </r>
  <r>
    <s v="West Gear"/>
    <n v="1185732"/>
    <d v="2021-08-10T00:00:00"/>
    <x v="3"/>
    <s v="Indiana"/>
    <s v="Indianapolis"/>
    <x v="4"/>
    <n v="50"/>
    <n v="175"/>
    <n v="87500"/>
    <n v="26250"/>
    <n v="0.3"/>
    <s v="In-store"/>
    <x v="6"/>
  </r>
  <r>
    <s v="West Gear"/>
    <n v="1185732"/>
    <d v="2021-08-10T00:00:00"/>
    <x v="3"/>
    <s v="Indiana"/>
    <s v="Indianapolis"/>
    <x v="5"/>
    <n v="55.000000000000007"/>
    <n v="350"/>
    <n v="192500.00000000003"/>
    <n v="77000.000000000015"/>
    <n v="0.4"/>
    <s v="In-store"/>
    <x v="6"/>
  </r>
  <r>
    <s v="West Gear"/>
    <n v="1185732"/>
    <d v="2021-09-11T00:00:00"/>
    <x v="3"/>
    <s v="Indiana"/>
    <s v="Indianapolis"/>
    <x v="0"/>
    <n v="35"/>
    <n v="475"/>
    <n v="166250"/>
    <n v="66500"/>
    <n v="0.4"/>
    <s v="In-store"/>
    <x v="7"/>
  </r>
  <r>
    <s v="West Gear"/>
    <n v="1185732"/>
    <d v="2021-09-11T00:00:00"/>
    <x v="3"/>
    <s v="Indiana"/>
    <s v="Indianapolis"/>
    <x v="1"/>
    <n v="30.000000000000011"/>
    <n v="275"/>
    <n v="82500.000000000029"/>
    <n v="33000.000000000015"/>
    <n v="0.4"/>
    <s v="In-store"/>
    <x v="7"/>
  </r>
  <r>
    <s v="West Gear"/>
    <n v="1185732"/>
    <d v="2021-09-11T00:00:00"/>
    <x v="3"/>
    <s v="Indiana"/>
    <s v="Indianapolis"/>
    <x v="2"/>
    <n v="25.000000000000007"/>
    <n v="175"/>
    <n v="43750.000000000015"/>
    <n v="15312.500000000004"/>
    <n v="0.35"/>
    <s v="In-store"/>
    <x v="7"/>
  </r>
  <r>
    <s v="West Gear"/>
    <n v="1185732"/>
    <d v="2021-09-11T00:00:00"/>
    <x v="3"/>
    <s v="Indiana"/>
    <s v="Indianapolis"/>
    <x v="3"/>
    <n v="25.000000000000007"/>
    <n v="150"/>
    <n v="37500.000000000007"/>
    <n v="13125.000000000002"/>
    <n v="0.35"/>
    <s v="In-store"/>
    <x v="7"/>
  </r>
  <r>
    <s v="West Gear"/>
    <n v="1185732"/>
    <d v="2021-09-11T00:00:00"/>
    <x v="3"/>
    <s v="Indiana"/>
    <s v="Indianapolis"/>
    <x v="4"/>
    <n v="35"/>
    <n v="150"/>
    <n v="52500"/>
    <n v="15750"/>
    <n v="0.3"/>
    <s v="In-store"/>
    <x v="7"/>
  </r>
  <r>
    <s v="West Gear"/>
    <n v="1185732"/>
    <d v="2021-09-11T00:00:00"/>
    <x v="3"/>
    <s v="Indiana"/>
    <s v="Indianapolis"/>
    <x v="5"/>
    <n v="40"/>
    <n v="225"/>
    <n v="90000"/>
    <n v="36000"/>
    <n v="0.4"/>
    <s v="In-store"/>
    <x v="7"/>
  </r>
  <r>
    <s v="West Gear"/>
    <n v="1185732"/>
    <d v="2021-10-10T00:00:00"/>
    <x v="3"/>
    <s v="Indiana"/>
    <s v="Indianapolis"/>
    <x v="0"/>
    <n v="44.999999999999993"/>
    <n v="400"/>
    <n v="179999.99999999997"/>
    <n v="71999.999999999985"/>
    <n v="0.4"/>
    <s v="In-store"/>
    <x v="8"/>
  </r>
  <r>
    <s v="West Gear"/>
    <n v="1185732"/>
    <d v="2021-10-10T00:00:00"/>
    <x v="3"/>
    <s v="Indiana"/>
    <s v="Indianapolis"/>
    <x v="1"/>
    <n v="35"/>
    <n v="250"/>
    <n v="87500"/>
    <n v="35000"/>
    <n v="0.4"/>
    <s v="In-store"/>
    <x v="8"/>
  </r>
  <r>
    <s v="West Gear"/>
    <n v="1185732"/>
    <d v="2021-10-10T00:00:00"/>
    <x v="3"/>
    <s v="Indiana"/>
    <s v="Indianapolis"/>
    <x v="2"/>
    <n v="35"/>
    <n v="150"/>
    <n v="52500"/>
    <n v="18375"/>
    <n v="0.35"/>
    <s v="In-store"/>
    <x v="8"/>
  </r>
  <r>
    <s v="West Gear"/>
    <n v="1185732"/>
    <d v="2021-10-10T00:00:00"/>
    <x v="3"/>
    <s v="Indiana"/>
    <s v="Indianapolis"/>
    <x v="3"/>
    <n v="35"/>
    <n v="150"/>
    <n v="52500"/>
    <n v="18375"/>
    <n v="0.35"/>
    <s v="In-store"/>
    <x v="8"/>
  </r>
  <r>
    <s v="West Gear"/>
    <n v="1185732"/>
    <d v="2021-10-10T00:00:00"/>
    <x v="3"/>
    <s v="Indiana"/>
    <s v="Indianapolis"/>
    <x v="4"/>
    <n v="44.999999999999993"/>
    <n v="150"/>
    <n v="67499.999999999985"/>
    <n v="20249.999999999996"/>
    <n v="0.3"/>
    <s v="In-store"/>
    <x v="8"/>
  </r>
  <r>
    <s v="West Gear"/>
    <n v="1185732"/>
    <d v="2021-10-10T00:00:00"/>
    <x v="3"/>
    <s v="Indiana"/>
    <s v="Indianapolis"/>
    <x v="5"/>
    <n v="49.999999999999986"/>
    <n v="275"/>
    <n v="137499.99999999997"/>
    <n v="54999.999999999993"/>
    <n v="0.4"/>
    <s v="In-store"/>
    <x v="8"/>
  </r>
  <r>
    <s v="West Gear"/>
    <n v="1185732"/>
    <d v="2021-11-10T00:00:00"/>
    <x v="3"/>
    <s v="Indiana"/>
    <s v="Indianapolis"/>
    <x v="0"/>
    <n v="44.999999999999993"/>
    <n v="425"/>
    <n v="191249.99999999997"/>
    <n v="76499.999999999985"/>
    <n v="0.4"/>
    <s v="In-store"/>
    <x v="9"/>
  </r>
  <r>
    <s v="West Gear"/>
    <n v="1185732"/>
    <d v="2021-11-10T00:00:00"/>
    <x v="3"/>
    <s v="Indiana"/>
    <s v="Indianapolis"/>
    <x v="1"/>
    <n v="35"/>
    <n v="325"/>
    <n v="113750"/>
    <n v="45500"/>
    <n v="0.4"/>
    <s v="In-store"/>
    <x v="9"/>
  </r>
  <r>
    <s v="West Gear"/>
    <n v="1185732"/>
    <d v="2021-11-10T00:00:00"/>
    <x v="3"/>
    <s v="Indiana"/>
    <s v="Indianapolis"/>
    <x v="2"/>
    <n v="35"/>
    <n v="270"/>
    <n v="94500"/>
    <n v="33075"/>
    <n v="0.35"/>
    <s v="In-store"/>
    <x v="9"/>
  </r>
  <r>
    <s v="West Gear"/>
    <n v="1185732"/>
    <d v="2021-11-10T00:00:00"/>
    <x v="3"/>
    <s v="Indiana"/>
    <s v="Indianapolis"/>
    <x v="3"/>
    <n v="35"/>
    <n v="275"/>
    <n v="96250"/>
    <n v="33687.5"/>
    <n v="0.35"/>
    <s v="In-store"/>
    <x v="9"/>
  </r>
  <r>
    <s v="West Gear"/>
    <n v="1185732"/>
    <d v="2021-11-10T00:00:00"/>
    <x v="3"/>
    <s v="Indiana"/>
    <s v="Indianapolis"/>
    <x v="4"/>
    <n v="60"/>
    <n v="250"/>
    <n v="150000"/>
    <n v="45000"/>
    <n v="0.3"/>
    <s v="In-store"/>
    <x v="9"/>
  </r>
  <r>
    <s v="West Gear"/>
    <n v="1185732"/>
    <d v="2021-11-10T00:00:00"/>
    <x v="3"/>
    <s v="Indiana"/>
    <s v="Indianapolis"/>
    <x v="5"/>
    <n v="64.999999999999986"/>
    <n v="350"/>
    <n v="227499.99999999994"/>
    <n v="90999.999999999985"/>
    <n v="0.4"/>
    <s v="In-store"/>
    <x v="9"/>
  </r>
  <r>
    <s v="West Gear"/>
    <n v="1185732"/>
    <d v="2021-12-09T00:00:00"/>
    <x v="3"/>
    <s v="Indiana"/>
    <s v="Indianapolis"/>
    <x v="0"/>
    <n v="60"/>
    <n v="600"/>
    <n v="360000"/>
    <n v="144000"/>
    <n v="0.4"/>
    <s v="In-store"/>
    <x v="10"/>
  </r>
  <r>
    <s v="West Gear"/>
    <n v="1185732"/>
    <d v="2021-12-09T00:00:00"/>
    <x v="3"/>
    <s v="Indiana"/>
    <s v="Indianapolis"/>
    <x v="1"/>
    <n v="50"/>
    <n v="400"/>
    <n v="200000"/>
    <n v="80000"/>
    <n v="0.4"/>
    <s v="In-store"/>
    <x v="10"/>
  </r>
  <r>
    <s v="West Gear"/>
    <n v="1185732"/>
    <d v="2021-12-09T00:00:00"/>
    <x v="3"/>
    <s v="Indiana"/>
    <s v="Indianapolis"/>
    <x v="2"/>
    <n v="50"/>
    <n v="350"/>
    <n v="175000"/>
    <n v="61249.999999999993"/>
    <n v="0.35"/>
    <s v="In-store"/>
    <x v="10"/>
  </r>
  <r>
    <s v="West Gear"/>
    <n v="1185732"/>
    <d v="2021-12-09T00:00:00"/>
    <x v="3"/>
    <s v="Indiana"/>
    <s v="Indianapolis"/>
    <x v="3"/>
    <n v="50"/>
    <n v="300"/>
    <n v="150000"/>
    <n v="52500"/>
    <n v="0.35"/>
    <s v="In-store"/>
    <x v="10"/>
  </r>
  <r>
    <s v="West Gear"/>
    <n v="1185732"/>
    <d v="2021-12-09T00:00:00"/>
    <x v="3"/>
    <s v="Indiana"/>
    <s v="Indianapolis"/>
    <x v="4"/>
    <n v="60"/>
    <n v="300"/>
    <n v="180000"/>
    <n v="54000"/>
    <n v="0.3"/>
    <s v="In-store"/>
    <x v="10"/>
  </r>
  <r>
    <s v="West Gear"/>
    <n v="1185732"/>
    <d v="2021-12-09T00:00:00"/>
    <x v="3"/>
    <s v="Indiana"/>
    <s v="Indianapolis"/>
    <x v="5"/>
    <n v="64.999999999999986"/>
    <n v="400"/>
    <n v="259999.99999999994"/>
    <n v="103999.99999999999"/>
    <n v="0.4"/>
    <s v="In-store"/>
    <x v="10"/>
  </r>
  <r>
    <s v="West Gear"/>
    <n v="1185732"/>
    <d v="2021-01-17T00:00:00"/>
    <x v="3"/>
    <s v="Indiana"/>
    <s v="Indianapolis"/>
    <x v="0"/>
    <n v="35"/>
    <n v="500"/>
    <n v="175000"/>
    <n v="70000"/>
    <n v="0.4"/>
    <s v="In-store"/>
    <x v="0"/>
  </r>
  <r>
    <s v="West Gear"/>
    <n v="1185732"/>
    <d v="2021-01-17T00:00:00"/>
    <x v="3"/>
    <s v="Indiana"/>
    <s v="Indianapolis"/>
    <x v="1"/>
    <n v="35"/>
    <n v="300"/>
    <n v="105000"/>
    <n v="42000"/>
    <n v="0.4"/>
    <s v="In-store"/>
    <x v="0"/>
  </r>
  <r>
    <s v="West Gear"/>
    <n v="1185732"/>
    <d v="2021-01-17T00:00:00"/>
    <x v="3"/>
    <s v="Indiana"/>
    <s v="Indianapolis"/>
    <x v="2"/>
    <n v="25.000000000000007"/>
    <n v="300"/>
    <n v="75000.000000000015"/>
    <n v="30000.000000000007"/>
    <n v="0.4"/>
    <s v="In-store"/>
    <x v="0"/>
  </r>
  <r>
    <s v="West Gear"/>
    <n v="1185732"/>
    <d v="2021-01-17T00:00:00"/>
    <x v="3"/>
    <s v="Indiana"/>
    <s v="Indianapolis"/>
    <x v="3"/>
    <n v="30.000000000000004"/>
    <n v="150"/>
    <n v="45000.000000000007"/>
    <n v="18000.000000000004"/>
    <n v="0.4"/>
    <s v="In-store"/>
    <x v="0"/>
  </r>
  <r>
    <s v="West Gear"/>
    <n v="1185732"/>
    <d v="2021-01-17T00:00:00"/>
    <x v="3"/>
    <s v="Indiana"/>
    <s v="Indianapolis"/>
    <x v="4"/>
    <n v="44.999999999999993"/>
    <n v="200"/>
    <n v="89999.999999999985"/>
    <n v="35999.999999999993"/>
    <n v="0.4"/>
    <s v="In-store"/>
    <x v="0"/>
  </r>
  <r>
    <s v="West Gear"/>
    <n v="1185732"/>
    <d v="2021-01-17T00:00:00"/>
    <x v="3"/>
    <s v="Indiana"/>
    <s v="Indianapolis"/>
    <x v="5"/>
    <n v="35"/>
    <n v="300"/>
    <n v="105000"/>
    <n v="42000"/>
    <n v="0.4"/>
    <s v="In-store"/>
    <x v="0"/>
  </r>
  <r>
    <s v="West Gear"/>
    <n v="1185732"/>
    <d v="2021-02-17T00:00:00"/>
    <x v="3"/>
    <s v="Indiana"/>
    <s v="Indianapolis"/>
    <x v="0"/>
    <n v="35"/>
    <n v="550"/>
    <n v="192500"/>
    <n v="77000"/>
    <n v="0.4"/>
    <s v="In-store"/>
    <x v="1"/>
  </r>
  <r>
    <s v="West Gear"/>
    <n v="1185732"/>
    <d v="2021-02-17T00:00:00"/>
    <x v="3"/>
    <s v="Indiana"/>
    <s v="Indianapolis"/>
    <x v="1"/>
    <n v="40"/>
    <n v="200"/>
    <n v="80000"/>
    <n v="32000"/>
    <n v="0.4"/>
    <s v="In-store"/>
    <x v="1"/>
  </r>
  <r>
    <s v="West Gear"/>
    <n v="1185732"/>
    <d v="2021-02-17T00:00:00"/>
    <x v="3"/>
    <s v="Indiana"/>
    <s v="Indianapolis"/>
    <x v="2"/>
    <n v="30.000000000000004"/>
    <n v="300"/>
    <n v="90000.000000000015"/>
    <n v="36000.000000000007"/>
    <n v="0.4"/>
    <s v="In-store"/>
    <x v="1"/>
  </r>
  <r>
    <s v="West Gear"/>
    <n v="1185732"/>
    <d v="2021-02-17T00:00:00"/>
    <x v="0"/>
    <s v="West Virginia"/>
    <s v="Charleston"/>
    <x v="3"/>
    <n v="35"/>
    <n v="175"/>
    <n v="61250"/>
    <n v="24500"/>
    <n v="0.4"/>
    <s v="In-store"/>
    <x v="1"/>
  </r>
  <r>
    <s v="West Gear"/>
    <n v="1185732"/>
    <d v="2021-02-17T00:00:00"/>
    <x v="0"/>
    <s v="West Virginia"/>
    <s v="Charleston"/>
    <x v="4"/>
    <n v="49.999999999999993"/>
    <n v="250"/>
    <n v="124999.99999999999"/>
    <n v="50000"/>
    <n v="0.4"/>
    <s v="In-store"/>
    <x v="1"/>
  </r>
  <r>
    <s v="West Gear"/>
    <n v="1185732"/>
    <d v="2021-02-17T00:00:00"/>
    <x v="0"/>
    <s v="West Virginia"/>
    <s v="Charleston"/>
    <x v="5"/>
    <n v="24.999999999999993"/>
    <n v="350"/>
    <n v="87499.999999999971"/>
    <n v="34999.999999999993"/>
    <n v="0.4"/>
    <s v="In-store"/>
    <x v="1"/>
  </r>
  <r>
    <s v="West Gear"/>
    <n v="1185732"/>
    <d v="2021-03-16T00:00:00"/>
    <x v="0"/>
    <s v="West Virginia"/>
    <s v="Charleston"/>
    <x v="0"/>
    <n v="30.000000000000004"/>
    <n v="570"/>
    <n v="171000.00000000003"/>
    <n v="68400.000000000015"/>
    <n v="0.4"/>
    <s v="In-store"/>
    <x v="2"/>
  </r>
  <r>
    <s v="West Gear"/>
    <n v="1185732"/>
    <d v="2021-03-16T00:00:00"/>
    <x v="0"/>
    <s v="West Virginia"/>
    <s v="Charleston"/>
    <x v="1"/>
    <n v="30.000000000000004"/>
    <n v="275"/>
    <n v="82500.000000000015"/>
    <n v="33000.000000000007"/>
    <n v="0.4"/>
    <s v="In-store"/>
    <x v="2"/>
  </r>
  <r>
    <s v="West Gear"/>
    <n v="1185732"/>
    <d v="2021-03-16T00:00:00"/>
    <x v="0"/>
    <s v="West Virginia"/>
    <s v="Charleston"/>
    <x v="2"/>
    <n v="20"/>
    <n v="325"/>
    <n v="65000"/>
    <n v="26000"/>
    <n v="0.4"/>
    <s v="In-store"/>
    <x v="2"/>
  </r>
  <r>
    <s v="West Gear"/>
    <n v="1185732"/>
    <d v="2021-03-16T00:00:00"/>
    <x v="0"/>
    <s v="West Virginia"/>
    <s v="Charleston"/>
    <x v="3"/>
    <n v="24.999999999999993"/>
    <n v="175"/>
    <n v="43749.999999999985"/>
    <n v="17499.999999999996"/>
    <n v="0.4"/>
    <s v="In-store"/>
    <x v="2"/>
  </r>
  <r>
    <s v="West Gear"/>
    <n v="1185732"/>
    <d v="2021-03-16T00:00:00"/>
    <x v="0"/>
    <s v="West Virginia"/>
    <s v="Charleston"/>
    <x v="4"/>
    <n v="40"/>
    <n v="225"/>
    <n v="90000"/>
    <n v="36000"/>
    <n v="0.4"/>
    <s v="In-store"/>
    <x v="2"/>
  </r>
  <r>
    <s v="West Gear"/>
    <n v="1185732"/>
    <d v="2021-03-16T00:00:00"/>
    <x v="0"/>
    <s v="West Virginia"/>
    <s v="Charleston"/>
    <x v="5"/>
    <n v="30.000000000000004"/>
    <n v="325"/>
    <n v="97500.000000000015"/>
    <n v="39000.000000000007"/>
    <n v="0.4"/>
    <s v="In-store"/>
    <x v="2"/>
  </r>
  <r>
    <s v="West Gear"/>
    <n v="1185732"/>
    <d v="2021-04-17T00:00:00"/>
    <x v="0"/>
    <s v="West Virginia"/>
    <s v="Charleston"/>
    <x v="0"/>
    <n v="30.000000000000004"/>
    <n v="550"/>
    <n v="165000.00000000003"/>
    <n v="66000.000000000015"/>
    <n v="0.4"/>
    <s v="In-store"/>
    <x v="3"/>
  </r>
  <r>
    <s v="West Gear"/>
    <n v="1185732"/>
    <d v="2021-04-17T00:00:00"/>
    <x v="0"/>
    <s v="West Virginia"/>
    <s v="Charleston"/>
    <x v="1"/>
    <n v="30.000000000000004"/>
    <n v="250"/>
    <n v="75000.000000000015"/>
    <n v="30000.000000000007"/>
    <n v="0.4"/>
    <s v="In-store"/>
    <x v="3"/>
  </r>
  <r>
    <s v="West Gear"/>
    <n v="1185732"/>
    <d v="2021-04-17T00:00:00"/>
    <x v="0"/>
    <s v="West Virginia"/>
    <s v="Charleston"/>
    <x v="2"/>
    <n v="20"/>
    <n v="250"/>
    <n v="50000"/>
    <n v="20000"/>
    <n v="0.4"/>
    <s v="In-store"/>
    <x v="3"/>
  </r>
  <r>
    <s v="West Gear"/>
    <n v="1185732"/>
    <d v="2021-04-17T00:00:00"/>
    <x v="0"/>
    <s v="West Virginia"/>
    <s v="Charleston"/>
    <x v="3"/>
    <n v="24.999999999999993"/>
    <n v="175"/>
    <n v="43749.999999999985"/>
    <n v="17499.999999999996"/>
    <n v="0.4"/>
    <s v="In-store"/>
    <x v="3"/>
  </r>
  <r>
    <s v="West Gear"/>
    <n v="1185732"/>
    <d v="2021-04-17T00:00:00"/>
    <x v="0"/>
    <s v="West Virginia"/>
    <s v="Charleston"/>
    <x v="4"/>
    <n v="65"/>
    <n v="200"/>
    <n v="130000"/>
    <n v="52000"/>
    <n v="0.4"/>
    <s v="In-store"/>
    <x v="3"/>
  </r>
  <r>
    <s v="West Gear"/>
    <n v="1185732"/>
    <d v="2021-04-17T00:00:00"/>
    <x v="0"/>
    <s v="West Virginia"/>
    <s v="Charleston"/>
    <x v="5"/>
    <n v="50"/>
    <n v="325"/>
    <n v="162500"/>
    <n v="65000"/>
    <n v="0.4"/>
    <s v="In-store"/>
    <x v="3"/>
  </r>
  <r>
    <s v="West Gear"/>
    <n v="1185732"/>
    <d v="2021-05-18T00:00:00"/>
    <x v="0"/>
    <s v="West Virginia"/>
    <s v="Charleston"/>
    <x v="0"/>
    <n v="60"/>
    <n v="595"/>
    <n v="357000"/>
    <n v="142800"/>
    <n v="0.4"/>
    <s v="In-store"/>
    <x v="4"/>
  </r>
  <r>
    <s v="West Gear"/>
    <n v="1185732"/>
    <d v="2021-05-18T00:00:00"/>
    <x v="0"/>
    <s v="West Virginia"/>
    <s v="Charleston"/>
    <x v="1"/>
    <n v="40"/>
    <n v="300"/>
    <n v="120000"/>
    <n v="48000"/>
    <n v="0.4"/>
    <s v="In-store"/>
    <x v="4"/>
  </r>
  <r>
    <s v="West Gear"/>
    <n v="1185732"/>
    <d v="2021-05-18T00:00:00"/>
    <x v="0"/>
    <s v="West Virginia"/>
    <s v="Charleston"/>
    <x v="2"/>
    <n v="35"/>
    <n v="275"/>
    <n v="96250"/>
    <n v="38500"/>
    <n v="0.4"/>
    <s v="In-store"/>
    <x v="4"/>
  </r>
  <r>
    <s v="West Gear"/>
    <n v="1185732"/>
    <d v="2021-05-18T00:00:00"/>
    <x v="0"/>
    <s v="West Virginia"/>
    <s v="Charleston"/>
    <x v="3"/>
    <n v="35"/>
    <n v="200"/>
    <n v="70000"/>
    <n v="28000"/>
    <n v="0.4"/>
    <s v="In-store"/>
    <x v="4"/>
  </r>
  <r>
    <s v="West Gear"/>
    <n v="1185732"/>
    <d v="2021-05-18T00:00:00"/>
    <x v="0"/>
    <s v="West Virginia"/>
    <s v="Charleston"/>
    <x v="4"/>
    <n v="44.999999999999993"/>
    <n v="225"/>
    <n v="101249.99999999999"/>
    <n v="40500"/>
    <n v="0.4"/>
    <s v="In-store"/>
    <x v="4"/>
  </r>
  <r>
    <s v="West Gear"/>
    <n v="1185732"/>
    <d v="2021-05-18T00:00:00"/>
    <x v="0"/>
    <s v="West Virginia"/>
    <s v="Charleston"/>
    <x v="5"/>
    <n v="54.999999999999993"/>
    <n v="350"/>
    <n v="192499.99999999997"/>
    <n v="76999.999999999985"/>
    <n v="0.4"/>
    <s v="In-store"/>
    <x v="4"/>
  </r>
  <r>
    <s v="West Gear"/>
    <n v="1185732"/>
    <d v="2021-06-17T00:00:00"/>
    <x v="0"/>
    <s v="West Virginia"/>
    <s v="Charleston"/>
    <x v="0"/>
    <n v="45"/>
    <n v="600"/>
    <n v="270000"/>
    <n v="108000"/>
    <n v="0.4"/>
    <s v="In-store"/>
    <x v="11"/>
  </r>
  <r>
    <s v="West Gear"/>
    <n v="1185732"/>
    <d v="2021-06-17T00:00:00"/>
    <x v="0"/>
    <s v="West Virginia"/>
    <s v="Charleston"/>
    <x v="1"/>
    <n v="40.000000000000007"/>
    <n v="425"/>
    <n v="170000.00000000003"/>
    <n v="68000.000000000015"/>
    <n v="0.4"/>
    <s v="In-store"/>
    <x v="11"/>
  </r>
  <r>
    <s v="West Gear"/>
    <n v="1185732"/>
    <d v="2021-06-17T00:00:00"/>
    <x v="0"/>
    <s v="West Virginia"/>
    <s v="Charleston"/>
    <x v="2"/>
    <n v="35"/>
    <n v="300"/>
    <n v="105000"/>
    <n v="42000"/>
    <n v="0.4"/>
    <s v="In-store"/>
    <x v="11"/>
  </r>
  <r>
    <s v="West Gear"/>
    <n v="1185732"/>
    <d v="2021-06-17T00:00:00"/>
    <x v="0"/>
    <s v="West Virginia"/>
    <s v="Charleston"/>
    <x v="3"/>
    <n v="35"/>
    <n v="275"/>
    <n v="96250"/>
    <n v="38500"/>
    <n v="0.4"/>
    <s v="In-store"/>
    <x v="11"/>
  </r>
  <r>
    <s v="West Gear"/>
    <n v="1185732"/>
    <d v="2021-06-17T00:00:00"/>
    <x v="0"/>
    <s v="West Virginia"/>
    <s v="Charleston"/>
    <x v="4"/>
    <n v="45"/>
    <n v="275"/>
    <n v="123750"/>
    <n v="49500"/>
    <n v="0.4"/>
    <s v="In-store"/>
    <x v="11"/>
  </r>
  <r>
    <s v="West Gear"/>
    <n v="1185732"/>
    <d v="2021-06-17T00:00:00"/>
    <x v="0"/>
    <s v="West Virginia"/>
    <s v="Charleston"/>
    <x v="5"/>
    <n v="65.000000000000014"/>
    <n v="425"/>
    <n v="276250.00000000006"/>
    <n v="110500.00000000003"/>
    <n v="0.4"/>
    <s v="In-store"/>
    <x v="11"/>
  </r>
  <r>
    <s v="West Gear"/>
    <n v="1185732"/>
    <d v="2021-07-16T00:00:00"/>
    <x v="0"/>
    <s v="West Virginia"/>
    <s v="Charleston"/>
    <x v="0"/>
    <n v="60.000000000000007"/>
    <n v="650"/>
    <n v="390000.00000000006"/>
    <n v="156000.00000000003"/>
    <n v="0.4"/>
    <s v="In-store"/>
    <x v="5"/>
  </r>
  <r>
    <s v="West Gear"/>
    <n v="1185732"/>
    <d v="2021-07-16T00:00:00"/>
    <x v="0"/>
    <s v="West Virginia"/>
    <s v="Charleston"/>
    <x v="1"/>
    <n v="55.000000000000014"/>
    <n v="400"/>
    <n v="220000.00000000006"/>
    <n v="88000.000000000029"/>
    <n v="0.4"/>
    <s v="In-store"/>
    <x v="5"/>
  </r>
  <r>
    <s v="West Gear"/>
    <n v="1185732"/>
    <d v="2021-07-16T00:00:00"/>
    <x v="0"/>
    <s v="West Virginia"/>
    <s v="Charleston"/>
    <x v="2"/>
    <n v="50"/>
    <n v="325"/>
    <n v="162500"/>
    <n v="65000"/>
    <n v="0.4"/>
    <s v="In-store"/>
    <x v="5"/>
  </r>
  <r>
    <s v="West Gear"/>
    <n v="1185732"/>
    <d v="2021-07-16T00:00:00"/>
    <x v="0"/>
    <s v="West Virginia"/>
    <s v="Charleston"/>
    <x v="3"/>
    <n v="50"/>
    <n v="275"/>
    <n v="137500"/>
    <n v="55000"/>
    <n v="0.4"/>
    <s v="In-store"/>
    <x v="5"/>
  </r>
  <r>
    <s v="West Gear"/>
    <n v="1185732"/>
    <d v="2021-07-16T00:00:00"/>
    <x v="0"/>
    <s v="West Virginia"/>
    <s v="Charleston"/>
    <x v="4"/>
    <n v="60.000000000000007"/>
    <n v="300"/>
    <n v="180000.00000000003"/>
    <n v="72000.000000000015"/>
    <n v="0.4"/>
    <s v="In-store"/>
    <x v="5"/>
  </r>
  <r>
    <s v="West Gear"/>
    <n v="1185732"/>
    <d v="2021-07-16T00:00:00"/>
    <x v="0"/>
    <s v="West Virginia"/>
    <s v="Charleston"/>
    <x v="5"/>
    <n v="65.000000000000014"/>
    <n v="475"/>
    <n v="308750.00000000006"/>
    <n v="123500.00000000003"/>
    <n v="0.4"/>
    <s v="In-store"/>
    <x v="5"/>
  </r>
  <r>
    <s v="West Gear"/>
    <n v="1185732"/>
    <d v="2021-08-17T00:00:00"/>
    <x v="0"/>
    <s v="West Virginia"/>
    <s v="Charleston"/>
    <x v="0"/>
    <n v="50"/>
    <n v="525"/>
    <n v="262500"/>
    <n v="105000"/>
    <n v="0.4"/>
    <s v="In-store"/>
    <x v="6"/>
  </r>
  <r>
    <s v="West Gear"/>
    <n v="1185732"/>
    <d v="2021-08-17T00:00:00"/>
    <x v="0"/>
    <s v="West Virginia"/>
    <s v="Charleston"/>
    <x v="1"/>
    <n v="45.000000000000007"/>
    <n v="300"/>
    <n v="135000.00000000003"/>
    <n v="54000.000000000015"/>
    <n v="0.4"/>
    <s v="In-store"/>
    <x v="6"/>
  </r>
  <r>
    <s v="West Gear"/>
    <n v="1185732"/>
    <d v="2021-08-17T00:00:00"/>
    <x v="0"/>
    <s v="West Virginia"/>
    <s v="Charleston"/>
    <x v="2"/>
    <n v="40"/>
    <n v="300"/>
    <n v="120000"/>
    <n v="48000"/>
    <n v="0.4"/>
    <s v="In-store"/>
    <x v="6"/>
  </r>
  <r>
    <s v="West Gear"/>
    <n v="1185732"/>
    <d v="2021-08-17T00:00:00"/>
    <x v="0"/>
    <s v="West Virginia"/>
    <s v="Charleston"/>
    <x v="3"/>
    <n v="40"/>
    <n v="275"/>
    <n v="110000"/>
    <n v="44000"/>
    <n v="0.4"/>
    <s v="In-store"/>
    <x v="6"/>
  </r>
  <r>
    <s v="West Gear"/>
    <n v="1185732"/>
    <d v="2021-08-17T00:00:00"/>
    <x v="0"/>
    <s v="West Virginia"/>
    <s v="Charleston"/>
    <x v="4"/>
    <n v="50"/>
    <n v="250"/>
    <n v="125000"/>
    <n v="50000"/>
    <n v="0.4"/>
    <s v="In-store"/>
    <x v="6"/>
  </r>
  <r>
    <s v="West Gear"/>
    <n v="1185732"/>
    <d v="2021-08-17T00:00:00"/>
    <x v="0"/>
    <s v="West Virginia"/>
    <s v="Charleston"/>
    <x v="5"/>
    <n v="55.000000000000007"/>
    <n v="425"/>
    <n v="233750.00000000003"/>
    <n v="93500.000000000015"/>
    <n v="0.4"/>
    <s v="In-store"/>
    <x v="6"/>
  </r>
  <r>
    <s v="West Gear"/>
    <n v="1185732"/>
    <d v="2021-09-18T00:00:00"/>
    <x v="0"/>
    <s v="West Virginia"/>
    <s v="Charleston"/>
    <x v="0"/>
    <n v="35"/>
    <n v="550"/>
    <n v="192500"/>
    <n v="77000"/>
    <n v="0.4"/>
    <s v="In-store"/>
    <x v="7"/>
  </r>
  <r>
    <s v="West Gear"/>
    <n v="1185732"/>
    <d v="2021-09-18T00:00:00"/>
    <x v="0"/>
    <s v="West Virginia"/>
    <s v="Charleston"/>
    <x v="1"/>
    <n v="30.000000000000011"/>
    <n v="350"/>
    <n v="105000.00000000004"/>
    <n v="42000.000000000022"/>
    <n v="0.4"/>
    <s v="In-store"/>
    <x v="7"/>
  </r>
  <r>
    <s v="West Gear"/>
    <n v="1185732"/>
    <d v="2021-09-18T00:00:00"/>
    <x v="0"/>
    <s v="West Virginia"/>
    <s v="Charleston"/>
    <x v="2"/>
    <n v="25.000000000000007"/>
    <n v="250"/>
    <n v="62500.000000000015"/>
    <n v="25000.000000000007"/>
    <n v="0.4"/>
    <s v="In-store"/>
    <x v="7"/>
  </r>
  <r>
    <s v="West Gear"/>
    <n v="1185732"/>
    <d v="2021-09-18T00:00:00"/>
    <x v="0"/>
    <s v="West Virginia"/>
    <s v="Charleston"/>
    <x v="3"/>
    <n v="25.000000000000007"/>
    <n v="225"/>
    <n v="56250.000000000015"/>
    <n v="22500.000000000007"/>
    <n v="0.4"/>
    <s v="In-store"/>
    <x v="7"/>
  </r>
  <r>
    <s v="West Gear"/>
    <n v="1185732"/>
    <d v="2021-09-18T00:00:00"/>
    <x v="0"/>
    <s v="West Virginia"/>
    <s v="Charleston"/>
    <x v="4"/>
    <n v="35"/>
    <n v="225"/>
    <n v="78750"/>
    <n v="31500"/>
    <n v="0.4"/>
    <s v="In-store"/>
    <x v="7"/>
  </r>
  <r>
    <s v="West Gear"/>
    <n v="1185732"/>
    <d v="2021-09-18T00:00:00"/>
    <x v="0"/>
    <s v="West Virginia"/>
    <s v="Charleston"/>
    <x v="5"/>
    <n v="40"/>
    <n v="300"/>
    <n v="120000"/>
    <n v="48000"/>
    <n v="0.4"/>
    <s v="In-store"/>
    <x v="7"/>
  </r>
  <r>
    <s v="West Gear"/>
    <n v="1185732"/>
    <d v="2021-10-17T00:00:00"/>
    <x v="0"/>
    <s v="West Virginia"/>
    <s v="Charleston"/>
    <x v="0"/>
    <n v="44.999999999999993"/>
    <n v="425"/>
    <n v="191249.99999999997"/>
    <n v="76499.999999999985"/>
    <n v="0.4"/>
    <s v="In-store"/>
    <x v="8"/>
  </r>
  <r>
    <s v="West Gear"/>
    <n v="1185732"/>
    <d v="2021-10-17T00:00:00"/>
    <x v="0"/>
    <s v="West Virginia"/>
    <s v="Charleston"/>
    <x v="1"/>
    <n v="35"/>
    <n v="275"/>
    <n v="96250"/>
    <n v="38500"/>
    <n v="0.4"/>
    <s v="In-store"/>
    <x v="8"/>
  </r>
  <r>
    <s v="West Gear"/>
    <n v="1185732"/>
    <d v="2021-10-17T00:00:00"/>
    <x v="0"/>
    <s v="West Virginia"/>
    <s v="Charleston"/>
    <x v="2"/>
    <n v="35"/>
    <n v="175"/>
    <n v="61250"/>
    <n v="24500"/>
    <n v="0.4"/>
    <s v="In-store"/>
    <x v="8"/>
  </r>
  <r>
    <s v="West Gear"/>
    <n v="1185732"/>
    <d v="2021-10-17T00:00:00"/>
    <x v="0"/>
    <s v="West Virginia"/>
    <s v="Charleston"/>
    <x v="3"/>
    <n v="35"/>
    <n v="175"/>
    <n v="61250"/>
    <n v="24500"/>
    <n v="0.4"/>
    <s v="In-store"/>
    <x v="8"/>
  </r>
  <r>
    <s v="West Gear"/>
    <n v="1185732"/>
    <d v="2021-10-17T00:00:00"/>
    <x v="0"/>
    <s v="West Virginia"/>
    <s v="Charleston"/>
    <x v="4"/>
    <n v="44.999999999999993"/>
    <n v="175"/>
    <n v="78749.999999999985"/>
    <n v="31499.999999999996"/>
    <n v="0.4"/>
    <s v="In-store"/>
    <x v="8"/>
  </r>
  <r>
    <s v="Foot Locker"/>
    <n v="1185732"/>
    <d v="2021-10-17T00:00:00"/>
    <x v="0"/>
    <s v="West Virginia"/>
    <s v="Charleston"/>
    <x v="5"/>
    <n v="49.999999999999986"/>
    <n v="300"/>
    <n v="149999.99999999997"/>
    <n v="59999.999999999993"/>
    <n v="0.4"/>
    <s v="In-store"/>
    <x v="8"/>
  </r>
  <r>
    <s v="Foot Locker"/>
    <n v="1185732"/>
    <d v="2021-11-17T00:00:00"/>
    <x v="0"/>
    <s v="West Virginia"/>
    <s v="Charleston"/>
    <x v="0"/>
    <n v="44.999999999999993"/>
    <n v="450"/>
    <n v="202499.99999999997"/>
    <n v="81000"/>
    <n v="0.4"/>
    <s v="In-store"/>
    <x v="9"/>
  </r>
  <r>
    <s v="Foot Locker"/>
    <n v="1185732"/>
    <d v="2021-11-17T00:00:00"/>
    <x v="0"/>
    <s v="West Virginia"/>
    <s v="Charleston"/>
    <x v="1"/>
    <n v="35"/>
    <n v="350"/>
    <n v="122500"/>
    <n v="49000"/>
    <n v="0.4"/>
    <s v="In-store"/>
    <x v="9"/>
  </r>
  <r>
    <s v="Foot Locker"/>
    <n v="1185732"/>
    <d v="2021-11-17T00:00:00"/>
    <x v="0"/>
    <s v="West Virginia"/>
    <s v="Charleston"/>
    <x v="2"/>
    <n v="35"/>
    <n v="295"/>
    <n v="103250"/>
    <n v="41300"/>
    <n v="0.4"/>
    <s v="In-store"/>
    <x v="9"/>
  </r>
  <r>
    <s v="Foot Locker"/>
    <n v="1185732"/>
    <d v="2021-11-17T00:00:00"/>
    <x v="0"/>
    <s v="West Virginia"/>
    <s v="Charleston"/>
    <x v="3"/>
    <n v="40"/>
    <n v="325"/>
    <n v="130000"/>
    <n v="52000"/>
    <n v="0.4"/>
    <s v="In-store"/>
    <x v="9"/>
  </r>
  <r>
    <s v="Foot Locker"/>
    <n v="1185732"/>
    <d v="2021-11-17T00:00:00"/>
    <x v="0"/>
    <s v="West Virginia"/>
    <s v="Charleston"/>
    <x v="4"/>
    <n v="65"/>
    <n v="300"/>
    <n v="195000"/>
    <n v="78000"/>
    <n v="0.4"/>
    <s v="In-store"/>
    <x v="9"/>
  </r>
  <r>
    <s v="Foot Locker"/>
    <n v="1185732"/>
    <d v="2021-11-17T00:00:00"/>
    <x v="0"/>
    <s v="West Virginia"/>
    <s v="Charleston"/>
    <x v="5"/>
    <n v="70"/>
    <n v="400"/>
    <n v="280000"/>
    <n v="112000"/>
    <n v="0.4"/>
    <s v="In-store"/>
    <x v="9"/>
  </r>
  <r>
    <s v="Foot Locker"/>
    <n v="1185732"/>
    <d v="2021-12-16T00:00:00"/>
    <x v="0"/>
    <s v="West Virginia"/>
    <s v="Charleston"/>
    <x v="0"/>
    <n v="65"/>
    <n v="650"/>
    <n v="422500"/>
    <n v="169000"/>
    <n v="0.4"/>
    <s v="In-store"/>
    <x v="10"/>
  </r>
  <r>
    <s v="Foot Locker"/>
    <n v="1185732"/>
    <d v="2021-12-16T00:00:00"/>
    <x v="0"/>
    <s v="West Virginia"/>
    <s v="Charleston"/>
    <x v="1"/>
    <n v="55.000000000000007"/>
    <n v="450"/>
    <n v="247500.00000000003"/>
    <n v="99000.000000000015"/>
    <n v="0.4"/>
    <s v="In-store"/>
    <x v="10"/>
  </r>
  <r>
    <s v="West Gear"/>
    <n v="1185732"/>
    <d v="2021-12-16T00:00:00"/>
    <x v="0"/>
    <s v="West Virginia"/>
    <s v="Charleston"/>
    <x v="2"/>
    <n v="55.000000000000007"/>
    <n v="400"/>
    <n v="220000.00000000003"/>
    <n v="88000.000000000015"/>
    <n v="0.4"/>
    <s v="In-store"/>
    <x v="10"/>
  </r>
  <r>
    <s v="Foot Locker"/>
    <n v="1185732"/>
    <d v="2021-12-16T00:00:00"/>
    <x v="0"/>
    <s v="West Virginia"/>
    <s v="Charleston"/>
    <x v="3"/>
    <n v="55.000000000000007"/>
    <n v="350"/>
    <n v="192500.00000000003"/>
    <n v="77000.000000000015"/>
    <n v="0.4"/>
    <s v="In-store"/>
    <x v="10"/>
  </r>
  <r>
    <s v="Foot Locker"/>
    <n v="1185732"/>
    <d v="2021-12-16T00:00:00"/>
    <x v="0"/>
    <s v="West Virginia"/>
    <s v="Charleston"/>
    <x v="4"/>
    <n v="65"/>
    <n v="350"/>
    <n v="227500"/>
    <n v="91000"/>
    <n v="0.4"/>
    <s v="In-store"/>
    <x v="10"/>
  </r>
  <r>
    <s v="Foot Locker"/>
    <n v="1185732"/>
    <d v="2021-12-16T00:00:00"/>
    <x v="0"/>
    <s v="West Virginia"/>
    <s v="Charleston"/>
    <x v="5"/>
    <n v="70"/>
    <n v="450"/>
    <n v="315000"/>
    <n v="126000"/>
    <n v="0.4"/>
    <s v="In-store"/>
    <x v="10"/>
  </r>
  <r>
    <s v="Foot Locker"/>
    <n v="1185732"/>
    <d v="2021-01-24T00:00:00"/>
    <x v="0"/>
    <s v="West Virginia"/>
    <s v="Charleston"/>
    <x v="0"/>
    <n v="35"/>
    <n v="425"/>
    <n v="148750"/>
    <n v="59500"/>
    <n v="0.4"/>
    <s v="In-store"/>
    <x v="0"/>
  </r>
  <r>
    <s v="Foot Locker"/>
    <n v="1185732"/>
    <d v="2021-01-24T00:00:00"/>
    <x v="0"/>
    <s v="West Virginia"/>
    <s v="Charleston"/>
    <x v="1"/>
    <n v="35"/>
    <n v="225"/>
    <n v="78750"/>
    <n v="27562.5"/>
    <n v="0.35"/>
    <s v="In-store"/>
    <x v="0"/>
  </r>
  <r>
    <s v="Foot Locker"/>
    <n v="1185732"/>
    <d v="2021-01-24T00:00:00"/>
    <x v="0"/>
    <s v="West Virginia"/>
    <s v="Charleston"/>
    <x v="2"/>
    <n v="25.000000000000007"/>
    <n v="225"/>
    <n v="56250.000000000015"/>
    <n v="19687.500000000004"/>
    <n v="0.35"/>
    <s v="In-store"/>
    <x v="0"/>
  </r>
  <r>
    <s v="Foot Locker"/>
    <n v="1185732"/>
    <d v="2021-01-24T00:00:00"/>
    <x v="0"/>
    <s v="West Virginia"/>
    <s v="Charleston"/>
    <x v="3"/>
    <n v="30"/>
    <n v="75"/>
    <n v="22500"/>
    <n v="7874.9999999999991"/>
    <n v="0.35"/>
    <s v="In-store"/>
    <x v="0"/>
  </r>
  <r>
    <s v="Foot Locker"/>
    <n v="1185732"/>
    <d v="2021-01-24T00:00:00"/>
    <x v="0"/>
    <s v="West Virginia"/>
    <s v="Charleston"/>
    <x v="4"/>
    <n v="45"/>
    <n v="125"/>
    <n v="56250"/>
    <n v="16875"/>
    <n v="0.3"/>
    <s v="In-store"/>
    <x v="0"/>
  </r>
  <r>
    <s v="Foot Locker"/>
    <n v="1185732"/>
    <d v="2021-01-24T00:00:00"/>
    <x v="0"/>
    <s v="West Virginia"/>
    <s v="Charleston"/>
    <x v="5"/>
    <n v="35"/>
    <n v="225"/>
    <n v="78750"/>
    <n v="23625"/>
    <n v="0.3"/>
    <s v="In-store"/>
    <x v="0"/>
  </r>
  <r>
    <s v="Foot Locker"/>
    <n v="1185732"/>
    <d v="2021-02-22T00:00:00"/>
    <x v="0"/>
    <s v="West Virginia"/>
    <s v="Charleston"/>
    <x v="0"/>
    <n v="35"/>
    <n v="475"/>
    <n v="166250"/>
    <n v="66500"/>
    <n v="0.4"/>
    <s v="In-store"/>
    <x v="1"/>
  </r>
  <r>
    <s v="West Gear"/>
    <n v="1185732"/>
    <d v="2021-02-22T00:00:00"/>
    <x v="0"/>
    <s v="West Virginia"/>
    <s v="Charleston"/>
    <x v="1"/>
    <n v="35"/>
    <n v="125"/>
    <n v="43750"/>
    <n v="15312.499999999998"/>
    <n v="0.35"/>
    <s v="In-store"/>
    <x v="1"/>
  </r>
  <r>
    <s v="West Gear"/>
    <n v="1185732"/>
    <d v="2021-02-22T00:00:00"/>
    <x v="0"/>
    <s v="West Virginia"/>
    <s v="Charleston"/>
    <x v="2"/>
    <n v="25.000000000000007"/>
    <n v="175"/>
    <n v="43750.000000000015"/>
    <n v="15312.500000000004"/>
    <n v="0.35"/>
    <s v="In-store"/>
    <x v="1"/>
  </r>
  <r>
    <s v="West Gear"/>
    <n v="1185732"/>
    <d v="2021-02-22T00:00:00"/>
    <x v="0"/>
    <s v="Maryland"/>
    <s v="Baltimore"/>
    <x v="3"/>
    <n v="30"/>
    <n v="50"/>
    <n v="15000"/>
    <n v="5250"/>
    <n v="0.35"/>
    <s v="In-store"/>
    <x v="1"/>
  </r>
  <r>
    <s v="West Gear"/>
    <n v="1185732"/>
    <d v="2021-02-22T00:00:00"/>
    <x v="0"/>
    <s v="Maryland"/>
    <s v="Baltimore"/>
    <x v="4"/>
    <n v="45"/>
    <n v="125"/>
    <n v="56250"/>
    <n v="16875"/>
    <n v="0.3"/>
    <s v="In-store"/>
    <x v="1"/>
  </r>
  <r>
    <s v="West Gear"/>
    <n v="1185732"/>
    <d v="2021-02-22T00:00:00"/>
    <x v="0"/>
    <s v="Maryland"/>
    <s v="Baltimore"/>
    <x v="5"/>
    <n v="35"/>
    <n v="225"/>
    <n v="78750"/>
    <n v="23625"/>
    <n v="0.3"/>
    <s v="In-store"/>
    <x v="1"/>
  </r>
  <r>
    <s v="West Gear"/>
    <n v="1185732"/>
    <d v="2021-03-20T00:00:00"/>
    <x v="0"/>
    <s v="Maryland"/>
    <s v="Baltimore"/>
    <x v="0"/>
    <n v="35"/>
    <n v="445"/>
    <n v="155750"/>
    <n v="62300"/>
    <n v="0.4"/>
    <s v="In-store"/>
    <x v="2"/>
  </r>
  <r>
    <s v="West Gear"/>
    <n v="1185732"/>
    <d v="2021-03-20T00:00:00"/>
    <x v="0"/>
    <s v="Maryland"/>
    <s v="Baltimore"/>
    <x v="1"/>
    <n v="35"/>
    <n v="150"/>
    <n v="52500"/>
    <n v="18375"/>
    <n v="0.35"/>
    <s v="In-store"/>
    <x v="2"/>
  </r>
  <r>
    <s v="West Gear"/>
    <n v="1185732"/>
    <d v="2021-03-20T00:00:00"/>
    <x v="0"/>
    <s v="Maryland"/>
    <s v="Baltimore"/>
    <x v="2"/>
    <n v="25.000000000000007"/>
    <n v="175"/>
    <n v="43750.000000000015"/>
    <n v="15312.500000000004"/>
    <n v="0.35"/>
    <s v="In-store"/>
    <x v="2"/>
  </r>
  <r>
    <s v="West Gear"/>
    <n v="1185732"/>
    <d v="2021-03-20T00:00:00"/>
    <x v="0"/>
    <s v="Maryland"/>
    <s v="Baltimore"/>
    <x v="3"/>
    <n v="30"/>
    <n v="25"/>
    <n v="7500"/>
    <n v="2625"/>
    <n v="0.35"/>
    <s v="In-store"/>
    <x v="2"/>
  </r>
  <r>
    <s v="West Gear"/>
    <n v="1185732"/>
    <d v="2021-03-20T00:00:00"/>
    <x v="0"/>
    <s v="Maryland"/>
    <s v="Baltimore"/>
    <x v="4"/>
    <n v="45"/>
    <n v="75"/>
    <n v="33750"/>
    <n v="10125"/>
    <n v="0.3"/>
    <s v="In-store"/>
    <x v="2"/>
  </r>
  <r>
    <s v="West Gear"/>
    <n v="1185732"/>
    <d v="2021-03-20T00:00:00"/>
    <x v="0"/>
    <s v="Maryland"/>
    <s v="Baltimore"/>
    <x v="5"/>
    <n v="35"/>
    <n v="175"/>
    <n v="61250"/>
    <n v="18375"/>
    <n v="0.3"/>
    <s v="In-store"/>
    <x v="2"/>
  </r>
  <r>
    <s v="West Gear"/>
    <n v="1185732"/>
    <d v="2021-04-21T00:00:00"/>
    <x v="0"/>
    <s v="Maryland"/>
    <s v="Baltimore"/>
    <x v="0"/>
    <n v="35"/>
    <n v="425"/>
    <n v="148750"/>
    <n v="59500"/>
    <n v="0.4"/>
    <s v="In-store"/>
    <x v="3"/>
  </r>
  <r>
    <s v="West Gear"/>
    <n v="1185732"/>
    <d v="2021-04-21T00:00:00"/>
    <x v="0"/>
    <s v="Maryland"/>
    <s v="Baltimore"/>
    <x v="1"/>
    <n v="35"/>
    <n v="125"/>
    <n v="43750"/>
    <n v="15312.499999999998"/>
    <n v="0.35"/>
    <s v="In-store"/>
    <x v="3"/>
  </r>
  <r>
    <s v="West Gear"/>
    <n v="1185732"/>
    <d v="2021-04-21T00:00:00"/>
    <x v="0"/>
    <s v="Maryland"/>
    <s v="Baltimore"/>
    <x v="2"/>
    <n v="25.000000000000007"/>
    <n v="125"/>
    <n v="31250.000000000007"/>
    <n v="10937.500000000002"/>
    <n v="0.35"/>
    <s v="In-store"/>
    <x v="3"/>
  </r>
  <r>
    <s v="West Gear"/>
    <n v="1185732"/>
    <d v="2021-04-21T00:00:00"/>
    <x v="0"/>
    <s v="Maryland"/>
    <s v="Baltimore"/>
    <x v="3"/>
    <n v="30"/>
    <n v="50"/>
    <n v="15000"/>
    <n v="5250"/>
    <n v="0.35"/>
    <s v="In-store"/>
    <x v="3"/>
  </r>
  <r>
    <s v="West Gear"/>
    <n v="1185732"/>
    <d v="2021-04-21T00:00:00"/>
    <x v="0"/>
    <s v="Maryland"/>
    <s v="Baltimore"/>
    <x v="4"/>
    <n v="45"/>
    <n v="50"/>
    <n v="22500"/>
    <n v="6750"/>
    <n v="0.3"/>
    <s v="In-store"/>
    <x v="3"/>
  </r>
  <r>
    <s v="West Gear"/>
    <n v="1185732"/>
    <d v="2021-04-21T00:00:00"/>
    <x v="0"/>
    <s v="Maryland"/>
    <s v="Baltimore"/>
    <x v="5"/>
    <n v="35"/>
    <n v="200"/>
    <n v="70000"/>
    <n v="21000"/>
    <n v="0.3"/>
    <s v="In-store"/>
    <x v="3"/>
  </r>
  <r>
    <s v="West Gear"/>
    <n v="1185732"/>
    <d v="2021-05-20T00:00:00"/>
    <x v="0"/>
    <s v="Maryland"/>
    <s v="Baltimore"/>
    <x v="0"/>
    <n v="49.999999999999993"/>
    <n v="470"/>
    <n v="234999.99999999997"/>
    <n v="94000"/>
    <n v="0.4"/>
    <s v="In-store"/>
    <x v="4"/>
  </r>
  <r>
    <s v="West Gear"/>
    <n v="1185732"/>
    <d v="2021-05-20T00:00:00"/>
    <x v="0"/>
    <s v="Maryland"/>
    <s v="Baltimore"/>
    <x v="1"/>
    <n v="45"/>
    <n v="175"/>
    <n v="78750"/>
    <n v="27562.5"/>
    <n v="0.35"/>
    <s v="In-store"/>
    <x v="4"/>
  </r>
  <r>
    <s v="West Gear"/>
    <n v="1185732"/>
    <d v="2021-05-20T00:00:00"/>
    <x v="0"/>
    <s v="Maryland"/>
    <s v="Baltimore"/>
    <x v="2"/>
    <n v="40"/>
    <n v="150"/>
    <n v="60000"/>
    <n v="21000"/>
    <n v="0.35"/>
    <s v="In-store"/>
    <x v="4"/>
  </r>
  <r>
    <s v="West Gear"/>
    <n v="1185732"/>
    <d v="2021-05-20T00:00:00"/>
    <x v="0"/>
    <s v="Maryland"/>
    <s v="Baltimore"/>
    <x v="3"/>
    <n v="40"/>
    <n v="100"/>
    <n v="40000"/>
    <n v="14000"/>
    <n v="0.35"/>
    <s v="In-store"/>
    <x v="4"/>
  </r>
  <r>
    <s v="West Gear"/>
    <n v="1185732"/>
    <d v="2021-05-20T00:00:00"/>
    <x v="0"/>
    <s v="Maryland"/>
    <s v="Baltimore"/>
    <x v="4"/>
    <n v="49.999999999999993"/>
    <n v="125"/>
    <n v="62499.999999999993"/>
    <n v="18749.999999999996"/>
    <n v="0.3"/>
    <s v="In-store"/>
    <x v="4"/>
  </r>
  <r>
    <s v="West Gear"/>
    <n v="1185732"/>
    <d v="2021-05-20T00:00:00"/>
    <x v="0"/>
    <s v="Maryland"/>
    <s v="Baltimore"/>
    <x v="5"/>
    <n v="54.999999999999993"/>
    <n v="250"/>
    <n v="137499.99999999997"/>
    <n v="41249.999999999993"/>
    <n v="0.3"/>
    <s v="In-store"/>
    <x v="4"/>
  </r>
  <r>
    <s v="West Gear"/>
    <n v="1185732"/>
    <d v="2021-06-22T00:00:00"/>
    <x v="0"/>
    <s v="Maryland"/>
    <s v="Baltimore"/>
    <x v="0"/>
    <n v="49.999999999999993"/>
    <n v="500"/>
    <n v="249999.99999999997"/>
    <n v="100000"/>
    <n v="0.4"/>
    <s v="In-store"/>
    <x v="11"/>
  </r>
  <r>
    <s v="West Gear"/>
    <n v="1185732"/>
    <d v="2021-06-22T00:00:00"/>
    <x v="0"/>
    <s v="Maryland"/>
    <s v="Baltimore"/>
    <x v="1"/>
    <n v="45"/>
    <n v="250"/>
    <n v="112500"/>
    <n v="39375"/>
    <n v="0.35"/>
    <s v="In-store"/>
    <x v="11"/>
  </r>
  <r>
    <s v="Foot Locker"/>
    <n v="1185732"/>
    <d v="2021-06-22T00:00:00"/>
    <x v="0"/>
    <s v="Maryland"/>
    <s v="Baltimore"/>
    <x v="2"/>
    <n v="40"/>
    <n v="175"/>
    <n v="70000"/>
    <n v="24500"/>
    <n v="0.35"/>
    <s v="In-store"/>
    <x v="11"/>
  </r>
  <r>
    <s v="Foot Locker"/>
    <n v="1185732"/>
    <d v="2021-06-22T00:00:00"/>
    <x v="0"/>
    <s v="Maryland"/>
    <s v="Baltimore"/>
    <x v="3"/>
    <n v="40"/>
    <n v="150"/>
    <n v="60000"/>
    <n v="21000"/>
    <n v="0.35"/>
    <s v="In-store"/>
    <x v="11"/>
  </r>
  <r>
    <s v="Foot Locker"/>
    <n v="1185732"/>
    <d v="2021-06-22T00:00:00"/>
    <x v="0"/>
    <s v="Maryland"/>
    <s v="Baltimore"/>
    <x v="4"/>
    <n v="49.999999999999993"/>
    <n v="150"/>
    <n v="74999.999999999985"/>
    <n v="22499.999999999996"/>
    <n v="0.3"/>
    <s v="In-store"/>
    <x v="11"/>
  </r>
  <r>
    <s v="Foot Locker"/>
    <n v="1185732"/>
    <d v="2021-06-22T00:00:00"/>
    <x v="0"/>
    <s v="Maryland"/>
    <s v="Baltimore"/>
    <x v="5"/>
    <n v="54.999999999999993"/>
    <n v="300"/>
    <n v="164999.99999999997"/>
    <n v="49499.999999999993"/>
    <n v="0.3"/>
    <s v="In-store"/>
    <x v="11"/>
  </r>
  <r>
    <s v="Foot Locker"/>
    <n v="1185732"/>
    <d v="2021-07-20T00:00:00"/>
    <x v="0"/>
    <s v="Maryland"/>
    <s v="Baltimore"/>
    <x v="0"/>
    <n v="49.999999999999993"/>
    <n v="525"/>
    <n v="262499.99999999994"/>
    <n v="104999.99999999999"/>
    <n v="0.4"/>
    <s v="In-store"/>
    <x v="5"/>
  </r>
  <r>
    <s v="Sports Direct"/>
    <n v="1185732"/>
    <d v="2021-07-20T00:00:00"/>
    <x v="0"/>
    <s v="Maryland"/>
    <s v="Baltimore"/>
    <x v="1"/>
    <n v="45"/>
    <n v="275"/>
    <n v="123750"/>
    <n v="43312.5"/>
    <n v="0.35"/>
    <s v="In-store"/>
    <x v="5"/>
  </r>
  <r>
    <s v="Sports Direct"/>
    <n v="1185732"/>
    <d v="2021-07-20T00:00:00"/>
    <x v="0"/>
    <s v="Maryland"/>
    <s v="Baltimore"/>
    <x v="2"/>
    <n v="40"/>
    <n v="200"/>
    <n v="80000"/>
    <n v="28000"/>
    <n v="0.35"/>
    <s v="In-store"/>
    <x v="5"/>
  </r>
  <r>
    <s v="Sports Direct"/>
    <n v="1185732"/>
    <d v="2021-07-20T00:00:00"/>
    <x v="0"/>
    <s v="Maryland"/>
    <s v="Baltimore"/>
    <x v="3"/>
    <n v="40"/>
    <n v="150"/>
    <n v="60000"/>
    <n v="21000"/>
    <n v="0.35"/>
    <s v="In-store"/>
    <x v="5"/>
  </r>
  <r>
    <s v="Sports Direct"/>
    <n v="1185732"/>
    <d v="2021-07-20T00:00:00"/>
    <x v="0"/>
    <s v="Maryland"/>
    <s v="Baltimore"/>
    <x v="4"/>
    <n v="49.999999999999993"/>
    <n v="175"/>
    <n v="87499.999999999985"/>
    <n v="26249.999999999996"/>
    <n v="0.3"/>
    <s v="In-store"/>
    <x v="5"/>
  </r>
  <r>
    <s v="Sports Direct"/>
    <n v="1185732"/>
    <d v="2021-07-20T00:00:00"/>
    <x v="0"/>
    <s v="Maryland"/>
    <s v="Baltimore"/>
    <x v="5"/>
    <n v="54.999999999999993"/>
    <n v="350"/>
    <n v="192499.99999999997"/>
    <n v="57749.999999999993"/>
    <n v="0.3"/>
    <s v="In-store"/>
    <x v="5"/>
  </r>
  <r>
    <s v="Sports Direct"/>
    <n v="1185732"/>
    <d v="2021-08-21T00:00:00"/>
    <x v="0"/>
    <s v="Maryland"/>
    <s v="Baltimore"/>
    <x v="0"/>
    <n v="49.999999999999993"/>
    <n v="500"/>
    <n v="249999.99999999997"/>
    <n v="100000"/>
    <n v="0.4"/>
    <s v="In-store"/>
    <x v="6"/>
  </r>
  <r>
    <s v="Sports Direct"/>
    <n v="1185732"/>
    <d v="2021-08-21T00:00:00"/>
    <x v="0"/>
    <s v="Maryland"/>
    <s v="Baltimore"/>
    <x v="1"/>
    <n v="45"/>
    <n v="275"/>
    <n v="123750"/>
    <n v="43312.5"/>
    <n v="0.35"/>
    <s v="In-store"/>
    <x v="6"/>
  </r>
  <r>
    <s v="Sports Direct"/>
    <n v="1185732"/>
    <d v="2021-08-21T00:00:00"/>
    <x v="0"/>
    <s v="Maryland"/>
    <s v="Baltimore"/>
    <x v="2"/>
    <n v="40"/>
    <n v="200"/>
    <n v="80000"/>
    <n v="28000"/>
    <n v="0.35"/>
    <s v="In-store"/>
    <x v="6"/>
  </r>
  <r>
    <s v="Sports Direct"/>
    <n v="1185732"/>
    <d v="2021-08-21T00:00:00"/>
    <x v="0"/>
    <s v="Maryland"/>
    <s v="Baltimore"/>
    <x v="3"/>
    <n v="40"/>
    <n v="150"/>
    <n v="60000"/>
    <n v="21000"/>
    <n v="0.35"/>
    <s v="In-store"/>
    <x v="6"/>
  </r>
  <r>
    <s v="Sports Direct"/>
    <n v="1185732"/>
    <d v="2021-08-21T00:00:00"/>
    <x v="0"/>
    <s v="Maryland"/>
    <s v="Baltimore"/>
    <x v="4"/>
    <n v="49.999999999999993"/>
    <n v="125"/>
    <n v="62499.999999999993"/>
    <n v="18749.999999999996"/>
    <n v="0.3"/>
    <s v="In-store"/>
    <x v="6"/>
  </r>
  <r>
    <s v="Sports Direct"/>
    <n v="1185732"/>
    <d v="2021-08-21T00:00:00"/>
    <x v="0"/>
    <s v="Maryland"/>
    <s v="Baltimore"/>
    <x v="5"/>
    <n v="54.999999999999993"/>
    <n v="300"/>
    <n v="164999.99999999997"/>
    <n v="49499.999999999993"/>
    <n v="0.3"/>
    <s v="In-store"/>
    <x v="6"/>
  </r>
  <r>
    <s v="Sports Direct"/>
    <n v="1185732"/>
    <d v="2021-09-20T00:00:00"/>
    <x v="0"/>
    <s v="Maryland"/>
    <s v="Baltimore"/>
    <x v="0"/>
    <n v="49.999999999999993"/>
    <n v="425"/>
    <n v="212499.99999999997"/>
    <n v="85000"/>
    <n v="0.4"/>
    <s v="In-store"/>
    <x v="7"/>
  </r>
  <r>
    <s v="Sports Direct"/>
    <n v="1185732"/>
    <d v="2021-09-20T00:00:00"/>
    <x v="0"/>
    <s v="Maryland"/>
    <s v="Baltimore"/>
    <x v="1"/>
    <n v="45"/>
    <n v="225"/>
    <n v="101250"/>
    <n v="35437.5"/>
    <n v="0.35"/>
    <s v="In-store"/>
    <x v="7"/>
  </r>
  <r>
    <s v="Sports Direct"/>
    <n v="1185732"/>
    <d v="2021-09-20T00:00:00"/>
    <x v="0"/>
    <s v="Maryland"/>
    <s v="Baltimore"/>
    <x v="2"/>
    <n v="40"/>
    <n v="125"/>
    <n v="50000"/>
    <n v="17500"/>
    <n v="0.35"/>
    <s v="In-store"/>
    <x v="7"/>
  </r>
  <r>
    <s v="Sports Direct"/>
    <n v="1185732"/>
    <d v="2021-09-20T00:00:00"/>
    <x v="0"/>
    <s v="Maryland"/>
    <s v="Baltimore"/>
    <x v="3"/>
    <n v="40"/>
    <n v="100"/>
    <n v="40000"/>
    <n v="14000"/>
    <n v="0.35"/>
    <s v="In-store"/>
    <x v="7"/>
  </r>
  <r>
    <s v="Sports Direct"/>
    <n v="1185732"/>
    <d v="2021-09-20T00:00:00"/>
    <x v="0"/>
    <s v="Maryland"/>
    <s v="Baltimore"/>
    <x v="4"/>
    <n v="49.999999999999993"/>
    <n v="100"/>
    <n v="49999.999999999993"/>
    <n v="14999.999999999996"/>
    <n v="0.3"/>
    <s v="In-store"/>
    <x v="7"/>
  </r>
  <r>
    <s v="Sports Direct"/>
    <n v="1185732"/>
    <d v="2021-09-20T00:00:00"/>
    <x v="0"/>
    <s v="Maryland"/>
    <s v="Baltimore"/>
    <x v="5"/>
    <n v="54.999999999999993"/>
    <n v="200"/>
    <n v="109999.99999999999"/>
    <n v="32999.999999999993"/>
    <n v="0.3"/>
    <s v="In-store"/>
    <x v="7"/>
  </r>
  <r>
    <s v="Sports Direct"/>
    <n v="1185732"/>
    <d v="2021-10-22T00:00:00"/>
    <x v="0"/>
    <s v="Maryland"/>
    <s v="Baltimore"/>
    <x v="0"/>
    <n v="54.999999999999993"/>
    <n v="375"/>
    <n v="206249.99999999997"/>
    <n v="82500"/>
    <n v="0.4"/>
    <s v="In-store"/>
    <x v="8"/>
  </r>
  <r>
    <s v="Sports Direct"/>
    <n v="1185732"/>
    <d v="2021-10-22T00:00:00"/>
    <x v="0"/>
    <s v="Maryland"/>
    <s v="Baltimore"/>
    <x v="1"/>
    <n v="50"/>
    <n v="200"/>
    <n v="100000"/>
    <n v="35000"/>
    <n v="0.35"/>
    <s v="In-store"/>
    <x v="8"/>
  </r>
  <r>
    <s v="Sports Direct"/>
    <n v="1185732"/>
    <d v="2021-10-22T00:00:00"/>
    <x v="0"/>
    <s v="Maryland"/>
    <s v="Baltimore"/>
    <x v="2"/>
    <n v="50"/>
    <n v="100"/>
    <n v="50000"/>
    <n v="17500"/>
    <n v="0.35"/>
    <s v="In-store"/>
    <x v="8"/>
  </r>
  <r>
    <s v="Foot Locker"/>
    <n v="1185732"/>
    <d v="2021-10-22T00:00:00"/>
    <x v="0"/>
    <s v="Maryland"/>
    <s v="Baltimore"/>
    <x v="3"/>
    <n v="50"/>
    <n v="75"/>
    <n v="37500"/>
    <n v="13125"/>
    <n v="0.35"/>
    <s v="In-store"/>
    <x v="8"/>
  </r>
  <r>
    <s v="Foot Locker"/>
    <n v="1185732"/>
    <d v="2021-10-22T00:00:00"/>
    <x v="0"/>
    <s v="Maryland"/>
    <s v="Baltimore"/>
    <x v="4"/>
    <n v="60"/>
    <n v="75"/>
    <n v="45000"/>
    <n v="13500"/>
    <n v="0.3"/>
    <s v="In-store"/>
    <x v="8"/>
  </r>
  <r>
    <s v="Foot Locker"/>
    <n v="1185732"/>
    <d v="2021-10-22T00:00:00"/>
    <x v="0"/>
    <s v="Maryland"/>
    <s v="Baltimore"/>
    <x v="5"/>
    <n v="64.999999999999986"/>
    <n v="200"/>
    <n v="129999.99999999997"/>
    <n v="38999.999999999993"/>
    <n v="0.3"/>
    <s v="In-store"/>
    <x v="8"/>
  </r>
  <r>
    <s v="Foot Locker"/>
    <n v="1185732"/>
    <d v="2021-11-21T00:00:00"/>
    <x v="0"/>
    <s v="Maryland"/>
    <s v="Baltimore"/>
    <x v="0"/>
    <n v="60"/>
    <n v="350"/>
    <n v="210000"/>
    <n v="84000"/>
    <n v="0.4"/>
    <s v="In-store"/>
    <x v="9"/>
  </r>
  <r>
    <s v="Foot Locker"/>
    <n v="1185732"/>
    <d v="2021-11-21T00:00:00"/>
    <x v="0"/>
    <s v="Maryland"/>
    <s v="Baltimore"/>
    <x v="1"/>
    <n v="50"/>
    <n v="175"/>
    <n v="87500"/>
    <n v="30624.999999999996"/>
    <n v="0.35"/>
    <s v="In-store"/>
    <x v="9"/>
  </r>
  <r>
    <s v="Foot Locker"/>
    <n v="1185732"/>
    <d v="2021-11-21T00:00:00"/>
    <x v="0"/>
    <s v="Maryland"/>
    <s v="Baltimore"/>
    <x v="2"/>
    <n v="50"/>
    <n v="170"/>
    <n v="85000"/>
    <n v="29749.999999999996"/>
    <n v="0.35"/>
    <s v="In-store"/>
    <x v="9"/>
  </r>
  <r>
    <s v="Foot Locker"/>
    <n v="1185732"/>
    <d v="2021-11-21T00:00:00"/>
    <x v="0"/>
    <s v="Maryland"/>
    <s v="Baltimore"/>
    <x v="3"/>
    <n v="50"/>
    <n v="150"/>
    <n v="75000"/>
    <n v="26250"/>
    <n v="0.35"/>
    <s v="In-store"/>
    <x v="9"/>
  </r>
  <r>
    <s v="Foot Locker"/>
    <n v="1185732"/>
    <d v="2021-11-21T00:00:00"/>
    <x v="0"/>
    <s v="Maryland"/>
    <s v="Baltimore"/>
    <x v="4"/>
    <n v="60"/>
    <n v="125"/>
    <n v="75000"/>
    <n v="22500"/>
    <n v="0.3"/>
    <s v="In-store"/>
    <x v="9"/>
  </r>
  <r>
    <s v="Foot Locker"/>
    <n v="1185732"/>
    <d v="2021-11-21T00:00:00"/>
    <x v="0"/>
    <s v="Maryland"/>
    <s v="Baltimore"/>
    <x v="5"/>
    <n v="64.999999999999986"/>
    <n v="225"/>
    <n v="146249.99999999997"/>
    <n v="43874.999999999993"/>
    <n v="0.3"/>
    <s v="In-store"/>
    <x v="9"/>
  </r>
  <r>
    <s v="Foot Locker"/>
    <n v="1185732"/>
    <d v="2021-12-20T00:00:00"/>
    <x v="0"/>
    <s v="Maryland"/>
    <s v="Baltimore"/>
    <x v="0"/>
    <n v="60"/>
    <n v="450"/>
    <n v="270000"/>
    <n v="108000"/>
    <n v="0.4"/>
    <s v="In-store"/>
    <x v="10"/>
  </r>
  <r>
    <s v="Foot Locker"/>
    <n v="1185732"/>
    <d v="2021-12-20T00:00:00"/>
    <x v="0"/>
    <s v="Maryland"/>
    <s v="Baltimore"/>
    <x v="1"/>
    <n v="50"/>
    <n v="250"/>
    <n v="125000"/>
    <n v="43750"/>
    <n v="0.35"/>
    <s v="In-store"/>
    <x v="10"/>
  </r>
  <r>
    <s v="Foot Locker"/>
    <n v="1185732"/>
    <d v="2021-12-20T00:00:00"/>
    <x v="0"/>
    <s v="Maryland"/>
    <s v="Baltimore"/>
    <x v="2"/>
    <n v="50"/>
    <n v="225"/>
    <n v="112500"/>
    <n v="39375"/>
    <n v="0.35"/>
    <s v="In-store"/>
    <x v="10"/>
  </r>
  <r>
    <s v="Foot Locker"/>
    <n v="1185732"/>
    <d v="2021-12-20T00:00:00"/>
    <x v="0"/>
    <s v="Maryland"/>
    <s v="Baltimore"/>
    <x v="3"/>
    <n v="50"/>
    <n v="175"/>
    <n v="87500"/>
    <n v="30624.999999999996"/>
    <n v="0.35"/>
    <s v="In-store"/>
    <x v="10"/>
  </r>
  <r>
    <s v="Foot Locker"/>
    <n v="1185732"/>
    <d v="2021-12-20T00:00:00"/>
    <x v="0"/>
    <s v="Maryland"/>
    <s v="Baltimore"/>
    <x v="4"/>
    <n v="60"/>
    <n v="175"/>
    <n v="105000"/>
    <n v="31500"/>
    <n v="0.3"/>
    <s v="In-store"/>
    <x v="10"/>
  </r>
  <r>
    <s v="Foot Locker"/>
    <n v="1185732"/>
    <d v="2021-12-20T00:00:00"/>
    <x v="0"/>
    <s v="Maryland"/>
    <s v="Baltimore"/>
    <x v="5"/>
    <n v="64.999999999999986"/>
    <n v="275"/>
    <n v="178749.99999999997"/>
    <n v="53624.999999999993"/>
    <n v="0.3"/>
    <s v="In-store"/>
    <x v="10"/>
  </r>
  <r>
    <s v="Foot Locker"/>
    <n v="1185732"/>
    <d v="2021-01-17T00:00:00"/>
    <x v="0"/>
    <s v="Maryland"/>
    <s v="Baltimore"/>
    <x v="0"/>
    <n v="40"/>
    <n v="525"/>
    <n v="210000"/>
    <n v="73500"/>
    <n v="0.35"/>
    <s v="In-store"/>
    <x v="0"/>
  </r>
  <r>
    <s v="Foot Locker"/>
    <n v="1185732"/>
    <d v="2021-01-17T00:00:00"/>
    <x v="0"/>
    <s v="Maryland"/>
    <s v="Baltimore"/>
    <x v="1"/>
    <n v="40"/>
    <n v="325"/>
    <n v="130000"/>
    <n v="45500"/>
    <n v="0.35"/>
    <s v="In-store"/>
    <x v="0"/>
  </r>
  <r>
    <s v="Foot Locker"/>
    <n v="1185732"/>
    <d v="2021-01-17T00:00:00"/>
    <x v="0"/>
    <s v="Maryland"/>
    <s v="Baltimore"/>
    <x v="2"/>
    <n v="30.000000000000004"/>
    <n v="325"/>
    <n v="97500.000000000015"/>
    <n v="39000.000000000007"/>
    <n v="0.4"/>
    <s v="In-store"/>
    <x v="0"/>
  </r>
  <r>
    <s v="Foot Locker"/>
    <n v="1185732"/>
    <d v="2021-01-17T00:00:00"/>
    <x v="0"/>
    <s v="Maryland"/>
    <s v="Baltimore"/>
    <x v="3"/>
    <n v="35"/>
    <n v="175"/>
    <n v="61250"/>
    <n v="24500"/>
    <n v="0.4"/>
    <s v="In-store"/>
    <x v="0"/>
  </r>
  <r>
    <s v="Foot Locker"/>
    <n v="1185732"/>
    <d v="2021-01-17T00:00:00"/>
    <x v="0"/>
    <s v="Maryland"/>
    <s v="Baltimore"/>
    <x v="4"/>
    <n v="50"/>
    <n v="225"/>
    <n v="112500"/>
    <n v="33750"/>
    <n v="0.3"/>
    <s v="In-store"/>
    <x v="0"/>
  </r>
  <r>
    <s v="Foot Locker"/>
    <n v="1185732"/>
    <d v="2021-01-17T00:00:00"/>
    <x v="0"/>
    <s v="Maryland"/>
    <s v="Baltimore"/>
    <x v="5"/>
    <n v="40"/>
    <n v="325"/>
    <n v="130000"/>
    <n v="52000"/>
    <n v="0.4"/>
    <s v="In-store"/>
    <x v="0"/>
  </r>
  <r>
    <s v="Foot Locker"/>
    <n v="1185732"/>
    <d v="2021-02-15T00:00:00"/>
    <x v="0"/>
    <s v="Maryland"/>
    <s v="Baltimore"/>
    <x v="0"/>
    <n v="40"/>
    <n v="575"/>
    <n v="230000"/>
    <n v="80500"/>
    <n v="0.35"/>
    <s v="In-store"/>
    <x v="1"/>
  </r>
  <r>
    <s v="Foot Locker"/>
    <n v="1185732"/>
    <d v="2021-02-15T00:00:00"/>
    <x v="0"/>
    <s v="Maryland"/>
    <s v="Baltimore"/>
    <x v="1"/>
    <n v="40"/>
    <n v="225"/>
    <n v="90000"/>
    <n v="31499.999999999996"/>
    <n v="0.35"/>
    <s v="In-store"/>
    <x v="1"/>
  </r>
  <r>
    <s v="Foot Locker"/>
    <n v="1185732"/>
    <d v="2021-02-15T00:00:00"/>
    <x v="0"/>
    <s v="Maryland"/>
    <s v="Baltimore"/>
    <x v="2"/>
    <n v="30.000000000000004"/>
    <n v="275"/>
    <n v="82500.000000000015"/>
    <n v="33000.000000000007"/>
    <n v="0.4"/>
    <s v="In-store"/>
    <x v="1"/>
  </r>
  <r>
    <s v="Foot Locker"/>
    <n v="1185732"/>
    <d v="2021-02-15T00:00:00"/>
    <x v="0"/>
    <s v="Delaware"/>
    <s v="Wilmington"/>
    <x v="3"/>
    <n v="35"/>
    <n v="150"/>
    <n v="52500"/>
    <n v="21000"/>
    <n v="0.4"/>
    <s v="In-store"/>
    <x v="1"/>
  </r>
  <r>
    <s v="Foot Locker"/>
    <n v="1185732"/>
    <d v="2021-02-15T00:00:00"/>
    <x v="0"/>
    <s v="Delaware"/>
    <s v="Wilmington"/>
    <x v="4"/>
    <n v="50"/>
    <n v="225"/>
    <n v="112500"/>
    <n v="33750"/>
    <n v="0.3"/>
    <s v="In-store"/>
    <x v="1"/>
  </r>
  <r>
    <s v="Foot Locker"/>
    <n v="1185732"/>
    <d v="2021-02-15T00:00:00"/>
    <x v="0"/>
    <s v="Delaware"/>
    <s v="Wilmington"/>
    <x v="5"/>
    <n v="40"/>
    <n v="325"/>
    <n v="130000"/>
    <n v="52000"/>
    <n v="0.4"/>
    <s v="In-store"/>
    <x v="1"/>
  </r>
  <r>
    <s v="Foot Locker"/>
    <n v="1185732"/>
    <d v="2021-03-13T00:00:00"/>
    <x v="0"/>
    <s v="Delaware"/>
    <s v="Wilmington"/>
    <x v="0"/>
    <n v="40"/>
    <n v="545"/>
    <n v="218000"/>
    <n v="76300"/>
    <n v="0.35"/>
    <s v="In-store"/>
    <x v="2"/>
  </r>
  <r>
    <s v="Foot Locker"/>
    <n v="1185732"/>
    <d v="2021-03-13T00:00:00"/>
    <x v="0"/>
    <s v="Delaware"/>
    <s v="Wilmington"/>
    <x v="1"/>
    <n v="40"/>
    <n v="250"/>
    <n v="100000"/>
    <n v="35000"/>
    <n v="0.35"/>
    <s v="In-store"/>
    <x v="2"/>
  </r>
  <r>
    <s v="Foot Locker"/>
    <n v="1185732"/>
    <d v="2021-03-13T00:00:00"/>
    <x v="0"/>
    <s v="Delaware"/>
    <s v="Wilmington"/>
    <x v="2"/>
    <n v="30.000000000000004"/>
    <n v="275"/>
    <n v="82500.000000000015"/>
    <n v="33000.000000000007"/>
    <n v="0.4"/>
    <s v="In-store"/>
    <x v="2"/>
  </r>
  <r>
    <s v="Foot Locker"/>
    <n v="1185732"/>
    <d v="2021-03-13T00:00:00"/>
    <x v="0"/>
    <s v="Delaware"/>
    <s v="Wilmington"/>
    <x v="3"/>
    <n v="35"/>
    <n v="125"/>
    <n v="43750"/>
    <n v="17500"/>
    <n v="0.4"/>
    <s v="In-store"/>
    <x v="2"/>
  </r>
  <r>
    <s v="Foot Locker"/>
    <n v="1185732"/>
    <d v="2021-03-13T00:00:00"/>
    <x v="0"/>
    <s v="Delaware"/>
    <s v="Wilmington"/>
    <x v="4"/>
    <n v="50"/>
    <n v="175"/>
    <n v="87500"/>
    <n v="26250"/>
    <n v="0.3"/>
    <s v="In-store"/>
    <x v="2"/>
  </r>
  <r>
    <s v="Foot Locker"/>
    <n v="1185732"/>
    <d v="2021-03-13T00:00:00"/>
    <x v="0"/>
    <s v="Delaware"/>
    <s v="Wilmington"/>
    <x v="5"/>
    <n v="40"/>
    <n v="275"/>
    <n v="110000"/>
    <n v="44000"/>
    <n v="0.4"/>
    <s v="In-store"/>
    <x v="2"/>
  </r>
  <r>
    <s v="Foot Locker"/>
    <n v="1185732"/>
    <d v="2021-04-14T00:00:00"/>
    <x v="0"/>
    <s v="Delaware"/>
    <s v="Wilmington"/>
    <x v="0"/>
    <n v="40"/>
    <n v="525"/>
    <n v="210000"/>
    <n v="73500"/>
    <n v="0.35"/>
    <s v="In-store"/>
    <x v="3"/>
  </r>
  <r>
    <s v="Foot Locker"/>
    <n v="1185732"/>
    <d v="2021-04-14T00:00:00"/>
    <x v="0"/>
    <s v="Delaware"/>
    <s v="Wilmington"/>
    <x v="1"/>
    <n v="40"/>
    <n v="225"/>
    <n v="90000"/>
    <n v="31499.999999999996"/>
    <n v="0.35"/>
    <s v="In-store"/>
    <x v="3"/>
  </r>
  <r>
    <s v="Foot Locker"/>
    <n v="1185732"/>
    <d v="2021-04-14T00:00:00"/>
    <x v="0"/>
    <s v="Delaware"/>
    <s v="Wilmington"/>
    <x v="2"/>
    <n v="30.000000000000004"/>
    <n v="225"/>
    <n v="67500.000000000015"/>
    <n v="27000.000000000007"/>
    <n v="0.4"/>
    <s v="In-store"/>
    <x v="3"/>
  </r>
  <r>
    <s v="Foot Locker"/>
    <n v="1185732"/>
    <d v="2021-04-14T00:00:00"/>
    <x v="0"/>
    <s v="Delaware"/>
    <s v="Wilmington"/>
    <x v="3"/>
    <n v="35"/>
    <n v="150"/>
    <n v="52500"/>
    <n v="21000"/>
    <n v="0.4"/>
    <s v="In-store"/>
    <x v="3"/>
  </r>
  <r>
    <s v="Foot Locker"/>
    <n v="1185732"/>
    <d v="2021-04-14T00:00:00"/>
    <x v="0"/>
    <s v="Delaware"/>
    <s v="Wilmington"/>
    <x v="4"/>
    <n v="50"/>
    <n v="150"/>
    <n v="75000"/>
    <n v="22500"/>
    <n v="0.3"/>
    <s v="In-store"/>
    <x v="3"/>
  </r>
  <r>
    <s v="Foot Locker"/>
    <n v="1185732"/>
    <d v="2021-04-14T00:00:00"/>
    <x v="0"/>
    <s v="Delaware"/>
    <s v="Wilmington"/>
    <x v="5"/>
    <n v="40"/>
    <n v="300"/>
    <n v="120000"/>
    <n v="48000"/>
    <n v="0.4"/>
    <s v="In-store"/>
    <x v="3"/>
  </r>
  <r>
    <s v="Foot Locker"/>
    <n v="1185732"/>
    <d v="2021-05-13T00:00:00"/>
    <x v="0"/>
    <s v="Delaware"/>
    <s v="Wilmington"/>
    <x v="0"/>
    <n v="54.999999999999993"/>
    <n v="570"/>
    <n v="313499.99999999994"/>
    <n v="109724.99999999997"/>
    <n v="0.35"/>
    <s v="In-store"/>
    <x v="4"/>
  </r>
  <r>
    <s v="Foot Locker"/>
    <n v="1185732"/>
    <d v="2021-05-13T00:00:00"/>
    <x v="0"/>
    <s v="Delaware"/>
    <s v="Wilmington"/>
    <x v="1"/>
    <n v="50"/>
    <n v="275"/>
    <n v="137500"/>
    <n v="48125"/>
    <n v="0.35"/>
    <s v="In-store"/>
    <x v="4"/>
  </r>
  <r>
    <s v="Foot Locker"/>
    <n v="1185732"/>
    <d v="2021-05-13T00:00:00"/>
    <x v="0"/>
    <s v="Delaware"/>
    <s v="Wilmington"/>
    <x v="2"/>
    <n v="45"/>
    <n v="300"/>
    <n v="135000"/>
    <n v="54000"/>
    <n v="0.4"/>
    <s v="In-store"/>
    <x v="4"/>
  </r>
  <r>
    <s v="Foot Locker"/>
    <n v="1185732"/>
    <d v="2021-05-13T00:00:00"/>
    <x v="0"/>
    <s v="Delaware"/>
    <s v="Wilmington"/>
    <x v="3"/>
    <n v="45"/>
    <n v="250"/>
    <n v="112500"/>
    <n v="45000"/>
    <n v="0.4"/>
    <s v="In-store"/>
    <x v="4"/>
  </r>
  <r>
    <s v="Foot Locker"/>
    <n v="1185732"/>
    <d v="2021-05-13T00:00:00"/>
    <x v="0"/>
    <s v="Delaware"/>
    <s v="Wilmington"/>
    <x v="4"/>
    <n v="54.999999999999993"/>
    <n v="275"/>
    <n v="151249.99999999997"/>
    <n v="45374.999999999993"/>
    <n v="0.3"/>
    <s v="In-store"/>
    <x v="4"/>
  </r>
  <r>
    <s v="Foot Locker"/>
    <n v="1185732"/>
    <d v="2021-05-13T00:00:00"/>
    <x v="0"/>
    <s v="Delaware"/>
    <s v="Wilmington"/>
    <x v="5"/>
    <n v="60"/>
    <n v="400"/>
    <n v="240000"/>
    <n v="96000"/>
    <n v="0.4"/>
    <s v="In-store"/>
    <x v="4"/>
  </r>
  <r>
    <s v="Foot Locker"/>
    <n v="1185732"/>
    <d v="2021-06-15T00:00:00"/>
    <x v="0"/>
    <s v="Delaware"/>
    <s v="Wilmington"/>
    <x v="0"/>
    <n v="54.999999999999993"/>
    <n v="650"/>
    <n v="357499.99999999994"/>
    <n v="125124.99999999997"/>
    <n v="0.35"/>
    <s v="In-store"/>
    <x v="11"/>
  </r>
  <r>
    <s v="Foot Locker"/>
    <n v="1185732"/>
    <d v="2021-06-15T00:00:00"/>
    <x v="0"/>
    <s v="Delaware"/>
    <s v="Wilmington"/>
    <x v="1"/>
    <n v="50"/>
    <n v="400"/>
    <n v="200000"/>
    <n v="70000"/>
    <n v="0.35"/>
    <s v="In-store"/>
    <x v="11"/>
  </r>
  <r>
    <s v="Foot Locker"/>
    <n v="1185732"/>
    <d v="2021-06-15T00:00:00"/>
    <x v="0"/>
    <s v="Delaware"/>
    <s v="Wilmington"/>
    <x v="2"/>
    <n v="45"/>
    <n v="325"/>
    <n v="146250"/>
    <n v="58500"/>
    <n v="0.4"/>
    <s v="In-store"/>
    <x v="11"/>
  </r>
  <r>
    <s v="Foot Locker"/>
    <n v="1185732"/>
    <d v="2021-06-15T00:00:00"/>
    <x v="0"/>
    <s v="Delaware"/>
    <s v="Wilmington"/>
    <x v="3"/>
    <n v="45"/>
    <n v="300"/>
    <n v="135000"/>
    <n v="54000"/>
    <n v="0.4"/>
    <s v="In-store"/>
    <x v="11"/>
  </r>
  <r>
    <s v="Foot Locker"/>
    <n v="1185732"/>
    <d v="2021-06-15T00:00:00"/>
    <x v="0"/>
    <s v="Delaware"/>
    <s v="Wilmington"/>
    <x v="4"/>
    <n v="54.999999999999993"/>
    <n v="300"/>
    <n v="164999.99999999997"/>
    <n v="49499.999999999993"/>
    <n v="0.3"/>
    <s v="In-store"/>
    <x v="11"/>
  </r>
  <r>
    <s v="Foot Locker"/>
    <n v="1185732"/>
    <d v="2021-06-15T00:00:00"/>
    <x v="0"/>
    <s v="Delaware"/>
    <s v="Wilmington"/>
    <x v="5"/>
    <n v="60"/>
    <n v="450"/>
    <n v="270000"/>
    <n v="108000"/>
    <n v="0.4"/>
    <s v="In-store"/>
    <x v="11"/>
  </r>
  <r>
    <s v="Foot Locker"/>
    <n v="1185732"/>
    <d v="2021-07-13T00:00:00"/>
    <x v="0"/>
    <s v="Delaware"/>
    <s v="Wilmington"/>
    <x v="0"/>
    <n v="54.999999999999993"/>
    <n v="675"/>
    <n v="371249.99999999994"/>
    <n v="129937.49999999997"/>
    <n v="0.35"/>
    <s v="In-store"/>
    <x v="5"/>
  </r>
  <r>
    <s v="Foot Locker"/>
    <n v="1185732"/>
    <d v="2021-07-13T00:00:00"/>
    <x v="0"/>
    <s v="Delaware"/>
    <s v="Wilmington"/>
    <x v="1"/>
    <n v="50"/>
    <n v="425"/>
    <n v="212500"/>
    <n v="74375"/>
    <n v="0.35"/>
    <s v="In-store"/>
    <x v="5"/>
  </r>
  <r>
    <s v="Foot Locker"/>
    <n v="1185732"/>
    <d v="2021-07-13T00:00:00"/>
    <x v="0"/>
    <s v="Delaware"/>
    <s v="Wilmington"/>
    <x v="2"/>
    <n v="45"/>
    <n v="350"/>
    <n v="157500"/>
    <n v="63000"/>
    <n v="0.4"/>
    <s v="In-store"/>
    <x v="5"/>
  </r>
  <r>
    <s v="Foot Locker"/>
    <n v="1185732"/>
    <d v="2021-07-13T00:00:00"/>
    <x v="0"/>
    <s v="Delaware"/>
    <s v="Wilmington"/>
    <x v="3"/>
    <n v="45"/>
    <n v="300"/>
    <n v="135000"/>
    <n v="54000"/>
    <n v="0.4"/>
    <s v="In-store"/>
    <x v="5"/>
  </r>
  <r>
    <s v="Foot Locker"/>
    <n v="1185732"/>
    <d v="2021-07-13T00:00:00"/>
    <x v="0"/>
    <s v="Delaware"/>
    <s v="Wilmington"/>
    <x v="4"/>
    <n v="54.999999999999993"/>
    <n v="325"/>
    <n v="178749.99999999997"/>
    <n v="53624.999999999993"/>
    <n v="0.3"/>
    <s v="In-store"/>
    <x v="5"/>
  </r>
  <r>
    <s v="Foot Locker"/>
    <n v="1185732"/>
    <d v="2021-07-13T00:00:00"/>
    <x v="0"/>
    <s v="Delaware"/>
    <s v="Wilmington"/>
    <x v="5"/>
    <n v="60"/>
    <n v="500"/>
    <n v="300000"/>
    <n v="120000"/>
    <n v="0.4"/>
    <s v="In-store"/>
    <x v="5"/>
  </r>
  <r>
    <s v="Foot Locker"/>
    <n v="1185732"/>
    <d v="2021-08-14T00:00:00"/>
    <x v="0"/>
    <s v="Delaware"/>
    <s v="Wilmington"/>
    <x v="0"/>
    <n v="54.999999999999993"/>
    <n v="650"/>
    <n v="357499.99999999994"/>
    <n v="125124.99999999997"/>
    <n v="0.35"/>
    <s v="In-store"/>
    <x v="6"/>
  </r>
  <r>
    <s v="Foot Locker"/>
    <n v="1185732"/>
    <d v="2021-08-14T00:00:00"/>
    <x v="0"/>
    <s v="Delaware"/>
    <s v="Wilmington"/>
    <x v="1"/>
    <n v="50"/>
    <n v="425"/>
    <n v="212500"/>
    <n v="74375"/>
    <n v="0.35"/>
    <s v="In-store"/>
    <x v="6"/>
  </r>
  <r>
    <s v="Foot Locker"/>
    <n v="1185732"/>
    <d v="2021-08-14T00:00:00"/>
    <x v="0"/>
    <s v="Delaware"/>
    <s v="Wilmington"/>
    <x v="2"/>
    <n v="45"/>
    <n v="350"/>
    <n v="157500"/>
    <n v="63000"/>
    <n v="0.4"/>
    <s v="In-store"/>
    <x v="6"/>
  </r>
  <r>
    <s v="Foot Locker"/>
    <n v="1185732"/>
    <d v="2021-08-14T00:00:00"/>
    <x v="0"/>
    <s v="Delaware"/>
    <s v="Wilmington"/>
    <x v="3"/>
    <n v="45"/>
    <n v="250"/>
    <n v="112500"/>
    <n v="45000"/>
    <n v="0.4"/>
    <s v="In-store"/>
    <x v="6"/>
  </r>
  <r>
    <s v="Foot Locker"/>
    <n v="1185732"/>
    <d v="2021-08-14T00:00:00"/>
    <x v="0"/>
    <s v="Delaware"/>
    <s v="Wilmington"/>
    <x v="4"/>
    <n v="54.999999999999993"/>
    <n v="225"/>
    <n v="123749.99999999999"/>
    <n v="37124.999999999993"/>
    <n v="0.3"/>
    <s v="In-store"/>
    <x v="6"/>
  </r>
  <r>
    <s v="Foot Locker"/>
    <n v="1185732"/>
    <d v="2021-08-14T00:00:00"/>
    <x v="0"/>
    <s v="Delaware"/>
    <s v="Wilmington"/>
    <x v="5"/>
    <n v="60"/>
    <n v="400"/>
    <n v="240000"/>
    <n v="96000"/>
    <n v="0.4"/>
    <s v="In-store"/>
    <x v="6"/>
  </r>
  <r>
    <s v="Foot Locker"/>
    <n v="1185732"/>
    <d v="2021-09-13T00:00:00"/>
    <x v="0"/>
    <s v="Delaware"/>
    <s v="Wilmington"/>
    <x v="0"/>
    <n v="54.999999999999993"/>
    <n v="525"/>
    <n v="288749.99999999994"/>
    <n v="101062.49999999997"/>
    <n v="0.35"/>
    <s v="In-store"/>
    <x v="7"/>
  </r>
  <r>
    <s v="Foot Locker"/>
    <n v="1185732"/>
    <d v="2021-09-13T00:00:00"/>
    <x v="0"/>
    <s v="Delaware"/>
    <s v="Wilmington"/>
    <x v="1"/>
    <n v="50"/>
    <n v="325"/>
    <n v="162500"/>
    <n v="56875"/>
    <n v="0.35"/>
    <s v="In-store"/>
    <x v="7"/>
  </r>
  <r>
    <s v="Foot Locker"/>
    <n v="1185732"/>
    <d v="2021-09-13T00:00:00"/>
    <x v="0"/>
    <s v="Delaware"/>
    <s v="Wilmington"/>
    <x v="2"/>
    <n v="45"/>
    <n v="225"/>
    <n v="101250"/>
    <n v="40500"/>
    <n v="0.4"/>
    <s v="In-store"/>
    <x v="7"/>
  </r>
  <r>
    <s v="Foot Locker"/>
    <n v="1185732"/>
    <d v="2021-09-13T00:00:00"/>
    <x v="0"/>
    <s v="Delaware"/>
    <s v="Wilmington"/>
    <x v="3"/>
    <n v="45"/>
    <n v="200"/>
    <n v="90000"/>
    <n v="36000"/>
    <n v="0.4"/>
    <s v="In-store"/>
    <x v="7"/>
  </r>
  <r>
    <s v="Foot Locker"/>
    <n v="1185732"/>
    <d v="2021-09-13T00:00:00"/>
    <x v="0"/>
    <s v="Delaware"/>
    <s v="Wilmington"/>
    <x v="4"/>
    <n v="54.999999999999993"/>
    <n v="200"/>
    <n v="109999.99999999999"/>
    <n v="32999.999999999993"/>
    <n v="0.3"/>
    <s v="In-store"/>
    <x v="7"/>
  </r>
  <r>
    <s v="Foot Locker"/>
    <n v="1185732"/>
    <d v="2021-09-13T00:00:00"/>
    <x v="0"/>
    <s v="Delaware"/>
    <s v="Wilmington"/>
    <x v="5"/>
    <n v="60"/>
    <n v="300"/>
    <n v="180000"/>
    <n v="72000"/>
    <n v="0.4"/>
    <s v="In-store"/>
    <x v="7"/>
  </r>
  <r>
    <s v="Foot Locker"/>
    <n v="1185732"/>
    <d v="2021-10-15T00:00:00"/>
    <x v="0"/>
    <s v="Delaware"/>
    <s v="Wilmington"/>
    <x v="0"/>
    <n v="60"/>
    <n v="475"/>
    <n v="285000"/>
    <n v="99750"/>
    <n v="0.35"/>
    <s v="In-store"/>
    <x v="8"/>
  </r>
  <r>
    <s v="Foot Locker"/>
    <n v="1185732"/>
    <d v="2021-10-15T00:00:00"/>
    <x v="0"/>
    <s v="Delaware"/>
    <s v="Wilmington"/>
    <x v="1"/>
    <n v="55.000000000000007"/>
    <n v="300"/>
    <n v="165000.00000000003"/>
    <n v="57750.000000000007"/>
    <n v="0.35"/>
    <s v="In-store"/>
    <x v="8"/>
  </r>
  <r>
    <s v="Foot Locker"/>
    <n v="1185732"/>
    <d v="2021-10-15T00:00:00"/>
    <x v="0"/>
    <s v="Delaware"/>
    <s v="Wilmington"/>
    <x v="2"/>
    <n v="55.000000000000007"/>
    <n v="200"/>
    <n v="110000.00000000001"/>
    <n v="44000.000000000007"/>
    <n v="0.4"/>
    <s v="In-store"/>
    <x v="8"/>
  </r>
  <r>
    <s v="Foot Locker"/>
    <n v="1185732"/>
    <d v="2021-10-15T00:00:00"/>
    <x v="0"/>
    <s v="Delaware"/>
    <s v="Wilmington"/>
    <x v="3"/>
    <n v="55.000000000000007"/>
    <n v="175"/>
    <n v="96250.000000000015"/>
    <n v="38500.000000000007"/>
    <n v="0.4"/>
    <s v="In-store"/>
    <x v="8"/>
  </r>
  <r>
    <s v="Foot Locker"/>
    <n v="1185732"/>
    <d v="2021-10-15T00:00:00"/>
    <x v="0"/>
    <s v="Delaware"/>
    <s v="Wilmington"/>
    <x v="4"/>
    <n v="65"/>
    <n v="175"/>
    <n v="113750"/>
    <n v="34125"/>
    <n v="0.3"/>
    <s v="In-store"/>
    <x v="8"/>
  </r>
  <r>
    <s v="Kohl's"/>
    <n v="1185732"/>
    <d v="2021-10-15T00:00:00"/>
    <x v="0"/>
    <s v="Delaware"/>
    <s v="Wilmington"/>
    <x v="5"/>
    <n v="70"/>
    <n v="300"/>
    <n v="210000"/>
    <n v="84000"/>
    <n v="0.4"/>
    <s v="In-store"/>
    <x v="8"/>
  </r>
  <r>
    <s v="Kohl's"/>
    <n v="1185732"/>
    <d v="2021-11-14T00:00:00"/>
    <x v="0"/>
    <s v="Delaware"/>
    <s v="Wilmington"/>
    <x v="0"/>
    <n v="65"/>
    <n v="450"/>
    <n v="292500"/>
    <n v="102375"/>
    <n v="0.35"/>
    <s v="In-store"/>
    <x v="9"/>
  </r>
  <r>
    <s v="Kohl's"/>
    <n v="1185732"/>
    <d v="2021-11-14T00:00:00"/>
    <x v="0"/>
    <s v="Delaware"/>
    <s v="Wilmington"/>
    <x v="1"/>
    <n v="55.000000000000007"/>
    <n v="325"/>
    <n v="178750.00000000003"/>
    <n v="62562.500000000007"/>
    <n v="0.35"/>
    <s v="In-store"/>
    <x v="9"/>
  </r>
  <r>
    <s v="Kohl's"/>
    <n v="1185732"/>
    <d v="2021-11-14T00:00:00"/>
    <x v="0"/>
    <s v="Delaware"/>
    <s v="Wilmington"/>
    <x v="2"/>
    <n v="55.000000000000007"/>
    <n v="320"/>
    <n v="176000.00000000003"/>
    <n v="70400.000000000015"/>
    <n v="0.4"/>
    <s v="In-store"/>
    <x v="9"/>
  </r>
  <r>
    <s v="Kohl's"/>
    <n v="1185732"/>
    <d v="2021-11-14T00:00:00"/>
    <x v="0"/>
    <s v="Delaware"/>
    <s v="Wilmington"/>
    <x v="3"/>
    <n v="55.000000000000007"/>
    <n v="300"/>
    <n v="165000.00000000003"/>
    <n v="66000.000000000015"/>
    <n v="0.4"/>
    <s v="In-store"/>
    <x v="9"/>
  </r>
  <r>
    <s v="Kohl's"/>
    <n v="1185732"/>
    <d v="2021-11-14T00:00:00"/>
    <x v="0"/>
    <s v="Delaware"/>
    <s v="Wilmington"/>
    <x v="4"/>
    <n v="65"/>
    <n v="275"/>
    <n v="178750"/>
    <n v="53625"/>
    <n v="0.3"/>
    <s v="In-store"/>
    <x v="9"/>
  </r>
  <r>
    <s v="Kohl's"/>
    <n v="1185732"/>
    <d v="2021-11-14T00:00:00"/>
    <x v="0"/>
    <s v="Delaware"/>
    <s v="Wilmington"/>
    <x v="5"/>
    <n v="70"/>
    <n v="375"/>
    <n v="262500"/>
    <n v="105000"/>
    <n v="0.4"/>
    <s v="In-store"/>
    <x v="9"/>
  </r>
  <r>
    <s v="Kohl's"/>
    <n v="1185732"/>
    <d v="2021-12-13T00:00:00"/>
    <x v="0"/>
    <s v="Delaware"/>
    <s v="Wilmington"/>
    <x v="0"/>
    <n v="65"/>
    <n v="600"/>
    <n v="390000"/>
    <n v="136500"/>
    <n v="0.35"/>
    <s v="In-store"/>
    <x v="10"/>
  </r>
  <r>
    <s v="Kohl's"/>
    <n v="1185732"/>
    <d v="2021-12-13T00:00:00"/>
    <x v="0"/>
    <s v="Delaware"/>
    <s v="Wilmington"/>
    <x v="1"/>
    <n v="55.000000000000007"/>
    <n v="400"/>
    <n v="220000.00000000003"/>
    <n v="77000"/>
    <n v="0.35"/>
    <s v="In-store"/>
    <x v="10"/>
  </r>
  <r>
    <s v="Kohl's"/>
    <n v="1185732"/>
    <d v="2021-12-13T00:00:00"/>
    <x v="0"/>
    <s v="Delaware"/>
    <s v="Wilmington"/>
    <x v="2"/>
    <n v="55.000000000000007"/>
    <n v="375"/>
    <n v="206250.00000000003"/>
    <n v="82500.000000000015"/>
    <n v="0.4"/>
    <s v="In-store"/>
    <x v="10"/>
  </r>
  <r>
    <s v="Kohl's"/>
    <n v="1185732"/>
    <d v="2021-12-13T00:00:00"/>
    <x v="0"/>
    <s v="Delaware"/>
    <s v="Wilmington"/>
    <x v="3"/>
    <n v="55.000000000000007"/>
    <n v="325"/>
    <n v="178750.00000000003"/>
    <n v="71500.000000000015"/>
    <n v="0.4"/>
    <s v="In-store"/>
    <x v="10"/>
  </r>
  <r>
    <s v="Kohl's"/>
    <n v="1185732"/>
    <d v="2021-12-13T00:00:00"/>
    <x v="0"/>
    <s v="Delaware"/>
    <s v="Wilmington"/>
    <x v="4"/>
    <n v="65"/>
    <n v="325"/>
    <n v="211250"/>
    <n v="63375"/>
    <n v="0.3"/>
    <s v="In-store"/>
    <x v="10"/>
  </r>
  <r>
    <s v="Kohl's"/>
    <n v="1185732"/>
    <d v="2021-12-13T00:00:00"/>
    <x v="0"/>
    <s v="Delaware"/>
    <s v="Wilmington"/>
    <x v="5"/>
    <n v="70"/>
    <n v="425"/>
    <n v="297500"/>
    <n v="119000"/>
    <n v="0.4"/>
    <s v="In-store"/>
    <x v="10"/>
  </r>
  <r>
    <s v="Kohl's"/>
    <n v="1185732"/>
    <d v="2021-01-10T00:00:00"/>
    <x v="0"/>
    <s v="Delaware"/>
    <s v="Wilmington"/>
    <x v="0"/>
    <n v="35"/>
    <n v="475"/>
    <n v="166250"/>
    <n v="58187.499999999993"/>
    <n v="0.35"/>
    <s v="In-store"/>
    <x v="0"/>
  </r>
  <r>
    <s v="Kohl's"/>
    <n v="1185732"/>
    <d v="2021-01-10T00:00:00"/>
    <x v="0"/>
    <s v="Delaware"/>
    <s v="Wilmington"/>
    <x v="1"/>
    <n v="35"/>
    <n v="275"/>
    <n v="96250"/>
    <n v="33687.5"/>
    <n v="0.35"/>
    <s v="In-store"/>
    <x v="0"/>
  </r>
  <r>
    <s v="Kohl's"/>
    <n v="1185732"/>
    <d v="2021-01-10T00:00:00"/>
    <x v="0"/>
    <s v="Delaware"/>
    <s v="Wilmington"/>
    <x v="2"/>
    <n v="25.000000000000007"/>
    <n v="275"/>
    <n v="68750.000000000015"/>
    <n v="27500.000000000007"/>
    <n v="0.4"/>
    <s v="In-store"/>
    <x v="0"/>
  </r>
  <r>
    <s v="Kohl's"/>
    <n v="1185732"/>
    <d v="2021-01-10T00:00:00"/>
    <x v="0"/>
    <s v="Delaware"/>
    <s v="Wilmington"/>
    <x v="3"/>
    <n v="30"/>
    <n v="125"/>
    <n v="37500"/>
    <n v="15000"/>
    <n v="0.4"/>
    <s v="In-store"/>
    <x v="0"/>
  </r>
  <r>
    <s v="Kohl's"/>
    <n v="1185732"/>
    <d v="2021-01-10T00:00:00"/>
    <x v="0"/>
    <s v="Delaware"/>
    <s v="Wilmington"/>
    <x v="4"/>
    <n v="45"/>
    <n v="175"/>
    <n v="78750"/>
    <n v="23625"/>
    <n v="0.3"/>
    <s v="In-store"/>
    <x v="0"/>
  </r>
  <r>
    <s v="Kohl's"/>
    <n v="1185732"/>
    <d v="2021-01-10T00:00:00"/>
    <x v="0"/>
    <s v="Delaware"/>
    <s v="Wilmington"/>
    <x v="5"/>
    <n v="35"/>
    <n v="275"/>
    <n v="96250"/>
    <n v="38500"/>
    <n v="0.4"/>
    <s v="In-store"/>
    <x v="0"/>
  </r>
  <r>
    <s v="Kohl's"/>
    <n v="1185732"/>
    <d v="2021-02-08T00:00:00"/>
    <x v="0"/>
    <s v="Delaware"/>
    <s v="Wilmington"/>
    <x v="0"/>
    <n v="35"/>
    <n v="525"/>
    <n v="183750"/>
    <n v="64312.499999999993"/>
    <n v="0.35"/>
    <s v="In-store"/>
    <x v="1"/>
  </r>
  <r>
    <s v="Kohl's"/>
    <n v="1185732"/>
    <d v="2021-02-08T00:00:00"/>
    <x v="0"/>
    <s v="Delaware"/>
    <s v="Wilmington"/>
    <x v="1"/>
    <n v="35"/>
    <n v="175"/>
    <n v="61250"/>
    <n v="21437.5"/>
    <n v="0.35"/>
    <s v="In-store"/>
    <x v="1"/>
  </r>
  <r>
    <s v="Kohl's"/>
    <n v="1185732"/>
    <d v="2021-02-08T00:00:00"/>
    <x v="0"/>
    <s v="Delaware"/>
    <s v="Wilmington"/>
    <x v="2"/>
    <n v="25.000000000000007"/>
    <n v="225"/>
    <n v="56250.000000000015"/>
    <n v="22500.000000000007"/>
    <n v="0.4"/>
    <s v="In-store"/>
    <x v="1"/>
  </r>
  <r>
    <s v="Kohl's"/>
    <n v="1185732"/>
    <d v="2021-02-08T00:00:00"/>
    <x v="0"/>
    <s v="New Jersey"/>
    <s v="Newark"/>
    <x v="3"/>
    <n v="30"/>
    <n v="100"/>
    <n v="30000"/>
    <n v="12000"/>
    <n v="0.4"/>
    <s v="In-store"/>
    <x v="1"/>
  </r>
  <r>
    <s v="Kohl's"/>
    <n v="1185732"/>
    <d v="2021-02-08T00:00:00"/>
    <x v="0"/>
    <s v="New Jersey"/>
    <s v="Newark"/>
    <x v="4"/>
    <n v="45"/>
    <n v="175"/>
    <n v="78750"/>
    <n v="23625"/>
    <n v="0.3"/>
    <s v="In-store"/>
    <x v="1"/>
  </r>
  <r>
    <s v="Kohl's"/>
    <n v="1185732"/>
    <d v="2021-02-08T00:00:00"/>
    <x v="0"/>
    <s v="New Jersey"/>
    <s v="Newark"/>
    <x v="5"/>
    <n v="35"/>
    <n v="275"/>
    <n v="96250"/>
    <n v="38500"/>
    <n v="0.4"/>
    <s v="In-store"/>
    <x v="1"/>
  </r>
  <r>
    <s v="Kohl's"/>
    <n v="1185732"/>
    <d v="2021-03-06T00:00:00"/>
    <x v="0"/>
    <s v="New Jersey"/>
    <s v="Newark"/>
    <x v="0"/>
    <n v="35"/>
    <n v="495"/>
    <n v="173250"/>
    <n v="60637.499999999993"/>
    <n v="0.35"/>
    <s v="In-store"/>
    <x v="2"/>
  </r>
  <r>
    <s v="Kohl's"/>
    <n v="1185732"/>
    <d v="2021-03-06T00:00:00"/>
    <x v="0"/>
    <s v="New Jersey"/>
    <s v="Newark"/>
    <x v="1"/>
    <n v="35"/>
    <n v="200"/>
    <n v="70000"/>
    <n v="24500"/>
    <n v="0.35"/>
    <s v="In-store"/>
    <x v="2"/>
  </r>
  <r>
    <s v="Kohl's"/>
    <n v="1185732"/>
    <d v="2021-03-06T00:00:00"/>
    <x v="0"/>
    <s v="New Jersey"/>
    <s v="Newark"/>
    <x v="2"/>
    <n v="25.000000000000007"/>
    <n v="225"/>
    <n v="56250.000000000015"/>
    <n v="22500.000000000007"/>
    <n v="0.4"/>
    <s v="In-store"/>
    <x v="2"/>
  </r>
  <r>
    <s v="Kohl's"/>
    <n v="1185732"/>
    <d v="2021-03-06T00:00:00"/>
    <x v="0"/>
    <s v="New Jersey"/>
    <s v="Newark"/>
    <x v="3"/>
    <n v="30"/>
    <n v="75"/>
    <n v="22500"/>
    <n v="9000"/>
    <n v="0.4"/>
    <s v="In-store"/>
    <x v="2"/>
  </r>
  <r>
    <s v="Kohl's"/>
    <n v="1185732"/>
    <d v="2021-03-06T00:00:00"/>
    <x v="0"/>
    <s v="New Jersey"/>
    <s v="Newark"/>
    <x v="4"/>
    <n v="45"/>
    <n v="125"/>
    <n v="56250"/>
    <n v="16875"/>
    <n v="0.3"/>
    <s v="In-store"/>
    <x v="2"/>
  </r>
  <r>
    <s v="Kohl's"/>
    <n v="1185732"/>
    <d v="2021-03-06T00:00:00"/>
    <x v="0"/>
    <s v="New Jersey"/>
    <s v="Newark"/>
    <x v="5"/>
    <n v="35"/>
    <n v="225"/>
    <n v="78750"/>
    <n v="31500"/>
    <n v="0.4"/>
    <s v="In-store"/>
    <x v="2"/>
  </r>
  <r>
    <s v="Kohl's"/>
    <n v="1185732"/>
    <d v="2021-04-07T00:00:00"/>
    <x v="0"/>
    <s v="New Jersey"/>
    <s v="Newark"/>
    <x v="0"/>
    <n v="35"/>
    <n v="475"/>
    <n v="166250"/>
    <n v="58187.499999999993"/>
    <n v="0.35"/>
    <s v="In-store"/>
    <x v="3"/>
  </r>
  <r>
    <s v="Kohl's"/>
    <n v="1185732"/>
    <d v="2021-04-07T00:00:00"/>
    <x v="0"/>
    <s v="New Jersey"/>
    <s v="Newark"/>
    <x v="1"/>
    <n v="35"/>
    <n v="175"/>
    <n v="61250"/>
    <n v="21437.5"/>
    <n v="0.35"/>
    <s v="In-store"/>
    <x v="3"/>
  </r>
  <r>
    <s v="Kohl's"/>
    <n v="1185732"/>
    <d v="2021-04-07T00:00:00"/>
    <x v="0"/>
    <s v="New Jersey"/>
    <s v="Newark"/>
    <x v="2"/>
    <n v="25.000000000000007"/>
    <n v="175"/>
    <n v="43750.000000000015"/>
    <n v="17500.000000000007"/>
    <n v="0.4"/>
    <s v="In-store"/>
    <x v="3"/>
  </r>
  <r>
    <s v="Kohl's"/>
    <n v="1185732"/>
    <d v="2021-04-07T00:00:00"/>
    <x v="0"/>
    <s v="New Jersey"/>
    <s v="Newark"/>
    <x v="3"/>
    <n v="30"/>
    <n v="100"/>
    <n v="30000"/>
    <n v="12000"/>
    <n v="0.4"/>
    <s v="In-store"/>
    <x v="3"/>
  </r>
  <r>
    <s v="Kohl's"/>
    <n v="1185732"/>
    <d v="2021-04-07T00:00:00"/>
    <x v="0"/>
    <s v="New Jersey"/>
    <s v="Newark"/>
    <x v="4"/>
    <n v="45"/>
    <n v="100"/>
    <n v="45000"/>
    <n v="13500"/>
    <n v="0.3"/>
    <s v="In-store"/>
    <x v="3"/>
  </r>
  <r>
    <s v="Kohl's"/>
    <n v="1185732"/>
    <d v="2021-04-07T00:00:00"/>
    <x v="0"/>
    <s v="New Jersey"/>
    <s v="Newark"/>
    <x v="5"/>
    <n v="35"/>
    <n v="250"/>
    <n v="87500"/>
    <n v="35000"/>
    <n v="0.4"/>
    <s v="In-store"/>
    <x v="3"/>
  </r>
  <r>
    <s v="Kohl's"/>
    <n v="1185732"/>
    <d v="2021-05-06T00:00:00"/>
    <x v="0"/>
    <s v="New Jersey"/>
    <s v="Newark"/>
    <x v="0"/>
    <n v="49.999999999999993"/>
    <n v="520"/>
    <n v="259999.99999999997"/>
    <n v="90999.999999999985"/>
    <n v="0.35"/>
    <s v="In-store"/>
    <x v="4"/>
  </r>
  <r>
    <s v="Kohl's"/>
    <n v="1185732"/>
    <d v="2021-05-06T00:00:00"/>
    <x v="0"/>
    <s v="New Jersey"/>
    <s v="Newark"/>
    <x v="1"/>
    <n v="45"/>
    <n v="225"/>
    <n v="101250"/>
    <n v="35437.5"/>
    <n v="0.35"/>
    <s v="In-store"/>
    <x v="4"/>
  </r>
  <r>
    <s v="Kohl's"/>
    <n v="1185732"/>
    <d v="2021-05-06T00:00:00"/>
    <x v="0"/>
    <s v="New Jersey"/>
    <s v="Newark"/>
    <x v="2"/>
    <n v="40"/>
    <n v="250"/>
    <n v="100000"/>
    <n v="40000"/>
    <n v="0.4"/>
    <s v="In-store"/>
    <x v="4"/>
  </r>
  <r>
    <s v="Kohl's"/>
    <n v="1185732"/>
    <d v="2021-05-06T00:00:00"/>
    <x v="0"/>
    <s v="New Jersey"/>
    <s v="Newark"/>
    <x v="3"/>
    <n v="40"/>
    <n v="200"/>
    <n v="80000"/>
    <n v="32000"/>
    <n v="0.4"/>
    <s v="In-store"/>
    <x v="4"/>
  </r>
  <r>
    <s v="Kohl's"/>
    <n v="1185732"/>
    <d v="2021-05-06T00:00:00"/>
    <x v="0"/>
    <s v="New Jersey"/>
    <s v="Newark"/>
    <x v="4"/>
    <n v="49.999999999999993"/>
    <n v="225"/>
    <n v="112499.99999999999"/>
    <n v="33749.999999999993"/>
    <n v="0.3"/>
    <s v="In-store"/>
    <x v="4"/>
  </r>
  <r>
    <s v="Kohl's"/>
    <n v="1185732"/>
    <d v="2021-05-06T00:00:00"/>
    <x v="0"/>
    <s v="New Jersey"/>
    <s v="Newark"/>
    <x v="5"/>
    <n v="54.999999999999993"/>
    <n v="350"/>
    <n v="192499.99999999997"/>
    <n v="76999.999999999985"/>
    <n v="0.4"/>
    <s v="In-store"/>
    <x v="4"/>
  </r>
  <r>
    <s v="Kohl's"/>
    <n v="1185732"/>
    <d v="2021-06-08T00:00:00"/>
    <x v="0"/>
    <s v="New Jersey"/>
    <s v="Newark"/>
    <x v="0"/>
    <n v="49.999999999999993"/>
    <n v="600"/>
    <n v="299999.99999999994"/>
    <n v="104999.99999999997"/>
    <n v="0.35"/>
    <s v="In-store"/>
    <x v="11"/>
  </r>
  <r>
    <s v="Kohl's"/>
    <n v="1185732"/>
    <d v="2021-06-08T00:00:00"/>
    <x v="0"/>
    <s v="New Jersey"/>
    <s v="Newark"/>
    <x v="1"/>
    <n v="45"/>
    <n v="350"/>
    <n v="157500"/>
    <n v="55125"/>
    <n v="0.35"/>
    <s v="In-store"/>
    <x v="11"/>
  </r>
  <r>
    <s v="Kohl's"/>
    <n v="1185732"/>
    <d v="2021-06-08T00:00:00"/>
    <x v="0"/>
    <s v="New Jersey"/>
    <s v="Newark"/>
    <x v="2"/>
    <n v="40"/>
    <n v="275"/>
    <n v="110000"/>
    <n v="44000"/>
    <n v="0.4"/>
    <s v="In-store"/>
    <x v="11"/>
  </r>
  <r>
    <s v="Kohl's"/>
    <n v="1185732"/>
    <d v="2021-06-08T00:00:00"/>
    <x v="0"/>
    <s v="New Jersey"/>
    <s v="Newark"/>
    <x v="3"/>
    <n v="40"/>
    <n v="250"/>
    <n v="100000"/>
    <n v="40000"/>
    <n v="0.4"/>
    <s v="In-store"/>
    <x v="11"/>
  </r>
  <r>
    <s v="Kohl's"/>
    <n v="1185732"/>
    <d v="2021-06-08T00:00:00"/>
    <x v="0"/>
    <s v="New Jersey"/>
    <s v="Newark"/>
    <x v="4"/>
    <n v="49.999999999999993"/>
    <n v="250"/>
    <n v="124999.99999999999"/>
    <n v="37499.999999999993"/>
    <n v="0.3"/>
    <s v="In-store"/>
    <x v="11"/>
  </r>
  <r>
    <s v="Kohl's"/>
    <n v="1185732"/>
    <d v="2021-06-08T00:00:00"/>
    <x v="0"/>
    <s v="New Jersey"/>
    <s v="Newark"/>
    <x v="5"/>
    <n v="54.999999999999993"/>
    <n v="400"/>
    <n v="219999.99999999997"/>
    <n v="88000"/>
    <n v="0.4"/>
    <s v="In-store"/>
    <x v="11"/>
  </r>
  <r>
    <s v="Kohl's"/>
    <n v="1185732"/>
    <d v="2021-07-06T00:00:00"/>
    <x v="0"/>
    <s v="New Jersey"/>
    <s v="Newark"/>
    <x v="0"/>
    <n v="49.999999999999993"/>
    <n v="625"/>
    <n v="312499.99999999994"/>
    <n v="109374.99999999997"/>
    <n v="0.35"/>
    <s v="In-store"/>
    <x v="5"/>
  </r>
  <r>
    <s v="Kohl's"/>
    <n v="1185732"/>
    <d v="2021-07-06T00:00:00"/>
    <x v="0"/>
    <s v="New Jersey"/>
    <s v="Newark"/>
    <x v="1"/>
    <n v="45"/>
    <n v="375"/>
    <n v="168750"/>
    <n v="59062.499999999993"/>
    <n v="0.35"/>
    <s v="In-store"/>
    <x v="5"/>
  </r>
  <r>
    <s v="Kohl's"/>
    <n v="1185732"/>
    <d v="2021-07-06T00:00:00"/>
    <x v="0"/>
    <s v="New Jersey"/>
    <s v="Newark"/>
    <x v="2"/>
    <n v="40"/>
    <n v="300"/>
    <n v="120000"/>
    <n v="48000"/>
    <n v="0.4"/>
    <s v="In-store"/>
    <x v="5"/>
  </r>
  <r>
    <s v="Kohl's"/>
    <n v="1185732"/>
    <d v="2021-07-06T00:00:00"/>
    <x v="0"/>
    <s v="New Jersey"/>
    <s v="Newark"/>
    <x v="3"/>
    <n v="40"/>
    <n v="250"/>
    <n v="100000"/>
    <n v="40000"/>
    <n v="0.4"/>
    <s v="In-store"/>
    <x v="5"/>
  </r>
  <r>
    <s v="Kohl's"/>
    <n v="1185732"/>
    <d v="2021-07-06T00:00:00"/>
    <x v="0"/>
    <s v="New Jersey"/>
    <s v="Newark"/>
    <x v="4"/>
    <n v="49.999999999999993"/>
    <n v="275"/>
    <n v="137499.99999999997"/>
    <n v="41249.999999999993"/>
    <n v="0.3"/>
    <s v="In-store"/>
    <x v="5"/>
  </r>
  <r>
    <s v="Kohl's"/>
    <n v="1185732"/>
    <d v="2021-07-06T00:00:00"/>
    <x v="0"/>
    <s v="New Jersey"/>
    <s v="Newark"/>
    <x v="5"/>
    <n v="54.999999999999993"/>
    <n v="450"/>
    <n v="247499.99999999997"/>
    <n v="99000"/>
    <n v="0.4"/>
    <s v="In-store"/>
    <x v="5"/>
  </r>
  <r>
    <s v="Kohl's"/>
    <n v="1185732"/>
    <d v="2021-08-07T00:00:00"/>
    <x v="0"/>
    <s v="New Jersey"/>
    <s v="Newark"/>
    <x v="0"/>
    <n v="49.999999999999993"/>
    <n v="600"/>
    <n v="299999.99999999994"/>
    <n v="104999.99999999997"/>
    <n v="0.35"/>
    <s v="In-store"/>
    <x v="6"/>
  </r>
  <r>
    <s v="Kohl's"/>
    <n v="1185732"/>
    <d v="2021-08-07T00:00:00"/>
    <x v="0"/>
    <s v="New Jersey"/>
    <s v="Newark"/>
    <x v="1"/>
    <n v="45"/>
    <n v="375"/>
    <n v="168750"/>
    <n v="59062.499999999993"/>
    <n v="0.35"/>
    <s v="In-store"/>
    <x v="6"/>
  </r>
  <r>
    <s v="Kohl's"/>
    <n v="1185732"/>
    <d v="2021-08-07T00:00:00"/>
    <x v="0"/>
    <s v="New Jersey"/>
    <s v="Newark"/>
    <x v="2"/>
    <n v="40"/>
    <n v="300"/>
    <n v="120000"/>
    <n v="48000"/>
    <n v="0.4"/>
    <s v="In-store"/>
    <x v="6"/>
  </r>
  <r>
    <s v="Kohl's"/>
    <n v="1185732"/>
    <d v="2021-08-07T00:00:00"/>
    <x v="0"/>
    <s v="New Jersey"/>
    <s v="Newark"/>
    <x v="3"/>
    <n v="40"/>
    <n v="200"/>
    <n v="80000"/>
    <n v="32000"/>
    <n v="0.4"/>
    <s v="In-store"/>
    <x v="6"/>
  </r>
  <r>
    <s v="Kohl's"/>
    <n v="1185732"/>
    <d v="2021-08-07T00:00:00"/>
    <x v="0"/>
    <s v="New Jersey"/>
    <s v="Newark"/>
    <x v="4"/>
    <n v="49.999999999999993"/>
    <n v="175"/>
    <n v="87499.999999999985"/>
    <n v="26249.999999999996"/>
    <n v="0.3"/>
    <s v="In-store"/>
    <x v="6"/>
  </r>
  <r>
    <s v="Kohl's"/>
    <n v="1185732"/>
    <d v="2021-08-07T00:00:00"/>
    <x v="0"/>
    <s v="New Jersey"/>
    <s v="Newark"/>
    <x v="5"/>
    <n v="54.999999999999993"/>
    <n v="350"/>
    <n v="192499.99999999997"/>
    <n v="76999.999999999985"/>
    <n v="0.4"/>
    <s v="In-store"/>
    <x v="6"/>
  </r>
  <r>
    <s v="Kohl's"/>
    <n v="1185732"/>
    <d v="2021-09-06T00:00:00"/>
    <x v="0"/>
    <s v="New Jersey"/>
    <s v="Newark"/>
    <x v="0"/>
    <n v="49.999999999999993"/>
    <n v="475"/>
    <n v="237499.99999999997"/>
    <n v="83124.999999999985"/>
    <n v="0.35"/>
    <s v="In-store"/>
    <x v="7"/>
  </r>
  <r>
    <s v="Kohl's"/>
    <n v="1185732"/>
    <d v="2021-09-06T00:00:00"/>
    <x v="0"/>
    <s v="New Jersey"/>
    <s v="Newark"/>
    <x v="1"/>
    <n v="45"/>
    <n v="275"/>
    <n v="123750"/>
    <n v="43312.5"/>
    <n v="0.35"/>
    <s v="In-store"/>
    <x v="7"/>
  </r>
  <r>
    <s v="Kohl's"/>
    <n v="1185732"/>
    <d v="2021-09-06T00:00:00"/>
    <x v="0"/>
    <s v="New Jersey"/>
    <s v="Newark"/>
    <x v="2"/>
    <n v="40"/>
    <n v="175"/>
    <n v="70000"/>
    <n v="28000"/>
    <n v="0.4"/>
    <s v="In-store"/>
    <x v="7"/>
  </r>
  <r>
    <s v="Kohl's"/>
    <n v="1185732"/>
    <d v="2021-09-06T00:00:00"/>
    <x v="0"/>
    <s v="New Jersey"/>
    <s v="Newark"/>
    <x v="3"/>
    <n v="40"/>
    <n v="150"/>
    <n v="60000"/>
    <n v="24000"/>
    <n v="0.4"/>
    <s v="In-store"/>
    <x v="7"/>
  </r>
  <r>
    <s v="Kohl's"/>
    <n v="1185732"/>
    <d v="2021-09-06T00:00:00"/>
    <x v="0"/>
    <s v="New Jersey"/>
    <s v="Newark"/>
    <x v="4"/>
    <n v="49.999999999999993"/>
    <n v="150"/>
    <n v="74999.999999999985"/>
    <n v="22499.999999999996"/>
    <n v="0.3"/>
    <s v="In-store"/>
    <x v="7"/>
  </r>
  <r>
    <s v="Kohl's"/>
    <n v="1185732"/>
    <d v="2021-09-06T00:00:00"/>
    <x v="0"/>
    <s v="New Jersey"/>
    <s v="Newark"/>
    <x v="5"/>
    <n v="54.999999999999993"/>
    <n v="250"/>
    <n v="137499.99999999997"/>
    <n v="54999.999999999993"/>
    <n v="0.4"/>
    <s v="In-store"/>
    <x v="7"/>
  </r>
  <r>
    <s v="Kohl's"/>
    <n v="1185732"/>
    <d v="2021-10-08T00:00:00"/>
    <x v="0"/>
    <s v="New Jersey"/>
    <s v="Newark"/>
    <x v="0"/>
    <n v="54.999999999999993"/>
    <n v="425"/>
    <n v="233749.99999999997"/>
    <n v="81812.499999999985"/>
    <n v="0.35"/>
    <s v="In-store"/>
    <x v="8"/>
  </r>
  <r>
    <s v="Kohl's"/>
    <n v="1185732"/>
    <d v="2021-10-08T00:00:00"/>
    <x v="0"/>
    <s v="New Jersey"/>
    <s v="Newark"/>
    <x v="1"/>
    <n v="50"/>
    <n v="250"/>
    <n v="125000"/>
    <n v="43750"/>
    <n v="0.35"/>
    <s v="In-store"/>
    <x v="8"/>
  </r>
  <r>
    <s v="Kohl's"/>
    <n v="1185732"/>
    <d v="2021-10-08T00:00:00"/>
    <x v="0"/>
    <s v="New Jersey"/>
    <s v="Newark"/>
    <x v="2"/>
    <n v="50"/>
    <n v="150"/>
    <n v="75000"/>
    <n v="30000"/>
    <n v="0.4"/>
    <s v="In-store"/>
    <x v="8"/>
  </r>
  <r>
    <s v="Kohl's"/>
    <n v="1185732"/>
    <d v="2021-10-08T00:00:00"/>
    <x v="0"/>
    <s v="New Jersey"/>
    <s v="Newark"/>
    <x v="3"/>
    <n v="50"/>
    <n v="125"/>
    <n v="62500"/>
    <n v="25000"/>
    <n v="0.4"/>
    <s v="In-store"/>
    <x v="8"/>
  </r>
  <r>
    <s v="Kohl's"/>
    <n v="1185732"/>
    <d v="2021-10-08T00:00:00"/>
    <x v="0"/>
    <s v="New Jersey"/>
    <s v="Newark"/>
    <x v="4"/>
    <n v="60"/>
    <n v="125"/>
    <n v="75000"/>
    <n v="22500"/>
    <n v="0.3"/>
    <s v="In-store"/>
    <x v="8"/>
  </r>
  <r>
    <s v="Sports Direct"/>
    <n v="1185732"/>
    <d v="2021-10-08T00:00:00"/>
    <x v="0"/>
    <s v="New Jersey"/>
    <s v="Newark"/>
    <x v="5"/>
    <n v="64.999999999999986"/>
    <n v="250"/>
    <n v="162499.99999999997"/>
    <n v="64999.999999999993"/>
    <n v="0.4"/>
    <s v="In-store"/>
    <x v="8"/>
  </r>
  <r>
    <s v="Sports Direct"/>
    <n v="1185732"/>
    <d v="2021-11-07T00:00:00"/>
    <x v="0"/>
    <s v="New Jersey"/>
    <s v="Newark"/>
    <x v="0"/>
    <n v="60"/>
    <n v="400"/>
    <n v="240000"/>
    <n v="84000"/>
    <n v="0.35"/>
    <s v="In-store"/>
    <x v="9"/>
  </r>
  <r>
    <s v="Sports Direct"/>
    <n v="1185732"/>
    <d v="2021-11-07T00:00:00"/>
    <x v="0"/>
    <s v="New Jersey"/>
    <s v="Newark"/>
    <x v="1"/>
    <n v="50"/>
    <n v="275"/>
    <n v="137500"/>
    <n v="48125"/>
    <n v="0.35"/>
    <s v="In-store"/>
    <x v="9"/>
  </r>
  <r>
    <s v="Sports Direct"/>
    <n v="1185732"/>
    <d v="2021-11-07T00:00:00"/>
    <x v="0"/>
    <s v="New Jersey"/>
    <s v="Newark"/>
    <x v="2"/>
    <n v="50"/>
    <n v="270"/>
    <n v="135000"/>
    <n v="54000"/>
    <n v="0.4"/>
    <s v="In-store"/>
    <x v="9"/>
  </r>
  <r>
    <s v="Sports Direct"/>
    <n v="1185732"/>
    <d v="2021-11-07T00:00:00"/>
    <x v="0"/>
    <s v="New Jersey"/>
    <s v="Newark"/>
    <x v="3"/>
    <n v="50"/>
    <n v="250"/>
    <n v="125000"/>
    <n v="50000"/>
    <n v="0.4"/>
    <s v="In-store"/>
    <x v="9"/>
  </r>
  <r>
    <s v="Sports Direct"/>
    <n v="1185732"/>
    <d v="2021-11-07T00:00:00"/>
    <x v="0"/>
    <s v="New Jersey"/>
    <s v="Newark"/>
    <x v="4"/>
    <n v="60"/>
    <n v="225"/>
    <n v="135000"/>
    <n v="40500"/>
    <n v="0.3"/>
    <s v="In-store"/>
    <x v="9"/>
  </r>
  <r>
    <s v="Sports Direct"/>
    <n v="1185732"/>
    <d v="2021-11-07T00:00:00"/>
    <x v="0"/>
    <s v="New Jersey"/>
    <s v="Newark"/>
    <x v="5"/>
    <n v="64.999999999999986"/>
    <n v="325"/>
    <n v="211249.99999999994"/>
    <n v="84499.999999999985"/>
    <n v="0.4"/>
    <s v="In-store"/>
    <x v="9"/>
  </r>
  <r>
    <s v="Sports Direct"/>
    <n v="1185732"/>
    <d v="2021-12-06T00:00:00"/>
    <x v="0"/>
    <s v="New Jersey"/>
    <s v="Newark"/>
    <x v="0"/>
    <n v="60"/>
    <n v="550"/>
    <n v="330000"/>
    <n v="115499.99999999999"/>
    <n v="0.35"/>
    <s v="In-store"/>
    <x v="10"/>
  </r>
  <r>
    <s v="Sports Direct"/>
    <n v="1185732"/>
    <d v="2021-12-06T00:00:00"/>
    <x v="0"/>
    <s v="New Jersey"/>
    <s v="Newark"/>
    <x v="1"/>
    <n v="50"/>
    <n v="350"/>
    <n v="175000"/>
    <n v="61249.999999999993"/>
    <n v="0.35"/>
    <s v="In-store"/>
    <x v="10"/>
  </r>
  <r>
    <s v="Sports Direct"/>
    <n v="1185732"/>
    <d v="2021-12-06T00:00:00"/>
    <x v="0"/>
    <s v="New Jersey"/>
    <s v="Newark"/>
    <x v="2"/>
    <n v="50"/>
    <n v="325"/>
    <n v="162500"/>
    <n v="65000"/>
    <n v="0.4"/>
    <s v="In-store"/>
    <x v="10"/>
  </r>
  <r>
    <s v="Sports Direct"/>
    <n v="1185732"/>
    <d v="2021-12-06T00:00:00"/>
    <x v="0"/>
    <s v="New Jersey"/>
    <s v="Newark"/>
    <x v="3"/>
    <n v="50"/>
    <n v="275"/>
    <n v="137500"/>
    <n v="55000"/>
    <n v="0.4"/>
    <s v="In-store"/>
    <x v="10"/>
  </r>
  <r>
    <s v="Sports Direct"/>
    <n v="1185732"/>
    <d v="2021-12-06T00:00:00"/>
    <x v="0"/>
    <s v="New Jersey"/>
    <s v="Newark"/>
    <x v="4"/>
    <n v="60"/>
    <n v="275"/>
    <n v="165000"/>
    <n v="49500"/>
    <n v="0.3"/>
    <s v="In-store"/>
    <x v="10"/>
  </r>
  <r>
    <s v="Sports Direct"/>
    <n v="1185732"/>
    <d v="2021-12-06T00:00:00"/>
    <x v="0"/>
    <s v="New Jersey"/>
    <s v="Newark"/>
    <x v="5"/>
    <n v="64.999999999999986"/>
    <n v="375"/>
    <n v="243749.99999999994"/>
    <n v="97499.999999999985"/>
    <n v="0.4"/>
    <s v="In-store"/>
    <x v="10"/>
  </r>
  <r>
    <s v="Sports Direct"/>
    <n v="1185732"/>
    <d v="2021-01-07T00:00:00"/>
    <x v="0"/>
    <s v="New Jersey"/>
    <s v="Newark"/>
    <x v="0"/>
    <n v="40"/>
    <n v="500"/>
    <n v="200000"/>
    <n v="80000"/>
    <n v="0.4"/>
    <s v="In-store"/>
    <x v="0"/>
  </r>
  <r>
    <s v="Sports Direct"/>
    <n v="1185732"/>
    <d v="2021-01-07T00:00:00"/>
    <x v="0"/>
    <s v="New Jersey"/>
    <s v="Newark"/>
    <x v="1"/>
    <n v="40"/>
    <n v="300"/>
    <n v="120000"/>
    <n v="48000"/>
    <n v="0.4"/>
    <s v="In-store"/>
    <x v="0"/>
  </r>
  <r>
    <s v="Sports Direct"/>
    <n v="1185732"/>
    <d v="2021-01-07T00:00:00"/>
    <x v="0"/>
    <s v="New Jersey"/>
    <s v="Newark"/>
    <x v="2"/>
    <n v="30.000000000000004"/>
    <n v="300"/>
    <n v="90000.000000000015"/>
    <n v="27000.000000000004"/>
    <n v="0.3"/>
    <s v="In-store"/>
    <x v="0"/>
  </r>
  <r>
    <s v="Sports Direct"/>
    <n v="1185732"/>
    <d v="2021-01-07T00:00:00"/>
    <x v="0"/>
    <s v="New Jersey"/>
    <s v="Newark"/>
    <x v="3"/>
    <n v="35"/>
    <n v="150"/>
    <n v="52500"/>
    <n v="15750"/>
    <n v="0.3"/>
    <s v="In-store"/>
    <x v="0"/>
  </r>
  <r>
    <s v="Sports Direct"/>
    <n v="1185732"/>
    <d v="2021-01-07T00:00:00"/>
    <x v="0"/>
    <s v="New Jersey"/>
    <s v="Newark"/>
    <x v="4"/>
    <n v="50"/>
    <n v="200"/>
    <n v="100000"/>
    <n v="30000"/>
    <n v="0.3"/>
    <s v="In-store"/>
    <x v="0"/>
  </r>
  <r>
    <s v="Sports Direct"/>
    <n v="1185732"/>
    <d v="2021-01-07T00:00:00"/>
    <x v="0"/>
    <s v="New Jersey"/>
    <s v="Newark"/>
    <x v="5"/>
    <n v="40"/>
    <n v="300"/>
    <n v="120000"/>
    <n v="42000"/>
    <n v="0.35"/>
    <s v="In-store"/>
    <x v="0"/>
  </r>
  <r>
    <s v="Sports Direct"/>
    <n v="1185732"/>
    <d v="2021-02-05T00:00:00"/>
    <x v="0"/>
    <s v="New Jersey"/>
    <s v="Newark"/>
    <x v="0"/>
    <n v="40"/>
    <n v="550"/>
    <n v="220000"/>
    <n v="88000"/>
    <n v="0.4"/>
    <s v="In-store"/>
    <x v="1"/>
  </r>
  <r>
    <s v="Sports Direct"/>
    <n v="1185732"/>
    <d v="2021-02-05T00:00:00"/>
    <x v="0"/>
    <s v="New Jersey"/>
    <s v="Newark"/>
    <x v="1"/>
    <n v="40"/>
    <n v="200"/>
    <n v="80000"/>
    <n v="32000"/>
    <n v="0.4"/>
    <s v="In-store"/>
    <x v="1"/>
  </r>
  <r>
    <s v="Sports Direct"/>
    <n v="1185732"/>
    <d v="2021-02-05T00:00:00"/>
    <x v="0"/>
    <s v="New Jersey"/>
    <s v="Newark"/>
    <x v="2"/>
    <n v="30.000000000000004"/>
    <n v="250"/>
    <n v="75000.000000000015"/>
    <n v="22500.000000000004"/>
    <n v="0.3"/>
    <s v="In-store"/>
    <x v="1"/>
  </r>
  <r>
    <s v="Sports Direct"/>
    <n v="1185732"/>
    <d v="2021-02-05T00:00:00"/>
    <x v="0"/>
    <s v="Connecticut"/>
    <s v="Hartford"/>
    <x v="3"/>
    <n v="35"/>
    <n v="125"/>
    <n v="43750"/>
    <n v="13125"/>
    <n v="0.3"/>
    <s v="In-store"/>
    <x v="1"/>
  </r>
  <r>
    <s v="Sports Direct"/>
    <n v="1185732"/>
    <d v="2021-02-05T00:00:00"/>
    <x v="0"/>
    <s v="Connecticut"/>
    <s v="Hartford"/>
    <x v="4"/>
    <n v="50"/>
    <n v="200"/>
    <n v="100000"/>
    <n v="30000"/>
    <n v="0.3"/>
    <s v="In-store"/>
    <x v="1"/>
  </r>
  <r>
    <s v="Sports Direct"/>
    <n v="1185732"/>
    <d v="2021-02-05T00:00:00"/>
    <x v="0"/>
    <s v="Connecticut"/>
    <s v="Hartford"/>
    <x v="5"/>
    <n v="40"/>
    <n v="300"/>
    <n v="120000"/>
    <n v="42000"/>
    <n v="0.35"/>
    <s v="In-store"/>
    <x v="1"/>
  </r>
  <r>
    <s v="Sports Direct"/>
    <n v="1185732"/>
    <d v="2021-03-03T00:00:00"/>
    <x v="0"/>
    <s v="Connecticut"/>
    <s v="Hartford"/>
    <x v="0"/>
    <n v="40"/>
    <n v="520"/>
    <n v="208000"/>
    <n v="83200"/>
    <n v="0.4"/>
    <s v="In-store"/>
    <x v="2"/>
  </r>
  <r>
    <s v="Sports Direct"/>
    <n v="1185732"/>
    <d v="2021-03-03T00:00:00"/>
    <x v="0"/>
    <s v="Connecticut"/>
    <s v="Hartford"/>
    <x v="1"/>
    <n v="40"/>
    <n v="225"/>
    <n v="90000"/>
    <n v="36000"/>
    <n v="0.4"/>
    <s v="In-store"/>
    <x v="2"/>
  </r>
  <r>
    <s v="Sports Direct"/>
    <n v="1185732"/>
    <d v="2021-03-03T00:00:00"/>
    <x v="0"/>
    <s v="Connecticut"/>
    <s v="Hartford"/>
    <x v="2"/>
    <n v="30.000000000000004"/>
    <n v="250"/>
    <n v="75000.000000000015"/>
    <n v="22500.000000000004"/>
    <n v="0.3"/>
    <s v="In-store"/>
    <x v="2"/>
  </r>
  <r>
    <s v="Sports Direct"/>
    <n v="1185732"/>
    <d v="2021-03-03T00:00:00"/>
    <x v="0"/>
    <s v="Connecticut"/>
    <s v="Hartford"/>
    <x v="3"/>
    <n v="35"/>
    <n v="100"/>
    <n v="35000"/>
    <n v="10500"/>
    <n v="0.3"/>
    <s v="In-store"/>
    <x v="2"/>
  </r>
  <r>
    <s v="Sports Direct"/>
    <n v="1185732"/>
    <d v="2021-03-03T00:00:00"/>
    <x v="0"/>
    <s v="Connecticut"/>
    <s v="Hartford"/>
    <x v="4"/>
    <n v="50"/>
    <n v="150"/>
    <n v="75000"/>
    <n v="22500"/>
    <n v="0.3"/>
    <s v="In-store"/>
    <x v="2"/>
  </r>
  <r>
    <s v="Sports Direct"/>
    <n v="1185732"/>
    <d v="2021-03-03T00:00:00"/>
    <x v="0"/>
    <s v="Connecticut"/>
    <s v="Hartford"/>
    <x v="5"/>
    <n v="40"/>
    <n v="250"/>
    <n v="100000"/>
    <n v="35000"/>
    <n v="0.35"/>
    <s v="In-store"/>
    <x v="2"/>
  </r>
  <r>
    <s v="Sports Direct"/>
    <n v="1185732"/>
    <d v="2021-04-04T00:00:00"/>
    <x v="0"/>
    <s v="Connecticut"/>
    <s v="Hartford"/>
    <x v="0"/>
    <n v="40"/>
    <n v="500"/>
    <n v="200000"/>
    <n v="80000"/>
    <n v="0.4"/>
    <s v="In-store"/>
    <x v="3"/>
  </r>
  <r>
    <s v="Sports Direct"/>
    <n v="1185732"/>
    <d v="2021-04-04T00:00:00"/>
    <x v="0"/>
    <s v="Connecticut"/>
    <s v="Hartford"/>
    <x v="1"/>
    <n v="40"/>
    <n v="200"/>
    <n v="80000"/>
    <n v="32000"/>
    <n v="0.4"/>
    <s v="In-store"/>
    <x v="3"/>
  </r>
  <r>
    <s v="Sports Direct"/>
    <n v="1185732"/>
    <d v="2021-04-04T00:00:00"/>
    <x v="0"/>
    <s v="Connecticut"/>
    <s v="Hartford"/>
    <x v="2"/>
    <n v="30.000000000000004"/>
    <n v="200"/>
    <n v="60000.000000000007"/>
    <n v="18000"/>
    <n v="0.3"/>
    <s v="In-store"/>
    <x v="3"/>
  </r>
  <r>
    <s v="Sports Direct"/>
    <n v="1185732"/>
    <d v="2021-04-04T00:00:00"/>
    <x v="0"/>
    <s v="Connecticut"/>
    <s v="Hartford"/>
    <x v="3"/>
    <n v="35"/>
    <n v="125"/>
    <n v="43750"/>
    <n v="13125"/>
    <n v="0.3"/>
    <s v="In-store"/>
    <x v="3"/>
  </r>
  <r>
    <s v="Sports Direct"/>
    <n v="1185732"/>
    <d v="2021-04-04T00:00:00"/>
    <x v="0"/>
    <s v="Connecticut"/>
    <s v="Hartford"/>
    <x v="4"/>
    <n v="50"/>
    <n v="125"/>
    <n v="62500"/>
    <n v="18750"/>
    <n v="0.3"/>
    <s v="In-store"/>
    <x v="3"/>
  </r>
  <r>
    <s v="Sports Direct"/>
    <n v="1185732"/>
    <d v="2021-04-04T00:00:00"/>
    <x v="0"/>
    <s v="Connecticut"/>
    <s v="Hartford"/>
    <x v="5"/>
    <n v="40"/>
    <n v="275"/>
    <n v="110000"/>
    <n v="38500"/>
    <n v="0.35"/>
    <s v="In-store"/>
    <x v="3"/>
  </r>
  <r>
    <s v="Sports Direct"/>
    <n v="1185732"/>
    <d v="2021-05-03T00:00:00"/>
    <x v="0"/>
    <s v="Connecticut"/>
    <s v="Hartford"/>
    <x v="0"/>
    <n v="54.999999999999993"/>
    <n v="545"/>
    <n v="299749.99999999994"/>
    <n v="119899.99999999999"/>
    <n v="0.4"/>
    <s v="In-store"/>
    <x v="4"/>
  </r>
  <r>
    <s v="Sports Direct"/>
    <n v="1185732"/>
    <d v="2021-05-03T00:00:00"/>
    <x v="0"/>
    <s v="Connecticut"/>
    <s v="Hartford"/>
    <x v="1"/>
    <n v="50"/>
    <n v="250"/>
    <n v="125000"/>
    <n v="50000"/>
    <n v="0.4"/>
    <s v="In-store"/>
    <x v="4"/>
  </r>
  <r>
    <s v="Sports Direct"/>
    <n v="1185732"/>
    <d v="2021-05-03T00:00:00"/>
    <x v="0"/>
    <s v="Connecticut"/>
    <s v="Hartford"/>
    <x v="2"/>
    <n v="45"/>
    <n v="275"/>
    <n v="123750"/>
    <n v="37125"/>
    <n v="0.3"/>
    <s v="In-store"/>
    <x v="4"/>
  </r>
  <r>
    <s v="Sports Direct"/>
    <n v="1185732"/>
    <d v="2021-05-03T00:00:00"/>
    <x v="0"/>
    <s v="Connecticut"/>
    <s v="Hartford"/>
    <x v="3"/>
    <n v="45"/>
    <n v="225"/>
    <n v="101250"/>
    <n v="30375"/>
    <n v="0.3"/>
    <s v="In-store"/>
    <x v="4"/>
  </r>
  <r>
    <s v="Sports Direct"/>
    <n v="1185732"/>
    <d v="2021-05-03T00:00:00"/>
    <x v="0"/>
    <s v="Connecticut"/>
    <s v="Hartford"/>
    <x v="4"/>
    <n v="54.999999999999993"/>
    <n v="250"/>
    <n v="137499.99999999997"/>
    <n v="41249.999999999993"/>
    <n v="0.3"/>
    <s v="In-store"/>
    <x v="4"/>
  </r>
  <r>
    <s v="Sports Direct"/>
    <n v="1185732"/>
    <d v="2021-05-03T00:00:00"/>
    <x v="0"/>
    <s v="Connecticut"/>
    <s v="Hartford"/>
    <x v="5"/>
    <n v="60"/>
    <n v="375"/>
    <n v="225000"/>
    <n v="78750"/>
    <n v="0.35"/>
    <s v="In-store"/>
    <x v="4"/>
  </r>
  <r>
    <s v="Sports Direct"/>
    <n v="1185732"/>
    <d v="2021-06-05T00:00:00"/>
    <x v="0"/>
    <s v="Connecticut"/>
    <s v="Hartford"/>
    <x v="0"/>
    <n v="54.999999999999993"/>
    <n v="625"/>
    <n v="343749.99999999994"/>
    <n v="137499.99999999997"/>
    <n v="0.4"/>
    <s v="In-store"/>
    <x v="11"/>
  </r>
  <r>
    <s v="Sports Direct"/>
    <n v="1185732"/>
    <d v="2021-06-05T00:00:00"/>
    <x v="0"/>
    <s v="Connecticut"/>
    <s v="Hartford"/>
    <x v="1"/>
    <n v="50"/>
    <n v="375"/>
    <n v="187500"/>
    <n v="75000"/>
    <n v="0.4"/>
    <s v="In-store"/>
    <x v="11"/>
  </r>
  <r>
    <s v="Sports Direct"/>
    <n v="1185732"/>
    <d v="2021-06-05T00:00:00"/>
    <x v="0"/>
    <s v="Connecticut"/>
    <s v="Hartford"/>
    <x v="2"/>
    <n v="45"/>
    <n v="300"/>
    <n v="135000"/>
    <n v="40500"/>
    <n v="0.3"/>
    <s v="In-store"/>
    <x v="11"/>
  </r>
  <r>
    <s v="Sports Direct"/>
    <n v="1185732"/>
    <d v="2021-06-05T00:00:00"/>
    <x v="0"/>
    <s v="Connecticut"/>
    <s v="Hartford"/>
    <x v="3"/>
    <n v="45"/>
    <n v="275"/>
    <n v="123750"/>
    <n v="37125"/>
    <n v="0.3"/>
    <s v="In-store"/>
    <x v="11"/>
  </r>
  <r>
    <s v="Sports Direct"/>
    <n v="1185732"/>
    <d v="2021-06-05T00:00:00"/>
    <x v="0"/>
    <s v="Connecticut"/>
    <s v="Hartford"/>
    <x v="4"/>
    <n v="54.999999999999993"/>
    <n v="275"/>
    <n v="151249.99999999997"/>
    <n v="45374.999999999993"/>
    <n v="0.3"/>
    <s v="In-store"/>
    <x v="11"/>
  </r>
  <r>
    <s v="Sports Direct"/>
    <n v="1185732"/>
    <d v="2021-06-05T00:00:00"/>
    <x v="0"/>
    <s v="Connecticut"/>
    <s v="Hartford"/>
    <x v="5"/>
    <n v="60"/>
    <n v="425"/>
    <n v="255000"/>
    <n v="89250"/>
    <n v="0.35"/>
    <s v="In-store"/>
    <x v="11"/>
  </r>
  <r>
    <s v="Sports Direct"/>
    <n v="1185732"/>
    <d v="2021-07-03T00:00:00"/>
    <x v="0"/>
    <s v="Connecticut"/>
    <s v="Hartford"/>
    <x v="0"/>
    <n v="54.999999999999993"/>
    <n v="650"/>
    <n v="357499.99999999994"/>
    <n v="142999.99999999997"/>
    <n v="0.4"/>
    <s v="In-store"/>
    <x v="5"/>
  </r>
  <r>
    <s v="Sports Direct"/>
    <n v="1185732"/>
    <d v="2021-07-03T00:00:00"/>
    <x v="0"/>
    <s v="Connecticut"/>
    <s v="Hartford"/>
    <x v="1"/>
    <n v="50"/>
    <n v="400"/>
    <n v="200000"/>
    <n v="80000"/>
    <n v="0.4"/>
    <s v="In-store"/>
    <x v="5"/>
  </r>
  <r>
    <s v="Sports Direct"/>
    <n v="1185732"/>
    <d v="2021-07-03T00:00:00"/>
    <x v="0"/>
    <s v="Connecticut"/>
    <s v="Hartford"/>
    <x v="2"/>
    <n v="45"/>
    <n v="325"/>
    <n v="146250"/>
    <n v="43875"/>
    <n v="0.3"/>
    <s v="In-store"/>
    <x v="5"/>
  </r>
  <r>
    <s v="Sports Direct"/>
    <n v="1185732"/>
    <d v="2021-07-03T00:00:00"/>
    <x v="0"/>
    <s v="Connecticut"/>
    <s v="Hartford"/>
    <x v="3"/>
    <n v="45"/>
    <n v="275"/>
    <n v="123750"/>
    <n v="37125"/>
    <n v="0.3"/>
    <s v="In-store"/>
    <x v="5"/>
  </r>
  <r>
    <s v="Sports Direct"/>
    <n v="1185732"/>
    <d v="2021-07-03T00:00:00"/>
    <x v="0"/>
    <s v="Connecticut"/>
    <s v="Hartford"/>
    <x v="4"/>
    <n v="54.999999999999993"/>
    <n v="300"/>
    <n v="164999.99999999997"/>
    <n v="49499.999999999993"/>
    <n v="0.3"/>
    <s v="In-store"/>
    <x v="5"/>
  </r>
  <r>
    <s v="Sports Direct"/>
    <n v="1185732"/>
    <d v="2021-07-03T00:00:00"/>
    <x v="0"/>
    <s v="Connecticut"/>
    <s v="Hartford"/>
    <x v="5"/>
    <n v="60"/>
    <n v="475"/>
    <n v="285000"/>
    <n v="99750"/>
    <n v="0.35"/>
    <s v="In-store"/>
    <x v="5"/>
  </r>
  <r>
    <s v="Sports Direct"/>
    <n v="1185732"/>
    <d v="2021-08-04T00:00:00"/>
    <x v="0"/>
    <s v="Connecticut"/>
    <s v="Hartford"/>
    <x v="0"/>
    <n v="54.999999999999993"/>
    <n v="625"/>
    <n v="343749.99999999994"/>
    <n v="137499.99999999997"/>
    <n v="0.4"/>
    <s v="In-store"/>
    <x v="6"/>
  </r>
  <r>
    <s v="Sports Direct"/>
    <n v="1185732"/>
    <d v="2021-08-04T00:00:00"/>
    <x v="0"/>
    <s v="Connecticut"/>
    <s v="Hartford"/>
    <x v="1"/>
    <n v="50"/>
    <n v="400"/>
    <n v="200000"/>
    <n v="80000"/>
    <n v="0.4"/>
    <s v="In-store"/>
    <x v="6"/>
  </r>
  <r>
    <s v="Sports Direct"/>
    <n v="1185732"/>
    <d v="2021-08-04T00:00:00"/>
    <x v="0"/>
    <s v="Connecticut"/>
    <s v="Hartford"/>
    <x v="2"/>
    <n v="45"/>
    <n v="325"/>
    <n v="146250"/>
    <n v="43875"/>
    <n v="0.3"/>
    <s v="In-store"/>
    <x v="6"/>
  </r>
  <r>
    <s v="Sports Direct"/>
    <n v="1185732"/>
    <d v="2021-08-04T00:00:00"/>
    <x v="0"/>
    <s v="Connecticut"/>
    <s v="Hartford"/>
    <x v="3"/>
    <n v="45"/>
    <n v="225"/>
    <n v="101250"/>
    <n v="30375"/>
    <n v="0.3"/>
    <s v="In-store"/>
    <x v="6"/>
  </r>
  <r>
    <s v="Sports Direct"/>
    <n v="1185732"/>
    <d v="2021-08-04T00:00:00"/>
    <x v="0"/>
    <s v="Connecticut"/>
    <s v="Hartford"/>
    <x v="4"/>
    <n v="54.999999999999993"/>
    <n v="200"/>
    <n v="109999.99999999999"/>
    <n v="32999.999999999993"/>
    <n v="0.3"/>
    <s v="In-store"/>
    <x v="6"/>
  </r>
  <r>
    <s v="Sports Direct"/>
    <n v="1185732"/>
    <d v="2021-08-04T00:00:00"/>
    <x v="0"/>
    <s v="Connecticut"/>
    <s v="Hartford"/>
    <x v="5"/>
    <n v="60"/>
    <n v="375"/>
    <n v="225000"/>
    <n v="78750"/>
    <n v="0.35"/>
    <s v="In-store"/>
    <x v="6"/>
  </r>
  <r>
    <s v="Sports Direct"/>
    <n v="1185732"/>
    <d v="2021-09-03T00:00:00"/>
    <x v="0"/>
    <s v="Connecticut"/>
    <s v="Hartford"/>
    <x v="0"/>
    <n v="54.999999999999993"/>
    <n v="500"/>
    <n v="274999.99999999994"/>
    <n v="109999.99999999999"/>
    <n v="0.4"/>
    <s v="In-store"/>
    <x v="7"/>
  </r>
  <r>
    <s v="Sports Direct"/>
    <n v="1185732"/>
    <d v="2021-09-03T00:00:00"/>
    <x v="0"/>
    <s v="Connecticut"/>
    <s v="Hartford"/>
    <x v="1"/>
    <n v="50"/>
    <n v="300"/>
    <n v="150000"/>
    <n v="60000"/>
    <n v="0.4"/>
    <s v="In-store"/>
    <x v="7"/>
  </r>
  <r>
    <s v="Sports Direct"/>
    <n v="1185732"/>
    <d v="2021-09-03T00:00:00"/>
    <x v="0"/>
    <s v="Connecticut"/>
    <s v="Hartford"/>
    <x v="2"/>
    <n v="45"/>
    <n v="200"/>
    <n v="90000"/>
    <n v="27000"/>
    <n v="0.3"/>
    <s v="In-store"/>
    <x v="7"/>
  </r>
  <r>
    <s v="Sports Direct"/>
    <n v="1185732"/>
    <d v="2021-09-03T00:00:00"/>
    <x v="0"/>
    <s v="Connecticut"/>
    <s v="Hartford"/>
    <x v="3"/>
    <n v="45"/>
    <n v="175"/>
    <n v="78750"/>
    <n v="23625"/>
    <n v="0.3"/>
    <s v="In-store"/>
    <x v="7"/>
  </r>
  <r>
    <s v="Sports Direct"/>
    <n v="1185732"/>
    <d v="2021-09-03T00:00:00"/>
    <x v="0"/>
    <s v="Connecticut"/>
    <s v="Hartford"/>
    <x v="4"/>
    <n v="54.999999999999993"/>
    <n v="175"/>
    <n v="96249.999999999985"/>
    <n v="28874.999999999996"/>
    <n v="0.3"/>
    <s v="In-store"/>
    <x v="7"/>
  </r>
  <r>
    <s v="Sports Direct"/>
    <n v="1185732"/>
    <d v="2021-09-03T00:00:00"/>
    <x v="0"/>
    <s v="Connecticut"/>
    <s v="Hartford"/>
    <x v="5"/>
    <n v="60"/>
    <n v="275"/>
    <n v="165000"/>
    <n v="57749.999999999993"/>
    <n v="0.35"/>
    <s v="In-store"/>
    <x v="7"/>
  </r>
  <r>
    <s v="Sports Direct"/>
    <n v="1185732"/>
    <d v="2021-10-05T00:00:00"/>
    <x v="0"/>
    <s v="Connecticut"/>
    <s v="Hartford"/>
    <x v="0"/>
    <n v="60"/>
    <n v="450"/>
    <n v="270000"/>
    <n v="108000"/>
    <n v="0.4"/>
    <s v="In-store"/>
    <x v="8"/>
  </r>
  <r>
    <s v="Sports Direct"/>
    <n v="1185732"/>
    <d v="2021-10-05T00:00:00"/>
    <x v="0"/>
    <s v="Connecticut"/>
    <s v="Hartford"/>
    <x v="1"/>
    <n v="55.000000000000007"/>
    <n v="275"/>
    <n v="151250.00000000003"/>
    <n v="60500.000000000015"/>
    <n v="0.4"/>
    <s v="In-store"/>
    <x v="8"/>
  </r>
  <r>
    <s v="Sports Direct"/>
    <n v="1185732"/>
    <d v="2021-10-05T00:00:00"/>
    <x v="0"/>
    <s v="Connecticut"/>
    <s v="Hartford"/>
    <x v="2"/>
    <n v="55.000000000000007"/>
    <n v="175"/>
    <n v="96250.000000000015"/>
    <n v="28875.000000000004"/>
    <n v="0.3"/>
    <s v="In-store"/>
    <x v="8"/>
  </r>
  <r>
    <s v="Sports Direct"/>
    <n v="1185732"/>
    <d v="2021-10-05T00:00:00"/>
    <x v="0"/>
    <s v="Connecticut"/>
    <s v="Hartford"/>
    <x v="3"/>
    <n v="55.000000000000007"/>
    <n v="150"/>
    <n v="82500.000000000015"/>
    <n v="24750.000000000004"/>
    <n v="0.3"/>
    <s v="In-store"/>
    <x v="8"/>
  </r>
  <r>
    <s v="Sports Direct"/>
    <n v="1185732"/>
    <d v="2021-10-05T00:00:00"/>
    <x v="0"/>
    <s v="Connecticut"/>
    <s v="Hartford"/>
    <x v="4"/>
    <n v="65"/>
    <n v="150"/>
    <n v="97500"/>
    <n v="29250"/>
    <n v="0.3"/>
    <s v="In-store"/>
    <x v="8"/>
  </r>
  <r>
    <s v="Foot Locker"/>
    <n v="1185732"/>
    <d v="2021-10-05T00:00:00"/>
    <x v="0"/>
    <s v="Connecticut"/>
    <s v="Hartford"/>
    <x v="5"/>
    <n v="70"/>
    <n v="275"/>
    <n v="192500"/>
    <n v="67375"/>
    <n v="0.35"/>
    <s v="In-store"/>
    <x v="8"/>
  </r>
  <r>
    <s v="Foot Locker"/>
    <n v="1185732"/>
    <d v="2021-11-04T00:00:00"/>
    <x v="0"/>
    <s v="Connecticut"/>
    <s v="Hartford"/>
    <x v="0"/>
    <n v="65"/>
    <n v="425"/>
    <n v="276250"/>
    <n v="110500"/>
    <n v="0.4"/>
    <s v="In-store"/>
    <x v="9"/>
  </r>
  <r>
    <s v="Foot Locker"/>
    <n v="1185732"/>
    <d v="2021-11-04T00:00:00"/>
    <x v="0"/>
    <s v="Connecticut"/>
    <s v="Hartford"/>
    <x v="1"/>
    <n v="55.000000000000007"/>
    <n v="300"/>
    <n v="165000.00000000003"/>
    <n v="66000.000000000015"/>
    <n v="0.4"/>
    <s v="In-store"/>
    <x v="9"/>
  </r>
  <r>
    <s v="Foot Locker"/>
    <n v="1185732"/>
    <d v="2021-11-04T00:00:00"/>
    <x v="0"/>
    <s v="Connecticut"/>
    <s v="Hartford"/>
    <x v="2"/>
    <n v="55.000000000000007"/>
    <n v="295"/>
    <n v="162250.00000000003"/>
    <n v="48675.000000000007"/>
    <n v="0.3"/>
    <s v="In-store"/>
    <x v="9"/>
  </r>
  <r>
    <s v="Foot Locker"/>
    <n v="1185732"/>
    <d v="2021-11-04T00:00:00"/>
    <x v="0"/>
    <s v="Connecticut"/>
    <s v="Hartford"/>
    <x v="3"/>
    <n v="55.000000000000007"/>
    <n v="275"/>
    <n v="151250.00000000003"/>
    <n v="45375.000000000007"/>
    <n v="0.3"/>
    <s v="In-store"/>
    <x v="9"/>
  </r>
  <r>
    <s v="Foot Locker"/>
    <n v="1185732"/>
    <d v="2021-11-04T00:00:00"/>
    <x v="0"/>
    <s v="Connecticut"/>
    <s v="Hartford"/>
    <x v="4"/>
    <n v="65"/>
    <n v="250"/>
    <n v="162500"/>
    <n v="48750"/>
    <n v="0.3"/>
    <s v="In-store"/>
    <x v="9"/>
  </r>
  <r>
    <s v="Foot Locker"/>
    <n v="1185732"/>
    <d v="2021-11-04T00:00:00"/>
    <x v="0"/>
    <s v="Connecticut"/>
    <s v="Hartford"/>
    <x v="5"/>
    <n v="70"/>
    <n v="350"/>
    <n v="245000"/>
    <n v="85750"/>
    <n v="0.35"/>
    <s v="In-store"/>
    <x v="9"/>
  </r>
  <r>
    <s v="Foot Locker"/>
    <n v="1185732"/>
    <d v="2021-12-03T00:00:00"/>
    <x v="0"/>
    <s v="Connecticut"/>
    <s v="Hartford"/>
    <x v="0"/>
    <n v="65"/>
    <n v="575"/>
    <n v="373750"/>
    <n v="149500"/>
    <n v="0.4"/>
    <s v="In-store"/>
    <x v="10"/>
  </r>
  <r>
    <s v="Foot Locker"/>
    <n v="1185732"/>
    <d v="2021-12-03T00:00:00"/>
    <x v="0"/>
    <s v="Connecticut"/>
    <s v="Hartford"/>
    <x v="1"/>
    <n v="55.000000000000007"/>
    <n v="375"/>
    <n v="206250.00000000003"/>
    <n v="82500.000000000015"/>
    <n v="0.4"/>
    <s v="In-store"/>
    <x v="10"/>
  </r>
  <r>
    <s v="Foot Locker"/>
    <n v="1185732"/>
    <d v="2021-12-03T00:00:00"/>
    <x v="0"/>
    <s v="Connecticut"/>
    <s v="Hartford"/>
    <x v="2"/>
    <n v="55.000000000000007"/>
    <n v="350"/>
    <n v="192500.00000000003"/>
    <n v="57750.000000000007"/>
    <n v="0.3"/>
    <s v="In-store"/>
    <x v="10"/>
  </r>
  <r>
    <s v="Foot Locker"/>
    <n v="1185732"/>
    <d v="2021-12-03T00:00:00"/>
    <x v="0"/>
    <s v="Connecticut"/>
    <s v="Hartford"/>
    <x v="3"/>
    <n v="55.000000000000007"/>
    <n v="300"/>
    <n v="165000.00000000003"/>
    <n v="49500.000000000007"/>
    <n v="0.3"/>
    <s v="In-store"/>
    <x v="10"/>
  </r>
  <r>
    <s v="Foot Locker"/>
    <n v="1185732"/>
    <d v="2021-12-03T00:00:00"/>
    <x v="0"/>
    <s v="Connecticut"/>
    <s v="Hartford"/>
    <x v="4"/>
    <n v="65"/>
    <n v="300"/>
    <n v="195000"/>
    <n v="58500"/>
    <n v="0.3"/>
    <s v="In-store"/>
    <x v="10"/>
  </r>
  <r>
    <s v="Foot Locker"/>
    <n v="1185732"/>
    <d v="2021-12-03T00:00:00"/>
    <x v="0"/>
    <s v="Connecticut"/>
    <s v="Hartford"/>
    <x v="5"/>
    <n v="70"/>
    <n v="400"/>
    <n v="280000"/>
    <n v="98000"/>
    <n v="0.35"/>
    <s v="In-store"/>
    <x v="10"/>
  </r>
  <r>
    <s v="Foot Locker"/>
    <n v="1185732"/>
    <d v="2021-01-10T00:00:00"/>
    <x v="0"/>
    <s v="Connecticut"/>
    <s v="Hartford"/>
    <x v="0"/>
    <n v="35"/>
    <n v="425"/>
    <n v="148750"/>
    <n v="52062.5"/>
    <n v="0.35"/>
    <s v="In-store"/>
    <x v="0"/>
  </r>
  <r>
    <s v="Foot Locker"/>
    <n v="1185732"/>
    <d v="2021-01-10T00:00:00"/>
    <x v="0"/>
    <s v="Connecticut"/>
    <s v="Hartford"/>
    <x v="1"/>
    <n v="35"/>
    <n v="225"/>
    <n v="78750"/>
    <n v="27562.5"/>
    <n v="0.35"/>
    <s v="In-store"/>
    <x v="0"/>
  </r>
  <r>
    <s v="Foot Locker"/>
    <n v="1185732"/>
    <d v="2021-01-10T00:00:00"/>
    <x v="0"/>
    <s v="Connecticut"/>
    <s v="Hartford"/>
    <x v="2"/>
    <n v="25.000000000000007"/>
    <n v="225"/>
    <n v="56250.000000000015"/>
    <n v="22500.000000000007"/>
    <n v="0.4"/>
    <s v="In-store"/>
    <x v="0"/>
  </r>
  <r>
    <s v="Foot Locker"/>
    <n v="1185732"/>
    <d v="2021-01-10T00:00:00"/>
    <x v="0"/>
    <s v="Connecticut"/>
    <s v="Hartford"/>
    <x v="3"/>
    <n v="30"/>
    <n v="75"/>
    <n v="22500"/>
    <n v="9000"/>
    <n v="0.4"/>
    <s v="In-store"/>
    <x v="0"/>
  </r>
  <r>
    <s v="Foot Locker"/>
    <n v="1185732"/>
    <d v="2021-01-10T00:00:00"/>
    <x v="0"/>
    <s v="Connecticut"/>
    <s v="Hartford"/>
    <x v="4"/>
    <n v="45"/>
    <n v="125"/>
    <n v="56250"/>
    <n v="16875"/>
    <n v="0.3"/>
    <s v="In-store"/>
    <x v="0"/>
  </r>
  <r>
    <s v="Foot Locker"/>
    <n v="1185732"/>
    <d v="2021-01-10T00:00:00"/>
    <x v="0"/>
    <s v="Connecticut"/>
    <s v="Hartford"/>
    <x v="5"/>
    <n v="35"/>
    <n v="225"/>
    <n v="78750"/>
    <n v="31500"/>
    <n v="0.4"/>
    <s v="In-store"/>
    <x v="0"/>
  </r>
  <r>
    <s v="Foot Locker"/>
    <n v="1185732"/>
    <d v="2021-02-08T00:00:00"/>
    <x v="0"/>
    <s v="Connecticut"/>
    <s v="Hartford"/>
    <x v="0"/>
    <n v="35"/>
    <n v="475"/>
    <n v="166250"/>
    <n v="58187.499999999993"/>
    <n v="0.35"/>
    <s v="In-store"/>
    <x v="1"/>
  </r>
  <r>
    <s v="Foot Locker"/>
    <n v="1185732"/>
    <d v="2021-02-08T00:00:00"/>
    <x v="0"/>
    <s v="Connecticut"/>
    <s v="Hartford"/>
    <x v="1"/>
    <n v="35"/>
    <n v="125"/>
    <n v="43750"/>
    <n v="15312.499999999998"/>
    <n v="0.35"/>
    <s v="In-store"/>
    <x v="1"/>
  </r>
  <r>
    <s v="Foot Locker"/>
    <n v="1185732"/>
    <d v="2021-02-08T00:00:00"/>
    <x v="0"/>
    <s v="Connecticut"/>
    <s v="Hartford"/>
    <x v="2"/>
    <n v="25.000000000000007"/>
    <n v="175"/>
    <n v="43750.000000000015"/>
    <n v="17500.000000000007"/>
    <n v="0.4"/>
    <s v="In-store"/>
    <x v="1"/>
  </r>
  <r>
    <s v="Foot Locker"/>
    <n v="1185732"/>
    <d v="2021-02-08T00:00:00"/>
    <x v="0"/>
    <s v="Rhode Island"/>
    <s v="Providence"/>
    <x v="3"/>
    <n v="30"/>
    <n v="50"/>
    <n v="15000"/>
    <n v="6000"/>
    <n v="0.4"/>
    <s v="In-store"/>
    <x v="1"/>
  </r>
  <r>
    <s v="Foot Locker"/>
    <n v="1185732"/>
    <d v="2021-02-08T00:00:00"/>
    <x v="0"/>
    <s v="Rhode Island"/>
    <s v="Providence"/>
    <x v="4"/>
    <n v="45"/>
    <n v="125"/>
    <n v="56250"/>
    <n v="16875"/>
    <n v="0.3"/>
    <s v="In-store"/>
    <x v="1"/>
  </r>
  <r>
    <s v="Foot Locker"/>
    <n v="1185732"/>
    <d v="2021-02-08T00:00:00"/>
    <x v="0"/>
    <s v="Rhode Island"/>
    <s v="Providence"/>
    <x v="5"/>
    <n v="35"/>
    <n v="225"/>
    <n v="78750"/>
    <n v="31500"/>
    <n v="0.4"/>
    <s v="In-store"/>
    <x v="1"/>
  </r>
  <r>
    <s v="Foot Locker"/>
    <n v="1185732"/>
    <d v="2021-03-06T00:00:00"/>
    <x v="0"/>
    <s v="Rhode Island"/>
    <s v="Providence"/>
    <x v="0"/>
    <n v="35"/>
    <n v="445"/>
    <n v="155750"/>
    <n v="54512.5"/>
    <n v="0.35"/>
    <s v="In-store"/>
    <x v="2"/>
  </r>
  <r>
    <s v="Foot Locker"/>
    <n v="1185732"/>
    <d v="2021-03-06T00:00:00"/>
    <x v="0"/>
    <s v="Rhode Island"/>
    <s v="Providence"/>
    <x v="1"/>
    <n v="35"/>
    <n v="150"/>
    <n v="52500"/>
    <n v="18375"/>
    <n v="0.35"/>
    <s v="In-store"/>
    <x v="2"/>
  </r>
  <r>
    <s v="Foot Locker"/>
    <n v="1185732"/>
    <d v="2021-03-06T00:00:00"/>
    <x v="0"/>
    <s v="Rhode Island"/>
    <s v="Providence"/>
    <x v="2"/>
    <n v="25.000000000000007"/>
    <n v="175"/>
    <n v="43750.000000000015"/>
    <n v="17500.000000000007"/>
    <n v="0.4"/>
    <s v="In-store"/>
    <x v="2"/>
  </r>
  <r>
    <s v="Foot Locker"/>
    <n v="1185732"/>
    <d v="2021-03-06T00:00:00"/>
    <x v="0"/>
    <s v="Rhode Island"/>
    <s v="Providence"/>
    <x v="3"/>
    <n v="30"/>
    <n v="25"/>
    <n v="7500"/>
    <n v="3000"/>
    <n v="0.4"/>
    <s v="In-store"/>
    <x v="2"/>
  </r>
  <r>
    <s v="Foot Locker"/>
    <n v="1185732"/>
    <d v="2021-03-06T00:00:00"/>
    <x v="0"/>
    <s v="Rhode Island"/>
    <s v="Providence"/>
    <x v="4"/>
    <n v="45"/>
    <n v="75"/>
    <n v="33750"/>
    <n v="10125"/>
    <n v="0.3"/>
    <s v="In-store"/>
    <x v="2"/>
  </r>
  <r>
    <s v="Foot Locker"/>
    <n v="1185732"/>
    <d v="2021-03-06T00:00:00"/>
    <x v="0"/>
    <s v="Rhode Island"/>
    <s v="Providence"/>
    <x v="5"/>
    <n v="35"/>
    <n v="175"/>
    <n v="61250"/>
    <n v="24500"/>
    <n v="0.4"/>
    <s v="In-store"/>
    <x v="2"/>
  </r>
  <r>
    <s v="Foot Locker"/>
    <n v="1185732"/>
    <d v="2021-04-07T00:00:00"/>
    <x v="0"/>
    <s v="Rhode Island"/>
    <s v="Providence"/>
    <x v="0"/>
    <n v="35"/>
    <n v="425"/>
    <n v="148750"/>
    <n v="52062.5"/>
    <n v="0.35"/>
    <s v="In-store"/>
    <x v="3"/>
  </r>
  <r>
    <s v="Foot Locker"/>
    <n v="1185732"/>
    <d v="2021-04-07T00:00:00"/>
    <x v="0"/>
    <s v="Rhode Island"/>
    <s v="Providence"/>
    <x v="1"/>
    <n v="35"/>
    <n v="125"/>
    <n v="43750"/>
    <n v="15312.499999999998"/>
    <n v="0.35"/>
    <s v="In-store"/>
    <x v="3"/>
  </r>
  <r>
    <s v="Foot Locker"/>
    <n v="1185732"/>
    <d v="2021-04-07T00:00:00"/>
    <x v="0"/>
    <s v="Rhode Island"/>
    <s v="Providence"/>
    <x v="2"/>
    <n v="25.000000000000007"/>
    <n v="125"/>
    <n v="31250.000000000007"/>
    <n v="12500.000000000004"/>
    <n v="0.4"/>
    <s v="In-store"/>
    <x v="3"/>
  </r>
  <r>
    <s v="Foot Locker"/>
    <n v="1185732"/>
    <d v="2021-04-07T00:00:00"/>
    <x v="0"/>
    <s v="Rhode Island"/>
    <s v="Providence"/>
    <x v="3"/>
    <n v="30"/>
    <n v="50"/>
    <n v="15000"/>
    <n v="6000"/>
    <n v="0.4"/>
    <s v="In-store"/>
    <x v="3"/>
  </r>
  <r>
    <s v="Foot Locker"/>
    <n v="1185732"/>
    <d v="2021-04-07T00:00:00"/>
    <x v="0"/>
    <s v="Rhode Island"/>
    <s v="Providence"/>
    <x v="4"/>
    <n v="45"/>
    <n v="50"/>
    <n v="22500"/>
    <n v="6750"/>
    <n v="0.3"/>
    <s v="In-store"/>
    <x v="3"/>
  </r>
  <r>
    <s v="Foot Locker"/>
    <n v="1185732"/>
    <d v="2021-04-07T00:00:00"/>
    <x v="0"/>
    <s v="Rhode Island"/>
    <s v="Providence"/>
    <x v="5"/>
    <n v="35"/>
    <n v="200"/>
    <n v="70000"/>
    <n v="28000"/>
    <n v="0.4"/>
    <s v="In-store"/>
    <x v="3"/>
  </r>
  <r>
    <s v="Foot Locker"/>
    <n v="1185732"/>
    <d v="2021-05-06T00:00:00"/>
    <x v="0"/>
    <s v="Rhode Island"/>
    <s v="Providence"/>
    <x v="0"/>
    <n v="49.999999999999993"/>
    <n v="470"/>
    <n v="234999.99999999997"/>
    <n v="82249.999999999985"/>
    <n v="0.35"/>
    <s v="In-store"/>
    <x v="4"/>
  </r>
  <r>
    <s v="Foot Locker"/>
    <n v="1185732"/>
    <d v="2021-05-06T00:00:00"/>
    <x v="0"/>
    <s v="Rhode Island"/>
    <s v="Providence"/>
    <x v="1"/>
    <n v="45"/>
    <n v="175"/>
    <n v="78750"/>
    <n v="27562.5"/>
    <n v="0.35"/>
    <s v="In-store"/>
    <x v="4"/>
  </r>
  <r>
    <s v="Foot Locker"/>
    <n v="1185732"/>
    <d v="2021-05-06T00:00:00"/>
    <x v="0"/>
    <s v="Rhode Island"/>
    <s v="Providence"/>
    <x v="2"/>
    <n v="40"/>
    <n v="200"/>
    <n v="80000"/>
    <n v="32000"/>
    <n v="0.4"/>
    <s v="In-store"/>
    <x v="4"/>
  </r>
  <r>
    <s v="Foot Locker"/>
    <n v="1185732"/>
    <d v="2021-05-06T00:00:00"/>
    <x v="0"/>
    <s v="Rhode Island"/>
    <s v="Providence"/>
    <x v="3"/>
    <n v="40"/>
    <n v="150"/>
    <n v="60000"/>
    <n v="24000"/>
    <n v="0.4"/>
    <s v="In-store"/>
    <x v="4"/>
  </r>
  <r>
    <s v="Foot Locker"/>
    <n v="1185732"/>
    <d v="2021-05-06T00:00:00"/>
    <x v="0"/>
    <s v="Rhode Island"/>
    <s v="Providence"/>
    <x v="4"/>
    <n v="49.999999999999993"/>
    <n v="175"/>
    <n v="87499.999999999985"/>
    <n v="26249.999999999996"/>
    <n v="0.3"/>
    <s v="In-store"/>
    <x v="4"/>
  </r>
  <r>
    <s v="Foot Locker"/>
    <n v="1185732"/>
    <d v="2021-05-06T00:00:00"/>
    <x v="0"/>
    <s v="Rhode Island"/>
    <s v="Providence"/>
    <x v="5"/>
    <n v="54.999999999999993"/>
    <n v="300"/>
    <n v="164999.99999999997"/>
    <n v="65999.999999999985"/>
    <n v="0.4"/>
    <s v="In-store"/>
    <x v="4"/>
  </r>
  <r>
    <s v="Foot Locker"/>
    <n v="1185732"/>
    <d v="2021-06-08T00:00:00"/>
    <x v="0"/>
    <s v="Rhode Island"/>
    <s v="Providence"/>
    <x v="0"/>
    <n v="49.999999999999993"/>
    <n v="550"/>
    <n v="274999.99999999994"/>
    <n v="96249.999999999971"/>
    <n v="0.35"/>
    <s v="In-store"/>
    <x v="11"/>
  </r>
  <r>
    <s v="Foot Locker"/>
    <n v="1185732"/>
    <d v="2021-06-08T00:00:00"/>
    <x v="0"/>
    <s v="Rhode Island"/>
    <s v="Providence"/>
    <x v="1"/>
    <n v="45"/>
    <n v="300"/>
    <n v="135000"/>
    <n v="47250"/>
    <n v="0.35"/>
    <s v="In-store"/>
    <x v="11"/>
  </r>
  <r>
    <s v="Foot Locker"/>
    <n v="1185732"/>
    <d v="2021-06-08T00:00:00"/>
    <x v="0"/>
    <s v="Rhode Island"/>
    <s v="Providence"/>
    <x v="2"/>
    <n v="40"/>
    <n v="225"/>
    <n v="90000"/>
    <n v="36000"/>
    <n v="0.4"/>
    <s v="In-store"/>
    <x v="11"/>
  </r>
  <r>
    <s v="Foot Locker"/>
    <n v="1185732"/>
    <d v="2021-06-08T00:00:00"/>
    <x v="0"/>
    <s v="Rhode Island"/>
    <s v="Providence"/>
    <x v="3"/>
    <n v="40"/>
    <n v="200"/>
    <n v="80000"/>
    <n v="32000"/>
    <n v="0.4"/>
    <s v="In-store"/>
    <x v="11"/>
  </r>
  <r>
    <s v="Foot Locker"/>
    <n v="1185732"/>
    <d v="2021-06-08T00:00:00"/>
    <x v="0"/>
    <s v="Rhode Island"/>
    <s v="Providence"/>
    <x v="4"/>
    <n v="49.999999999999993"/>
    <n v="200"/>
    <n v="99999.999999999985"/>
    <n v="29999.999999999993"/>
    <n v="0.3"/>
    <s v="In-store"/>
    <x v="11"/>
  </r>
  <r>
    <s v="Foot Locker"/>
    <n v="1185732"/>
    <d v="2021-06-08T00:00:00"/>
    <x v="0"/>
    <s v="Rhode Island"/>
    <s v="Providence"/>
    <x v="5"/>
    <n v="54.999999999999993"/>
    <n v="350"/>
    <n v="192499.99999999997"/>
    <n v="76999.999999999985"/>
    <n v="0.4"/>
    <s v="In-store"/>
    <x v="11"/>
  </r>
  <r>
    <s v="Foot Locker"/>
    <n v="1185732"/>
    <d v="2021-07-06T00:00:00"/>
    <x v="0"/>
    <s v="Rhode Island"/>
    <s v="Providence"/>
    <x v="0"/>
    <n v="49.999999999999993"/>
    <n v="575"/>
    <n v="287499.99999999994"/>
    <n v="100624.99999999997"/>
    <n v="0.35"/>
    <s v="In-store"/>
    <x v="5"/>
  </r>
  <r>
    <s v="Foot Locker"/>
    <n v="1185732"/>
    <d v="2021-07-06T00:00:00"/>
    <x v="0"/>
    <s v="Rhode Island"/>
    <s v="Providence"/>
    <x v="1"/>
    <n v="45"/>
    <n v="325"/>
    <n v="146250"/>
    <n v="51187.5"/>
    <n v="0.35"/>
    <s v="In-store"/>
    <x v="5"/>
  </r>
  <r>
    <s v="Foot Locker"/>
    <n v="1185732"/>
    <d v="2021-07-06T00:00:00"/>
    <x v="0"/>
    <s v="Rhode Island"/>
    <s v="Providence"/>
    <x v="2"/>
    <n v="40"/>
    <n v="250"/>
    <n v="100000"/>
    <n v="40000"/>
    <n v="0.4"/>
    <s v="In-store"/>
    <x v="5"/>
  </r>
  <r>
    <s v="Foot Locker"/>
    <n v="1185732"/>
    <d v="2021-07-06T00:00:00"/>
    <x v="0"/>
    <s v="Rhode Island"/>
    <s v="Providence"/>
    <x v="3"/>
    <n v="40"/>
    <n v="200"/>
    <n v="80000"/>
    <n v="32000"/>
    <n v="0.4"/>
    <s v="In-store"/>
    <x v="5"/>
  </r>
  <r>
    <s v="Foot Locker"/>
    <n v="1185732"/>
    <d v="2021-07-06T00:00:00"/>
    <x v="0"/>
    <s v="Rhode Island"/>
    <s v="Providence"/>
    <x v="4"/>
    <n v="49.999999999999993"/>
    <n v="225"/>
    <n v="112499.99999999999"/>
    <n v="33749.999999999993"/>
    <n v="0.3"/>
    <s v="In-store"/>
    <x v="5"/>
  </r>
  <r>
    <s v="Foot Locker"/>
    <n v="1185732"/>
    <d v="2021-07-06T00:00:00"/>
    <x v="0"/>
    <s v="Rhode Island"/>
    <s v="Providence"/>
    <x v="5"/>
    <n v="54.999999999999993"/>
    <n v="400"/>
    <n v="219999.99999999997"/>
    <n v="88000"/>
    <n v="0.4"/>
    <s v="In-store"/>
    <x v="5"/>
  </r>
  <r>
    <s v="Foot Locker"/>
    <n v="1185732"/>
    <d v="2021-08-07T00:00:00"/>
    <x v="0"/>
    <s v="Rhode Island"/>
    <s v="Providence"/>
    <x v="0"/>
    <n v="49.999999999999993"/>
    <n v="550"/>
    <n v="274999.99999999994"/>
    <n v="96249.999999999971"/>
    <n v="0.35"/>
    <s v="In-store"/>
    <x v="6"/>
  </r>
  <r>
    <s v="Foot Locker"/>
    <n v="1185732"/>
    <d v="2021-08-07T00:00:00"/>
    <x v="0"/>
    <s v="Rhode Island"/>
    <s v="Providence"/>
    <x v="1"/>
    <n v="45"/>
    <n v="325"/>
    <n v="146250"/>
    <n v="51187.5"/>
    <n v="0.35"/>
    <s v="In-store"/>
    <x v="6"/>
  </r>
  <r>
    <s v="Foot Locker"/>
    <n v="1185732"/>
    <d v="2021-08-07T00:00:00"/>
    <x v="0"/>
    <s v="Rhode Island"/>
    <s v="Providence"/>
    <x v="2"/>
    <n v="40"/>
    <n v="250"/>
    <n v="100000"/>
    <n v="40000"/>
    <n v="0.4"/>
    <s v="In-store"/>
    <x v="6"/>
  </r>
  <r>
    <s v="Foot Locker"/>
    <n v="1185732"/>
    <d v="2021-08-07T00:00:00"/>
    <x v="0"/>
    <s v="Rhode Island"/>
    <s v="Providence"/>
    <x v="3"/>
    <n v="40"/>
    <n v="150"/>
    <n v="60000"/>
    <n v="24000"/>
    <n v="0.4"/>
    <s v="In-store"/>
    <x v="6"/>
  </r>
  <r>
    <s v="Foot Locker"/>
    <n v="1185732"/>
    <d v="2021-08-07T00:00:00"/>
    <x v="0"/>
    <s v="Rhode Island"/>
    <s v="Providence"/>
    <x v="4"/>
    <n v="49.999999999999993"/>
    <n v="125"/>
    <n v="62499.999999999993"/>
    <n v="18749.999999999996"/>
    <n v="0.3"/>
    <s v="In-store"/>
    <x v="6"/>
  </r>
  <r>
    <s v="Foot Locker"/>
    <n v="1185732"/>
    <d v="2021-08-07T00:00:00"/>
    <x v="0"/>
    <s v="Rhode Island"/>
    <s v="Providence"/>
    <x v="5"/>
    <n v="54.999999999999993"/>
    <n v="300"/>
    <n v="164999.99999999997"/>
    <n v="65999.999999999985"/>
    <n v="0.4"/>
    <s v="In-store"/>
    <x v="6"/>
  </r>
  <r>
    <s v="Foot Locker"/>
    <n v="1185732"/>
    <d v="2021-09-06T00:00:00"/>
    <x v="0"/>
    <s v="Rhode Island"/>
    <s v="Providence"/>
    <x v="0"/>
    <n v="49.999999999999993"/>
    <n v="425"/>
    <n v="212499.99999999997"/>
    <n v="74374.999999999985"/>
    <n v="0.35"/>
    <s v="In-store"/>
    <x v="7"/>
  </r>
  <r>
    <s v="Foot Locker"/>
    <n v="1185732"/>
    <d v="2021-09-06T00:00:00"/>
    <x v="0"/>
    <s v="Rhode Island"/>
    <s v="Providence"/>
    <x v="1"/>
    <n v="45"/>
    <n v="225"/>
    <n v="101250"/>
    <n v="35437.5"/>
    <n v="0.35"/>
    <s v="In-store"/>
    <x v="7"/>
  </r>
  <r>
    <s v="Foot Locker"/>
    <n v="1185732"/>
    <d v="2021-09-06T00:00:00"/>
    <x v="0"/>
    <s v="Rhode Island"/>
    <s v="Providence"/>
    <x v="2"/>
    <n v="40"/>
    <n v="125"/>
    <n v="50000"/>
    <n v="20000"/>
    <n v="0.4"/>
    <s v="In-store"/>
    <x v="7"/>
  </r>
  <r>
    <s v="Foot Locker"/>
    <n v="1185732"/>
    <d v="2021-09-06T00:00:00"/>
    <x v="0"/>
    <s v="Rhode Island"/>
    <s v="Providence"/>
    <x v="3"/>
    <n v="40"/>
    <n v="100"/>
    <n v="40000"/>
    <n v="16000"/>
    <n v="0.4"/>
    <s v="In-store"/>
    <x v="7"/>
  </r>
  <r>
    <s v="Foot Locker"/>
    <n v="1185732"/>
    <d v="2021-09-06T00:00:00"/>
    <x v="0"/>
    <s v="Rhode Island"/>
    <s v="Providence"/>
    <x v="4"/>
    <n v="49.999999999999993"/>
    <n v="100"/>
    <n v="49999.999999999993"/>
    <n v="14999.999999999996"/>
    <n v="0.3"/>
    <s v="In-store"/>
    <x v="7"/>
  </r>
  <r>
    <s v="Foot Locker"/>
    <n v="1185732"/>
    <d v="2021-09-06T00:00:00"/>
    <x v="0"/>
    <s v="Rhode Island"/>
    <s v="Providence"/>
    <x v="5"/>
    <n v="54.999999999999993"/>
    <n v="200"/>
    <n v="109999.99999999999"/>
    <n v="44000"/>
    <n v="0.4"/>
    <s v="In-store"/>
    <x v="7"/>
  </r>
  <r>
    <s v="Foot Locker"/>
    <n v="1185732"/>
    <d v="2021-10-08T00:00:00"/>
    <x v="0"/>
    <s v="Rhode Island"/>
    <s v="Providence"/>
    <x v="0"/>
    <n v="54.999999999999993"/>
    <n v="375"/>
    <n v="206249.99999999997"/>
    <n v="72187.499999999985"/>
    <n v="0.35"/>
    <s v="In-store"/>
    <x v="8"/>
  </r>
  <r>
    <s v="Foot Locker"/>
    <n v="1185732"/>
    <d v="2021-10-08T00:00:00"/>
    <x v="0"/>
    <s v="Rhode Island"/>
    <s v="Providence"/>
    <x v="1"/>
    <n v="50"/>
    <n v="200"/>
    <n v="100000"/>
    <n v="35000"/>
    <n v="0.35"/>
    <s v="In-store"/>
    <x v="8"/>
  </r>
  <r>
    <s v="Foot Locker"/>
    <n v="1185732"/>
    <d v="2021-10-08T00:00:00"/>
    <x v="0"/>
    <s v="Rhode Island"/>
    <s v="Providence"/>
    <x v="2"/>
    <n v="50"/>
    <n v="100"/>
    <n v="50000"/>
    <n v="20000"/>
    <n v="0.4"/>
    <s v="In-store"/>
    <x v="8"/>
  </r>
  <r>
    <s v="Foot Locker"/>
    <n v="1185732"/>
    <d v="2021-10-08T00:00:00"/>
    <x v="0"/>
    <s v="Rhode Island"/>
    <s v="Providence"/>
    <x v="3"/>
    <n v="50"/>
    <n v="75"/>
    <n v="37500"/>
    <n v="15000"/>
    <n v="0.4"/>
    <s v="In-store"/>
    <x v="8"/>
  </r>
  <r>
    <s v="Foot Locker"/>
    <n v="1185732"/>
    <d v="2021-10-08T00:00:00"/>
    <x v="0"/>
    <s v="Rhode Island"/>
    <s v="Providence"/>
    <x v="4"/>
    <n v="60"/>
    <n v="75"/>
    <n v="45000"/>
    <n v="13500"/>
    <n v="0.3"/>
    <s v="In-store"/>
    <x v="8"/>
  </r>
  <r>
    <s v="Sports Direct"/>
    <n v="1185732"/>
    <d v="2021-10-08T00:00:00"/>
    <x v="0"/>
    <s v="Rhode Island"/>
    <s v="Providence"/>
    <x v="5"/>
    <n v="64.999999999999986"/>
    <n v="200"/>
    <n v="129999.99999999997"/>
    <n v="51999.999999999993"/>
    <n v="0.4"/>
    <s v="In-store"/>
    <x v="8"/>
  </r>
  <r>
    <s v="Sports Direct"/>
    <n v="1185732"/>
    <d v="2021-11-07T00:00:00"/>
    <x v="0"/>
    <s v="Rhode Island"/>
    <s v="Providence"/>
    <x v="0"/>
    <n v="60"/>
    <n v="350"/>
    <n v="210000"/>
    <n v="73500"/>
    <n v="0.35"/>
    <s v="In-store"/>
    <x v="9"/>
  </r>
  <r>
    <s v="Sports Direct"/>
    <n v="1185732"/>
    <d v="2021-11-07T00:00:00"/>
    <x v="0"/>
    <s v="Rhode Island"/>
    <s v="Providence"/>
    <x v="1"/>
    <n v="50"/>
    <n v="225"/>
    <n v="112500"/>
    <n v="39375"/>
    <n v="0.35"/>
    <s v="In-store"/>
    <x v="9"/>
  </r>
  <r>
    <s v="Sports Direct"/>
    <n v="1185732"/>
    <d v="2021-11-07T00:00:00"/>
    <x v="0"/>
    <s v="Rhode Island"/>
    <s v="Providence"/>
    <x v="2"/>
    <n v="50"/>
    <n v="220"/>
    <n v="110000"/>
    <n v="44000"/>
    <n v="0.4"/>
    <s v="In-store"/>
    <x v="9"/>
  </r>
  <r>
    <s v="Sports Direct"/>
    <n v="1185732"/>
    <d v="2021-11-07T00:00:00"/>
    <x v="0"/>
    <s v="Rhode Island"/>
    <s v="Providence"/>
    <x v="3"/>
    <n v="50"/>
    <n v="200"/>
    <n v="100000"/>
    <n v="40000"/>
    <n v="0.4"/>
    <s v="In-store"/>
    <x v="9"/>
  </r>
  <r>
    <s v="Sports Direct"/>
    <n v="1185732"/>
    <d v="2021-11-07T00:00:00"/>
    <x v="0"/>
    <s v="Rhode Island"/>
    <s v="Providence"/>
    <x v="4"/>
    <n v="60"/>
    <n v="175"/>
    <n v="105000"/>
    <n v="31500"/>
    <n v="0.3"/>
    <s v="In-store"/>
    <x v="9"/>
  </r>
  <r>
    <s v="Sports Direct"/>
    <n v="1185732"/>
    <d v="2021-11-07T00:00:00"/>
    <x v="0"/>
    <s v="Rhode Island"/>
    <s v="Providence"/>
    <x v="5"/>
    <n v="64.999999999999986"/>
    <n v="275"/>
    <n v="178749.99999999997"/>
    <n v="71499.999999999985"/>
    <n v="0.4"/>
    <s v="In-store"/>
    <x v="9"/>
  </r>
  <r>
    <s v="Sports Direct"/>
    <n v="1185732"/>
    <d v="2021-12-06T00:00:00"/>
    <x v="0"/>
    <s v="Rhode Island"/>
    <s v="Providence"/>
    <x v="0"/>
    <n v="60"/>
    <n v="500"/>
    <n v="300000"/>
    <n v="105000"/>
    <n v="0.35"/>
    <s v="In-store"/>
    <x v="10"/>
  </r>
  <r>
    <s v="Sports Direct"/>
    <n v="1185732"/>
    <d v="2021-12-06T00:00:00"/>
    <x v="0"/>
    <s v="Rhode Island"/>
    <s v="Providence"/>
    <x v="1"/>
    <n v="50"/>
    <n v="300"/>
    <n v="150000"/>
    <n v="52500"/>
    <n v="0.35"/>
    <s v="In-store"/>
    <x v="10"/>
  </r>
  <r>
    <s v="Sports Direct"/>
    <n v="1185732"/>
    <d v="2021-12-06T00:00:00"/>
    <x v="0"/>
    <s v="Rhode Island"/>
    <s v="Providence"/>
    <x v="2"/>
    <n v="50"/>
    <n v="275"/>
    <n v="137500"/>
    <n v="55000"/>
    <n v="0.4"/>
    <s v="In-store"/>
    <x v="10"/>
  </r>
  <r>
    <s v="Sports Direct"/>
    <n v="1185732"/>
    <d v="2021-12-06T00:00:00"/>
    <x v="0"/>
    <s v="Rhode Island"/>
    <s v="Providence"/>
    <x v="3"/>
    <n v="50"/>
    <n v="225"/>
    <n v="112500"/>
    <n v="45000"/>
    <n v="0.4"/>
    <s v="In-store"/>
    <x v="10"/>
  </r>
  <r>
    <s v="Sports Direct"/>
    <n v="1185732"/>
    <d v="2021-12-06T00:00:00"/>
    <x v="0"/>
    <s v="Rhode Island"/>
    <s v="Providence"/>
    <x v="4"/>
    <n v="60"/>
    <n v="225"/>
    <n v="135000"/>
    <n v="40500"/>
    <n v="0.3"/>
    <s v="In-store"/>
    <x v="10"/>
  </r>
  <r>
    <s v="Sports Direct"/>
    <n v="1185732"/>
    <d v="2021-12-06T00:00:00"/>
    <x v="0"/>
    <s v="Rhode Island"/>
    <s v="Providence"/>
    <x v="5"/>
    <n v="64.999999999999986"/>
    <n v="325"/>
    <n v="211249.99999999994"/>
    <n v="84499.999999999985"/>
    <n v="0.4"/>
    <s v="In-store"/>
    <x v="10"/>
  </r>
  <r>
    <s v="Sports Direct"/>
    <n v="1185732"/>
    <d v="2021-01-17T00:00:00"/>
    <x v="0"/>
    <s v="Rhode Island"/>
    <s v="Providence"/>
    <x v="0"/>
    <n v="40"/>
    <n v="450"/>
    <n v="180000"/>
    <n v="54000"/>
    <n v="0.3"/>
    <s v="In-store"/>
    <x v="0"/>
  </r>
  <r>
    <s v="Sports Direct"/>
    <n v="1185732"/>
    <d v="2021-01-17T00:00:00"/>
    <x v="0"/>
    <s v="Rhode Island"/>
    <s v="Providence"/>
    <x v="1"/>
    <n v="40"/>
    <n v="250"/>
    <n v="100000"/>
    <n v="30000"/>
    <n v="0.3"/>
    <s v="In-store"/>
    <x v="0"/>
  </r>
  <r>
    <s v="Sports Direct"/>
    <n v="1185732"/>
    <d v="2021-01-17T00:00:00"/>
    <x v="0"/>
    <s v="Rhode Island"/>
    <s v="Providence"/>
    <x v="2"/>
    <n v="30.000000000000004"/>
    <n v="250"/>
    <n v="75000.000000000015"/>
    <n v="18750.000000000004"/>
    <n v="0.25"/>
    <s v="In-store"/>
    <x v="0"/>
  </r>
  <r>
    <s v="Sports Direct"/>
    <n v="1185732"/>
    <d v="2021-01-17T00:00:00"/>
    <x v="0"/>
    <s v="Rhode Island"/>
    <s v="Providence"/>
    <x v="3"/>
    <n v="35"/>
    <n v="100"/>
    <n v="35000"/>
    <n v="8750"/>
    <n v="0.25"/>
    <s v="In-store"/>
    <x v="0"/>
  </r>
  <r>
    <s v="Sports Direct"/>
    <n v="1185732"/>
    <d v="2021-01-17T00:00:00"/>
    <x v="0"/>
    <s v="Rhode Island"/>
    <s v="Providence"/>
    <x v="4"/>
    <n v="50"/>
    <n v="150"/>
    <n v="75000"/>
    <n v="18750"/>
    <n v="0.25"/>
    <s v="In-store"/>
    <x v="0"/>
  </r>
  <r>
    <s v="Sports Direct"/>
    <n v="1185732"/>
    <d v="2021-01-17T00:00:00"/>
    <x v="0"/>
    <s v="Rhode Island"/>
    <s v="Providence"/>
    <x v="5"/>
    <n v="40"/>
    <n v="250"/>
    <n v="100000"/>
    <n v="30000"/>
    <n v="0.3"/>
    <s v="In-store"/>
    <x v="0"/>
  </r>
  <r>
    <s v="Sports Direct"/>
    <n v="1185732"/>
    <d v="2021-02-15T00:00:00"/>
    <x v="0"/>
    <s v="Rhode Island"/>
    <s v="Providence"/>
    <x v="0"/>
    <n v="40"/>
    <n v="500"/>
    <n v="200000"/>
    <n v="60000"/>
    <n v="0.3"/>
    <s v="In-store"/>
    <x v="1"/>
  </r>
  <r>
    <s v="Sports Direct"/>
    <n v="1185732"/>
    <d v="2021-02-15T00:00:00"/>
    <x v="0"/>
    <s v="Rhode Island"/>
    <s v="Providence"/>
    <x v="1"/>
    <n v="40"/>
    <n v="150"/>
    <n v="60000"/>
    <n v="18000"/>
    <n v="0.3"/>
    <s v="In-store"/>
    <x v="1"/>
  </r>
  <r>
    <s v="Sports Direct"/>
    <n v="1185732"/>
    <d v="2021-02-15T00:00:00"/>
    <x v="0"/>
    <s v="Rhode Island"/>
    <s v="Providence"/>
    <x v="2"/>
    <n v="30.000000000000004"/>
    <n v="200"/>
    <n v="60000.000000000007"/>
    <n v="15000.000000000002"/>
    <n v="0.25"/>
    <s v="In-store"/>
    <x v="1"/>
  </r>
  <r>
    <s v="Sports Direct"/>
    <n v="1185732"/>
    <d v="2021-02-15T00:00:00"/>
    <x v="0"/>
    <s v="Massachusetts"/>
    <s v="Boston"/>
    <x v="3"/>
    <n v="35"/>
    <n v="250"/>
    <n v="87500"/>
    <n v="21875"/>
    <n v="0.25"/>
    <s v="In-store"/>
    <x v="1"/>
  </r>
  <r>
    <s v="Sports Direct"/>
    <n v="1185732"/>
    <d v="2021-02-15T00:00:00"/>
    <x v="0"/>
    <s v="Massachusetts"/>
    <s v="Boston"/>
    <x v="4"/>
    <n v="50"/>
    <n v="150"/>
    <n v="75000"/>
    <n v="18750"/>
    <n v="0.25"/>
    <s v="In-store"/>
    <x v="1"/>
  </r>
  <r>
    <s v="Sports Direct"/>
    <n v="1185732"/>
    <d v="2021-02-15T00:00:00"/>
    <x v="0"/>
    <s v="Massachusetts"/>
    <s v="Boston"/>
    <x v="5"/>
    <n v="40"/>
    <n v="250"/>
    <n v="100000"/>
    <n v="30000"/>
    <n v="0.3"/>
    <s v="In-store"/>
    <x v="1"/>
  </r>
  <r>
    <s v="Sports Direct"/>
    <n v="1185732"/>
    <d v="2021-03-13T00:00:00"/>
    <x v="0"/>
    <s v="Massachusetts"/>
    <s v="Boston"/>
    <x v="0"/>
    <n v="40"/>
    <n v="470"/>
    <n v="188000"/>
    <n v="56400"/>
    <n v="0.3"/>
    <s v="In-store"/>
    <x v="2"/>
  </r>
  <r>
    <s v="Sports Direct"/>
    <n v="1185732"/>
    <d v="2021-03-13T00:00:00"/>
    <x v="0"/>
    <s v="Massachusetts"/>
    <s v="Boston"/>
    <x v="1"/>
    <n v="40"/>
    <n v="175"/>
    <n v="70000"/>
    <n v="21000"/>
    <n v="0.3"/>
    <s v="In-store"/>
    <x v="2"/>
  </r>
  <r>
    <s v="Sports Direct"/>
    <n v="1185732"/>
    <d v="2021-03-13T00:00:00"/>
    <x v="0"/>
    <s v="Massachusetts"/>
    <s v="Boston"/>
    <x v="2"/>
    <n v="30.000000000000004"/>
    <n v="200"/>
    <n v="60000.000000000007"/>
    <n v="15000.000000000002"/>
    <n v="0.25"/>
    <s v="In-store"/>
    <x v="2"/>
  </r>
  <r>
    <s v="Sports Direct"/>
    <n v="1185732"/>
    <d v="2021-03-13T00:00:00"/>
    <x v="0"/>
    <s v="Massachusetts"/>
    <s v="Boston"/>
    <x v="3"/>
    <n v="35"/>
    <n v="300"/>
    <n v="105000"/>
    <n v="26250"/>
    <n v="0.25"/>
    <s v="In-store"/>
    <x v="2"/>
  </r>
  <r>
    <s v="Sports Direct"/>
    <n v="1185732"/>
    <d v="2021-03-13T00:00:00"/>
    <x v="0"/>
    <s v="Massachusetts"/>
    <s v="Boston"/>
    <x v="4"/>
    <n v="50"/>
    <n v="100"/>
    <n v="50000"/>
    <n v="12500"/>
    <n v="0.25"/>
    <s v="In-store"/>
    <x v="2"/>
  </r>
  <r>
    <s v="Sports Direct"/>
    <n v="1185732"/>
    <d v="2021-03-13T00:00:00"/>
    <x v="0"/>
    <s v="Massachusetts"/>
    <s v="Boston"/>
    <x v="5"/>
    <n v="40"/>
    <n v="200"/>
    <n v="80000"/>
    <n v="24000"/>
    <n v="0.3"/>
    <s v="In-store"/>
    <x v="2"/>
  </r>
  <r>
    <s v="Sports Direct"/>
    <n v="1185732"/>
    <d v="2021-04-14T00:00:00"/>
    <x v="0"/>
    <s v="Massachusetts"/>
    <s v="Boston"/>
    <x v="0"/>
    <n v="40"/>
    <n v="450"/>
    <n v="180000"/>
    <n v="54000"/>
    <n v="0.3"/>
    <s v="In-store"/>
    <x v="3"/>
  </r>
  <r>
    <s v="Sports Direct"/>
    <n v="1185732"/>
    <d v="2021-04-14T00:00:00"/>
    <x v="0"/>
    <s v="Massachusetts"/>
    <s v="Boston"/>
    <x v="1"/>
    <n v="40"/>
    <n v="150"/>
    <n v="60000"/>
    <n v="18000"/>
    <n v="0.3"/>
    <s v="In-store"/>
    <x v="3"/>
  </r>
  <r>
    <s v="Sports Direct"/>
    <n v="1185732"/>
    <d v="2021-04-14T00:00:00"/>
    <x v="0"/>
    <s v="Massachusetts"/>
    <s v="Boston"/>
    <x v="2"/>
    <n v="30.000000000000004"/>
    <n v="150"/>
    <n v="45000.000000000007"/>
    <n v="11250.000000000002"/>
    <n v="0.25"/>
    <s v="In-store"/>
    <x v="3"/>
  </r>
  <r>
    <s v="Sports Direct"/>
    <n v="1185732"/>
    <d v="2021-04-14T00:00:00"/>
    <x v="0"/>
    <s v="Massachusetts"/>
    <s v="Boston"/>
    <x v="3"/>
    <n v="35"/>
    <n v="125"/>
    <n v="43750"/>
    <n v="10937.5"/>
    <n v="0.25"/>
    <s v="In-store"/>
    <x v="3"/>
  </r>
  <r>
    <s v="Sports Direct"/>
    <n v="1185732"/>
    <d v="2021-04-14T00:00:00"/>
    <x v="0"/>
    <s v="Massachusetts"/>
    <s v="Boston"/>
    <x v="4"/>
    <n v="50"/>
    <n v="125"/>
    <n v="62500"/>
    <n v="15625"/>
    <n v="0.25"/>
    <s v="In-store"/>
    <x v="3"/>
  </r>
  <r>
    <s v="Sports Direct"/>
    <n v="1185732"/>
    <d v="2021-04-14T00:00:00"/>
    <x v="0"/>
    <s v="Massachusetts"/>
    <s v="Boston"/>
    <x v="5"/>
    <n v="40"/>
    <n v="275"/>
    <n v="110000"/>
    <n v="33000"/>
    <n v="0.3"/>
    <s v="In-store"/>
    <x v="3"/>
  </r>
  <r>
    <s v="Sports Direct"/>
    <n v="1185732"/>
    <d v="2021-05-13T00:00:00"/>
    <x v="0"/>
    <s v="Massachusetts"/>
    <s v="Boston"/>
    <x v="0"/>
    <n v="54.999999999999993"/>
    <n v="495"/>
    <n v="272249.99999999994"/>
    <n v="81674.999999999985"/>
    <n v="0.3"/>
    <s v="In-store"/>
    <x v="4"/>
  </r>
  <r>
    <s v="Sports Direct"/>
    <n v="1185732"/>
    <d v="2021-05-13T00:00:00"/>
    <x v="0"/>
    <s v="Massachusetts"/>
    <s v="Boston"/>
    <x v="1"/>
    <n v="50"/>
    <n v="200"/>
    <n v="100000"/>
    <n v="30000"/>
    <n v="0.3"/>
    <s v="In-store"/>
    <x v="4"/>
  </r>
  <r>
    <s v="Sports Direct"/>
    <n v="1185732"/>
    <d v="2021-05-13T00:00:00"/>
    <x v="0"/>
    <s v="Massachusetts"/>
    <s v="Boston"/>
    <x v="2"/>
    <n v="45"/>
    <n v="225"/>
    <n v="101250"/>
    <n v="25312.5"/>
    <n v="0.25"/>
    <s v="In-store"/>
    <x v="4"/>
  </r>
  <r>
    <s v="Sports Direct"/>
    <n v="1185732"/>
    <d v="2021-05-13T00:00:00"/>
    <x v="0"/>
    <s v="Massachusetts"/>
    <s v="Boston"/>
    <x v="3"/>
    <n v="45"/>
    <n v="175"/>
    <n v="78750"/>
    <n v="19687.5"/>
    <n v="0.25"/>
    <s v="In-store"/>
    <x v="4"/>
  </r>
  <r>
    <s v="Sports Direct"/>
    <n v="1185732"/>
    <d v="2021-05-13T00:00:00"/>
    <x v="0"/>
    <s v="Massachusetts"/>
    <s v="Boston"/>
    <x v="4"/>
    <n v="54.999999999999993"/>
    <n v="200"/>
    <n v="109999.99999999999"/>
    <n v="27499.999999999996"/>
    <n v="0.25"/>
    <s v="In-store"/>
    <x v="4"/>
  </r>
  <r>
    <s v="Sports Direct"/>
    <n v="1185732"/>
    <d v="2021-05-13T00:00:00"/>
    <x v="0"/>
    <s v="Massachusetts"/>
    <s v="Boston"/>
    <x v="5"/>
    <n v="60"/>
    <n v="325"/>
    <n v="195000"/>
    <n v="58500"/>
    <n v="0.3"/>
    <s v="In-store"/>
    <x v="4"/>
  </r>
  <r>
    <s v="Sports Direct"/>
    <n v="1185732"/>
    <d v="2021-06-15T00:00:00"/>
    <x v="0"/>
    <s v="Massachusetts"/>
    <s v="Boston"/>
    <x v="0"/>
    <n v="54.999999999999993"/>
    <n v="575"/>
    <n v="316249.99999999994"/>
    <n v="94874.999999999985"/>
    <n v="0.3"/>
    <s v="In-store"/>
    <x v="11"/>
  </r>
  <r>
    <s v="Sports Direct"/>
    <n v="1185732"/>
    <d v="2021-06-15T00:00:00"/>
    <x v="0"/>
    <s v="Massachusetts"/>
    <s v="Boston"/>
    <x v="1"/>
    <n v="50"/>
    <n v="325"/>
    <n v="162500"/>
    <n v="48750"/>
    <n v="0.3"/>
    <s v="In-store"/>
    <x v="11"/>
  </r>
  <r>
    <s v="Sports Direct"/>
    <n v="1185732"/>
    <d v="2021-06-15T00:00:00"/>
    <x v="0"/>
    <s v="Massachusetts"/>
    <s v="Boston"/>
    <x v="2"/>
    <n v="45"/>
    <n v="250"/>
    <n v="112500"/>
    <n v="28125"/>
    <n v="0.25"/>
    <s v="In-store"/>
    <x v="11"/>
  </r>
  <r>
    <s v="Sports Direct"/>
    <n v="1185732"/>
    <d v="2021-06-15T00:00:00"/>
    <x v="0"/>
    <s v="Massachusetts"/>
    <s v="Boston"/>
    <x v="3"/>
    <n v="45"/>
    <n v="225"/>
    <n v="101250"/>
    <n v="25312.5"/>
    <n v="0.25"/>
    <s v="In-store"/>
    <x v="11"/>
  </r>
  <r>
    <s v="Sports Direct"/>
    <n v="1185732"/>
    <d v="2021-06-15T00:00:00"/>
    <x v="0"/>
    <s v="Massachusetts"/>
    <s v="Boston"/>
    <x v="4"/>
    <n v="54.999999999999993"/>
    <n v="225"/>
    <n v="123749.99999999999"/>
    <n v="30937.499999999996"/>
    <n v="0.25"/>
    <s v="In-store"/>
    <x v="11"/>
  </r>
  <r>
    <s v="Sports Direct"/>
    <n v="1185732"/>
    <d v="2021-06-15T00:00:00"/>
    <x v="0"/>
    <s v="Massachusetts"/>
    <s v="Boston"/>
    <x v="5"/>
    <n v="60"/>
    <n v="375"/>
    <n v="225000"/>
    <n v="67500"/>
    <n v="0.3"/>
    <s v="In-store"/>
    <x v="11"/>
  </r>
  <r>
    <s v="Sports Direct"/>
    <n v="1185732"/>
    <d v="2021-07-13T00:00:00"/>
    <x v="0"/>
    <s v="Massachusetts"/>
    <s v="Boston"/>
    <x v="0"/>
    <n v="54.999999999999993"/>
    <n v="600"/>
    <n v="329999.99999999994"/>
    <n v="98999.999999999985"/>
    <n v="0.3"/>
    <s v="In-store"/>
    <x v="5"/>
  </r>
  <r>
    <s v="Sports Direct"/>
    <n v="1185732"/>
    <d v="2021-07-13T00:00:00"/>
    <x v="0"/>
    <s v="Massachusetts"/>
    <s v="Boston"/>
    <x v="1"/>
    <n v="50"/>
    <n v="350"/>
    <n v="175000"/>
    <n v="52500"/>
    <n v="0.3"/>
    <s v="In-store"/>
    <x v="5"/>
  </r>
  <r>
    <s v="Sports Direct"/>
    <n v="1185732"/>
    <d v="2021-07-13T00:00:00"/>
    <x v="0"/>
    <s v="Massachusetts"/>
    <s v="Boston"/>
    <x v="2"/>
    <n v="45"/>
    <n v="275"/>
    <n v="123750"/>
    <n v="30937.5"/>
    <n v="0.25"/>
    <s v="In-store"/>
    <x v="5"/>
  </r>
  <r>
    <s v="Sports Direct"/>
    <n v="1185732"/>
    <d v="2021-07-13T00:00:00"/>
    <x v="0"/>
    <s v="Massachusetts"/>
    <s v="Boston"/>
    <x v="3"/>
    <n v="45"/>
    <n v="225"/>
    <n v="101250"/>
    <n v="25312.5"/>
    <n v="0.25"/>
    <s v="In-store"/>
    <x v="5"/>
  </r>
  <r>
    <s v="Sports Direct"/>
    <n v="1185732"/>
    <d v="2021-07-13T00:00:00"/>
    <x v="0"/>
    <s v="Massachusetts"/>
    <s v="Boston"/>
    <x v="4"/>
    <n v="54.999999999999993"/>
    <n v="250"/>
    <n v="137499.99999999997"/>
    <n v="34374.999999999993"/>
    <n v="0.25"/>
    <s v="In-store"/>
    <x v="5"/>
  </r>
  <r>
    <s v="Sports Direct"/>
    <n v="1185732"/>
    <d v="2021-07-13T00:00:00"/>
    <x v="0"/>
    <s v="Massachusetts"/>
    <s v="Boston"/>
    <x v="5"/>
    <n v="60"/>
    <n v="425"/>
    <n v="255000"/>
    <n v="76500"/>
    <n v="0.3"/>
    <s v="In-store"/>
    <x v="5"/>
  </r>
  <r>
    <s v="Sports Direct"/>
    <n v="1185732"/>
    <d v="2021-08-14T00:00:00"/>
    <x v="0"/>
    <s v="Massachusetts"/>
    <s v="Boston"/>
    <x v="0"/>
    <n v="54.999999999999993"/>
    <n v="575"/>
    <n v="316249.99999999994"/>
    <n v="94874.999999999985"/>
    <n v="0.3"/>
    <s v="In-store"/>
    <x v="6"/>
  </r>
  <r>
    <s v="Sports Direct"/>
    <n v="1185732"/>
    <d v="2021-08-14T00:00:00"/>
    <x v="0"/>
    <s v="Massachusetts"/>
    <s v="Boston"/>
    <x v="1"/>
    <n v="50"/>
    <n v="350"/>
    <n v="175000"/>
    <n v="52500"/>
    <n v="0.3"/>
    <s v="In-store"/>
    <x v="6"/>
  </r>
  <r>
    <s v="Sports Direct"/>
    <n v="1185732"/>
    <d v="2021-08-14T00:00:00"/>
    <x v="0"/>
    <s v="Massachusetts"/>
    <s v="Boston"/>
    <x v="2"/>
    <n v="45"/>
    <n v="275"/>
    <n v="123750"/>
    <n v="30937.5"/>
    <n v="0.25"/>
    <s v="In-store"/>
    <x v="6"/>
  </r>
  <r>
    <s v="Sports Direct"/>
    <n v="1185732"/>
    <d v="2021-08-14T00:00:00"/>
    <x v="0"/>
    <s v="Massachusetts"/>
    <s v="Boston"/>
    <x v="3"/>
    <n v="45"/>
    <n v="175"/>
    <n v="78750"/>
    <n v="19687.5"/>
    <n v="0.25"/>
    <s v="In-store"/>
    <x v="6"/>
  </r>
  <r>
    <s v="Sports Direct"/>
    <n v="1185732"/>
    <d v="2021-08-14T00:00:00"/>
    <x v="0"/>
    <s v="Massachusetts"/>
    <s v="Boston"/>
    <x v="4"/>
    <n v="54.999999999999993"/>
    <n v="150"/>
    <n v="82499.999999999985"/>
    <n v="20624.999999999996"/>
    <n v="0.25"/>
    <s v="In-store"/>
    <x v="6"/>
  </r>
  <r>
    <s v="Sports Direct"/>
    <n v="1185732"/>
    <d v="2021-08-14T00:00:00"/>
    <x v="0"/>
    <s v="Massachusetts"/>
    <s v="Boston"/>
    <x v="5"/>
    <n v="60"/>
    <n v="325"/>
    <n v="195000"/>
    <n v="58500"/>
    <n v="0.3"/>
    <s v="In-store"/>
    <x v="6"/>
  </r>
  <r>
    <s v="Sports Direct"/>
    <n v="1185732"/>
    <d v="2021-09-13T00:00:00"/>
    <x v="0"/>
    <s v="Massachusetts"/>
    <s v="Boston"/>
    <x v="0"/>
    <n v="54.999999999999993"/>
    <n v="450"/>
    <n v="247499.99999999997"/>
    <n v="74249.999999999985"/>
    <n v="0.3"/>
    <s v="In-store"/>
    <x v="7"/>
  </r>
  <r>
    <s v="Sports Direct"/>
    <n v="1185732"/>
    <d v="2021-09-13T00:00:00"/>
    <x v="0"/>
    <s v="Massachusetts"/>
    <s v="Boston"/>
    <x v="1"/>
    <n v="50"/>
    <n v="250"/>
    <n v="125000"/>
    <n v="37500"/>
    <n v="0.3"/>
    <s v="In-store"/>
    <x v="7"/>
  </r>
  <r>
    <s v="Sports Direct"/>
    <n v="1185732"/>
    <d v="2021-09-13T00:00:00"/>
    <x v="0"/>
    <s v="Massachusetts"/>
    <s v="Boston"/>
    <x v="2"/>
    <n v="45"/>
    <n v="150"/>
    <n v="67500"/>
    <n v="16875"/>
    <n v="0.25"/>
    <s v="In-store"/>
    <x v="7"/>
  </r>
  <r>
    <s v="Sports Direct"/>
    <n v="1185732"/>
    <d v="2021-09-13T00:00:00"/>
    <x v="0"/>
    <s v="Massachusetts"/>
    <s v="Boston"/>
    <x v="3"/>
    <n v="45"/>
    <n v="125"/>
    <n v="56250"/>
    <n v="14062.5"/>
    <n v="0.25"/>
    <s v="In-store"/>
    <x v="7"/>
  </r>
  <r>
    <s v="Sports Direct"/>
    <n v="1185732"/>
    <d v="2021-09-13T00:00:00"/>
    <x v="0"/>
    <s v="Massachusetts"/>
    <s v="Boston"/>
    <x v="4"/>
    <n v="54.999999999999993"/>
    <n v="125"/>
    <n v="68749.999999999985"/>
    <n v="17187.499999999996"/>
    <n v="0.25"/>
    <s v="In-store"/>
    <x v="7"/>
  </r>
  <r>
    <s v="Sports Direct"/>
    <n v="1185732"/>
    <d v="2021-09-13T00:00:00"/>
    <x v="0"/>
    <s v="Massachusetts"/>
    <s v="Boston"/>
    <x v="5"/>
    <n v="60"/>
    <n v="225"/>
    <n v="135000"/>
    <n v="40500"/>
    <n v="0.3"/>
    <s v="In-store"/>
    <x v="7"/>
  </r>
  <r>
    <s v="Sports Direct"/>
    <n v="1185732"/>
    <d v="2021-10-15T00:00:00"/>
    <x v="0"/>
    <s v="Massachusetts"/>
    <s v="Boston"/>
    <x v="0"/>
    <n v="60"/>
    <n v="400"/>
    <n v="240000"/>
    <n v="72000"/>
    <n v="0.3"/>
    <s v="In-store"/>
    <x v="8"/>
  </r>
  <r>
    <s v="Sports Direct"/>
    <n v="1185732"/>
    <d v="2021-10-15T00:00:00"/>
    <x v="0"/>
    <s v="Massachusetts"/>
    <s v="Boston"/>
    <x v="1"/>
    <n v="55.000000000000007"/>
    <n v="225"/>
    <n v="123750.00000000001"/>
    <n v="37125"/>
    <n v="0.3"/>
    <s v="In-store"/>
    <x v="8"/>
  </r>
  <r>
    <s v="Sports Direct"/>
    <n v="1185732"/>
    <d v="2021-10-15T00:00:00"/>
    <x v="0"/>
    <s v="Massachusetts"/>
    <s v="Boston"/>
    <x v="2"/>
    <n v="55.000000000000007"/>
    <n v="125"/>
    <n v="68750.000000000015"/>
    <n v="17187.500000000004"/>
    <n v="0.25"/>
    <s v="In-store"/>
    <x v="8"/>
  </r>
  <r>
    <s v="Sports Direct"/>
    <n v="1185732"/>
    <d v="2021-10-15T00:00:00"/>
    <x v="0"/>
    <s v="Massachusetts"/>
    <s v="Boston"/>
    <x v="3"/>
    <n v="55.000000000000007"/>
    <n v="100"/>
    <n v="55000.000000000007"/>
    <n v="13750.000000000002"/>
    <n v="0.25"/>
    <s v="In-store"/>
    <x v="8"/>
  </r>
  <r>
    <s v="Sports Direct"/>
    <n v="1185732"/>
    <d v="2021-10-15T00:00:00"/>
    <x v="0"/>
    <s v="Massachusetts"/>
    <s v="Boston"/>
    <x v="4"/>
    <n v="65"/>
    <n v="100"/>
    <n v="65000"/>
    <n v="16250"/>
    <n v="0.25"/>
    <s v="In-store"/>
    <x v="8"/>
  </r>
  <r>
    <s v="Amazon"/>
    <n v="1185732"/>
    <d v="2021-10-15T00:00:00"/>
    <x v="0"/>
    <s v="Massachusetts"/>
    <s v="Boston"/>
    <x v="5"/>
    <n v="70"/>
    <n v="225"/>
    <n v="157500"/>
    <n v="47250"/>
    <n v="0.3"/>
    <s v="In-store"/>
    <x v="8"/>
  </r>
  <r>
    <s v="Amazon"/>
    <n v="1185732"/>
    <d v="2021-11-14T00:00:00"/>
    <x v="0"/>
    <s v="Massachusetts"/>
    <s v="Boston"/>
    <x v="0"/>
    <n v="65"/>
    <n v="375"/>
    <n v="243750"/>
    <n v="73125"/>
    <n v="0.3"/>
    <s v="In-store"/>
    <x v="9"/>
  </r>
  <r>
    <s v="Amazon"/>
    <n v="1185732"/>
    <d v="2021-11-14T00:00:00"/>
    <x v="0"/>
    <s v="Massachusetts"/>
    <s v="Boston"/>
    <x v="1"/>
    <n v="55.000000000000007"/>
    <n v="300"/>
    <n v="165000.00000000003"/>
    <n v="49500.000000000007"/>
    <n v="0.3"/>
    <s v="In-store"/>
    <x v="9"/>
  </r>
  <r>
    <s v="Amazon"/>
    <n v="1185732"/>
    <d v="2021-11-14T00:00:00"/>
    <x v="0"/>
    <s v="Massachusetts"/>
    <s v="Boston"/>
    <x v="2"/>
    <n v="55.000000000000007"/>
    <n v="295"/>
    <n v="162250.00000000003"/>
    <n v="40562.500000000007"/>
    <n v="0.25"/>
    <s v="In-store"/>
    <x v="9"/>
  </r>
  <r>
    <s v="Amazon"/>
    <n v="1185732"/>
    <d v="2021-11-14T00:00:00"/>
    <x v="0"/>
    <s v="Massachusetts"/>
    <s v="Boston"/>
    <x v="3"/>
    <n v="55.000000000000007"/>
    <n v="275"/>
    <n v="151250.00000000003"/>
    <n v="37812.500000000007"/>
    <n v="0.25"/>
    <s v="In-store"/>
    <x v="9"/>
  </r>
  <r>
    <s v="Amazon"/>
    <n v="1185732"/>
    <d v="2021-11-14T00:00:00"/>
    <x v="0"/>
    <s v="Massachusetts"/>
    <s v="Boston"/>
    <x v="4"/>
    <n v="65"/>
    <n v="250"/>
    <n v="162500"/>
    <n v="40625"/>
    <n v="0.25"/>
    <s v="In-store"/>
    <x v="9"/>
  </r>
  <r>
    <s v="Amazon"/>
    <n v="1185732"/>
    <d v="2021-11-14T00:00:00"/>
    <x v="0"/>
    <s v="Massachusetts"/>
    <s v="Boston"/>
    <x v="5"/>
    <n v="70"/>
    <n v="350"/>
    <n v="245000"/>
    <n v="73500"/>
    <n v="0.3"/>
    <s v="In-store"/>
    <x v="9"/>
  </r>
  <r>
    <s v="Amazon"/>
    <n v="1185732"/>
    <d v="2021-12-13T00:00:00"/>
    <x v="0"/>
    <s v="Massachusetts"/>
    <s v="Boston"/>
    <x v="0"/>
    <n v="65"/>
    <n v="575"/>
    <n v="373750"/>
    <n v="112125"/>
    <n v="0.3"/>
    <s v="In-store"/>
    <x v="10"/>
  </r>
  <r>
    <s v="Amazon"/>
    <n v="1185732"/>
    <d v="2021-12-13T00:00:00"/>
    <x v="0"/>
    <s v="Massachusetts"/>
    <s v="Boston"/>
    <x v="1"/>
    <n v="55.000000000000007"/>
    <n v="375"/>
    <n v="206250.00000000003"/>
    <n v="61875.000000000007"/>
    <n v="0.3"/>
    <s v="In-store"/>
    <x v="10"/>
  </r>
  <r>
    <s v="Amazon"/>
    <n v="1185732"/>
    <d v="2021-12-13T00:00:00"/>
    <x v="0"/>
    <s v="Massachusetts"/>
    <s v="Boston"/>
    <x v="2"/>
    <n v="55.000000000000007"/>
    <n v="350"/>
    <n v="192500.00000000003"/>
    <n v="48125.000000000007"/>
    <n v="0.25"/>
    <s v="In-store"/>
    <x v="10"/>
  </r>
  <r>
    <s v="Amazon"/>
    <n v="1185732"/>
    <d v="2021-12-13T00:00:00"/>
    <x v="0"/>
    <s v="Massachusetts"/>
    <s v="Boston"/>
    <x v="3"/>
    <n v="55.000000000000007"/>
    <n v="300"/>
    <n v="165000.00000000003"/>
    <n v="41250.000000000007"/>
    <n v="0.25"/>
    <s v="In-store"/>
    <x v="10"/>
  </r>
  <r>
    <s v="Amazon"/>
    <n v="1185732"/>
    <d v="2021-12-13T00:00:00"/>
    <x v="0"/>
    <s v="Massachusetts"/>
    <s v="Boston"/>
    <x v="4"/>
    <n v="65"/>
    <n v="300"/>
    <n v="195000"/>
    <n v="48750"/>
    <n v="0.25"/>
    <s v="In-store"/>
    <x v="10"/>
  </r>
  <r>
    <s v="Amazon"/>
    <n v="1185732"/>
    <d v="2021-12-13T00:00:00"/>
    <x v="0"/>
    <s v="Massachusetts"/>
    <s v="Boston"/>
    <x v="5"/>
    <n v="70"/>
    <n v="400"/>
    <n v="280000"/>
    <n v="84000"/>
    <n v="0.3"/>
    <s v="In-store"/>
    <x v="10"/>
  </r>
  <r>
    <s v="Amazon"/>
    <n v="1185732"/>
    <d v="2021-01-14T00:00:00"/>
    <x v="0"/>
    <s v="Massachusetts"/>
    <s v="Boston"/>
    <x v="0"/>
    <n v="45"/>
    <n v="525"/>
    <n v="236250"/>
    <n v="106312.5"/>
    <n v="0.45"/>
    <s v="In-store"/>
    <x v="0"/>
  </r>
  <r>
    <s v="Amazon"/>
    <n v="1185732"/>
    <d v="2021-01-14T00:00:00"/>
    <x v="0"/>
    <s v="Massachusetts"/>
    <s v="Boston"/>
    <x v="1"/>
    <n v="45"/>
    <n v="325"/>
    <n v="146250"/>
    <n v="65812.5"/>
    <n v="0.45"/>
    <s v="In-store"/>
    <x v="0"/>
  </r>
  <r>
    <s v="Amazon"/>
    <n v="1185732"/>
    <d v="2021-01-14T00:00:00"/>
    <x v="0"/>
    <s v="Massachusetts"/>
    <s v="Boston"/>
    <x v="2"/>
    <n v="35"/>
    <n v="325"/>
    <n v="113750"/>
    <n v="39812.5"/>
    <n v="0.35"/>
    <s v="In-store"/>
    <x v="0"/>
  </r>
  <r>
    <s v="Amazon"/>
    <n v="1185732"/>
    <d v="2021-01-14T00:00:00"/>
    <x v="0"/>
    <s v="Massachusetts"/>
    <s v="Boston"/>
    <x v="3"/>
    <n v="40"/>
    <n v="175"/>
    <n v="70000"/>
    <n v="24500"/>
    <n v="0.35"/>
    <s v="In-store"/>
    <x v="0"/>
  </r>
  <r>
    <s v="Amazon"/>
    <n v="1185732"/>
    <d v="2021-01-14T00:00:00"/>
    <x v="0"/>
    <s v="Massachusetts"/>
    <s v="Boston"/>
    <x v="4"/>
    <n v="55.000000000000007"/>
    <n v="225"/>
    <n v="123750.00000000001"/>
    <n v="43312.5"/>
    <n v="0.35"/>
    <s v="In-store"/>
    <x v="0"/>
  </r>
  <r>
    <s v="Amazon"/>
    <n v="1185732"/>
    <d v="2021-01-14T00:00:00"/>
    <x v="0"/>
    <s v="Massachusetts"/>
    <s v="Boston"/>
    <x v="5"/>
    <n v="45"/>
    <n v="325"/>
    <n v="146250"/>
    <n v="58499.999999999993"/>
    <n v="0.39999999999999997"/>
    <s v="In-store"/>
    <x v="0"/>
  </r>
  <r>
    <s v="Amazon"/>
    <n v="1185732"/>
    <d v="2021-02-12T00:00:00"/>
    <x v="0"/>
    <s v="Massachusetts"/>
    <s v="Boston"/>
    <x v="0"/>
    <n v="45"/>
    <n v="575"/>
    <n v="258750"/>
    <n v="116437.5"/>
    <n v="0.45"/>
    <s v="In-store"/>
    <x v="1"/>
  </r>
  <r>
    <s v="Amazon"/>
    <n v="1185732"/>
    <d v="2021-02-12T00:00:00"/>
    <x v="0"/>
    <s v="Massachusetts"/>
    <s v="Boston"/>
    <x v="1"/>
    <n v="45"/>
    <n v="225"/>
    <n v="101250"/>
    <n v="45562.5"/>
    <n v="0.45"/>
    <s v="In-store"/>
    <x v="1"/>
  </r>
  <r>
    <s v="Amazon"/>
    <n v="1185732"/>
    <d v="2021-02-12T00:00:00"/>
    <x v="0"/>
    <s v="Massachusetts"/>
    <s v="Boston"/>
    <x v="2"/>
    <n v="35"/>
    <n v="275"/>
    <n v="96250"/>
    <n v="33687.5"/>
    <n v="0.35"/>
    <s v="In-store"/>
    <x v="1"/>
  </r>
  <r>
    <s v="Amazon"/>
    <n v="1185732"/>
    <d v="2021-02-12T00:00:00"/>
    <x v="0"/>
    <s v="Vermont"/>
    <s v="Burlington"/>
    <x v="3"/>
    <n v="40"/>
    <n v="150"/>
    <n v="60000"/>
    <n v="21000"/>
    <n v="0.35"/>
    <s v="In-store"/>
    <x v="1"/>
  </r>
  <r>
    <s v="Amazon"/>
    <n v="1185732"/>
    <d v="2021-02-12T00:00:00"/>
    <x v="0"/>
    <s v="Vermont"/>
    <s v="Burlington"/>
    <x v="4"/>
    <n v="55.000000000000007"/>
    <n v="225"/>
    <n v="123750.00000000001"/>
    <n v="43312.5"/>
    <n v="0.35"/>
    <s v="In-store"/>
    <x v="1"/>
  </r>
  <r>
    <s v="Amazon"/>
    <n v="1185732"/>
    <d v="2021-02-12T00:00:00"/>
    <x v="0"/>
    <s v="Vermont"/>
    <s v="Burlington"/>
    <x v="5"/>
    <n v="45"/>
    <n v="325"/>
    <n v="146250"/>
    <n v="58499.999999999993"/>
    <n v="0.39999999999999997"/>
    <s v="In-store"/>
    <x v="1"/>
  </r>
  <r>
    <s v="Amazon"/>
    <n v="1185732"/>
    <d v="2021-03-10T00:00:00"/>
    <x v="0"/>
    <s v="Vermont"/>
    <s v="Burlington"/>
    <x v="0"/>
    <n v="45"/>
    <n v="545"/>
    <n v="245250"/>
    <n v="110362.5"/>
    <n v="0.45"/>
    <s v="In-store"/>
    <x v="2"/>
  </r>
  <r>
    <s v="Amazon"/>
    <n v="1185732"/>
    <d v="2021-03-10T00:00:00"/>
    <x v="0"/>
    <s v="Vermont"/>
    <s v="Burlington"/>
    <x v="1"/>
    <n v="45"/>
    <n v="250"/>
    <n v="112500"/>
    <n v="50625"/>
    <n v="0.45"/>
    <s v="In-store"/>
    <x v="2"/>
  </r>
  <r>
    <s v="Amazon"/>
    <n v="1185732"/>
    <d v="2021-03-10T00:00:00"/>
    <x v="0"/>
    <s v="Vermont"/>
    <s v="Burlington"/>
    <x v="2"/>
    <n v="35"/>
    <n v="275"/>
    <n v="96250"/>
    <n v="33687.5"/>
    <n v="0.35"/>
    <s v="In-store"/>
    <x v="2"/>
  </r>
  <r>
    <s v="Amazon"/>
    <n v="1185732"/>
    <d v="2021-03-10T00:00:00"/>
    <x v="0"/>
    <s v="Vermont"/>
    <s v="Burlington"/>
    <x v="3"/>
    <n v="40"/>
    <n v="125"/>
    <n v="50000"/>
    <n v="17500"/>
    <n v="0.35"/>
    <s v="In-store"/>
    <x v="2"/>
  </r>
  <r>
    <s v="Amazon"/>
    <n v="1185732"/>
    <d v="2021-03-10T00:00:00"/>
    <x v="0"/>
    <s v="Vermont"/>
    <s v="Burlington"/>
    <x v="4"/>
    <n v="55.000000000000007"/>
    <n v="175"/>
    <n v="96250.000000000015"/>
    <n v="33687.5"/>
    <n v="0.35"/>
    <s v="In-store"/>
    <x v="2"/>
  </r>
  <r>
    <s v="Amazon"/>
    <n v="1185732"/>
    <d v="2021-03-10T00:00:00"/>
    <x v="0"/>
    <s v="Vermont"/>
    <s v="Burlington"/>
    <x v="5"/>
    <n v="45"/>
    <n v="275"/>
    <n v="123750"/>
    <n v="49499.999999999993"/>
    <n v="0.39999999999999997"/>
    <s v="In-store"/>
    <x v="2"/>
  </r>
  <r>
    <s v="Amazon"/>
    <n v="1185732"/>
    <d v="2021-04-11T00:00:00"/>
    <x v="0"/>
    <s v="Vermont"/>
    <s v="Burlington"/>
    <x v="0"/>
    <n v="45"/>
    <n v="525"/>
    <n v="236250"/>
    <n v="106312.5"/>
    <n v="0.45"/>
    <s v="In-store"/>
    <x v="3"/>
  </r>
  <r>
    <s v="Amazon"/>
    <n v="1185732"/>
    <d v="2021-04-11T00:00:00"/>
    <x v="0"/>
    <s v="Vermont"/>
    <s v="Burlington"/>
    <x v="1"/>
    <n v="45"/>
    <n v="225"/>
    <n v="101250"/>
    <n v="45562.5"/>
    <n v="0.45"/>
    <s v="In-store"/>
    <x v="3"/>
  </r>
  <r>
    <s v="Amazon"/>
    <n v="1185732"/>
    <d v="2021-04-11T00:00:00"/>
    <x v="0"/>
    <s v="Vermont"/>
    <s v="Burlington"/>
    <x v="2"/>
    <n v="35"/>
    <n v="225"/>
    <n v="78750"/>
    <n v="27562.5"/>
    <n v="0.35"/>
    <s v="In-store"/>
    <x v="3"/>
  </r>
  <r>
    <s v="Amazon"/>
    <n v="1185732"/>
    <d v="2021-04-11T00:00:00"/>
    <x v="0"/>
    <s v="Vermont"/>
    <s v="Burlington"/>
    <x v="3"/>
    <n v="40"/>
    <n v="150"/>
    <n v="60000"/>
    <n v="21000"/>
    <n v="0.35"/>
    <s v="In-store"/>
    <x v="3"/>
  </r>
  <r>
    <s v="Amazon"/>
    <n v="1185732"/>
    <d v="2021-04-11T00:00:00"/>
    <x v="0"/>
    <s v="Vermont"/>
    <s v="Burlington"/>
    <x v="4"/>
    <n v="55.000000000000007"/>
    <n v="150"/>
    <n v="82500.000000000015"/>
    <n v="28875.000000000004"/>
    <n v="0.35"/>
    <s v="In-store"/>
    <x v="3"/>
  </r>
  <r>
    <s v="Amazon"/>
    <n v="1185732"/>
    <d v="2021-04-11T00:00:00"/>
    <x v="0"/>
    <s v="Vermont"/>
    <s v="Burlington"/>
    <x v="5"/>
    <n v="45"/>
    <n v="300"/>
    <n v="135000"/>
    <n v="53999.999999999993"/>
    <n v="0.39999999999999997"/>
    <s v="In-store"/>
    <x v="3"/>
  </r>
  <r>
    <s v="Amazon"/>
    <n v="1185732"/>
    <d v="2021-05-10T00:00:00"/>
    <x v="0"/>
    <s v="Vermont"/>
    <s v="Burlington"/>
    <x v="0"/>
    <n v="60"/>
    <n v="570"/>
    <n v="342000"/>
    <n v="153900"/>
    <n v="0.45"/>
    <s v="In-store"/>
    <x v="4"/>
  </r>
  <r>
    <s v="Amazon"/>
    <n v="1185732"/>
    <d v="2021-05-10T00:00:00"/>
    <x v="0"/>
    <s v="Vermont"/>
    <s v="Burlington"/>
    <x v="1"/>
    <n v="55.000000000000007"/>
    <n v="275"/>
    <n v="151250.00000000003"/>
    <n v="68062.500000000015"/>
    <n v="0.45"/>
    <s v="In-store"/>
    <x v="4"/>
  </r>
  <r>
    <s v="Amazon"/>
    <n v="1185732"/>
    <d v="2021-05-10T00:00:00"/>
    <x v="0"/>
    <s v="Vermont"/>
    <s v="Burlington"/>
    <x v="2"/>
    <n v="50"/>
    <n v="300"/>
    <n v="150000"/>
    <n v="52500"/>
    <n v="0.35"/>
    <s v="In-store"/>
    <x v="4"/>
  </r>
  <r>
    <s v="Amazon"/>
    <n v="1185732"/>
    <d v="2021-05-10T00:00:00"/>
    <x v="0"/>
    <s v="Vermont"/>
    <s v="Burlington"/>
    <x v="3"/>
    <n v="50"/>
    <n v="250"/>
    <n v="125000"/>
    <n v="43750"/>
    <n v="0.35"/>
    <s v="In-store"/>
    <x v="4"/>
  </r>
  <r>
    <s v="Amazon"/>
    <n v="1185732"/>
    <d v="2021-05-10T00:00:00"/>
    <x v="0"/>
    <s v="Vermont"/>
    <s v="Burlington"/>
    <x v="4"/>
    <n v="60"/>
    <n v="275"/>
    <n v="165000"/>
    <n v="57749.999999999993"/>
    <n v="0.35"/>
    <s v="In-store"/>
    <x v="4"/>
  </r>
  <r>
    <s v="Amazon"/>
    <n v="1185732"/>
    <d v="2021-05-10T00:00:00"/>
    <x v="0"/>
    <s v="Vermont"/>
    <s v="Burlington"/>
    <x v="5"/>
    <n v="65"/>
    <n v="400"/>
    <n v="260000"/>
    <n v="103999.99999999999"/>
    <n v="0.39999999999999997"/>
    <s v="In-store"/>
    <x v="4"/>
  </r>
  <r>
    <s v="Amazon"/>
    <n v="1185732"/>
    <d v="2021-06-12T00:00:00"/>
    <x v="0"/>
    <s v="Vermont"/>
    <s v="Burlington"/>
    <x v="0"/>
    <n v="60"/>
    <n v="650"/>
    <n v="390000"/>
    <n v="175500"/>
    <n v="0.45"/>
    <s v="In-store"/>
    <x v="11"/>
  </r>
  <r>
    <s v="Amazon"/>
    <n v="1185732"/>
    <d v="2021-06-12T00:00:00"/>
    <x v="0"/>
    <s v="Vermont"/>
    <s v="Burlington"/>
    <x v="1"/>
    <n v="55.000000000000007"/>
    <n v="400"/>
    <n v="220000.00000000003"/>
    <n v="99000.000000000015"/>
    <n v="0.45"/>
    <s v="In-store"/>
    <x v="11"/>
  </r>
  <r>
    <s v="Amazon"/>
    <n v="1185732"/>
    <d v="2021-06-12T00:00:00"/>
    <x v="0"/>
    <s v="Vermont"/>
    <s v="Burlington"/>
    <x v="2"/>
    <n v="50"/>
    <n v="325"/>
    <n v="162500"/>
    <n v="56875"/>
    <n v="0.35"/>
    <s v="In-store"/>
    <x v="11"/>
  </r>
  <r>
    <s v="Amazon"/>
    <n v="1185732"/>
    <d v="2021-06-12T00:00:00"/>
    <x v="0"/>
    <s v="Vermont"/>
    <s v="Burlington"/>
    <x v="3"/>
    <n v="50"/>
    <n v="300"/>
    <n v="150000"/>
    <n v="52500"/>
    <n v="0.35"/>
    <s v="In-store"/>
    <x v="11"/>
  </r>
  <r>
    <s v="Amazon"/>
    <n v="1185732"/>
    <d v="2021-06-12T00:00:00"/>
    <x v="0"/>
    <s v="Vermont"/>
    <s v="Burlington"/>
    <x v="4"/>
    <n v="60"/>
    <n v="300"/>
    <n v="180000"/>
    <n v="62999.999999999993"/>
    <n v="0.35"/>
    <s v="In-store"/>
    <x v="11"/>
  </r>
  <r>
    <s v="Amazon"/>
    <n v="1185732"/>
    <d v="2021-06-12T00:00:00"/>
    <x v="0"/>
    <s v="Vermont"/>
    <s v="Burlington"/>
    <x v="5"/>
    <n v="65"/>
    <n v="450"/>
    <n v="292500"/>
    <n v="116999.99999999999"/>
    <n v="0.39999999999999997"/>
    <s v="In-store"/>
    <x v="11"/>
  </r>
  <r>
    <s v="Amazon"/>
    <n v="1185732"/>
    <d v="2021-07-10T00:00:00"/>
    <x v="0"/>
    <s v="Vermont"/>
    <s v="Burlington"/>
    <x v="0"/>
    <n v="60"/>
    <n v="675"/>
    <n v="405000"/>
    <n v="182250"/>
    <n v="0.45"/>
    <s v="In-store"/>
    <x v="5"/>
  </r>
  <r>
    <s v="Amazon"/>
    <n v="1185732"/>
    <d v="2021-07-10T00:00:00"/>
    <x v="0"/>
    <s v="Vermont"/>
    <s v="Burlington"/>
    <x v="1"/>
    <n v="55.000000000000007"/>
    <n v="425"/>
    <n v="233750.00000000003"/>
    <n v="105187.50000000001"/>
    <n v="0.45"/>
    <s v="In-store"/>
    <x v="5"/>
  </r>
  <r>
    <s v="Amazon"/>
    <n v="1185732"/>
    <d v="2021-07-10T00:00:00"/>
    <x v="0"/>
    <s v="Vermont"/>
    <s v="Burlington"/>
    <x v="2"/>
    <n v="50"/>
    <n v="350"/>
    <n v="175000"/>
    <n v="61249.999999999993"/>
    <n v="0.35"/>
    <s v="In-store"/>
    <x v="5"/>
  </r>
  <r>
    <s v="Amazon"/>
    <n v="1185732"/>
    <d v="2021-07-10T00:00:00"/>
    <x v="0"/>
    <s v="Vermont"/>
    <s v="Burlington"/>
    <x v="3"/>
    <n v="50"/>
    <n v="300"/>
    <n v="150000"/>
    <n v="52500"/>
    <n v="0.35"/>
    <s v="In-store"/>
    <x v="5"/>
  </r>
  <r>
    <s v="Amazon"/>
    <n v="1185732"/>
    <d v="2021-07-10T00:00:00"/>
    <x v="0"/>
    <s v="Vermont"/>
    <s v="Burlington"/>
    <x v="4"/>
    <n v="60"/>
    <n v="325"/>
    <n v="195000"/>
    <n v="68250"/>
    <n v="0.35"/>
    <s v="In-store"/>
    <x v="5"/>
  </r>
  <r>
    <s v="Amazon"/>
    <n v="1185732"/>
    <d v="2021-07-10T00:00:00"/>
    <x v="0"/>
    <s v="Vermont"/>
    <s v="Burlington"/>
    <x v="5"/>
    <n v="65"/>
    <n v="500"/>
    <n v="325000"/>
    <n v="129999.99999999999"/>
    <n v="0.39999999999999997"/>
    <s v="In-store"/>
    <x v="5"/>
  </r>
  <r>
    <s v="Amazon"/>
    <n v="1185732"/>
    <d v="2021-08-11T00:00:00"/>
    <x v="0"/>
    <s v="Vermont"/>
    <s v="Burlington"/>
    <x v="0"/>
    <n v="60"/>
    <n v="650"/>
    <n v="390000"/>
    <n v="175500"/>
    <n v="0.45"/>
    <s v="In-store"/>
    <x v="6"/>
  </r>
  <r>
    <s v="Amazon"/>
    <n v="1185732"/>
    <d v="2021-08-11T00:00:00"/>
    <x v="0"/>
    <s v="Vermont"/>
    <s v="Burlington"/>
    <x v="1"/>
    <n v="55.000000000000007"/>
    <n v="425"/>
    <n v="233750.00000000003"/>
    <n v="105187.50000000001"/>
    <n v="0.45"/>
    <s v="In-store"/>
    <x v="6"/>
  </r>
  <r>
    <s v="Amazon"/>
    <n v="1185732"/>
    <d v="2021-08-11T00:00:00"/>
    <x v="0"/>
    <s v="Vermont"/>
    <s v="Burlington"/>
    <x v="2"/>
    <n v="50"/>
    <n v="350"/>
    <n v="175000"/>
    <n v="61249.999999999993"/>
    <n v="0.35"/>
    <s v="In-store"/>
    <x v="6"/>
  </r>
  <r>
    <s v="Amazon"/>
    <n v="1185732"/>
    <d v="2021-08-11T00:00:00"/>
    <x v="0"/>
    <s v="Vermont"/>
    <s v="Burlington"/>
    <x v="3"/>
    <n v="50"/>
    <n v="250"/>
    <n v="125000"/>
    <n v="43750"/>
    <n v="0.35"/>
    <s v="In-store"/>
    <x v="6"/>
  </r>
  <r>
    <s v="Amazon"/>
    <n v="1185732"/>
    <d v="2021-08-11T00:00:00"/>
    <x v="0"/>
    <s v="Vermont"/>
    <s v="Burlington"/>
    <x v="4"/>
    <n v="60"/>
    <n v="225"/>
    <n v="135000"/>
    <n v="47250"/>
    <n v="0.35"/>
    <s v="In-store"/>
    <x v="6"/>
  </r>
  <r>
    <s v="Amazon"/>
    <n v="1185732"/>
    <d v="2021-08-11T00:00:00"/>
    <x v="0"/>
    <s v="Vermont"/>
    <s v="Burlington"/>
    <x v="5"/>
    <n v="65"/>
    <n v="400"/>
    <n v="260000"/>
    <n v="103999.99999999999"/>
    <n v="0.39999999999999997"/>
    <s v="In-store"/>
    <x v="6"/>
  </r>
  <r>
    <s v="Amazon"/>
    <n v="1185732"/>
    <d v="2021-09-10T00:00:00"/>
    <x v="0"/>
    <s v="Vermont"/>
    <s v="Burlington"/>
    <x v="0"/>
    <n v="60"/>
    <n v="525"/>
    <n v="315000"/>
    <n v="141750"/>
    <n v="0.45"/>
    <s v="In-store"/>
    <x v="7"/>
  </r>
  <r>
    <s v="Amazon"/>
    <n v="1185732"/>
    <d v="2021-09-10T00:00:00"/>
    <x v="0"/>
    <s v="Vermont"/>
    <s v="Burlington"/>
    <x v="1"/>
    <n v="55.000000000000007"/>
    <n v="325"/>
    <n v="178750.00000000003"/>
    <n v="80437.500000000015"/>
    <n v="0.45"/>
    <s v="In-store"/>
    <x v="7"/>
  </r>
  <r>
    <s v="Amazon"/>
    <n v="1185732"/>
    <d v="2021-09-10T00:00:00"/>
    <x v="0"/>
    <s v="Vermont"/>
    <s v="Burlington"/>
    <x v="2"/>
    <n v="50"/>
    <n v="225"/>
    <n v="112500"/>
    <n v="39375"/>
    <n v="0.35"/>
    <s v="In-store"/>
    <x v="7"/>
  </r>
  <r>
    <s v="Amazon"/>
    <n v="1185732"/>
    <d v="2021-09-10T00:00:00"/>
    <x v="0"/>
    <s v="Vermont"/>
    <s v="Burlington"/>
    <x v="3"/>
    <n v="50"/>
    <n v="200"/>
    <n v="100000"/>
    <n v="35000"/>
    <n v="0.35"/>
    <s v="In-store"/>
    <x v="7"/>
  </r>
  <r>
    <s v="Amazon"/>
    <n v="1185732"/>
    <d v="2021-09-10T00:00:00"/>
    <x v="0"/>
    <s v="Vermont"/>
    <s v="Burlington"/>
    <x v="4"/>
    <n v="60"/>
    <n v="200"/>
    <n v="120000"/>
    <n v="42000"/>
    <n v="0.35"/>
    <s v="In-store"/>
    <x v="7"/>
  </r>
  <r>
    <s v="Amazon"/>
    <n v="1185732"/>
    <d v="2021-09-10T00:00:00"/>
    <x v="0"/>
    <s v="Vermont"/>
    <s v="Burlington"/>
    <x v="5"/>
    <n v="65"/>
    <n v="300"/>
    <n v="195000"/>
    <n v="78000"/>
    <n v="0.39999999999999997"/>
    <s v="In-store"/>
    <x v="7"/>
  </r>
  <r>
    <s v="Amazon"/>
    <n v="1185732"/>
    <d v="2021-10-12T00:00:00"/>
    <x v="0"/>
    <s v="Vermont"/>
    <s v="Burlington"/>
    <x v="0"/>
    <n v="65"/>
    <n v="475"/>
    <n v="308750"/>
    <n v="138937.5"/>
    <n v="0.45"/>
    <s v="In-store"/>
    <x v="8"/>
  </r>
  <r>
    <s v="Amazon"/>
    <n v="1185732"/>
    <d v="2021-10-12T00:00:00"/>
    <x v="0"/>
    <s v="Vermont"/>
    <s v="Burlington"/>
    <x v="1"/>
    <n v="60.000000000000007"/>
    <n v="300"/>
    <n v="180000.00000000003"/>
    <n v="81000.000000000015"/>
    <n v="0.45"/>
    <s v="In-store"/>
    <x v="8"/>
  </r>
  <r>
    <s v="Amazon"/>
    <n v="1185732"/>
    <d v="2021-10-12T00:00:00"/>
    <x v="0"/>
    <s v="Vermont"/>
    <s v="Burlington"/>
    <x v="2"/>
    <n v="60.000000000000007"/>
    <n v="200"/>
    <n v="120000.00000000001"/>
    <n v="42000"/>
    <n v="0.35"/>
    <s v="In-store"/>
    <x v="8"/>
  </r>
  <r>
    <s v="Amazon"/>
    <n v="1185732"/>
    <d v="2021-10-12T00:00:00"/>
    <x v="0"/>
    <s v="Vermont"/>
    <s v="Burlington"/>
    <x v="3"/>
    <n v="60.000000000000007"/>
    <n v="175"/>
    <n v="105000.00000000001"/>
    <n v="36750"/>
    <n v="0.35"/>
    <s v="In-store"/>
    <x v="8"/>
  </r>
  <r>
    <s v="Amazon"/>
    <n v="1185732"/>
    <d v="2021-10-12T00:00:00"/>
    <x v="0"/>
    <s v="Vermont"/>
    <s v="Burlington"/>
    <x v="4"/>
    <n v="70"/>
    <n v="175"/>
    <n v="122500"/>
    <n v="42875"/>
    <n v="0.35"/>
    <s v="In-store"/>
    <x v="8"/>
  </r>
  <r>
    <s v="West Gear"/>
    <n v="1185732"/>
    <d v="2021-10-12T00:00:00"/>
    <x v="0"/>
    <s v="Vermont"/>
    <s v="Burlington"/>
    <x v="5"/>
    <n v="75"/>
    <n v="300"/>
    <n v="225000"/>
    <n v="89999.999999999985"/>
    <n v="0.39999999999999997"/>
    <s v="In-store"/>
    <x v="8"/>
  </r>
  <r>
    <s v="West Gear"/>
    <n v="1185732"/>
    <d v="2021-11-11T00:00:00"/>
    <x v="0"/>
    <s v="Vermont"/>
    <s v="Burlington"/>
    <x v="0"/>
    <n v="70"/>
    <n v="450"/>
    <n v="315000"/>
    <n v="141750"/>
    <n v="0.45"/>
    <s v="In-store"/>
    <x v="9"/>
  </r>
  <r>
    <s v="West Gear"/>
    <n v="1185732"/>
    <d v="2021-11-11T00:00:00"/>
    <x v="0"/>
    <s v="Vermont"/>
    <s v="Burlington"/>
    <x v="1"/>
    <n v="60.000000000000007"/>
    <n v="325"/>
    <n v="195000.00000000003"/>
    <n v="87750.000000000015"/>
    <n v="0.45"/>
    <s v="In-store"/>
    <x v="9"/>
  </r>
  <r>
    <s v="West Gear"/>
    <n v="1185732"/>
    <d v="2021-11-11T00:00:00"/>
    <x v="0"/>
    <s v="Vermont"/>
    <s v="Burlington"/>
    <x v="2"/>
    <n v="60.000000000000007"/>
    <n v="320"/>
    <n v="192000.00000000003"/>
    <n v="67200"/>
    <n v="0.35"/>
    <s v="In-store"/>
    <x v="9"/>
  </r>
  <r>
    <s v="Amazon"/>
    <n v="1185732"/>
    <d v="2021-11-11T00:00:00"/>
    <x v="0"/>
    <s v="Vermont"/>
    <s v="Burlington"/>
    <x v="3"/>
    <n v="60.000000000000007"/>
    <n v="300"/>
    <n v="180000.00000000003"/>
    <n v="63000.000000000007"/>
    <n v="0.35"/>
    <s v="In-store"/>
    <x v="9"/>
  </r>
  <r>
    <s v="Amazon"/>
    <n v="1185732"/>
    <d v="2021-11-11T00:00:00"/>
    <x v="0"/>
    <s v="Vermont"/>
    <s v="Burlington"/>
    <x v="4"/>
    <n v="70"/>
    <n v="275"/>
    <n v="192500"/>
    <n v="67375"/>
    <n v="0.35"/>
    <s v="In-store"/>
    <x v="9"/>
  </r>
  <r>
    <s v="Amazon"/>
    <n v="1185732"/>
    <d v="2021-11-11T00:00:00"/>
    <x v="0"/>
    <s v="Vermont"/>
    <s v="Burlington"/>
    <x v="5"/>
    <n v="75"/>
    <n v="375"/>
    <n v="281250"/>
    <n v="112499.99999999999"/>
    <n v="0.39999999999999997"/>
    <s v="In-store"/>
    <x v="9"/>
  </r>
  <r>
    <s v="Amazon"/>
    <n v="1185732"/>
    <d v="2021-12-10T00:00:00"/>
    <x v="0"/>
    <s v="Vermont"/>
    <s v="Burlington"/>
    <x v="0"/>
    <n v="70"/>
    <n v="600"/>
    <n v="420000"/>
    <n v="189000"/>
    <n v="0.45"/>
    <s v="In-store"/>
    <x v="10"/>
  </r>
  <r>
    <s v="Amazon"/>
    <n v="1185732"/>
    <d v="2021-12-10T00:00:00"/>
    <x v="0"/>
    <s v="Vermont"/>
    <s v="Burlington"/>
    <x v="1"/>
    <n v="60.000000000000007"/>
    <n v="400"/>
    <n v="240000.00000000003"/>
    <n v="108000.00000000001"/>
    <n v="0.45"/>
    <s v="In-store"/>
    <x v="10"/>
  </r>
  <r>
    <s v="Amazon"/>
    <n v="1185732"/>
    <d v="2021-12-10T00:00:00"/>
    <x v="0"/>
    <s v="Vermont"/>
    <s v="Burlington"/>
    <x v="2"/>
    <n v="60.000000000000007"/>
    <n v="375"/>
    <n v="225000.00000000003"/>
    <n v="78750"/>
    <n v="0.35"/>
    <s v="In-store"/>
    <x v="10"/>
  </r>
  <r>
    <s v="Amazon"/>
    <n v="1185732"/>
    <d v="2021-12-10T00:00:00"/>
    <x v="0"/>
    <s v="Vermont"/>
    <s v="Burlington"/>
    <x v="3"/>
    <n v="60.000000000000007"/>
    <n v="325"/>
    <n v="195000.00000000003"/>
    <n v="68250"/>
    <n v="0.35"/>
    <s v="In-store"/>
    <x v="10"/>
  </r>
  <r>
    <s v="Amazon"/>
    <n v="1185732"/>
    <d v="2021-12-10T00:00:00"/>
    <x v="0"/>
    <s v="Vermont"/>
    <s v="Burlington"/>
    <x v="4"/>
    <n v="70"/>
    <n v="325"/>
    <n v="227500"/>
    <n v="79625"/>
    <n v="0.35"/>
    <s v="In-store"/>
    <x v="10"/>
  </r>
  <r>
    <s v="Amazon"/>
    <n v="1185732"/>
    <d v="2021-12-10T00:00:00"/>
    <x v="0"/>
    <s v="Vermont"/>
    <s v="Burlington"/>
    <x v="5"/>
    <n v="75"/>
    <n v="425"/>
    <n v="318750"/>
    <n v="127499.99999999999"/>
    <n v="0.39999999999999997"/>
    <s v="In-store"/>
    <x v="10"/>
  </r>
  <r>
    <s v="Amazon"/>
    <n v="1185732"/>
    <d v="2021-01-21T00:00:00"/>
    <x v="0"/>
    <s v="Vermont"/>
    <s v="Burlington"/>
    <x v="0"/>
    <n v="50"/>
    <n v="525"/>
    <n v="262500"/>
    <n v="105000"/>
    <n v="0.4"/>
    <s v="In-store"/>
    <x v="0"/>
  </r>
  <r>
    <s v="Amazon"/>
    <n v="1185732"/>
    <d v="2021-01-21T00:00:00"/>
    <x v="0"/>
    <s v="Vermont"/>
    <s v="Burlington"/>
    <x v="1"/>
    <n v="50"/>
    <n v="325"/>
    <n v="162500"/>
    <n v="65000"/>
    <n v="0.4"/>
    <s v="In-store"/>
    <x v="0"/>
  </r>
  <r>
    <s v="Amazon"/>
    <n v="1185732"/>
    <d v="2021-01-21T00:00:00"/>
    <x v="0"/>
    <s v="Vermont"/>
    <s v="Burlington"/>
    <x v="2"/>
    <n v="40"/>
    <n v="325"/>
    <n v="130000"/>
    <n v="39000"/>
    <n v="0.3"/>
    <s v="In-store"/>
    <x v="0"/>
  </r>
  <r>
    <s v="Amazon"/>
    <n v="1185732"/>
    <d v="2021-01-21T00:00:00"/>
    <x v="0"/>
    <s v="Vermont"/>
    <s v="Burlington"/>
    <x v="3"/>
    <n v="44.999999999999993"/>
    <n v="175"/>
    <n v="78749.999999999985"/>
    <n v="23624.999999999996"/>
    <n v="0.3"/>
    <s v="In-store"/>
    <x v="0"/>
  </r>
  <r>
    <s v="Amazon"/>
    <n v="1185732"/>
    <d v="2021-01-21T00:00:00"/>
    <x v="0"/>
    <s v="Vermont"/>
    <s v="Burlington"/>
    <x v="4"/>
    <n v="60.000000000000007"/>
    <n v="225"/>
    <n v="135000.00000000003"/>
    <n v="40500.000000000007"/>
    <n v="0.3"/>
    <s v="In-store"/>
    <x v="0"/>
  </r>
  <r>
    <s v="Amazon"/>
    <n v="1185732"/>
    <d v="2021-01-21T00:00:00"/>
    <x v="0"/>
    <s v="Vermont"/>
    <s v="Burlington"/>
    <x v="5"/>
    <n v="50"/>
    <n v="325"/>
    <n v="162500"/>
    <n v="56875"/>
    <n v="0.35"/>
    <s v="In-store"/>
    <x v="0"/>
  </r>
  <r>
    <s v="Amazon"/>
    <n v="1185732"/>
    <d v="2021-02-19T00:00:00"/>
    <x v="0"/>
    <s v="Vermont"/>
    <s v="Burlington"/>
    <x v="0"/>
    <n v="50"/>
    <n v="600"/>
    <n v="300000"/>
    <n v="120000"/>
    <n v="0.4"/>
    <s v="In-store"/>
    <x v="1"/>
  </r>
  <r>
    <s v="Amazon"/>
    <n v="1185732"/>
    <d v="2021-02-19T00:00:00"/>
    <x v="0"/>
    <s v="Vermont"/>
    <s v="Burlington"/>
    <x v="1"/>
    <n v="50"/>
    <n v="250"/>
    <n v="125000"/>
    <n v="50000"/>
    <n v="0.4"/>
    <s v="In-store"/>
    <x v="1"/>
  </r>
  <r>
    <s v="Amazon"/>
    <n v="1185732"/>
    <d v="2021-02-19T00:00:00"/>
    <x v="0"/>
    <s v="Vermont"/>
    <s v="Burlington"/>
    <x v="2"/>
    <n v="40"/>
    <n v="300"/>
    <n v="120000"/>
    <n v="36000"/>
    <n v="0.3"/>
    <s v="In-store"/>
    <x v="1"/>
  </r>
  <r>
    <s v="Amazon"/>
    <n v="1185732"/>
    <d v="2021-02-19T00:00:00"/>
    <x v="0"/>
    <s v="New Hampshire"/>
    <s v="Manchester"/>
    <x v="3"/>
    <n v="44.999999999999993"/>
    <n v="200"/>
    <n v="89999.999999999985"/>
    <n v="26999.999999999996"/>
    <n v="0.3"/>
    <s v="In-store"/>
    <x v="1"/>
  </r>
  <r>
    <s v="Amazon"/>
    <n v="1185732"/>
    <d v="2021-02-19T00:00:00"/>
    <x v="0"/>
    <s v="New Hampshire"/>
    <s v="Manchester"/>
    <x v="4"/>
    <n v="60.000000000000007"/>
    <n v="275"/>
    <n v="165000.00000000003"/>
    <n v="49500.000000000007"/>
    <n v="0.3"/>
    <s v="In-store"/>
    <x v="1"/>
  </r>
  <r>
    <s v="Amazon"/>
    <n v="1185732"/>
    <d v="2021-02-19T00:00:00"/>
    <x v="0"/>
    <s v="New Hampshire"/>
    <s v="Manchester"/>
    <x v="5"/>
    <n v="50"/>
    <n v="375"/>
    <n v="187500"/>
    <n v="65625"/>
    <n v="0.35"/>
    <s v="In-store"/>
    <x v="1"/>
  </r>
  <r>
    <s v="Amazon"/>
    <n v="1185732"/>
    <d v="2021-03-17T00:00:00"/>
    <x v="0"/>
    <s v="New Hampshire"/>
    <s v="Manchester"/>
    <x v="0"/>
    <n v="50"/>
    <n v="570"/>
    <n v="285000"/>
    <n v="114000"/>
    <n v="0.4"/>
    <s v="In-store"/>
    <x v="2"/>
  </r>
  <r>
    <s v="Amazon"/>
    <n v="1185732"/>
    <d v="2021-03-17T00:00:00"/>
    <x v="0"/>
    <s v="New Hampshire"/>
    <s v="Manchester"/>
    <x v="1"/>
    <n v="50"/>
    <n v="275"/>
    <n v="137500"/>
    <n v="55000"/>
    <n v="0.4"/>
    <s v="In-store"/>
    <x v="2"/>
  </r>
  <r>
    <s v="Amazon"/>
    <n v="1185732"/>
    <d v="2021-03-17T00:00:00"/>
    <x v="0"/>
    <s v="New Hampshire"/>
    <s v="Manchester"/>
    <x v="2"/>
    <n v="40"/>
    <n v="300"/>
    <n v="120000"/>
    <n v="36000"/>
    <n v="0.3"/>
    <s v="In-store"/>
    <x v="2"/>
  </r>
  <r>
    <s v="Amazon"/>
    <n v="1185732"/>
    <d v="2021-03-17T00:00:00"/>
    <x v="0"/>
    <s v="New Hampshire"/>
    <s v="Manchester"/>
    <x v="3"/>
    <n v="44.999999999999993"/>
    <n v="150"/>
    <n v="67499.999999999985"/>
    <n v="20249.999999999996"/>
    <n v="0.3"/>
    <s v="In-store"/>
    <x v="2"/>
  </r>
  <r>
    <s v="Amazon"/>
    <n v="1185732"/>
    <d v="2021-03-17T00:00:00"/>
    <x v="0"/>
    <s v="New Hampshire"/>
    <s v="Manchester"/>
    <x v="4"/>
    <n v="60.000000000000007"/>
    <n v="200"/>
    <n v="120000.00000000001"/>
    <n v="36000"/>
    <n v="0.3"/>
    <s v="In-store"/>
    <x v="2"/>
  </r>
  <r>
    <s v="Amazon"/>
    <n v="1185732"/>
    <d v="2021-03-17T00:00:00"/>
    <x v="0"/>
    <s v="New Hampshire"/>
    <s v="Manchester"/>
    <x v="5"/>
    <n v="50"/>
    <n v="300"/>
    <n v="150000"/>
    <n v="52500"/>
    <n v="0.35"/>
    <s v="In-store"/>
    <x v="2"/>
  </r>
  <r>
    <s v="Amazon"/>
    <n v="1185732"/>
    <d v="2021-04-18T00:00:00"/>
    <x v="0"/>
    <s v="New Hampshire"/>
    <s v="Manchester"/>
    <x v="0"/>
    <n v="50"/>
    <n v="550"/>
    <n v="275000"/>
    <n v="110000"/>
    <n v="0.4"/>
    <s v="In-store"/>
    <x v="3"/>
  </r>
  <r>
    <s v="Amazon"/>
    <n v="1185732"/>
    <d v="2021-04-18T00:00:00"/>
    <x v="0"/>
    <s v="New Hampshire"/>
    <s v="Manchester"/>
    <x v="1"/>
    <n v="50"/>
    <n v="250"/>
    <n v="125000"/>
    <n v="50000"/>
    <n v="0.4"/>
    <s v="In-store"/>
    <x v="3"/>
  </r>
  <r>
    <s v="Amazon"/>
    <n v="1185732"/>
    <d v="2021-04-18T00:00:00"/>
    <x v="0"/>
    <s v="New Hampshire"/>
    <s v="Manchester"/>
    <x v="2"/>
    <n v="40"/>
    <n v="250"/>
    <n v="100000"/>
    <n v="30000"/>
    <n v="0.3"/>
    <s v="In-store"/>
    <x v="3"/>
  </r>
  <r>
    <s v="Amazon"/>
    <n v="1185732"/>
    <d v="2021-04-18T00:00:00"/>
    <x v="0"/>
    <s v="New Hampshire"/>
    <s v="Manchester"/>
    <x v="3"/>
    <n v="44.999999999999993"/>
    <n v="175"/>
    <n v="78749.999999999985"/>
    <n v="23624.999999999996"/>
    <n v="0.3"/>
    <s v="In-store"/>
    <x v="3"/>
  </r>
  <r>
    <s v="Amazon"/>
    <n v="1185732"/>
    <d v="2021-04-18T00:00:00"/>
    <x v="0"/>
    <s v="New Hampshire"/>
    <s v="Manchester"/>
    <x v="4"/>
    <n v="60.000000000000007"/>
    <n v="175"/>
    <n v="105000.00000000001"/>
    <n v="31500.000000000004"/>
    <n v="0.3"/>
    <s v="In-store"/>
    <x v="3"/>
  </r>
  <r>
    <s v="Amazon"/>
    <n v="1185732"/>
    <d v="2021-04-18T00:00:00"/>
    <x v="0"/>
    <s v="New Hampshire"/>
    <s v="Manchester"/>
    <x v="5"/>
    <n v="50"/>
    <n v="325"/>
    <n v="162500"/>
    <n v="56875"/>
    <n v="0.35"/>
    <s v="In-store"/>
    <x v="3"/>
  </r>
  <r>
    <s v="Amazon"/>
    <n v="1185732"/>
    <d v="2021-05-17T00:00:00"/>
    <x v="0"/>
    <s v="New Hampshire"/>
    <s v="Manchester"/>
    <x v="0"/>
    <n v="65"/>
    <n v="595"/>
    <n v="386750"/>
    <n v="154700"/>
    <n v="0.4"/>
    <s v="In-store"/>
    <x v="4"/>
  </r>
  <r>
    <s v="Amazon"/>
    <n v="1185732"/>
    <d v="2021-05-17T00:00:00"/>
    <x v="0"/>
    <s v="New Hampshire"/>
    <s v="Manchester"/>
    <x v="1"/>
    <n v="60.000000000000007"/>
    <n v="300"/>
    <n v="180000.00000000003"/>
    <n v="72000.000000000015"/>
    <n v="0.4"/>
    <s v="In-store"/>
    <x v="4"/>
  </r>
  <r>
    <s v="Amazon"/>
    <n v="1185732"/>
    <d v="2021-05-17T00:00:00"/>
    <x v="0"/>
    <s v="New Hampshire"/>
    <s v="Manchester"/>
    <x v="2"/>
    <n v="55.000000000000007"/>
    <n v="325"/>
    <n v="178750.00000000003"/>
    <n v="53625.000000000007"/>
    <n v="0.3"/>
    <s v="In-store"/>
    <x v="4"/>
  </r>
  <r>
    <s v="Amazon"/>
    <n v="1185732"/>
    <d v="2021-05-17T00:00:00"/>
    <x v="0"/>
    <s v="New Hampshire"/>
    <s v="Manchester"/>
    <x v="3"/>
    <n v="55.000000000000007"/>
    <n v="275"/>
    <n v="151250.00000000003"/>
    <n v="45375.000000000007"/>
    <n v="0.3"/>
    <s v="In-store"/>
    <x v="4"/>
  </r>
  <r>
    <s v="Amazon"/>
    <n v="1185732"/>
    <d v="2021-05-17T00:00:00"/>
    <x v="0"/>
    <s v="New Hampshire"/>
    <s v="Manchester"/>
    <x v="4"/>
    <n v="65"/>
    <n v="300"/>
    <n v="195000"/>
    <n v="58500"/>
    <n v="0.3"/>
    <s v="In-store"/>
    <x v="4"/>
  </r>
  <r>
    <s v="Amazon"/>
    <n v="1185732"/>
    <d v="2021-05-17T00:00:00"/>
    <x v="0"/>
    <s v="New Hampshire"/>
    <s v="Manchester"/>
    <x v="5"/>
    <n v="70"/>
    <n v="425"/>
    <n v="297500"/>
    <n v="104125"/>
    <n v="0.35"/>
    <s v="In-store"/>
    <x v="4"/>
  </r>
  <r>
    <s v="Amazon"/>
    <n v="1185732"/>
    <d v="2021-06-19T00:00:00"/>
    <x v="0"/>
    <s v="New Hampshire"/>
    <s v="Manchester"/>
    <x v="0"/>
    <n v="65"/>
    <n v="675"/>
    <n v="438750"/>
    <n v="175500"/>
    <n v="0.4"/>
    <s v="In-store"/>
    <x v="11"/>
  </r>
  <r>
    <s v="Amazon"/>
    <n v="1185732"/>
    <d v="2021-06-19T00:00:00"/>
    <x v="0"/>
    <s v="New Hampshire"/>
    <s v="Manchester"/>
    <x v="1"/>
    <n v="60.000000000000007"/>
    <n v="425"/>
    <n v="255000.00000000003"/>
    <n v="102000.00000000001"/>
    <n v="0.4"/>
    <s v="In-store"/>
    <x v="11"/>
  </r>
  <r>
    <s v="Amazon"/>
    <n v="1185732"/>
    <d v="2021-06-19T00:00:00"/>
    <x v="0"/>
    <s v="New Hampshire"/>
    <s v="Manchester"/>
    <x v="2"/>
    <n v="55.000000000000007"/>
    <n v="350"/>
    <n v="192500.00000000003"/>
    <n v="57750.000000000007"/>
    <n v="0.3"/>
    <s v="In-store"/>
    <x v="11"/>
  </r>
  <r>
    <s v="Amazon"/>
    <n v="1185732"/>
    <d v="2021-06-19T00:00:00"/>
    <x v="0"/>
    <s v="New Hampshire"/>
    <s v="Manchester"/>
    <x v="3"/>
    <n v="55.000000000000007"/>
    <n v="325"/>
    <n v="178750.00000000003"/>
    <n v="53625.000000000007"/>
    <n v="0.3"/>
    <s v="In-store"/>
    <x v="11"/>
  </r>
  <r>
    <s v="Amazon"/>
    <n v="1185732"/>
    <d v="2021-06-19T00:00:00"/>
    <x v="0"/>
    <s v="New Hampshire"/>
    <s v="Manchester"/>
    <x v="4"/>
    <n v="65"/>
    <n v="325"/>
    <n v="211250"/>
    <n v="63375"/>
    <n v="0.3"/>
    <s v="In-store"/>
    <x v="11"/>
  </r>
  <r>
    <s v="Amazon"/>
    <n v="1185732"/>
    <d v="2021-06-19T00:00:00"/>
    <x v="0"/>
    <s v="New Hampshire"/>
    <s v="Manchester"/>
    <x v="5"/>
    <n v="70"/>
    <n v="475"/>
    <n v="332500"/>
    <n v="116374.99999999999"/>
    <n v="0.35"/>
    <s v="In-store"/>
    <x v="11"/>
  </r>
  <r>
    <s v="Amazon"/>
    <n v="1185732"/>
    <d v="2021-07-17T00:00:00"/>
    <x v="0"/>
    <s v="New Hampshire"/>
    <s v="Manchester"/>
    <x v="0"/>
    <n v="65"/>
    <n v="700"/>
    <n v="455000"/>
    <n v="182000"/>
    <n v="0.4"/>
    <s v="In-store"/>
    <x v="5"/>
  </r>
  <r>
    <s v="Amazon"/>
    <n v="1185732"/>
    <d v="2021-07-17T00:00:00"/>
    <x v="0"/>
    <s v="New Hampshire"/>
    <s v="Manchester"/>
    <x v="1"/>
    <n v="60.000000000000007"/>
    <n v="450"/>
    <n v="270000.00000000006"/>
    <n v="108000.00000000003"/>
    <n v="0.4"/>
    <s v="Outlet"/>
    <x v="5"/>
  </r>
  <r>
    <s v="Amazon"/>
    <n v="1185732"/>
    <d v="2021-07-17T00:00:00"/>
    <x v="0"/>
    <s v="New Hampshire"/>
    <s v="Manchester"/>
    <x v="2"/>
    <n v="55.000000000000007"/>
    <n v="375"/>
    <n v="206250.00000000003"/>
    <n v="61875.000000000007"/>
    <n v="0.3"/>
    <s v="Outlet"/>
    <x v="5"/>
  </r>
  <r>
    <s v="Amazon"/>
    <n v="1185732"/>
    <d v="2021-07-17T00:00:00"/>
    <x v="0"/>
    <s v="New Hampshire"/>
    <s v="Manchester"/>
    <x v="3"/>
    <n v="55.000000000000007"/>
    <n v="325"/>
    <n v="178750.00000000003"/>
    <n v="53625.000000000007"/>
    <n v="0.3"/>
    <s v="Outlet"/>
    <x v="5"/>
  </r>
  <r>
    <s v="Amazon"/>
    <n v="1185732"/>
    <d v="2021-07-17T00:00:00"/>
    <x v="0"/>
    <s v="New Hampshire"/>
    <s v="Manchester"/>
    <x v="4"/>
    <n v="65"/>
    <n v="350"/>
    <n v="227500"/>
    <n v="68250"/>
    <n v="0.3"/>
    <s v="Outlet"/>
    <x v="5"/>
  </r>
  <r>
    <s v="Amazon"/>
    <n v="1185732"/>
    <d v="2021-07-17T00:00:00"/>
    <x v="0"/>
    <s v="New Hampshire"/>
    <s v="Manchester"/>
    <x v="5"/>
    <n v="70"/>
    <n v="525"/>
    <n v="367500"/>
    <n v="128624.99999999999"/>
    <n v="0.35"/>
    <s v="Outlet"/>
    <x v="5"/>
  </r>
  <r>
    <s v="Amazon"/>
    <n v="1185732"/>
    <d v="2021-08-18T00:00:00"/>
    <x v="0"/>
    <s v="New Hampshire"/>
    <s v="Manchester"/>
    <x v="0"/>
    <n v="65"/>
    <n v="675"/>
    <n v="438750"/>
    <n v="175500"/>
    <n v="0.4"/>
    <s v="Outlet"/>
    <x v="6"/>
  </r>
  <r>
    <s v="Amazon"/>
    <n v="1185732"/>
    <d v="2021-08-18T00:00:00"/>
    <x v="0"/>
    <s v="New Hampshire"/>
    <s v="Manchester"/>
    <x v="1"/>
    <n v="60.000000000000007"/>
    <n v="450"/>
    <n v="270000.00000000006"/>
    <n v="108000.00000000003"/>
    <n v="0.4"/>
    <s v="Outlet"/>
    <x v="6"/>
  </r>
  <r>
    <s v="Amazon"/>
    <n v="1185732"/>
    <d v="2021-08-18T00:00:00"/>
    <x v="0"/>
    <s v="New Hampshire"/>
    <s v="Manchester"/>
    <x v="2"/>
    <n v="55.000000000000007"/>
    <n v="375"/>
    <n v="206250.00000000003"/>
    <n v="61875.000000000007"/>
    <n v="0.3"/>
    <s v="Outlet"/>
    <x v="6"/>
  </r>
  <r>
    <s v="Amazon"/>
    <n v="1185732"/>
    <d v="2021-08-18T00:00:00"/>
    <x v="0"/>
    <s v="New Hampshire"/>
    <s v="Manchester"/>
    <x v="3"/>
    <n v="55.000000000000007"/>
    <n v="275"/>
    <n v="151250.00000000003"/>
    <n v="45375.000000000007"/>
    <n v="0.3"/>
    <s v="Outlet"/>
    <x v="6"/>
  </r>
  <r>
    <s v="Amazon"/>
    <n v="1185732"/>
    <d v="2021-08-18T00:00:00"/>
    <x v="0"/>
    <s v="New Hampshire"/>
    <s v="Manchester"/>
    <x v="4"/>
    <n v="65"/>
    <n v="250"/>
    <n v="162500"/>
    <n v="48750"/>
    <n v="0.3"/>
    <s v="Outlet"/>
    <x v="6"/>
  </r>
  <r>
    <s v="Amazon"/>
    <n v="1185732"/>
    <d v="2021-08-18T00:00:00"/>
    <x v="0"/>
    <s v="New Hampshire"/>
    <s v="Manchester"/>
    <x v="5"/>
    <n v="70"/>
    <n v="425"/>
    <n v="297500"/>
    <n v="104125"/>
    <n v="0.35"/>
    <s v="Outlet"/>
    <x v="6"/>
  </r>
  <r>
    <s v="Amazon"/>
    <n v="1185732"/>
    <d v="2021-09-17T00:00:00"/>
    <x v="0"/>
    <s v="New Hampshire"/>
    <s v="Manchester"/>
    <x v="0"/>
    <n v="65"/>
    <n v="550"/>
    <n v="357500"/>
    <n v="143000"/>
    <n v="0.4"/>
    <s v="Outlet"/>
    <x v="7"/>
  </r>
  <r>
    <s v="Amazon"/>
    <n v="1185732"/>
    <d v="2021-09-17T00:00:00"/>
    <x v="0"/>
    <s v="New Hampshire"/>
    <s v="Manchester"/>
    <x v="1"/>
    <n v="60.000000000000007"/>
    <n v="350"/>
    <n v="210000.00000000003"/>
    <n v="84000.000000000015"/>
    <n v="0.4"/>
    <s v="Outlet"/>
    <x v="7"/>
  </r>
  <r>
    <s v="Amazon"/>
    <n v="1185732"/>
    <d v="2021-09-17T00:00:00"/>
    <x v="0"/>
    <s v="New Hampshire"/>
    <s v="Manchester"/>
    <x v="2"/>
    <n v="55.000000000000007"/>
    <n v="250"/>
    <n v="137500.00000000003"/>
    <n v="41250.000000000007"/>
    <n v="0.3"/>
    <s v="Outlet"/>
    <x v="7"/>
  </r>
  <r>
    <s v="Amazon"/>
    <n v="1185732"/>
    <d v="2021-09-17T00:00:00"/>
    <x v="0"/>
    <s v="New Hampshire"/>
    <s v="Manchester"/>
    <x v="3"/>
    <n v="55.000000000000007"/>
    <n v="225"/>
    <n v="123750.00000000001"/>
    <n v="37125"/>
    <n v="0.3"/>
    <s v="Outlet"/>
    <x v="7"/>
  </r>
  <r>
    <s v="Amazon"/>
    <n v="1185732"/>
    <d v="2021-09-17T00:00:00"/>
    <x v="0"/>
    <s v="New Hampshire"/>
    <s v="Manchester"/>
    <x v="4"/>
    <n v="65"/>
    <n v="225"/>
    <n v="146250"/>
    <n v="43875"/>
    <n v="0.3"/>
    <s v="Outlet"/>
    <x v="7"/>
  </r>
  <r>
    <s v="Amazon"/>
    <n v="1185732"/>
    <d v="2021-09-17T00:00:00"/>
    <x v="0"/>
    <s v="New Hampshire"/>
    <s v="Manchester"/>
    <x v="5"/>
    <n v="70"/>
    <n v="325"/>
    <n v="227500"/>
    <n v="79625"/>
    <n v="0.35"/>
    <s v="Outlet"/>
    <x v="7"/>
  </r>
  <r>
    <s v="Foot Locker"/>
    <n v="1185732"/>
    <d v="2021-10-19T00:00:00"/>
    <x v="0"/>
    <s v="New Hampshire"/>
    <s v="Manchester"/>
    <x v="0"/>
    <n v="70"/>
    <n v="475"/>
    <n v="332500"/>
    <n v="133000"/>
    <n v="0.4"/>
    <s v="Outlet"/>
    <x v="8"/>
  </r>
  <r>
    <s v="Foot Locker"/>
    <n v="1185732"/>
    <d v="2021-10-19T00:00:00"/>
    <x v="0"/>
    <s v="New Hampshire"/>
    <s v="Manchester"/>
    <x v="1"/>
    <n v="65.000000000000014"/>
    <n v="300"/>
    <n v="195000.00000000003"/>
    <n v="78000.000000000015"/>
    <n v="0.4"/>
    <s v="Outlet"/>
    <x v="8"/>
  </r>
  <r>
    <s v="Foot Locker"/>
    <n v="1185732"/>
    <d v="2021-10-19T00:00:00"/>
    <x v="0"/>
    <s v="New Hampshire"/>
    <s v="Manchester"/>
    <x v="2"/>
    <n v="65.000000000000014"/>
    <n v="200"/>
    <n v="130000.00000000003"/>
    <n v="39000.000000000007"/>
    <n v="0.3"/>
    <s v="Outlet"/>
    <x v="8"/>
  </r>
  <r>
    <s v="Foot Locker"/>
    <n v="1185732"/>
    <d v="2021-10-19T00:00:00"/>
    <x v="0"/>
    <s v="New Hampshire"/>
    <s v="Manchester"/>
    <x v="3"/>
    <n v="65.000000000000014"/>
    <n v="175"/>
    <n v="113750.00000000003"/>
    <n v="34125.000000000007"/>
    <n v="0.3"/>
    <s v="Outlet"/>
    <x v="8"/>
  </r>
  <r>
    <s v="Foot Locker"/>
    <n v="1185732"/>
    <d v="2021-10-19T00:00:00"/>
    <x v="0"/>
    <s v="New Hampshire"/>
    <s v="Manchester"/>
    <x v="4"/>
    <n v="75.000000000000014"/>
    <n v="175"/>
    <n v="131250.00000000003"/>
    <n v="39375.000000000007"/>
    <n v="0.3"/>
    <s v="Outlet"/>
    <x v="8"/>
  </r>
  <r>
    <s v="Foot Locker"/>
    <n v="1185732"/>
    <d v="2021-10-19T00:00:00"/>
    <x v="0"/>
    <s v="New Hampshire"/>
    <s v="Manchester"/>
    <x v="5"/>
    <n v="80"/>
    <n v="300"/>
    <n v="240000"/>
    <n v="84000"/>
    <n v="0.35"/>
    <s v="Outlet"/>
    <x v="8"/>
  </r>
  <r>
    <s v="Foot Locker"/>
    <n v="1185732"/>
    <d v="2021-11-18T00:00:00"/>
    <x v="0"/>
    <s v="New Hampshire"/>
    <s v="Manchester"/>
    <x v="0"/>
    <n v="75.000000000000014"/>
    <n v="450"/>
    <n v="337500.00000000006"/>
    <n v="135000.00000000003"/>
    <n v="0.4"/>
    <s v="Outlet"/>
    <x v="9"/>
  </r>
  <r>
    <s v="Foot Locker"/>
    <n v="1185732"/>
    <d v="2021-11-18T00:00:00"/>
    <x v="0"/>
    <s v="New Hampshire"/>
    <s v="Manchester"/>
    <x v="1"/>
    <n v="65.000000000000014"/>
    <n v="325"/>
    <n v="211250.00000000006"/>
    <n v="84500.000000000029"/>
    <n v="0.4"/>
    <s v="Outlet"/>
    <x v="9"/>
  </r>
  <r>
    <s v="Foot Locker"/>
    <n v="1185732"/>
    <d v="2021-11-18T00:00:00"/>
    <x v="0"/>
    <s v="New Hampshire"/>
    <s v="Manchester"/>
    <x v="2"/>
    <n v="65.000000000000014"/>
    <n v="345"/>
    <n v="224250.00000000006"/>
    <n v="67275.000000000015"/>
    <n v="0.3"/>
    <s v="Outlet"/>
    <x v="9"/>
  </r>
  <r>
    <s v="Foot Locker"/>
    <n v="1185732"/>
    <d v="2021-11-18T00:00:00"/>
    <x v="0"/>
    <s v="New Hampshire"/>
    <s v="Manchester"/>
    <x v="3"/>
    <n v="65.000000000000014"/>
    <n v="325"/>
    <n v="211250.00000000006"/>
    <n v="63375.000000000015"/>
    <n v="0.3"/>
    <s v="Outlet"/>
    <x v="9"/>
  </r>
  <r>
    <s v="Foot Locker"/>
    <n v="1185732"/>
    <d v="2021-11-18T00:00:00"/>
    <x v="0"/>
    <s v="New Hampshire"/>
    <s v="Manchester"/>
    <x v="4"/>
    <n v="75.000000000000014"/>
    <n v="300"/>
    <n v="225000.00000000003"/>
    <n v="67500"/>
    <n v="0.3"/>
    <s v="Outlet"/>
    <x v="9"/>
  </r>
  <r>
    <s v="Foot Locker"/>
    <n v="1185732"/>
    <d v="2021-11-18T00:00:00"/>
    <x v="0"/>
    <s v="New Hampshire"/>
    <s v="Manchester"/>
    <x v="5"/>
    <n v="80"/>
    <n v="400"/>
    <n v="320000"/>
    <n v="112000"/>
    <n v="0.35"/>
    <s v="Outlet"/>
    <x v="9"/>
  </r>
  <r>
    <s v="Foot Locker"/>
    <n v="1185732"/>
    <d v="2021-12-17T00:00:00"/>
    <x v="0"/>
    <s v="New Hampshire"/>
    <s v="Manchester"/>
    <x v="0"/>
    <n v="75.000000000000014"/>
    <n v="625"/>
    <n v="468750.00000000012"/>
    <n v="187500.00000000006"/>
    <n v="0.4"/>
    <s v="Outlet"/>
    <x v="10"/>
  </r>
  <r>
    <s v="Foot Locker"/>
    <n v="1185732"/>
    <d v="2021-12-17T00:00:00"/>
    <x v="0"/>
    <s v="New Hampshire"/>
    <s v="Manchester"/>
    <x v="1"/>
    <n v="65.000000000000014"/>
    <n v="425"/>
    <n v="276250.00000000006"/>
    <n v="110500.00000000003"/>
    <n v="0.4"/>
    <s v="Outlet"/>
    <x v="10"/>
  </r>
  <r>
    <s v="Foot Locker"/>
    <n v="1185732"/>
    <d v="2021-12-17T00:00:00"/>
    <x v="0"/>
    <s v="New Hampshire"/>
    <s v="Manchester"/>
    <x v="2"/>
    <n v="65.000000000000014"/>
    <n v="400"/>
    <n v="260000.00000000006"/>
    <n v="78000.000000000015"/>
    <n v="0.3"/>
    <s v="Outlet"/>
    <x v="10"/>
  </r>
  <r>
    <s v="Foot Locker"/>
    <n v="1185732"/>
    <d v="2021-12-17T00:00:00"/>
    <x v="0"/>
    <s v="New Hampshire"/>
    <s v="Manchester"/>
    <x v="3"/>
    <n v="65.000000000000014"/>
    <n v="350"/>
    <n v="227500.00000000006"/>
    <n v="68250.000000000015"/>
    <n v="0.3"/>
    <s v="Outlet"/>
    <x v="10"/>
  </r>
  <r>
    <s v="Foot Locker"/>
    <n v="1185732"/>
    <d v="2021-12-17T00:00:00"/>
    <x v="0"/>
    <s v="New Hampshire"/>
    <s v="Manchester"/>
    <x v="4"/>
    <n v="75.000000000000014"/>
    <n v="350"/>
    <n v="262500.00000000006"/>
    <n v="78750.000000000015"/>
    <n v="0.3"/>
    <s v="Outlet"/>
    <x v="10"/>
  </r>
  <r>
    <s v="Foot Locker"/>
    <n v="1185732"/>
    <d v="2021-12-17T00:00:00"/>
    <x v="0"/>
    <s v="New Hampshire"/>
    <s v="Manchester"/>
    <x v="5"/>
    <n v="80"/>
    <n v="450"/>
    <n v="360000"/>
    <n v="125999.99999999999"/>
    <n v="0.35"/>
    <s v="Outlet"/>
    <x v="10"/>
  </r>
  <r>
    <s v="Foot Locker"/>
    <n v="1185732"/>
    <d v="2021-01-24T00:00:00"/>
    <x v="0"/>
    <s v="New Hampshire"/>
    <s v="Manchester"/>
    <x v="0"/>
    <n v="55.000000000000007"/>
    <n v="500"/>
    <n v="275000.00000000006"/>
    <n v="96250.000000000029"/>
    <n v="0.35000000000000003"/>
    <s v="Outlet"/>
    <x v="0"/>
  </r>
  <r>
    <s v="Foot Locker"/>
    <n v="1185732"/>
    <d v="2021-01-24T00:00:00"/>
    <x v="0"/>
    <s v="New Hampshire"/>
    <s v="Manchester"/>
    <x v="1"/>
    <n v="55.000000000000007"/>
    <n v="300"/>
    <n v="165000.00000000003"/>
    <n v="57750.000000000015"/>
    <n v="0.35000000000000003"/>
    <s v="Outlet"/>
    <x v="0"/>
  </r>
  <r>
    <s v="Foot Locker"/>
    <n v="1185732"/>
    <d v="2021-01-24T00:00:00"/>
    <x v="0"/>
    <s v="New Hampshire"/>
    <s v="Manchester"/>
    <x v="2"/>
    <n v="45"/>
    <n v="300"/>
    <n v="135000"/>
    <n v="33750"/>
    <n v="0.25"/>
    <s v="Outlet"/>
    <x v="0"/>
  </r>
  <r>
    <s v="Foot Locker"/>
    <n v="1185732"/>
    <d v="2021-01-24T00:00:00"/>
    <x v="0"/>
    <s v="New Hampshire"/>
    <s v="Manchester"/>
    <x v="3"/>
    <n v="49.999999999999993"/>
    <n v="150"/>
    <n v="74999.999999999985"/>
    <n v="18749.999999999996"/>
    <n v="0.25"/>
    <s v="Outlet"/>
    <x v="0"/>
  </r>
  <r>
    <s v="Foot Locker"/>
    <n v="1185732"/>
    <d v="2021-01-24T00:00:00"/>
    <x v="0"/>
    <s v="New Hampshire"/>
    <s v="Manchester"/>
    <x v="4"/>
    <n v="65.000000000000014"/>
    <n v="200"/>
    <n v="130000.00000000003"/>
    <n v="32500.000000000007"/>
    <n v="0.25"/>
    <s v="Outlet"/>
    <x v="0"/>
  </r>
  <r>
    <s v="Foot Locker"/>
    <n v="1185732"/>
    <d v="2021-01-24T00:00:00"/>
    <x v="0"/>
    <s v="New Hampshire"/>
    <s v="Manchester"/>
    <x v="5"/>
    <n v="55.000000000000007"/>
    <n v="300"/>
    <n v="165000.00000000003"/>
    <n v="49500.000000000007"/>
    <n v="0.3"/>
    <s v="Outlet"/>
    <x v="0"/>
  </r>
  <r>
    <s v="Foot Locker"/>
    <n v="1185732"/>
    <d v="2021-02-22T00:00:00"/>
    <x v="0"/>
    <s v="New Hampshire"/>
    <s v="Manchester"/>
    <x v="0"/>
    <n v="55.000000000000007"/>
    <n v="575"/>
    <n v="316250.00000000006"/>
    <n v="110687.50000000003"/>
    <n v="0.35000000000000003"/>
    <s v="Outlet"/>
    <x v="1"/>
  </r>
  <r>
    <s v="Foot Locker"/>
    <n v="1185732"/>
    <d v="2021-02-22T00:00:00"/>
    <x v="0"/>
    <s v="New Hampshire"/>
    <s v="Manchester"/>
    <x v="1"/>
    <n v="55.000000000000007"/>
    <n v="225"/>
    <n v="123750.00000000001"/>
    <n v="43312.500000000007"/>
    <n v="0.35000000000000003"/>
    <s v="Outlet"/>
    <x v="1"/>
  </r>
  <r>
    <s v="Foot Locker"/>
    <n v="1185732"/>
    <d v="2021-02-22T00:00:00"/>
    <x v="0"/>
    <s v="New Hampshire"/>
    <s v="Manchester"/>
    <x v="2"/>
    <n v="45"/>
    <n v="275"/>
    <n v="123750"/>
    <n v="30937.5"/>
    <n v="0.25"/>
    <s v="Outlet"/>
    <x v="1"/>
  </r>
  <r>
    <s v="Foot Locker"/>
    <n v="1185732"/>
    <d v="2020-01-01T00:00:00"/>
    <x v="0"/>
    <s v="New York"/>
    <s v="New York"/>
    <x v="0"/>
    <n v="47"/>
    <n v="336"/>
    <n v="15792"/>
    <n v="9633.119999999999"/>
    <n v="0.61"/>
    <s v="Online"/>
    <x v="0"/>
  </r>
  <r>
    <s v="Foot Locker"/>
    <n v="1185732"/>
    <d v="2020-01-02T00:00:00"/>
    <x v="0"/>
    <s v="New York"/>
    <s v="New York"/>
    <x v="1"/>
    <n v="47"/>
    <n v="260"/>
    <n v="12220"/>
    <n v="5132.3999999999996"/>
    <n v="0.42"/>
    <s v="Online"/>
    <x v="0"/>
  </r>
  <r>
    <s v="Foot Locker"/>
    <n v="1185732"/>
    <d v="2020-01-03T00:00:00"/>
    <x v="0"/>
    <s v="New York"/>
    <s v="New York"/>
    <x v="2"/>
    <n v="36"/>
    <n v="250"/>
    <n v="9000"/>
    <n v="4140"/>
    <n v="0.45999999999999996"/>
    <s v="Online"/>
    <x v="0"/>
  </r>
  <r>
    <s v="Foot Locker"/>
    <n v="1185732"/>
    <d v="2020-01-04T00:00:00"/>
    <x v="0"/>
    <s v="New York"/>
    <s v="New York"/>
    <x v="3"/>
    <n v="41"/>
    <n v="247"/>
    <n v="10127"/>
    <n v="4658.42"/>
    <n v="0.45999999999999996"/>
    <s v="Online"/>
    <x v="0"/>
  </r>
  <r>
    <s v="Foot Locker"/>
    <n v="1185732"/>
    <d v="2020-01-05T00:00:00"/>
    <x v="0"/>
    <s v="New York"/>
    <s v="New York"/>
    <x v="4"/>
    <n v="55"/>
    <n v="234"/>
    <n v="12870"/>
    <n v="5148"/>
    <n v="0.4"/>
    <s v="Online"/>
    <x v="0"/>
  </r>
  <r>
    <s v="Foot Locker"/>
    <n v="1185732"/>
    <d v="2020-01-06T00:00:00"/>
    <x v="0"/>
    <s v="New York"/>
    <s v="New York"/>
    <x v="5"/>
    <n v="46"/>
    <n v="260"/>
    <n v="11960"/>
    <n v="4425.2"/>
    <n v="0.37"/>
    <s v="Online"/>
    <x v="0"/>
  </r>
  <r>
    <s v="Foot Locker"/>
    <n v="1185732"/>
    <d v="2020-01-07T00:00:00"/>
    <x v="0"/>
    <s v="New York"/>
    <s v="New York"/>
    <x v="0"/>
    <n v="46"/>
    <n v="313"/>
    <n v="14398"/>
    <n v="8926.76"/>
    <n v="0.62"/>
    <s v="Online"/>
    <x v="0"/>
  </r>
  <r>
    <s v="Foot Locker"/>
    <n v="1185732"/>
    <d v="2020-01-08T00:00:00"/>
    <x v="0"/>
    <s v="New York"/>
    <s v="New York"/>
    <x v="1"/>
    <n v="46"/>
    <n v="261"/>
    <n v="12006"/>
    <n v="5282.64"/>
    <n v="0.44"/>
    <s v="Online"/>
    <x v="0"/>
  </r>
  <r>
    <s v="Foot Locker"/>
    <n v="1185732"/>
    <d v="2020-01-21T00:00:00"/>
    <x v="0"/>
    <s v="New York"/>
    <s v="New York"/>
    <x v="2"/>
    <n v="36"/>
    <n v="276"/>
    <n v="9936"/>
    <n v="4669.92"/>
    <n v="0.47"/>
    <s v="Online"/>
    <x v="0"/>
  </r>
  <r>
    <s v="Foot Locker"/>
    <n v="1185732"/>
    <d v="2020-01-22T00:00:00"/>
    <x v="0"/>
    <s v="New York"/>
    <s v="New York"/>
    <x v="3"/>
    <n v="44"/>
    <n v="206"/>
    <n v="9064"/>
    <n v="4441.3599999999997"/>
    <n v="0.49"/>
    <s v="Online"/>
    <x v="0"/>
  </r>
  <r>
    <s v="Foot Locker"/>
    <n v="1185732"/>
    <d v="2020-01-23T00:00:00"/>
    <x v="0"/>
    <s v="New York"/>
    <s v="New York"/>
    <x v="4"/>
    <n v="58"/>
    <n v="243"/>
    <n v="14094"/>
    <n v="6060.42"/>
    <n v="0.43"/>
    <s v="Online"/>
    <x v="0"/>
  </r>
  <r>
    <s v="Foot Locker"/>
    <n v="1185732"/>
    <d v="2020-01-24T00:00:00"/>
    <x v="0"/>
    <s v="New York"/>
    <s v="New York"/>
    <x v="5"/>
    <n v="48"/>
    <n v="290"/>
    <n v="13920"/>
    <n v="5289.6"/>
    <n v="0.38"/>
    <s v="Online"/>
    <x v="0"/>
  </r>
  <r>
    <s v="Foot Locker"/>
    <n v="1185732"/>
    <d v="2020-01-25T00:00:00"/>
    <x v="0"/>
    <s v="New York"/>
    <s v="New York"/>
    <x v="0"/>
    <n v="46"/>
    <n v="354"/>
    <n v="16284"/>
    <n v="10258.92"/>
    <n v="0.63"/>
    <s v="Online"/>
    <x v="0"/>
  </r>
  <r>
    <s v="Foot Locker"/>
    <n v="1185732"/>
    <d v="2020-01-26T00:00:00"/>
    <x v="0"/>
    <s v="New York"/>
    <s v="New York"/>
    <x v="1"/>
    <n v="48"/>
    <n v="259"/>
    <n v="12432"/>
    <n v="5345.76"/>
    <n v="0.43"/>
    <s v="Online"/>
    <x v="0"/>
  </r>
  <r>
    <s v="Foot Locker"/>
    <n v="1185732"/>
    <d v="2020-01-27T00:00:00"/>
    <x v="0"/>
    <s v="New York"/>
    <s v="New York"/>
    <x v="2"/>
    <n v="39"/>
    <n v="247"/>
    <n v="9633"/>
    <n v="4720.17"/>
    <n v="0.49"/>
    <s v="Online"/>
    <x v="0"/>
  </r>
  <r>
    <s v="Foot Locker"/>
    <n v="1185732"/>
    <d v="2020-01-28T00:00:00"/>
    <x v="0"/>
    <s v="New York"/>
    <s v="New York"/>
    <x v="3"/>
    <n v="43"/>
    <n v="216"/>
    <n v="9288"/>
    <n v="4644"/>
    <n v="0.5"/>
    <s v="Online"/>
    <x v="0"/>
  </r>
  <r>
    <s v="Foot Locker"/>
    <n v="1185732"/>
    <d v="2020-01-29T00:00:00"/>
    <x v="0"/>
    <s v="New York"/>
    <s v="New York"/>
    <x v="4"/>
    <n v="59"/>
    <n v="230"/>
    <n v="13570"/>
    <n v="5699.4"/>
    <n v="0.42"/>
    <s v="Online"/>
    <x v="0"/>
  </r>
  <r>
    <s v="Foot Locker"/>
    <n v="1185732"/>
    <d v="2020-01-30T00:00:00"/>
    <x v="0"/>
    <s v="New York"/>
    <s v="New York"/>
    <x v="5"/>
    <n v="45"/>
    <n v="238"/>
    <n v="10710"/>
    <n v="3748.4999999999995"/>
    <n v="0.35"/>
    <s v="Online"/>
    <x v="0"/>
  </r>
  <r>
    <s v="Foot Locker"/>
    <n v="1185732"/>
    <d v="2020-01-31T00:00:00"/>
    <x v="0"/>
    <s v="New York"/>
    <s v="New York"/>
    <x v="0"/>
    <n v="45"/>
    <n v="300"/>
    <n v="13500"/>
    <n v="8370"/>
    <n v="0.62"/>
    <s v="Online"/>
    <x v="0"/>
  </r>
  <r>
    <s v="Foot Locker"/>
    <n v="1185732"/>
    <d v="2020-02-01T00:00:00"/>
    <x v="0"/>
    <s v="New York"/>
    <s v="New York"/>
    <x v="1"/>
    <n v="47"/>
    <n v="234"/>
    <n v="10998"/>
    <n v="4509.1799999999994"/>
    <n v="0.41"/>
    <s v="Online"/>
    <x v="1"/>
  </r>
  <r>
    <s v="Foot Locker"/>
    <n v="1185732"/>
    <d v="2020-02-02T00:00:00"/>
    <x v="0"/>
    <s v="New York"/>
    <s v="New York"/>
    <x v="2"/>
    <n v="39"/>
    <n v="252"/>
    <n v="9828"/>
    <n v="4914"/>
    <n v="0.5"/>
    <s v="Online"/>
    <x v="1"/>
  </r>
  <r>
    <s v="Foot Locker"/>
    <n v="1185732"/>
    <d v="2020-02-03T00:00:00"/>
    <x v="0"/>
    <s v="New York"/>
    <s v="New York"/>
    <x v="3"/>
    <n v="41"/>
    <n v="239"/>
    <n v="9799"/>
    <n v="4801.51"/>
    <n v="0.49"/>
    <s v="Online"/>
    <x v="1"/>
  </r>
  <r>
    <s v="Foot Locker"/>
    <n v="1185732"/>
    <d v="2020-02-04T00:00:00"/>
    <x v="0"/>
    <s v="New York"/>
    <s v="New York"/>
    <x v="4"/>
    <n v="56"/>
    <n v="215"/>
    <n v="12040"/>
    <n v="5056.8"/>
    <n v="0.42"/>
    <s v="Online"/>
    <x v="1"/>
  </r>
  <r>
    <s v="Foot Locker"/>
    <n v="1185732"/>
    <d v="2020-02-05T00:00:00"/>
    <x v="0"/>
    <s v="New York"/>
    <s v="New York"/>
    <x v="5"/>
    <n v="49"/>
    <n v="238"/>
    <n v="11662"/>
    <n v="4314.9399999999996"/>
    <n v="0.37"/>
    <s v="Online"/>
    <x v="1"/>
  </r>
  <r>
    <s v="Foot Locker"/>
    <n v="1185732"/>
    <d v="2020-02-06T00:00:00"/>
    <x v="0"/>
    <s v="New York"/>
    <s v="New York"/>
    <x v="0"/>
    <n v="54"/>
    <n v="317"/>
    <n v="17118"/>
    <n v="10955.52"/>
    <n v="0.64"/>
    <s v="Online"/>
    <x v="1"/>
  </r>
  <r>
    <s v="Foot Locker"/>
    <n v="1185732"/>
    <d v="2020-02-07T00:00:00"/>
    <x v="0"/>
    <s v="New York"/>
    <s v="New York"/>
    <x v="1"/>
    <n v="50"/>
    <n v="259"/>
    <n v="12950"/>
    <n v="5180"/>
    <n v="0.4"/>
    <s v="Online"/>
    <x v="1"/>
  </r>
  <r>
    <s v="Foot Locker"/>
    <n v="1185732"/>
    <d v="2020-02-08T00:00:00"/>
    <x v="0"/>
    <s v="New York"/>
    <s v="New York"/>
    <x v="2"/>
    <n v="46"/>
    <n v="261"/>
    <n v="12006"/>
    <n v="5642.82"/>
    <n v="0.47"/>
    <s v="Online"/>
    <x v="1"/>
  </r>
  <r>
    <s v="Foot Locker"/>
    <n v="1185732"/>
    <d v="2020-02-09T00:00:00"/>
    <x v="0"/>
    <s v="New York"/>
    <s v="New York"/>
    <x v="3"/>
    <n v="46"/>
    <n v="230"/>
    <n v="10580"/>
    <n v="5078.3999999999996"/>
    <n v="0.48"/>
    <s v="Online"/>
    <x v="1"/>
  </r>
  <r>
    <s v="Foot Locker"/>
    <n v="1185732"/>
    <d v="2020-02-10T00:00:00"/>
    <x v="0"/>
    <s v="New York"/>
    <s v="New York"/>
    <x v="4"/>
    <n v="59"/>
    <n v="245"/>
    <n v="14455"/>
    <n v="6504.7499999999991"/>
    <n v="0.44999999999999996"/>
    <s v="Online"/>
    <x v="1"/>
  </r>
  <r>
    <s v="Foot Locker"/>
    <n v="1185732"/>
    <d v="2020-03-03T00:00:00"/>
    <x v="0"/>
    <s v="New York"/>
    <s v="New York"/>
    <x v="5"/>
    <n v="59"/>
    <n v="290"/>
    <n v="17110"/>
    <n v="6159.5999999999995"/>
    <n v="0.36"/>
    <s v="Online"/>
    <x v="2"/>
  </r>
  <r>
    <s v="Foot Locker"/>
    <n v="1185732"/>
    <d v="2020-03-04T00:00:00"/>
    <x v="0"/>
    <s v="New York"/>
    <s v="New York"/>
    <x v="0"/>
    <n v="55"/>
    <n v="313"/>
    <n v="17215"/>
    <n v="10501.15"/>
    <n v="0.61"/>
    <s v="Online"/>
    <x v="2"/>
  </r>
  <r>
    <s v="Foot Locker"/>
    <n v="1185732"/>
    <d v="2020-03-05T00:00:00"/>
    <x v="0"/>
    <s v="New York"/>
    <s v="New York"/>
    <x v="1"/>
    <n v="54"/>
    <n v="270"/>
    <n v="14580"/>
    <n v="5977.7999999999993"/>
    <n v="0.41"/>
    <s v="Online"/>
    <x v="2"/>
  </r>
  <r>
    <s v="Foot Locker"/>
    <n v="1185732"/>
    <d v="2020-03-06T00:00:00"/>
    <x v="0"/>
    <s v="New York"/>
    <s v="New York"/>
    <x v="2"/>
    <n v="46"/>
    <n v="278"/>
    <n v="12788"/>
    <n v="6138.24"/>
    <n v="0.48"/>
    <s v="Online"/>
    <x v="2"/>
  </r>
  <r>
    <s v="Foot Locker"/>
    <n v="1185732"/>
    <d v="2020-03-07T00:00:00"/>
    <x v="0"/>
    <s v="New York"/>
    <s v="New York"/>
    <x v="3"/>
    <n v="47"/>
    <n v="261"/>
    <n v="12267"/>
    <n v="5520.15"/>
    <n v="0.44999999999999996"/>
    <s v="Online"/>
    <x v="2"/>
  </r>
  <r>
    <s v="Foot Locker"/>
    <n v="1185732"/>
    <d v="2020-03-08T00:00:00"/>
    <x v="0"/>
    <s v="New York"/>
    <s v="New York"/>
    <x v="4"/>
    <n v="55"/>
    <n v="252"/>
    <n v="13860"/>
    <n v="6236.9999999999991"/>
    <n v="0.44999999999999996"/>
    <s v="Online"/>
    <x v="2"/>
  </r>
  <r>
    <s v="Foot Locker"/>
    <n v="1185732"/>
    <d v="2020-03-09T00:00:00"/>
    <x v="0"/>
    <s v="New York"/>
    <s v="New York"/>
    <x v="5"/>
    <n v="64"/>
    <n v="305"/>
    <n v="19520"/>
    <n v="7612.8"/>
    <n v="0.39"/>
    <s v="Online"/>
    <x v="2"/>
  </r>
  <r>
    <s v="Foot Locker"/>
    <n v="1185732"/>
    <d v="2020-03-10T00:00:00"/>
    <x v="0"/>
    <s v="New York"/>
    <s v="New York"/>
    <x v="0"/>
    <n v="59"/>
    <n v="319"/>
    <n v="18821"/>
    <n v="11292.6"/>
    <n v="0.6"/>
    <s v="Online"/>
    <x v="2"/>
  </r>
  <r>
    <s v="Foot Locker"/>
    <n v="1185732"/>
    <d v="2020-03-11T00:00:00"/>
    <x v="0"/>
    <s v="New York"/>
    <s v="New York"/>
    <x v="1"/>
    <n v="53"/>
    <n v="267"/>
    <n v="14151"/>
    <n v="5943.42"/>
    <n v="0.42"/>
    <s v="Online"/>
    <x v="2"/>
  </r>
  <r>
    <s v="Foot Locker"/>
    <n v="1185732"/>
    <d v="2020-03-12T00:00:00"/>
    <x v="0"/>
    <s v="New York"/>
    <s v="New York"/>
    <x v="2"/>
    <n v="46"/>
    <n v="247"/>
    <n v="11362"/>
    <n v="5112.8999999999996"/>
    <n v="0.44999999999999996"/>
    <s v="Online"/>
    <x v="2"/>
  </r>
  <r>
    <s v="Foot Locker"/>
    <n v="1185732"/>
    <d v="2020-03-13T00:00:00"/>
    <x v="0"/>
    <s v="New York"/>
    <s v="New York"/>
    <x v="3"/>
    <n v="46"/>
    <n v="243"/>
    <n v="11178"/>
    <n v="5141.8799999999992"/>
    <n v="0.45999999999999996"/>
    <s v="Online"/>
    <x v="2"/>
  </r>
  <r>
    <s v="Foot Locker"/>
    <n v="1185732"/>
    <d v="2020-03-14T00:00:00"/>
    <x v="0"/>
    <s v="New York"/>
    <s v="New York"/>
    <x v="4"/>
    <n v="58"/>
    <n v="231"/>
    <n v="13398"/>
    <n v="5761.14"/>
    <n v="0.43"/>
    <s v="Online"/>
    <x v="2"/>
  </r>
  <r>
    <s v="Foot Locker"/>
    <n v="1185732"/>
    <d v="2020-03-15T00:00:00"/>
    <x v="0"/>
    <s v="New York"/>
    <s v="New York"/>
    <x v="5"/>
    <n v="61"/>
    <n v="286"/>
    <n v="17446"/>
    <n v="6978.4000000000005"/>
    <n v="0.4"/>
    <s v="Online"/>
    <x v="2"/>
  </r>
  <r>
    <s v="Foot Locker"/>
    <n v="1185732"/>
    <d v="2020-03-16T00:00:00"/>
    <x v="0"/>
    <s v="New York"/>
    <s v="New York"/>
    <x v="0"/>
    <n v="58"/>
    <n v="325"/>
    <n v="18850"/>
    <n v="11498.5"/>
    <n v="0.61"/>
    <s v="Online"/>
    <x v="2"/>
  </r>
  <r>
    <s v="Foot Locker"/>
    <n v="1185732"/>
    <d v="2020-03-17T00:00:00"/>
    <x v="0"/>
    <s v="New York"/>
    <s v="New York"/>
    <x v="1"/>
    <n v="53"/>
    <n v="308"/>
    <n v="16324"/>
    <n v="6692.8399999999992"/>
    <n v="0.41"/>
    <s v="Online"/>
    <x v="2"/>
  </r>
  <r>
    <s v="Foot Locker"/>
    <n v="1185732"/>
    <d v="2020-03-18T00:00:00"/>
    <x v="0"/>
    <s v="New York"/>
    <s v="New York"/>
    <x v="2"/>
    <n v="45"/>
    <n v="257"/>
    <n v="11565"/>
    <n v="5319.9"/>
    <n v="0.45999999999999996"/>
    <s v="Online"/>
    <x v="2"/>
  </r>
  <r>
    <s v="Foot Locker"/>
    <n v="1185732"/>
    <d v="2020-03-31T00:00:00"/>
    <x v="0"/>
    <s v="New York"/>
    <s v="New York"/>
    <x v="3"/>
    <n v="47"/>
    <n v="241"/>
    <n v="11327"/>
    <n v="5323.69"/>
    <n v="0.47"/>
    <s v="Online"/>
    <x v="2"/>
  </r>
  <r>
    <s v="Walmart"/>
    <n v="1185732"/>
    <d v="2020-04-17T00:00:00"/>
    <x v="0"/>
    <s v="New York"/>
    <s v="New York"/>
    <x v="4"/>
    <n v="54"/>
    <n v="270"/>
    <n v="14580"/>
    <n v="6560.9999999999991"/>
    <n v="0.44999999999999996"/>
    <s v="Online"/>
    <x v="3"/>
  </r>
  <r>
    <s v="Walmart"/>
    <n v="1185732"/>
    <d v="2020-04-18T00:00:00"/>
    <x v="0"/>
    <s v="New York"/>
    <s v="New York"/>
    <x v="5"/>
    <n v="62"/>
    <n v="290"/>
    <n v="17980"/>
    <n v="6652.6"/>
    <n v="0.37"/>
    <s v="Online"/>
    <x v="3"/>
  </r>
  <r>
    <s v="Walmart"/>
    <n v="1185732"/>
    <d v="2020-04-19T00:00:00"/>
    <x v="0"/>
    <s v="New York"/>
    <s v="New York"/>
    <x v="0"/>
    <n v="56"/>
    <n v="360"/>
    <n v="20160"/>
    <n v="12499.2"/>
    <n v="0.62"/>
    <s v="Online"/>
    <x v="3"/>
  </r>
  <r>
    <s v="Walmart"/>
    <n v="1185732"/>
    <d v="2020-04-20T00:00:00"/>
    <x v="0"/>
    <s v="New York"/>
    <s v="New York"/>
    <x v="1"/>
    <n v="50"/>
    <n v="270"/>
    <n v="13500"/>
    <n v="5940"/>
    <n v="0.44"/>
    <s v="Online"/>
    <x v="3"/>
  </r>
  <r>
    <s v="Walmart"/>
    <n v="1185732"/>
    <d v="2020-04-21T00:00:00"/>
    <x v="0"/>
    <s v="New York"/>
    <s v="New York"/>
    <x v="2"/>
    <n v="47"/>
    <n v="268"/>
    <n v="12596"/>
    <n v="5920.12"/>
    <n v="0.47"/>
    <s v="Online"/>
    <x v="3"/>
  </r>
  <r>
    <s v="Walmart"/>
    <n v="1185732"/>
    <d v="2020-04-22T00:00:00"/>
    <x v="0"/>
    <s v="New York"/>
    <s v="New York"/>
    <x v="3"/>
    <n v="47"/>
    <n v="252"/>
    <n v="11844"/>
    <n v="5448.24"/>
    <n v="0.45999999999999996"/>
    <s v="Online"/>
    <x v="3"/>
  </r>
  <r>
    <s v="Walmart"/>
    <n v="1185732"/>
    <d v="2020-04-23T00:00:00"/>
    <x v="0"/>
    <s v="New York"/>
    <s v="New York"/>
    <x v="4"/>
    <n v="58"/>
    <n v="252"/>
    <n v="14616"/>
    <n v="5846.4000000000005"/>
    <n v="0.4"/>
    <s v="Online"/>
    <x v="3"/>
  </r>
  <r>
    <s v="Walmart"/>
    <n v="1185732"/>
    <d v="2020-04-24T00:00:00"/>
    <x v="0"/>
    <s v="New York"/>
    <s v="New York"/>
    <x v="5"/>
    <n v="59"/>
    <n v="280"/>
    <n v="16520"/>
    <n v="6608"/>
    <n v="0.4"/>
    <s v="Online"/>
    <x v="3"/>
  </r>
  <r>
    <s v="Walmart"/>
    <n v="1185732"/>
    <d v="2020-04-25T00:00:00"/>
    <x v="0"/>
    <s v="New York"/>
    <s v="New York"/>
    <x v="4"/>
    <n v="64"/>
    <n v="236"/>
    <n v="15104"/>
    <n v="6343.6799999999994"/>
    <n v="0.42"/>
    <s v="Online"/>
    <x v="3"/>
  </r>
  <r>
    <s v="Walmart"/>
    <n v="1185732"/>
    <d v="2020-04-26T00:00:00"/>
    <x v="0"/>
    <s v="New York"/>
    <s v="New York"/>
    <x v="5"/>
    <n v="68"/>
    <n v="290"/>
    <n v="19720"/>
    <n v="7493.6"/>
    <n v="0.38"/>
    <s v="Online"/>
    <x v="3"/>
  </r>
  <r>
    <s v="Walmart"/>
    <n v="1185732"/>
    <d v="2020-04-27T00:00:00"/>
    <x v="0"/>
    <s v="New York"/>
    <s v="New York"/>
    <x v="0"/>
    <n v="60"/>
    <n v="299"/>
    <n v="17940"/>
    <n v="10764"/>
    <n v="0.6"/>
    <s v="Online"/>
    <x v="3"/>
  </r>
  <r>
    <s v="Walmart"/>
    <n v="1185732"/>
    <d v="2020-04-28T00:00:00"/>
    <x v="0"/>
    <s v="New York"/>
    <s v="New York"/>
    <x v="1"/>
    <n v="53"/>
    <n v="273"/>
    <n v="14469"/>
    <n v="6221.67"/>
    <n v="0.43"/>
    <s v="Online"/>
    <x v="3"/>
  </r>
  <r>
    <s v="Walmart"/>
    <n v="1185732"/>
    <d v="2020-04-29T00:00:00"/>
    <x v="0"/>
    <s v="New York"/>
    <s v="New York"/>
    <x v="2"/>
    <n v="52"/>
    <n v="258"/>
    <n v="13416"/>
    <n v="6439.6799999999994"/>
    <n v="0.48"/>
    <s v="Online"/>
    <x v="3"/>
  </r>
  <r>
    <s v="Walmart"/>
    <n v="1185732"/>
    <d v="2020-04-30T00:00:00"/>
    <x v="0"/>
    <s v="New York"/>
    <s v="New York"/>
    <x v="3"/>
    <n v="50"/>
    <n v="252"/>
    <n v="12600"/>
    <n v="6174"/>
    <n v="0.49"/>
    <s v="Online"/>
    <x v="3"/>
  </r>
  <r>
    <s v="Walmart"/>
    <n v="1185732"/>
    <d v="2020-05-01T00:00:00"/>
    <x v="0"/>
    <s v="New York"/>
    <s v="New York"/>
    <x v="4"/>
    <n v="64"/>
    <n v="254"/>
    <n v="16256"/>
    <n v="6827.5199999999995"/>
    <n v="0.42"/>
    <s v="Online"/>
    <x v="4"/>
  </r>
  <r>
    <s v="Walmart"/>
    <n v="1185732"/>
    <d v="2020-05-02T00:00:00"/>
    <x v="0"/>
    <s v="New York"/>
    <s v="New York"/>
    <x v="5"/>
    <n v="66"/>
    <n v="263"/>
    <n v="17358"/>
    <n v="6422.46"/>
    <n v="0.37"/>
    <s v="Online"/>
    <x v="4"/>
  </r>
  <r>
    <s v="Walmart"/>
    <n v="1185732"/>
    <d v="2020-05-03T00:00:00"/>
    <x v="0"/>
    <s v="New York"/>
    <s v="New York"/>
    <x v="0"/>
    <n v="62"/>
    <n v="312"/>
    <n v="19344"/>
    <n v="12380.16"/>
    <n v="0.64"/>
    <s v="Online"/>
    <x v="4"/>
  </r>
  <r>
    <s v="Walmart"/>
    <n v="1185732"/>
    <d v="2020-05-04T00:00:00"/>
    <x v="0"/>
    <s v="New York"/>
    <s v="New York"/>
    <x v="1"/>
    <n v="51"/>
    <n v="300"/>
    <n v="15300"/>
    <n v="6426"/>
    <n v="0.42"/>
    <s v="Online"/>
    <x v="4"/>
  </r>
  <r>
    <s v="Walmart"/>
    <n v="1185732"/>
    <d v="2020-05-05T00:00:00"/>
    <x v="0"/>
    <s v="New York"/>
    <s v="New York"/>
    <x v="2"/>
    <n v="54"/>
    <n v="285"/>
    <n v="15390"/>
    <n v="7233.2999999999993"/>
    <n v="0.47"/>
    <s v="Online"/>
    <x v="4"/>
  </r>
  <r>
    <s v="Walmart"/>
    <n v="1185732"/>
    <d v="2020-05-06T00:00:00"/>
    <x v="0"/>
    <s v="New York"/>
    <s v="New York"/>
    <x v="3"/>
    <n v="54"/>
    <n v="225"/>
    <n v="12150"/>
    <n v="5589"/>
    <n v="0.45999999999999996"/>
    <s v="Online"/>
    <x v="4"/>
  </r>
  <r>
    <s v="Walmart"/>
    <n v="1185732"/>
    <d v="2020-05-07T00:00:00"/>
    <x v="0"/>
    <s v="New York"/>
    <s v="New York"/>
    <x v="4"/>
    <n v="60"/>
    <n v="261"/>
    <n v="15660"/>
    <n v="6733.8"/>
    <n v="0.43"/>
    <s v="Online"/>
    <x v="4"/>
  </r>
  <r>
    <s v="Walmart"/>
    <n v="1185732"/>
    <d v="2020-07-18T00:00:00"/>
    <x v="0"/>
    <s v="New York"/>
    <s v="New York"/>
    <x v="5"/>
    <n v="68"/>
    <n v="290"/>
    <n v="19720"/>
    <n v="6902"/>
    <n v="0.35"/>
    <s v="Online"/>
    <x v="5"/>
  </r>
  <r>
    <s v="Sports Direct"/>
    <n v="1197831"/>
    <d v="2020-07-19T00:00:00"/>
    <x v="0"/>
    <s v="New York"/>
    <s v="New York"/>
    <x v="0"/>
    <n v="24"/>
    <n v="234"/>
    <n v="5616"/>
    <n v="2639.52"/>
    <n v="0.47"/>
    <s v="Online"/>
    <x v="5"/>
  </r>
  <r>
    <s v="Sports Direct"/>
    <n v="1197831"/>
    <d v="2020-07-20T00:00:00"/>
    <x v="0"/>
    <s v="New York"/>
    <s v="New York"/>
    <x v="1"/>
    <n v="34"/>
    <n v="225"/>
    <n v="7650"/>
    <n v="3748.5"/>
    <n v="0.49"/>
    <s v="Online"/>
    <x v="5"/>
  </r>
  <r>
    <s v="Sports Direct"/>
    <n v="1197831"/>
    <d v="2020-07-21T00:00:00"/>
    <x v="0"/>
    <s v="New York"/>
    <s v="New York"/>
    <x v="2"/>
    <n v="33"/>
    <n v="210"/>
    <n v="6930"/>
    <n v="3187.7999999999997"/>
    <n v="0.45999999999999996"/>
    <s v="Online"/>
    <x v="5"/>
  </r>
  <r>
    <s v="Sports Direct"/>
    <n v="1197831"/>
    <d v="2020-07-22T00:00:00"/>
    <x v="0"/>
    <s v="New York"/>
    <s v="New York"/>
    <x v="3"/>
    <n v="34"/>
    <n v="175"/>
    <n v="5950"/>
    <n v="3272.5000000000005"/>
    <n v="0.55000000000000004"/>
    <s v="Online"/>
    <x v="5"/>
  </r>
  <r>
    <s v="Sports Direct"/>
    <n v="1197831"/>
    <d v="2020-07-23T00:00:00"/>
    <x v="1"/>
    <s v="Texas"/>
    <s v="Houston"/>
    <x v="4"/>
    <n v="36"/>
    <n v="154"/>
    <n v="5544"/>
    <n v="2383.92"/>
    <n v="0.43"/>
    <s v="Online"/>
    <x v="5"/>
  </r>
  <r>
    <s v="Sports Direct"/>
    <n v="1197831"/>
    <d v="2020-07-24T00:00:00"/>
    <x v="1"/>
    <s v="Texas"/>
    <s v="Houston"/>
    <x v="5"/>
    <n v="34"/>
    <n v="203"/>
    <n v="6902"/>
    <n v="4417.28"/>
    <n v="0.64"/>
    <s v="Online"/>
    <x v="5"/>
  </r>
  <r>
    <s v="Sports Direct"/>
    <n v="1197831"/>
    <d v="2020-07-25T00:00:00"/>
    <x v="1"/>
    <s v="Texas"/>
    <s v="Houston"/>
    <x v="0"/>
    <n v="23"/>
    <n v="213"/>
    <n v="4899"/>
    <n v="2449.5"/>
    <n v="0.5"/>
    <s v="Online"/>
    <x v="5"/>
  </r>
  <r>
    <s v="Sports Direct"/>
    <n v="1197831"/>
    <d v="2020-07-26T00:00:00"/>
    <x v="1"/>
    <s v="Texas"/>
    <s v="Houston"/>
    <x v="1"/>
    <n v="33"/>
    <n v="255"/>
    <n v="8415"/>
    <n v="3786.7499999999995"/>
    <n v="0.44999999999999996"/>
    <s v="Online"/>
    <x v="5"/>
  </r>
  <r>
    <s v="Sports Direct"/>
    <n v="1197831"/>
    <d v="2020-07-27T00:00:00"/>
    <x v="1"/>
    <s v="Texas"/>
    <s v="Houston"/>
    <x v="2"/>
    <n v="32"/>
    <n v="176"/>
    <n v="5632"/>
    <n v="2534.3999999999996"/>
    <n v="0.44999999999999996"/>
    <s v="Online"/>
    <x v="5"/>
  </r>
  <r>
    <s v="Sports Direct"/>
    <n v="1197831"/>
    <d v="2020-07-28T00:00:00"/>
    <x v="1"/>
    <s v="Texas"/>
    <s v="Houston"/>
    <x v="3"/>
    <n v="34"/>
    <n v="175"/>
    <n v="5950"/>
    <n v="3570"/>
    <n v="0.6"/>
    <s v="Online"/>
    <x v="5"/>
  </r>
  <r>
    <s v="Sports Direct"/>
    <n v="1197831"/>
    <d v="2020-07-29T00:00:00"/>
    <x v="1"/>
    <s v="Texas"/>
    <s v="Houston"/>
    <x v="4"/>
    <n v="38"/>
    <n v="125"/>
    <n v="4750"/>
    <n v="2137.5"/>
    <n v="0.44999999999999996"/>
    <s v="Online"/>
    <x v="5"/>
  </r>
  <r>
    <s v="Sports Direct"/>
    <n v="1197831"/>
    <d v="2020-07-30T00:00:00"/>
    <x v="1"/>
    <s v="Texas"/>
    <s v="Houston"/>
    <x v="5"/>
    <n v="34"/>
    <n v="196"/>
    <n v="6664"/>
    <n v="4198.32"/>
    <n v="0.63"/>
    <s v="Online"/>
    <x v="5"/>
  </r>
  <r>
    <s v="Sports Direct"/>
    <n v="1197831"/>
    <d v="2020-07-31T00:00:00"/>
    <x v="1"/>
    <s v="Texas"/>
    <s v="Houston"/>
    <x v="0"/>
    <n v="29"/>
    <n v="254"/>
    <n v="7366"/>
    <n v="3314.7"/>
    <n v="0.44999999999999996"/>
    <s v="Online"/>
    <x v="5"/>
  </r>
  <r>
    <s v="Sports Direct"/>
    <n v="1197831"/>
    <d v="2020-08-01T00:00:00"/>
    <x v="1"/>
    <s v="Texas"/>
    <s v="Houston"/>
    <x v="1"/>
    <n v="39"/>
    <n v="236"/>
    <n v="9204"/>
    <n v="4141.7999999999993"/>
    <n v="0.44999999999999996"/>
    <s v="Online"/>
    <x v="6"/>
  </r>
  <r>
    <s v="Sports Direct"/>
    <n v="1197831"/>
    <d v="2020-08-02T00:00:00"/>
    <x v="1"/>
    <s v="Texas"/>
    <s v="Houston"/>
    <x v="2"/>
    <n v="32"/>
    <n v="182"/>
    <n v="5824"/>
    <n v="2853.7599999999998"/>
    <n v="0.49"/>
    <s v="Online"/>
    <x v="6"/>
  </r>
  <r>
    <s v="Sports Direct"/>
    <n v="1197831"/>
    <d v="2020-08-03T00:00:00"/>
    <x v="1"/>
    <s v="Texas"/>
    <s v="Houston"/>
    <x v="3"/>
    <n v="37"/>
    <n v="174"/>
    <n v="6438"/>
    <n v="3734.0400000000004"/>
    <n v="0.58000000000000007"/>
    <s v="Online"/>
    <x v="6"/>
  </r>
  <r>
    <s v="Sports Direct"/>
    <n v="1197831"/>
    <d v="2020-08-04T00:00:00"/>
    <x v="1"/>
    <s v="Texas"/>
    <s v="Houston"/>
    <x v="4"/>
    <n v="41"/>
    <n v="125"/>
    <n v="5125"/>
    <n v="2050"/>
    <n v="0.4"/>
    <s v="Online"/>
    <x v="6"/>
  </r>
  <r>
    <s v="Sports Direct"/>
    <n v="1197831"/>
    <d v="2020-08-05T00:00:00"/>
    <x v="1"/>
    <s v="Texas"/>
    <s v="Houston"/>
    <x v="5"/>
    <n v="39"/>
    <n v="189"/>
    <n v="7371"/>
    <n v="4422.5999999999995"/>
    <n v="0.6"/>
    <s v="Online"/>
    <x v="6"/>
  </r>
  <r>
    <s v="Sports Direct"/>
    <n v="1197831"/>
    <d v="2020-08-06T00:00:00"/>
    <x v="1"/>
    <s v="Texas"/>
    <s v="Houston"/>
    <x v="0"/>
    <n v="27"/>
    <n v="234"/>
    <n v="6318"/>
    <n v="3032.64"/>
    <n v="0.48"/>
    <s v="Online"/>
    <x v="6"/>
  </r>
  <r>
    <s v="Sports Direct"/>
    <n v="1197831"/>
    <d v="2020-08-07T00:00:00"/>
    <x v="1"/>
    <s v="Texas"/>
    <s v="Houston"/>
    <x v="1"/>
    <n v="38"/>
    <n v="225"/>
    <n v="8550"/>
    <n v="3847.4999999999995"/>
    <n v="0.44999999999999996"/>
    <s v="Online"/>
    <x v="6"/>
  </r>
  <r>
    <s v="Sports Direct"/>
    <n v="1197831"/>
    <d v="2020-08-08T00:00:00"/>
    <x v="1"/>
    <s v="Texas"/>
    <s v="Houston"/>
    <x v="2"/>
    <n v="34"/>
    <n v="203"/>
    <n v="6902"/>
    <n v="3174.9199999999996"/>
    <n v="0.45999999999999996"/>
    <s v="Online"/>
    <x v="6"/>
  </r>
  <r>
    <s v="Sports Direct"/>
    <n v="1197831"/>
    <d v="2020-08-09T00:00:00"/>
    <x v="1"/>
    <s v="Texas"/>
    <s v="Houston"/>
    <x v="3"/>
    <n v="36"/>
    <n v="163"/>
    <n v="5868"/>
    <n v="3462.1200000000003"/>
    <n v="0.59000000000000008"/>
    <s v="Online"/>
    <x v="6"/>
  </r>
  <r>
    <s v="Walmart"/>
    <n v="1197831"/>
    <d v="2020-08-10T00:00:00"/>
    <x v="1"/>
    <s v="Texas"/>
    <s v="Houston"/>
    <x v="4"/>
    <n v="42"/>
    <n v="147"/>
    <n v="6174"/>
    <n v="2593.08"/>
    <n v="0.42"/>
    <s v="Online"/>
    <x v="6"/>
  </r>
  <r>
    <s v="Walmart"/>
    <n v="1197831"/>
    <d v="2020-08-11T00:00:00"/>
    <x v="1"/>
    <s v="Texas"/>
    <s v="Houston"/>
    <x v="5"/>
    <n v="39"/>
    <n v="232"/>
    <n v="9048"/>
    <n v="5519.28"/>
    <n v="0.61"/>
    <s v="Online"/>
    <x v="6"/>
  </r>
  <r>
    <s v="Walmart"/>
    <n v="1197831"/>
    <d v="2020-08-12T00:00:00"/>
    <x v="1"/>
    <s v="Texas"/>
    <s v="Houston"/>
    <x v="0"/>
    <n v="29"/>
    <n v="268"/>
    <n v="7772"/>
    <n v="3730.56"/>
    <n v="0.48"/>
    <s v="Online"/>
    <x v="6"/>
  </r>
  <r>
    <s v="Walmart"/>
    <n v="1197831"/>
    <d v="2020-08-13T00:00:00"/>
    <x v="1"/>
    <s v="Texas"/>
    <s v="Houston"/>
    <x v="1"/>
    <n v="38"/>
    <n v="259"/>
    <n v="9842"/>
    <n v="4527.32"/>
    <n v="0.45999999999999996"/>
    <s v="Online"/>
    <x v="6"/>
  </r>
  <r>
    <s v="Walmart"/>
    <n v="1197831"/>
    <d v="2020-08-14T00:00:00"/>
    <x v="1"/>
    <s v="Texas"/>
    <s v="Houston"/>
    <x v="2"/>
    <n v="33"/>
    <n v="225"/>
    <n v="7425"/>
    <n v="3564"/>
    <n v="0.48"/>
    <s v="Online"/>
    <x v="6"/>
  </r>
  <r>
    <s v="Walmart"/>
    <n v="1197831"/>
    <d v="2020-08-15T00:00:00"/>
    <x v="1"/>
    <s v="Texas"/>
    <s v="Houston"/>
    <x v="3"/>
    <n v="39"/>
    <n v="189"/>
    <n v="7371"/>
    <n v="4275.18"/>
    <n v="0.58000000000000007"/>
    <s v="Online"/>
    <x v="6"/>
  </r>
  <r>
    <s v="Walmart"/>
    <n v="1197831"/>
    <d v="2020-08-16T00:00:00"/>
    <x v="1"/>
    <s v="Texas"/>
    <s v="Houston"/>
    <x v="4"/>
    <n v="42"/>
    <n v="168"/>
    <n v="7056"/>
    <n v="2822.4"/>
    <n v="0.4"/>
    <s v="Online"/>
    <x v="6"/>
  </r>
  <r>
    <s v="Walmart"/>
    <n v="1197831"/>
    <d v="2020-08-17T00:00:00"/>
    <x v="1"/>
    <s v="Texas"/>
    <s v="Houston"/>
    <x v="5"/>
    <n v="37"/>
    <n v="276"/>
    <n v="10212"/>
    <n v="6433.56"/>
    <n v="0.63"/>
    <s v="Online"/>
    <x v="6"/>
  </r>
  <r>
    <s v="Walmart"/>
    <n v="1197831"/>
    <d v="2020-08-18T00:00:00"/>
    <x v="1"/>
    <s v="Texas"/>
    <s v="Houston"/>
    <x v="0"/>
    <n v="39"/>
    <n v="238"/>
    <n v="9282"/>
    <n v="4362.54"/>
    <n v="0.47"/>
    <s v="Online"/>
    <x v="6"/>
  </r>
  <r>
    <s v="Walmart"/>
    <n v="1197831"/>
    <d v="2020-08-19T00:00:00"/>
    <x v="1"/>
    <s v="Texas"/>
    <s v="Houston"/>
    <x v="1"/>
    <n v="42"/>
    <n v="238"/>
    <n v="9996"/>
    <n v="4498.2"/>
    <n v="0.44999999999999996"/>
    <s v="Online"/>
    <x v="6"/>
  </r>
  <r>
    <s v="Walmart"/>
    <n v="1197831"/>
    <d v="2020-08-20T00:00:00"/>
    <x v="1"/>
    <s v="Texas"/>
    <s v="Houston"/>
    <x v="2"/>
    <n v="37"/>
    <n v="232"/>
    <n v="8584"/>
    <n v="4206.16"/>
    <n v="0.49"/>
    <s v="Online"/>
    <x v="6"/>
  </r>
  <r>
    <s v="Walmart"/>
    <n v="1197831"/>
    <d v="2020-08-21T00:00:00"/>
    <x v="1"/>
    <s v="Texas"/>
    <s v="Houston"/>
    <x v="3"/>
    <n v="38"/>
    <n v="203"/>
    <n v="7714"/>
    <n v="4396.9800000000005"/>
    <n v="0.57000000000000006"/>
    <s v="Online"/>
    <x v="6"/>
  </r>
  <r>
    <s v="Walmart"/>
    <n v="1197831"/>
    <d v="2020-08-22T00:00:00"/>
    <x v="1"/>
    <s v="Texas"/>
    <s v="Houston"/>
    <x v="4"/>
    <n v="41"/>
    <n v="169"/>
    <n v="6929"/>
    <n v="3118.0499999999997"/>
    <n v="0.44999999999999996"/>
    <s v="Online"/>
    <x v="6"/>
  </r>
  <r>
    <s v="Walmart"/>
    <n v="1197831"/>
    <d v="2020-08-23T00:00:00"/>
    <x v="1"/>
    <s v="Texas"/>
    <s v="Houston"/>
    <x v="5"/>
    <n v="47"/>
    <n v="250"/>
    <n v="11750"/>
    <n v="7520"/>
    <n v="0.64"/>
    <s v="Online"/>
    <x v="6"/>
  </r>
  <r>
    <s v="Walmart"/>
    <n v="1197831"/>
    <d v="2020-08-24T00:00:00"/>
    <x v="1"/>
    <s v="Texas"/>
    <s v="Houston"/>
    <x v="0"/>
    <n v="37"/>
    <n v="238"/>
    <n v="8806"/>
    <n v="3962.7"/>
    <n v="0.44999999999999996"/>
    <s v="Online"/>
    <x v="6"/>
  </r>
  <r>
    <s v="Walmart"/>
    <n v="1197831"/>
    <d v="2020-08-25T00:00:00"/>
    <x v="1"/>
    <s v="Texas"/>
    <s v="Houston"/>
    <x v="1"/>
    <n v="42"/>
    <n v="238"/>
    <n v="9996"/>
    <n v="4598.16"/>
    <n v="0.45999999999999996"/>
    <s v="Online"/>
    <x v="6"/>
  </r>
  <r>
    <s v="Walmart"/>
    <n v="1197831"/>
    <d v="2020-08-26T00:00:00"/>
    <x v="1"/>
    <s v="Texas"/>
    <s v="Houston"/>
    <x v="2"/>
    <n v="37"/>
    <n v="319"/>
    <n v="11803"/>
    <n v="5311.3499999999995"/>
    <n v="0.44999999999999996"/>
    <s v="Online"/>
    <x v="6"/>
  </r>
  <r>
    <s v="Walmart"/>
    <n v="1197831"/>
    <d v="2020-08-27T00:00:00"/>
    <x v="1"/>
    <s v="Texas"/>
    <s v="Houston"/>
    <x v="3"/>
    <n v="36"/>
    <n v="210"/>
    <n v="7560"/>
    <n v="4536"/>
    <n v="0.6"/>
    <s v="Online"/>
    <x v="6"/>
  </r>
  <r>
    <s v="Walmart"/>
    <n v="1197831"/>
    <d v="2020-08-28T00:00:00"/>
    <x v="1"/>
    <s v="Texas"/>
    <s v="Houston"/>
    <x v="4"/>
    <n v="41"/>
    <n v="196"/>
    <n v="8036"/>
    <n v="3214.4"/>
    <n v="0.4"/>
    <s v="Online"/>
    <x v="6"/>
  </r>
  <r>
    <s v="Walmart"/>
    <n v="1197831"/>
    <d v="2020-08-29T00:00:00"/>
    <x v="1"/>
    <s v="Texas"/>
    <s v="Houston"/>
    <x v="5"/>
    <n v="47"/>
    <n v="293"/>
    <n v="13771"/>
    <n v="8675.73"/>
    <n v="0.63"/>
    <s v="Online"/>
    <x v="6"/>
  </r>
  <r>
    <s v="Walmart"/>
    <n v="1197831"/>
    <d v="2020-08-30T00:00:00"/>
    <x v="1"/>
    <s v="Texas"/>
    <s v="Houston"/>
    <x v="0"/>
    <n v="37"/>
    <n v="268"/>
    <n v="9916"/>
    <n v="4858.84"/>
    <n v="0.49"/>
    <s v="Online"/>
    <x v="6"/>
  </r>
  <r>
    <s v="Walmart"/>
    <n v="1197831"/>
    <d v="2020-08-31T00:00:00"/>
    <x v="1"/>
    <s v="Texas"/>
    <s v="Houston"/>
    <x v="1"/>
    <n v="41"/>
    <n v="259"/>
    <n v="10619"/>
    <n v="4778.5499999999993"/>
    <n v="0.44999999999999996"/>
    <s v="Online"/>
    <x v="6"/>
  </r>
  <r>
    <s v="Walmart"/>
    <n v="1197831"/>
    <d v="2020-09-01T00:00:00"/>
    <x v="1"/>
    <s v="Texas"/>
    <s v="Houston"/>
    <x v="2"/>
    <n v="39"/>
    <n v="297"/>
    <n v="11583"/>
    <n v="5328.1799999999994"/>
    <n v="0.45999999999999996"/>
    <s v="Online"/>
    <x v="7"/>
  </r>
  <r>
    <s v="Walmart"/>
    <n v="1197831"/>
    <d v="2020-09-02T00:00:00"/>
    <x v="1"/>
    <s v="Texas"/>
    <s v="Houston"/>
    <x v="3"/>
    <n v="38"/>
    <n v="189"/>
    <n v="7182"/>
    <n v="4237.380000000001"/>
    <n v="0.59000000000000008"/>
    <s v="Online"/>
    <x v="7"/>
  </r>
  <r>
    <s v="Walmart"/>
    <n v="1197831"/>
    <d v="2020-09-03T00:00:00"/>
    <x v="1"/>
    <s v="Texas"/>
    <s v="Houston"/>
    <x v="4"/>
    <n v="41"/>
    <n v="169"/>
    <n v="6929"/>
    <n v="2771.6000000000004"/>
    <n v="0.4"/>
    <s v="Online"/>
    <x v="7"/>
  </r>
  <r>
    <s v="Walmart"/>
    <n v="1197831"/>
    <d v="2020-09-04T00:00:00"/>
    <x v="1"/>
    <s v="Texas"/>
    <s v="Houston"/>
    <x v="5"/>
    <n v="46"/>
    <n v="225"/>
    <n v="10350"/>
    <n v="6727.5"/>
    <n v="0.65"/>
    <s v="Online"/>
    <x v="7"/>
  </r>
  <r>
    <s v="Walmart"/>
    <n v="1197831"/>
    <d v="2020-09-05T00:00:00"/>
    <x v="1"/>
    <s v="Texas"/>
    <s v="Houston"/>
    <x v="0"/>
    <n v="44"/>
    <n v="255"/>
    <n v="11220"/>
    <n v="5385.5999999999995"/>
    <n v="0.48"/>
    <s v="Online"/>
    <x v="7"/>
  </r>
  <r>
    <s v="Walmart"/>
    <n v="1197831"/>
    <d v="2020-09-06T00:00:00"/>
    <x v="1"/>
    <s v="Texas"/>
    <s v="Houston"/>
    <x v="1"/>
    <n v="41"/>
    <n v="213"/>
    <n v="8733"/>
    <n v="4017.18"/>
    <n v="0.45999999999999996"/>
    <s v="Online"/>
    <x v="7"/>
  </r>
  <r>
    <s v="Walmart"/>
    <n v="1197831"/>
    <d v="2020-09-07T00:00:00"/>
    <x v="1"/>
    <s v="Texas"/>
    <s v="Houston"/>
    <x v="2"/>
    <n v="46"/>
    <n v="234"/>
    <n v="10764"/>
    <n v="5274.36"/>
    <n v="0.49"/>
    <s v="Online"/>
    <x v="7"/>
  </r>
  <r>
    <s v="Walmart"/>
    <n v="1197831"/>
    <d v="2020-09-08T00:00:00"/>
    <x v="1"/>
    <s v="Texas"/>
    <s v="Houston"/>
    <x v="3"/>
    <n v="47"/>
    <n v="181"/>
    <n v="8507"/>
    <n v="4678.8500000000004"/>
    <n v="0.55000000000000004"/>
    <s v="Online"/>
    <x v="7"/>
  </r>
  <r>
    <s v="Walmart"/>
    <n v="1197831"/>
    <d v="2020-09-09T00:00:00"/>
    <x v="1"/>
    <s v="Texas"/>
    <s v="Houston"/>
    <x v="4"/>
    <n v="44"/>
    <n v="175"/>
    <n v="7700"/>
    <n v="3311"/>
    <n v="0.43"/>
    <s v="Online"/>
    <x v="7"/>
  </r>
  <r>
    <s v="Walmart"/>
    <n v="1197831"/>
    <d v="2020-09-10T00:00:00"/>
    <x v="1"/>
    <s v="Texas"/>
    <s v="Houston"/>
    <x v="5"/>
    <n v="50"/>
    <n v="213"/>
    <n v="10650"/>
    <n v="6816"/>
    <n v="0.64"/>
    <s v="Online"/>
    <x v="7"/>
  </r>
  <r>
    <s v="Walmart"/>
    <n v="1197831"/>
    <d v="2020-09-11T00:00:00"/>
    <x v="1"/>
    <s v="Texas"/>
    <s v="Houston"/>
    <x v="0"/>
    <n v="44"/>
    <n v="240"/>
    <n v="10560"/>
    <n v="5280"/>
    <n v="0.5"/>
    <s v="Online"/>
    <x v="7"/>
  </r>
  <r>
    <s v="Walmart"/>
    <n v="1197831"/>
    <d v="2020-09-12T00:00:00"/>
    <x v="1"/>
    <s v="Texas"/>
    <s v="Houston"/>
    <x v="1"/>
    <n v="43"/>
    <n v="216"/>
    <n v="9288"/>
    <n v="4365.3599999999997"/>
    <n v="0.47"/>
    <s v="Online"/>
    <x v="7"/>
  </r>
  <r>
    <s v="Walmart"/>
    <n v="1197831"/>
    <d v="2020-09-13T00:00:00"/>
    <x v="1"/>
    <s v="Texas"/>
    <s v="Houston"/>
    <x v="2"/>
    <n v="48"/>
    <n v="188"/>
    <n v="9024"/>
    <n v="4241.28"/>
    <n v="0.47"/>
    <s v="Online"/>
    <x v="7"/>
  </r>
  <r>
    <s v="Walmart"/>
    <n v="1197831"/>
    <d v="2020-09-14T00:00:00"/>
    <x v="1"/>
    <s v="Texas"/>
    <s v="Houston"/>
    <x v="3"/>
    <n v="45"/>
    <n v="168"/>
    <n v="7560"/>
    <n v="4384.8"/>
    <n v="0.58000000000000007"/>
    <s v="Online"/>
    <x v="7"/>
  </r>
  <r>
    <s v="Walmart"/>
    <n v="1197831"/>
    <d v="2020-09-15T00:00:00"/>
    <x v="1"/>
    <s v="Texas"/>
    <s v="Houston"/>
    <x v="4"/>
    <n v="42"/>
    <n v="150"/>
    <n v="6300"/>
    <n v="2583"/>
    <n v="0.41"/>
    <s v="Online"/>
    <x v="7"/>
  </r>
  <r>
    <s v="Walmart"/>
    <n v="1197831"/>
    <d v="2020-09-16T00:00:00"/>
    <x v="1"/>
    <s v="Texas"/>
    <s v="Houston"/>
    <x v="5"/>
    <n v="53"/>
    <n v="210"/>
    <n v="11130"/>
    <n v="6900.6"/>
    <n v="0.62"/>
    <s v="Online"/>
    <x v="7"/>
  </r>
  <r>
    <s v="Walmart"/>
    <n v="1197831"/>
    <d v="2020-10-20T00:00:00"/>
    <x v="1"/>
    <s v="Texas"/>
    <s v="Houston"/>
    <x v="0"/>
    <n v="43"/>
    <n v="234"/>
    <n v="10062"/>
    <n v="4930.38"/>
    <n v="0.49"/>
    <s v="Online"/>
    <x v="8"/>
  </r>
  <r>
    <s v="Walmart"/>
    <n v="1197831"/>
    <d v="2020-10-21T00:00:00"/>
    <x v="1"/>
    <s v="Texas"/>
    <s v="Houston"/>
    <x v="1"/>
    <n v="43"/>
    <n v="243"/>
    <n v="10449"/>
    <n v="5120.01"/>
    <n v="0.49"/>
    <s v="Online"/>
    <x v="8"/>
  </r>
  <r>
    <s v="Walmart"/>
    <n v="1197831"/>
    <d v="2020-10-22T00:00:00"/>
    <x v="1"/>
    <s v="Texas"/>
    <s v="Houston"/>
    <x v="2"/>
    <n v="47"/>
    <n v="206"/>
    <n v="9682"/>
    <n v="4647.3599999999997"/>
    <n v="0.48"/>
    <s v="Online"/>
    <x v="8"/>
  </r>
  <r>
    <s v="Walmart"/>
    <n v="1197831"/>
    <d v="2020-10-23T00:00:00"/>
    <x v="1"/>
    <s v="Texas"/>
    <s v="Houston"/>
    <x v="3"/>
    <n v="48"/>
    <n v="203"/>
    <n v="9744"/>
    <n v="5359.2000000000007"/>
    <n v="0.55000000000000004"/>
    <s v="Online"/>
    <x v="8"/>
  </r>
  <r>
    <s v="Walmart"/>
    <n v="1197831"/>
    <d v="2020-10-24T00:00:00"/>
    <x v="1"/>
    <s v="Texas"/>
    <s v="Houston"/>
    <x v="4"/>
    <n v="42"/>
    <n v="195"/>
    <n v="8190"/>
    <n v="3685.4999999999995"/>
    <n v="0.44999999999999996"/>
    <s v="Online"/>
    <x v="8"/>
  </r>
  <r>
    <s v="Walmart"/>
    <n v="1197831"/>
    <d v="2020-10-25T00:00:00"/>
    <x v="1"/>
    <s v="Texas"/>
    <s v="Houston"/>
    <x v="5"/>
    <n v="51"/>
    <n v="247"/>
    <n v="12597"/>
    <n v="7810.14"/>
    <n v="0.62"/>
    <s v="Online"/>
    <x v="8"/>
  </r>
  <r>
    <s v="Walmart"/>
    <n v="1197831"/>
    <d v="2020-10-26T00:00:00"/>
    <x v="1"/>
    <s v="Texas"/>
    <s v="Houston"/>
    <x v="0"/>
    <n v="41"/>
    <n v="238"/>
    <n v="9758"/>
    <n v="4683.84"/>
    <n v="0.48"/>
    <s v="Online"/>
    <x v="8"/>
  </r>
  <r>
    <s v="Walmart"/>
    <n v="1197831"/>
    <d v="2020-10-27T00:00:00"/>
    <x v="1"/>
    <s v="Texas"/>
    <s v="Houston"/>
    <x v="1"/>
    <n v="44"/>
    <n v="285"/>
    <n v="12540"/>
    <n v="6019.2"/>
    <n v="0.48"/>
    <s v="Online"/>
    <x v="8"/>
  </r>
  <r>
    <s v="Walmart"/>
    <n v="1197831"/>
    <d v="2020-10-28T00:00:00"/>
    <x v="1"/>
    <s v="Texas"/>
    <s v="Houston"/>
    <x v="2"/>
    <n v="47"/>
    <n v="255"/>
    <n v="11985"/>
    <n v="5872.65"/>
    <n v="0.49"/>
    <s v="Online"/>
    <x v="8"/>
  </r>
  <r>
    <s v="Walmart"/>
    <n v="1197831"/>
    <d v="2020-10-29T00:00:00"/>
    <x v="1"/>
    <s v="Texas"/>
    <s v="Houston"/>
    <x v="3"/>
    <n v="47"/>
    <n v="182"/>
    <n v="8554"/>
    <n v="4961.3200000000006"/>
    <n v="0.58000000000000007"/>
    <s v="Online"/>
    <x v="8"/>
  </r>
  <r>
    <s v="Walmart"/>
    <n v="1197831"/>
    <d v="2020-10-30T00:00:00"/>
    <x v="1"/>
    <s v="Texas"/>
    <s v="Houston"/>
    <x v="4"/>
    <n v="42"/>
    <n v="169"/>
    <n v="7098"/>
    <n v="3194.1"/>
    <n v="0.44999999999999996"/>
    <s v="Online"/>
    <x v="8"/>
  </r>
  <r>
    <s v="Walmart"/>
    <n v="1197831"/>
    <d v="2020-10-31T00:00:00"/>
    <x v="1"/>
    <s v="Texas"/>
    <s v="Houston"/>
    <x v="5"/>
    <n v="53"/>
    <n v="261"/>
    <n v="13833"/>
    <n v="8576.4599999999991"/>
    <n v="0.62"/>
    <s v="Online"/>
    <x v="8"/>
  </r>
  <r>
    <s v="West Gear"/>
    <n v="1128299"/>
    <d v="2020-11-01T00:00:00"/>
    <x v="1"/>
    <s v="Texas"/>
    <s v="Houston"/>
    <x v="0"/>
    <n v="37"/>
    <n v="209"/>
    <n v="7733"/>
    <n v="3479.8500000000004"/>
    <n v="0.45000000000000007"/>
    <s v="Online"/>
    <x v="9"/>
  </r>
  <r>
    <s v="West Gear"/>
    <n v="1128299"/>
    <d v="2020-11-02T00:00:00"/>
    <x v="1"/>
    <s v="Texas"/>
    <s v="Houston"/>
    <x v="1"/>
    <n v="49"/>
    <n v="194"/>
    <n v="9506"/>
    <n v="2946.86"/>
    <n v="0.31"/>
    <s v="Online"/>
    <x v="9"/>
  </r>
  <r>
    <s v="West Gear"/>
    <n v="1128299"/>
    <d v="2020-11-03T00:00:00"/>
    <x v="1"/>
    <s v="Texas"/>
    <s v="Houston"/>
    <x v="2"/>
    <n v="46"/>
    <n v="217"/>
    <n v="9982"/>
    <n v="4491.9000000000005"/>
    <n v="0.45000000000000007"/>
    <s v="Online"/>
    <x v="9"/>
  </r>
  <r>
    <s v="West Gear"/>
    <n v="1128299"/>
    <d v="2020-11-04T00:00:00"/>
    <x v="1"/>
    <s v="Texas"/>
    <s v="Houston"/>
    <x v="3"/>
    <n v="48"/>
    <n v="175"/>
    <n v="8400"/>
    <n v="3360"/>
    <n v="0.4"/>
    <s v="Online"/>
    <x v="9"/>
  </r>
  <r>
    <s v="West Gear"/>
    <n v="1128299"/>
    <d v="2020-11-05T00:00:00"/>
    <x v="2"/>
    <s v="California"/>
    <s v="San Francisco"/>
    <x v="4"/>
    <n v="51"/>
    <n v="161"/>
    <n v="8211"/>
    <n v="5172.93"/>
    <n v="0.63"/>
    <s v="Online"/>
    <x v="9"/>
  </r>
  <r>
    <s v="West Gear"/>
    <n v="1128299"/>
    <d v="2020-11-06T00:00:00"/>
    <x v="2"/>
    <s v="California"/>
    <s v="San Francisco"/>
    <x v="5"/>
    <n v="49"/>
    <n v="233"/>
    <n v="11417"/>
    <n v="2854.25"/>
    <n v="0.25"/>
    <s v="Online"/>
    <x v="9"/>
  </r>
  <r>
    <s v="West Gear"/>
    <n v="1128299"/>
    <d v="2020-11-07T00:00:00"/>
    <x v="2"/>
    <s v="California"/>
    <s v="San Francisco"/>
    <x v="0"/>
    <n v="37"/>
    <n v="223"/>
    <n v="8251"/>
    <n v="4125.5"/>
    <n v="0.5"/>
    <s v="Online"/>
    <x v="9"/>
  </r>
  <r>
    <s v="West Gear"/>
    <n v="1128299"/>
    <d v="2020-11-08T00:00:00"/>
    <x v="2"/>
    <s v="California"/>
    <s v="San Francisco"/>
    <x v="1"/>
    <n v="49"/>
    <n v="210"/>
    <n v="10290"/>
    <n v="3189.9"/>
    <n v="0.31"/>
    <s v="Online"/>
    <x v="9"/>
  </r>
  <r>
    <s v="West Gear"/>
    <n v="1128299"/>
    <d v="2020-11-09T00:00:00"/>
    <x v="2"/>
    <s v="California"/>
    <s v="San Francisco"/>
    <x v="2"/>
    <n v="49"/>
    <n v="196"/>
    <n v="9604"/>
    <n v="4705.96"/>
    <n v="0.49000000000000005"/>
    <s v="Online"/>
    <x v="9"/>
  </r>
  <r>
    <s v="West Gear"/>
    <n v="1128299"/>
    <d v="2020-11-10T00:00:00"/>
    <x v="2"/>
    <s v="California"/>
    <s v="San Francisco"/>
    <x v="3"/>
    <n v="47"/>
    <n v="150"/>
    <n v="7050"/>
    <n v="2961"/>
    <n v="0.42"/>
    <s v="Online"/>
    <x v="9"/>
  </r>
  <r>
    <s v="West Gear"/>
    <n v="1128299"/>
    <d v="2020-11-11T00:00:00"/>
    <x v="2"/>
    <s v="California"/>
    <s v="San Francisco"/>
    <x v="4"/>
    <n v="50"/>
    <n v="140"/>
    <n v="7000"/>
    <n v="4270"/>
    <n v="0.61"/>
    <s v="Online"/>
    <x v="9"/>
  </r>
  <r>
    <s v="West Gear"/>
    <n v="1128299"/>
    <d v="2020-11-12T00:00:00"/>
    <x v="2"/>
    <s v="California"/>
    <s v="San Francisco"/>
    <x v="5"/>
    <n v="46"/>
    <n v="182"/>
    <n v="8372"/>
    <n v="2344.1600000000003"/>
    <n v="0.28000000000000003"/>
    <s v="Online"/>
    <x v="9"/>
  </r>
  <r>
    <s v="West Gear"/>
    <n v="1128299"/>
    <d v="2020-11-13T00:00:00"/>
    <x v="2"/>
    <s v="California"/>
    <s v="San Francisco"/>
    <x v="0"/>
    <n v="49"/>
    <n v="230"/>
    <n v="11270"/>
    <n v="5071.5000000000009"/>
    <n v="0.45000000000000007"/>
    <s v="Online"/>
    <x v="9"/>
  </r>
  <r>
    <s v="West Gear"/>
    <n v="1128299"/>
    <d v="2020-11-14T00:00:00"/>
    <x v="2"/>
    <s v="California"/>
    <s v="San Francisco"/>
    <x v="1"/>
    <n v="58"/>
    <n v="175"/>
    <n v="10150"/>
    <n v="3045.0000000000005"/>
    <n v="0.30000000000000004"/>
    <s v="Online"/>
    <x v="9"/>
  </r>
  <r>
    <s v="West Gear"/>
    <n v="1128299"/>
    <d v="2020-11-15T00:00:00"/>
    <x v="2"/>
    <s v="California"/>
    <s v="San Francisco"/>
    <x v="2"/>
    <n v="55"/>
    <n v="203"/>
    <n v="11165"/>
    <n v="5247.55"/>
    <n v="0.47000000000000003"/>
    <s v="Online"/>
    <x v="9"/>
  </r>
  <r>
    <s v="West Gear"/>
    <n v="1128299"/>
    <d v="2020-12-22T00:00:00"/>
    <x v="2"/>
    <s v="California"/>
    <s v="San Francisco"/>
    <x v="3"/>
    <n v="58"/>
    <n v="174"/>
    <n v="10092"/>
    <n v="4339.5599999999995"/>
    <n v="0.43"/>
    <s v="Online"/>
    <x v="10"/>
  </r>
  <r>
    <s v="West Gear"/>
    <n v="1128299"/>
    <d v="2020-12-23T00:00:00"/>
    <x v="2"/>
    <s v="California"/>
    <s v="San Francisco"/>
    <x v="4"/>
    <n v="62"/>
    <n v="145"/>
    <n v="8990"/>
    <n v="5663.7"/>
    <n v="0.63"/>
    <s v="Online"/>
    <x v="10"/>
  </r>
  <r>
    <s v="West Gear"/>
    <n v="1128299"/>
    <d v="2020-12-24T00:00:00"/>
    <x v="2"/>
    <s v="California"/>
    <s v="San Francisco"/>
    <x v="5"/>
    <n v="54"/>
    <n v="210"/>
    <n v="11340"/>
    <n v="3061.8"/>
    <n v="0.27"/>
    <s v="Online"/>
    <x v="10"/>
  </r>
  <r>
    <s v="West Gear"/>
    <n v="1128299"/>
    <d v="2020-12-25T00:00:00"/>
    <x v="2"/>
    <s v="California"/>
    <s v="San Francisco"/>
    <x v="0"/>
    <n v="56"/>
    <n v="228"/>
    <n v="12768"/>
    <n v="6000.96"/>
    <n v="0.47000000000000003"/>
    <s v="Online"/>
    <x v="10"/>
  </r>
  <r>
    <s v="West Gear"/>
    <n v="1128299"/>
    <d v="2020-12-26T00:00:00"/>
    <x v="2"/>
    <s v="California"/>
    <s v="San Francisco"/>
    <x v="1"/>
    <n v="62"/>
    <n v="203"/>
    <n v="12586"/>
    <n v="3775.8000000000006"/>
    <n v="0.30000000000000004"/>
    <s v="Online"/>
    <x v="10"/>
  </r>
  <r>
    <s v="West Gear"/>
    <n v="1128299"/>
    <d v="2020-12-27T00:00:00"/>
    <x v="2"/>
    <s v="California"/>
    <s v="San Francisco"/>
    <x v="2"/>
    <n v="64"/>
    <n v="210"/>
    <n v="13440"/>
    <n v="6720"/>
    <n v="0.5"/>
    <s v="Online"/>
    <x v="10"/>
  </r>
  <r>
    <s v="West Gear"/>
    <n v="1128299"/>
    <d v="2020-12-28T00:00:00"/>
    <x v="2"/>
    <s v="California"/>
    <s v="San Francisco"/>
    <x v="3"/>
    <n v="54"/>
    <n v="188"/>
    <n v="10152"/>
    <n v="4162.32"/>
    <n v="0.41"/>
    <s v="Online"/>
    <x v="10"/>
  </r>
  <r>
    <s v="West Gear"/>
    <n v="1128299"/>
    <d v="2020-12-29T00:00:00"/>
    <x v="2"/>
    <s v="California"/>
    <s v="San Francisco"/>
    <x v="4"/>
    <n v="59"/>
    <n v="152"/>
    <n v="8968"/>
    <n v="5829.2"/>
    <n v="0.65"/>
    <s v="Online"/>
    <x v="10"/>
  </r>
  <r>
    <s v="West Gear"/>
    <n v="1128299"/>
    <d v="2020-12-30T00:00:00"/>
    <x v="2"/>
    <s v="California"/>
    <s v="San Francisco"/>
    <x v="5"/>
    <n v="72"/>
    <n v="203"/>
    <n v="14616"/>
    <n v="3946.32"/>
    <n v="0.27"/>
    <s v="Online"/>
    <x v="10"/>
  </r>
  <r>
    <s v="West Gear"/>
    <n v="1128299"/>
    <d v="2020-12-31T00:00:00"/>
    <x v="2"/>
    <s v="California"/>
    <s v="San Francisco"/>
    <x v="0"/>
    <n v="56"/>
    <n v="252"/>
    <n v="14112"/>
    <n v="7056"/>
    <n v="0.5"/>
    <s v="Online"/>
    <x v="10"/>
  </r>
  <r>
    <s v="West Gear"/>
    <n v="1128299"/>
    <d v="2021-01-01T00:00:00"/>
    <x v="2"/>
    <s v="California"/>
    <s v="San Francisco"/>
    <x v="1"/>
    <n v="64"/>
    <n v="225"/>
    <n v="14400"/>
    <n v="5184"/>
    <n v="0.36"/>
    <s v="Online"/>
    <x v="0"/>
  </r>
  <r>
    <s v="West Gear"/>
    <n v="1128299"/>
    <d v="2021-01-02T00:00:00"/>
    <x v="2"/>
    <s v="California"/>
    <s v="San Francisco"/>
    <x v="2"/>
    <n v="60"/>
    <n v="218"/>
    <n v="13080"/>
    <n v="6670.8"/>
    <n v="0.51"/>
    <s v="Online"/>
    <x v="0"/>
  </r>
  <r>
    <s v="West Gear"/>
    <n v="1128299"/>
    <d v="2021-01-03T00:00:00"/>
    <x v="2"/>
    <s v="California"/>
    <s v="San Francisco"/>
    <x v="3"/>
    <n v="56"/>
    <n v="182"/>
    <n v="10192"/>
    <n v="4586.3999999999996"/>
    <n v="0.44999999999999996"/>
    <s v="Online"/>
    <x v="0"/>
  </r>
  <r>
    <s v="West Gear"/>
    <n v="1128299"/>
    <d v="2021-01-04T00:00:00"/>
    <x v="2"/>
    <s v="California"/>
    <s v="San Francisco"/>
    <x v="4"/>
    <n v="60"/>
    <n v="154"/>
    <n v="9240"/>
    <n v="6098.4000000000005"/>
    <n v="0.66"/>
    <s v="Online"/>
    <x v="0"/>
  </r>
  <r>
    <s v="West Gear"/>
    <n v="1128299"/>
    <d v="2021-01-05T00:00:00"/>
    <x v="2"/>
    <s v="California"/>
    <s v="San Francisco"/>
    <x v="5"/>
    <n v="72"/>
    <n v="189"/>
    <n v="13608"/>
    <n v="4490.6400000000003"/>
    <n v="0.33"/>
    <s v="Online"/>
    <x v="0"/>
  </r>
  <r>
    <s v="West Gear"/>
    <n v="1128299"/>
    <d v="2021-01-06T00:00:00"/>
    <x v="2"/>
    <s v="California"/>
    <s v="San Francisco"/>
    <x v="0"/>
    <n v="56"/>
    <n v="273"/>
    <n v="15288"/>
    <n v="7644"/>
    <n v="0.5"/>
    <s v="Online"/>
    <x v="0"/>
  </r>
  <r>
    <s v="West Gear"/>
    <n v="1128299"/>
    <d v="2021-01-07T00:00:00"/>
    <x v="2"/>
    <s v="California"/>
    <s v="San Francisco"/>
    <x v="1"/>
    <n v="63"/>
    <n v="248"/>
    <n v="15624"/>
    <n v="5780.88"/>
    <n v="0.37"/>
    <s v="Online"/>
    <x v="0"/>
  </r>
  <r>
    <s v="West Gear"/>
    <n v="1128299"/>
    <d v="2021-01-08T00:00:00"/>
    <x v="2"/>
    <s v="California"/>
    <s v="San Francisco"/>
    <x v="2"/>
    <n v="64"/>
    <n v="206"/>
    <n v="13184"/>
    <n v="7251.2000000000007"/>
    <n v="0.55000000000000004"/>
    <s v="Online"/>
    <x v="0"/>
  </r>
  <r>
    <s v="West Gear"/>
    <n v="1128299"/>
    <d v="2021-01-09T00:00:00"/>
    <x v="2"/>
    <s v="California"/>
    <s v="San Francisco"/>
    <x v="3"/>
    <n v="59"/>
    <n v="210"/>
    <n v="12390"/>
    <n v="6071.0999999999995"/>
    <n v="0.49"/>
    <s v="Online"/>
    <x v="0"/>
  </r>
  <r>
    <s v="West Gear"/>
    <n v="1128299"/>
    <d v="2021-01-10T00:00:00"/>
    <x v="2"/>
    <s v="California"/>
    <s v="San Francisco"/>
    <x v="4"/>
    <n v="62"/>
    <n v="155"/>
    <n v="9610"/>
    <n v="6342.6"/>
    <n v="0.66"/>
    <s v="Online"/>
    <x v="0"/>
  </r>
  <r>
    <s v="West Gear"/>
    <n v="1128299"/>
    <d v="2021-01-11T00:00:00"/>
    <x v="2"/>
    <s v="California"/>
    <s v="San Francisco"/>
    <x v="5"/>
    <n v="72"/>
    <n v="219"/>
    <n v="15768"/>
    <n v="5518.7999999999993"/>
    <n v="0.35"/>
    <s v="Online"/>
    <x v="0"/>
  </r>
  <r>
    <s v="West Gear"/>
    <n v="1128299"/>
    <d v="2021-01-12T00:00:00"/>
    <x v="2"/>
    <s v="California"/>
    <s v="San Francisco"/>
    <x v="0"/>
    <n v="56"/>
    <n v="277"/>
    <n v="15512"/>
    <n v="6980.4000000000015"/>
    <n v="0.45000000000000007"/>
    <s v="Online"/>
    <x v="0"/>
  </r>
  <r>
    <s v="West Gear"/>
    <n v="1128299"/>
    <d v="2021-01-13T00:00:00"/>
    <x v="2"/>
    <s v="California"/>
    <s v="San Francisco"/>
    <x v="1"/>
    <n v="59"/>
    <n v="245"/>
    <n v="14455"/>
    <n v="4914.7000000000007"/>
    <n v="0.34"/>
    <s v="Online"/>
    <x v="0"/>
  </r>
  <r>
    <s v="West Gear"/>
    <n v="1128299"/>
    <d v="2021-01-14T00:00:00"/>
    <x v="2"/>
    <s v="California"/>
    <s v="San Francisco"/>
    <x v="2"/>
    <n v="62"/>
    <n v="248"/>
    <n v="15376"/>
    <n v="7072.96"/>
    <n v="0.46"/>
    <s v="Online"/>
    <x v="0"/>
  </r>
  <r>
    <s v="West Gear"/>
    <n v="1128299"/>
    <d v="2021-01-15T00:00:00"/>
    <x v="2"/>
    <s v="California"/>
    <s v="San Francisco"/>
    <x v="3"/>
    <n v="55"/>
    <n v="218"/>
    <n v="11990"/>
    <n v="4796"/>
    <n v="0.4"/>
    <s v="Online"/>
    <x v="0"/>
  </r>
  <r>
    <s v="West Gear"/>
    <n v="1128299"/>
    <d v="2021-01-16T00:00:00"/>
    <x v="2"/>
    <s v="California"/>
    <s v="San Francisco"/>
    <x v="4"/>
    <n v="64"/>
    <n v="233"/>
    <n v="14912"/>
    <n v="9543.68"/>
    <n v="0.64"/>
    <s v="Online"/>
    <x v="0"/>
  </r>
  <r>
    <s v="West Gear"/>
    <n v="1128299"/>
    <d v="2021-01-17T00:00:00"/>
    <x v="2"/>
    <s v="California"/>
    <s v="San Francisco"/>
    <x v="5"/>
    <n v="72"/>
    <n v="233"/>
    <n v="16776"/>
    <n v="4865.0400000000009"/>
    <n v="0.29000000000000004"/>
    <s v="Online"/>
    <x v="0"/>
  </r>
  <r>
    <s v="West Gear"/>
    <n v="1128299"/>
    <d v="2021-01-18T00:00:00"/>
    <x v="2"/>
    <s v="California"/>
    <s v="San Francisco"/>
    <x v="0"/>
    <n v="62"/>
    <n v="273"/>
    <n v="16926"/>
    <n v="7785.96"/>
    <n v="0.46"/>
    <s v="Online"/>
    <x v="0"/>
  </r>
  <r>
    <s v="West Gear"/>
    <n v="1128299"/>
    <d v="2021-01-19T00:00:00"/>
    <x v="2"/>
    <s v="California"/>
    <s v="San Francisco"/>
    <x v="1"/>
    <n v="66"/>
    <n v="259"/>
    <n v="17094"/>
    <n v="5128.2000000000007"/>
    <n v="0.30000000000000004"/>
    <s v="Online"/>
    <x v="0"/>
  </r>
  <r>
    <s v="West Gear"/>
    <n v="1128299"/>
    <d v="2021-01-20T00:00:00"/>
    <x v="2"/>
    <s v="California"/>
    <s v="San Francisco"/>
    <x v="2"/>
    <n v="60"/>
    <n v="200"/>
    <n v="12000"/>
    <n v="5640"/>
    <n v="0.47000000000000003"/>
    <s v="Online"/>
    <x v="0"/>
  </r>
  <r>
    <s v="West Gear"/>
    <n v="1128299"/>
    <d v="2021-01-21T00:00:00"/>
    <x v="2"/>
    <s v="California"/>
    <s v="San Francisco"/>
    <x v="3"/>
    <n v="59"/>
    <n v="188"/>
    <n v="11092"/>
    <n v="4547.7199999999993"/>
    <n v="0.41"/>
    <s v="Online"/>
    <x v="0"/>
  </r>
  <r>
    <s v="West Gear"/>
    <n v="1128299"/>
    <d v="2021-01-22T00:00:00"/>
    <x v="2"/>
    <s v="California"/>
    <s v="San Francisco"/>
    <x v="4"/>
    <n v="69"/>
    <n v="188"/>
    <n v="12972"/>
    <n v="7912.92"/>
    <n v="0.61"/>
    <s v="Online"/>
    <x v="0"/>
  </r>
  <r>
    <s v="West Gear"/>
    <n v="1128299"/>
    <d v="2021-01-23T00:00:00"/>
    <x v="2"/>
    <s v="California"/>
    <s v="San Francisco"/>
    <x v="5"/>
    <n v="76"/>
    <n v="181"/>
    <n v="13756"/>
    <n v="3439"/>
    <n v="0.25"/>
    <s v="Online"/>
    <x v="0"/>
  </r>
  <r>
    <s v="West Gear"/>
    <n v="1128299"/>
    <d v="2021-01-24T00:00:00"/>
    <x v="2"/>
    <s v="California"/>
    <s v="San Francisco"/>
    <x v="0"/>
    <n v="51"/>
    <n v="241"/>
    <n v="12291"/>
    <n v="5162.22"/>
    <n v="0.42000000000000004"/>
    <s v="Online"/>
    <x v="0"/>
  </r>
  <r>
    <s v="West Gear"/>
    <n v="1128299"/>
    <d v="2021-01-25T00:00:00"/>
    <x v="2"/>
    <s v="California"/>
    <s v="San Francisco"/>
    <x v="1"/>
    <n v="56"/>
    <n v="268"/>
    <n v="15008"/>
    <n v="4202.2400000000007"/>
    <n v="0.28000000000000003"/>
    <s v="Online"/>
    <x v="0"/>
  </r>
  <r>
    <s v="West Gear"/>
    <n v="1128299"/>
    <d v="2021-01-26T00:00:00"/>
    <x v="2"/>
    <s v="California"/>
    <s v="San Francisco"/>
    <x v="2"/>
    <n v="52"/>
    <n v="225"/>
    <n v="11700"/>
    <n v="4680"/>
    <n v="0.4"/>
    <s v="Online"/>
    <x v="0"/>
  </r>
  <r>
    <s v="West Gear"/>
    <n v="1128299"/>
    <d v="2021-01-27T00:00:00"/>
    <x v="2"/>
    <s v="California"/>
    <s v="San Francisco"/>
    <x v="3"/>
    <n v="53"/>
    <n v="203"/>
    <n v="10759"/>
    <n v="3765.6499999999996"/>
    <n v="0.35"/>
    <s v="Online"/>
    <x v="0"/>
  </r>
  <r>
    <s v="West Gear"/>
    <n v="1128299"/>
    <d v="2021-01-28T00:00:00"/>
    <x v="2"/>
    <s v="California"/>
    <s v="San Francisco"/>
    <x v="4"/>
    <n v="63"/>
    <n v="218"/>
    <n v="13734"/>
    <n v="7965.7200000000012"/>
    <n v="0.58000000000000007"/>
    <s v="Online"/>
    <x v="0"/>
  </r>
  <r>
    <s v="West Gear"/>
    <n v="1128299"/>
    <d v="2021-01-29T00:00:00"/>
    <x v="2"/>
    <s v="California"/>
    <s v="San Francisco"/>
    <x v="5"/>
    <n v="65"/>
    <n v="217"/>
    <n v="14105"/>
    <n v="3385.2000000000003"/>
    <n v="0.24000000000000002"/>
    <s v="Online"/>
    <x v="0"/>
  </r>
  <r>
    <s v="West Gear"/>
    <n v="1128299"/>
    <d v="2021-01-30T00:00:00"/>
    <x v="2"/>
    <s v="California"/>
    <s v="San Francisco"/>
    <x v="0"/>
    <n v="51"/>
    <n v="236"/>
    <n v="12036"/>
    <n v="5416.2000000000007"/>
    <n v="0.45000000000000007"/>
    <s v="Online"/>
    <x v="0"/>
  </r>
  <r>
    <s v="West Gear"/>
    <n v="1128299"/>
    <d v="2021-01-31T00:00:00"/>
    <x v="2"/>
    <s v="California"/>
    <s v="San Francisco"/>
    <x v="1"/>
    <n v="59"/>
    <n v="219"/>
    <n v="12921"/>
    <n v="3747.0900000000006"/>
    <n v="0.29000000000000004"/>
    <s v="Online"/>
    <x v="0"/>
  </r>
  <r>
    <s v="West Gear"/>
    <n v="1128299"/>
    <d v="2021-02-01T00:00:00"/>
    <x v="2"/>
    <s v="California"/>
    <s v="San Francisco"/>
    <x v="2"/>
    <n v="50"/>
    <n v="182"/>
    <n v="9100"/>
    <n v="3822.0000000000005"/>
    <n v="0.42000000000000004"/>
    <s v="Online"/>
    <x v="1"/>
  </r>
  <r>
    <s v="West Gear"/>
    <n v="1128299"/>
    <d v="2021-02-02T00:00:00"/>
    <x v="2"/>
    <s v="California"/>
    <s v="San Francisco"/>
    <x v="3"/>
    <n v="51"/>
    <n v="203"/>
    <n v="10353"/>
    <n v="3727.08"/>
    <n v="0.36"/>
    <s v="Online"/>
    <x v="1"/>
  </r>
  <r>
    <s v="West Gear"/>
    <n v="1128299"/>
    <d v="2021-02-03T00:00:00"/>
    <x v="2"/>
    <s v="California"/>
    <s v="San Francisco"/>
    <x v="4"/>
    <n v="59"/>
    <n v="182"/>
    <n v="10738"/>
    <n v="6228.0400000000009"/>
    <n v="0.58000000000000007"/>
    <s v="Online"/>
    <x v="1"/>
  </r>
  <r>
    <s v="West Gear"/>
    <n v="1128299"/>
    <d v="2021-02-04T00:00:00"/>
    <x v="2"/>
    <s v="California"/>
    <s v="San Francisco"/>
    <x v="5"/>
    <n v="63"/>
    <n v="196"/>
    <n v="12348"/>
    <n v="2840.04"/>
    <n v="0.23"/>
    <s v="Online"/>
    <x v="1"/>
  </r>
  <r>
    <s v="West Gear"/>
    <n v="1128299"/>
    <d v="2021-02-05T00:00:00"/>
    <x v="2"/>
    <s v="California"/>
    <s v="San Francisco"/>
    <x v="0"/>
    <n v="52"/>
    <n v="263"/>
    <n v="13676"/>
    <n v="6017.4400000000005"/>
    <n v="0.44000000000000006"/>
    <s v="Online"/>
    <x v="1"/>
  </r>
  <r>
    <s v="West Gear"/>
    <n v="1128299"/>
    <d v="2021-02-06T00:00:00"/>
    <x v="2"/>
    <s v="California"/>
    <s v="San Francisco"/>
    <x v="1"/>
    <n v="58"/>
    <n v="236"/>
    <n v="13688"/>
    <n v="3422"/>
    <n v="0.25"/>
    <s v="Online"/>
    <x v="1"/>
  </r>
  <r>
    <s v="West Gear"/>
    <n v="1128299"/>
    <d v="2021-02-07T00:00:00"/>
    <x v="2"/>
    <s v="California"/>
    <s v="San Francisco"/>
    <x v="2"/>
    <n v="50"/>
    <n v="210"/>
    <n v="10500"/>
    <n v="4200"/>
    <n v="0.4"/>
    <s v="Online"/>
    <x v="1"/>
  </r>
  <r>
    <s v="West Gear"/>
    <n v="1128299"/>
    <d v="2021-02-08T00:00:00"/>
    <x v="2"/>
    <s v="California"/>
    <s v="San Francisco"/>
    <x v="3"/>
    <n v="53"/>
    <n v="210"/>
    <n v="11130"/>
    <n v="4452"/>
    <n v="0.39999999999999997"/>
    <s v="Online"/>
    <x v="1"/>
  </r>
  <r>
    <s v="West Gear"/>
    <n v="1128299"/>
    <d v="2021-02-09T00:00:00"/>
    <x v="2"/>
    <s v="California"/>
    <s v="San Francisco"/>
    <x v="4"/>
    <n v="63"/>
    <n v="163"/>
    <n v="10269"/>
    <n v="5853.3300000000008"/>
    <n v="0.57000000000000006"/>
    <s v="Online"/>
    <x v="1"/>
  </r>
  <r>
    <s v="West Gear"/>
    <n v="1128299"/>
    <d v="2021-02-10T00:00:00"/>
    <x v="2"/>
    <s v="California"/>
    <s v="San Francisco"/>
    <x v="5"/>
    <n v="67"/>
    <n v="202"/>
    <n v="13534"/>
    <n v="2842.1400000000003"/>
    <n v="0.21000000000000002"/>
    <s v="Online"/>
    <x v="1"/>
  </r>
  <r>
    <s v="West Gear"/>
    <n v="1128299"/>
    <d v="2021-02-11T00:00:00"/>
    <x v="2"/>
    <s v="California"/>
    <s v="San Francisco"/>
    <x v="0"/>
    <n v="51"/>
    <n v="293"/>
    <n v="14943"/>
    <n v="5977.2000000000007"/>
    <n v="0.4"/>
    <s v="Online"/>
    <x v="1"/>
  </r>
  <r>
    <s v="West Gear"/>
    <n v="1128299"/>
    <d v="2021-02-12T00:00:00"/>
    <x v="2"/>
    <s v="California"/>
    <s v="San Francisco"/>
    <x v="1"/>
    <n v="58"/>
    <n v="273"/>
    <n v="15834"/>
    <n v="4275.18"/>
    <n v="0.27"/>
    <s v="Online"/>
    <x v="1"/>
  </r>
  <r>
    <s v="West Gear"/>
    <n v="1128299"/>
    <d v="2021-02-13T00:00:00"/>
    <x v="2"/>
    <s v="California"/>
    <s v="San Francisco"/>
    <x v="2"/>
    <n v="52"/>
    <n v="233"/>
    <n v="12116"/>
    <n v="4846.4000000000005"/>
    <n v="0.4"/>
    <s v="Online"/>
    <x v="1"/>
  </r>
  <r>
    <s v="West Gear"/>
    <n v="1128299"/>
    <d v="2021-02-14T00:00:00"/>
    <x v="2"/>
    <s v="California"/>
    <s v="San Francisco"/>
    <x v="3"/>
    <n v="51"/>
    <n v="194"/>
    <n v="9894"/>
    <n v="3957.5999999999995"/>
    <n v="0.39999999999999997"/>
    <s v="Online"/>
    <x v="1"/>
  </r>
  <r>
    <s v="West Gear"/>
    <n v="1128299"/>
    <d v="2021-02-15T00:00:00"/>
    <x v="2"/>
    <s v="California"/>
    <s v="San Francisco"/>
    <x v="4"/>
    <n v="59"/>
    <n v="175"/>
    <n v="10325"/>
    <n v="6195.0000000000009"/>
    <n v="0.60000000000000009"/>
    <s v="Online"/>
    <x v="1"/>
  </r>
  <r>
    <s v="West Gear"/>
    <n v="1128299"/>
    <d v="2021-02-16T00:00:00"/>
    <x v="2"/>
    <s v="California"/>
    <s v="San Francisco"/>
    <x v="5"/>
    <n v="67"/>
    <n v="208"/>
    <n v="13936"/>
    <n v="3205.28"/>
    <n v="0.23"/>
    <s v="Online"/>
    <x v="1"/>
  </r>
  <r>
    <s v="Kohl's"/>
    <n v="1189833"/>
    <d v="2021-02-17T00:00:00"/>
    <x v="2"/>
    <s v="California"/>
    <s v="San Francisco"/>
    <x v="0"/>
    <n v="32"/>
    <n v="203"/>
    <n v="6496"/>
    <n v="3312.96"/>
    <n v="0.51"/>
    <s v="Online"/>
    <x v="1"/>
  </r>
  <r>
    <s v="Kohl's"/>
    <n v="1189833"/>
    <d v="2021-02-18T00:00:00"/>
    <x v="2"/>
    <s v="California"/>
    <s v="San Francisco"/>
    <x v="1"/>
    <n v="41"/>
    <n v="196"/>
    <n v="8036"/>
    <n v="2892.96"/>
    <n v="0.36"/>
    <s v="Online"/>
    <x v="1"/>
  </r>
  <r>
    <s v="Kohl's"/>
    <n v="1189833"/>
    <d v="2021-03-09T00:00:00"/>
    <x v="2"/>
    <s v="California"/>
    <s v="San Francisco"/>
    <x v="2"/>
    <n v="41"/>
    <n v="189"/>
    <n v="7749"/>
    <n v="4029.48"/>
    <n v="0.52"/>
    <s v="Online"/>
    <x v="2"/>
  </r>
  <r>
    <s v="Kohl's"/>
    <n v="1189833"/>
    <d v="2021-03-10T00:00:00"/>
    <x v="2"/>
    <s v="California"/>
    <s v="San Francisco"/>
    <x v="3"/>
    <n v="41"/>
    <n v="160"/>
    <n v="6560"/>
    <n v="3214.4"/>
    <n v="0.49"/>
    <s v="Online"/>
    <x v="2"/>
  </r>
  <r>
    <s v="Kohl's"/>
    <n v="1189833"/>
    <d v="2021-03-11T00:00:00"/>
    <x v="2"/>
    <s v="California"/>
    <s v="Los Angeles"/>
    <x v="4"/>
    <n v="49"/>
    <n v="145"/>
    <n v="7105"/>
    <n v="4689.3"/>
    <n v="0.66"/>
    <s v="Online"/>
    <x v="2"/>
  </r>
  <r>
    <s v="Kohl's"/>
    <n v="1189833"/>
    <d v="2021-03-12T00:00:00"/>
    <x v="2"/>
    <s v="California"/>
    <s v="Los Angeles"/>
    <x v="5"/>
    <n v="41"/>
    <n v="182"/>
    <n v="7462"/>
    <n v="2313.2199999999998"/>
    <n v="0.31"/>
    <s v="Online"/>
    <x v="2"/>
  </r>
  <r>
    <s v="Kohl's"/>
    <n v="1189833"/>
    <d v="2021-03-13T00:00:00"/>
    <x v="2"/>
    <s v="California"/>
    <s v="Los Angeles"/>
    <x v="0"/>
    <n v="34"/>
    <n v="225"/>
    <n v="7650"/>
    <n v="4054.5"/>
    <n v="0.53"/>
    <s v="Online"/>
    <x v="2"/>
  </r>
  <r>
    <s v="Kohl's"/>
    <n v="1189833"/>
    <d v="2021-03-14T00:00:00"/>
    <x v="2"/>
    <s v="California"/>
    <s v="Los Angeles"/>
    <x v="1"/>
    <n v="43"/>
    <n v="195"/>
    <n v="8385"/>
    <n v="3354"/>
    <n v="0.4"/>
    <s v="Online"/>
    <x v="2"/>
  </r>
  <r>
    <s v="Kohl's"/>
    <n v="1189833"/>
    <d v="2021-03-15T00:00:00"/>
    <x v="2"/>
    <s v="California"/>
    <s v="Los Angeles"/>
    <x v="2"/>
    <n v="44"/>
    <n v="169"/>
    <n v="7436"/>
    <n v="3718"/>
    <n v="0.5"/>
    <s v="Online"/>
    <x v="2"/>
  </r>
  <r>
    <s v="Kohl's"/>
    <n v="1189833"/>
    <d v="2021-03-16T00:00:00"/>
    <x v="2"/>
    <s v="California"/>
    <s v="Los Angeles"/>
    <x v="3"/>
    <n v="41"/>
    <n v="152"/>
    <n v="6232"/>
    <n v="3053.68"/>
    <n v="0.49"/>
    <s v="Online"/>
    <x v="2"/>
  </r>
  <r>
    <s v="Kohl's"/>
    <n v="1189833"/>
    <d v="2021-03-17T00:00:00"/>
    <x v="2"/>
    <s v="California"/>
    <s v="Los Angeles"/>
    <x v="4"/>
    <n v="46"/>
    <n v="113"/>
    <n v="5198"/>
    <n v="3534.6400000000003"/>
    <n v="0.68"/>
    <s v="Online"/>
    <x v="2"/>
  </r>
  <r>
    <s v="Kohl's"/>
    <n v="1189833"/>
    <d v="2021-03-18T00:00:00"/>
    <x v="2"/>
    <s v="California"/>
    <s v="Los Angeles"/>
    <x v="5"/>
    <n v="41"/>
    <n v="176"/>
    <n v="7216"/>
    <n v="2164.8000000000002"/>
    <n v="0.30000000000000004"/>
    <s v="Online"/>
    <x v="2"/>
  </r>
  <r>
    <s v="Kohl's"/>
    <n v="1189833"/>
    <d v="2021-03-19T00:00:00"/>
    <x v="2"/>
    <s v="California"/>
    <s v="Los Angeles"/>
    <x v="0"/>
    <n v="32"/>
    <n v="216"/>
    <n v="6912"/>
    <n v="3456"/>
    <n v="0.5"/>
    <s v="Online"/>
    <x v="2"/>
  </r>
  <r>
    <s v="Kohl's"/>
    <n v="1189833"/>
    <d v="2021-03-20T00:00:00"/>
    <x v="2"/>
    <s v="California"/>
    <s v="Los Angeles"/>
    <x v="1"/>
    <n v="41"/>
    <n v="195"/>
    <n v="7995"/>
    <n v="2798.25"/>
    <n v="0.35"/>
    <s v="Online"/>
    <x v="2"/>
  </r>
  <r>
    <s v="Kohl's"/>
    <n v="1189833"/>
    <d v="2021-03-21T00:00:00"/>
    <x v="2"/>
    <s v="California"/>
    <s v="Los Angeles"/>
    <x v="2"/>
    <n v="42"/>
    <n v="169"/>
    <n v="7098"/>
    <n v="3903.9"/>
    <n v="0.55000000000000004"/>
    <s v="Online"/>
    <x v="2"/>
  </r>
  <r>
    <s v="Kohl's"/>
    <n v="1189833"/>
    <d v="2021-03-22T00:00:00"/>
    <x v="2"/>
    <s v="California"/>
    <s v="Los Angeles"/>
    <x v="3"/>
    <n v="41"/>
    <n v="154"/>
    <n v="6314"/>
    <n v="2841.2999999999997"/>
    <n v="0.44999999999999996"/>
    <s v="Online"/>
    <x v="2"/>
  </r>
  <r>
    <s v="Kohl's"/>
    <n v="1189833"/>
    <d v="2021-03-23T00:00:00"/>
    <x v="2"/>
    <s v="California"/>
    <s v="Los Angeles"/>
    <x v="4"/>
    <n v="46"/>
    <n v="106"/>
    <n v="4876"/>
    <n v="3315.6800000000003"/>
    <n v="0.68"/>
    <s v="Online"/>
    <x v="2"/>
  </r>
  <r>
    <s v="Kohl's"/>
    <n v="1189833"/>
    <d v="2021-04-06T00:00:00"/>
    <x v="2"/>
    <s v="California"/>
    <s v="Los Angeles"/>
    <x v="5"/>
    <n v="41"/>
    <n v="188"/>
    <n v="7708"/>
    <n v="2697.7999999999997"/>
    <n v="0.35"/>
    <s v="Online"/>
    <x v="3"/>
  </r>
  <r>
    <s v="Kohl's"/>
    <n v="1189833"/>
    <d v="2021-04-07T00:00:00"/>
    <x v="2"/>
    <s v="California"/>
    <s v="Los Angeles"/>
    <x v="0"/>
    <n v="43"/>
    <n v="240"/>
    <n v="10320"/>
    <n v="5160"/>
    <n v="0.5"/>
    <s v="Online"/>
    <x v="3"/>
  </r>
  <r>
    <s v="Kohl's"/>
    <n v="1189833"/>
    <d v="2021-04-08T00:00:00"/>
    <x v="2"/>
    <s v="California"/>
    <s v="Los Angeles"/>
    <x v="1"/>
    <n v="49"/>
    <n v="156"/>
    <n v="7644"/>
    <n v="2751.8399999999997"/>
    <n v="0.36"/>
    <s v="Online"/>
    <x v="3"/>
  </r>
  <r>
    <s v="Kohl's"/>
    <n v="1189833"/>
    <d v="2021-04-09T00:00:00"/>
    <x v="2"/>
    <s v="California"/>
    <s v="Los Angeles"/>
    <x v="2"/>
    <n v="49"/>
    <n v="175"/>
    <n v="8575"/>
    <n v="4716.25"/>
    <n v="0.55000000000000004"/>
    <s v="Online"/>
    <x v="3"/>
  </r>
  <r>
    <s v="Kohl's"/>
    <n v="1189833"/>
    <d v="2021-04-10T00:00:00"/>
    <x v="2"/>
    <s v="California"/>
    <s v="Los Angeles"/>
    <x v="3"/>
    <n v="43"/>
    <n v="152"/>
    <n v="6536"/>
    <n v="3202.64"/>
    <n v="0.49"/>
    <s v="Online"/>
    <x v="3"/>
  </r>
  <r>
    <s v="Kohl's"/>
    <n v="1189833"/>
    <d v="2021-04-11T00:00:00"/>
    <x v="2"/>
    <s v="California"/>
    <s v="Los Angeles"/>
    <x v="4"/>
    <n v="49"/>
    <n v="119"/>
    <n v="5831"/>
    <n v="3848.46"/>
    <n v="0.66"/>
    <s v="Online"/>
    <x v="3"/>
  </r>
  <r>
    <s v="Kohl's"/>
    <n v="1189833"/>
    <d v="2021-04-12T00:00:00"/>
    <x v="2"/>
    <s v="California"/>
    <s v="Los Angeles"/>
    <x v="5"/>
    <n v="62"/>
    <n v="174"/>
    <n v="10788"/>
    <n v="3560.04"/>
    <n v="0.33"/>
    <s v="Online"/>
    <x v="3"/>
  </r>
  <r>
    <s v="Kohl's"/>
    <n v="1189833"/>
    <d v="2021-04-13T00:00:00"/>
    <x v="2"/>
    <s v="California"/>
    <s v="Los Angeles"/>
    <x v="0"/>
    <n v="41"/>
    <n v="208"/>
    <n v="8528"/>
    <n v="4434.5600000000004"/>
    <n v="0.52"/>
    <s v="Online"/>
    <x v="3"/>
  </r>
  <r>
    <s v="Kohl's"/>
    <n v="1189833"/>
    <d v="2021-04-14T00:00:00"/>
    <x v="2"/>
    <s v="California"/>
    <s v="Los Angeles"/>
    <x v="1"/>
    <n v="47"/>
    <n v="169"/>
    <n v="7943"/>
    <n v="2780.0499999999997"/>
    <n v="0.35"/>
    <s v="Online"/>
    <x v="3"/>
  </r>
  <r>
    <s v="Kohl's"/>
    <n v="1189833"/>
    <d v="2021-04-15T00:00:00"/>
    <x v="2"/>
    <s v="California"/>
    <s v="Los Angeles"/>
    <x v="2"/>
    <n v="45"/>
    <n v="163"/>
    <n v="7335"/>
    <n v="3814.2000000000003"/>
    <n v="0.52"/>
    <s v="Online"/>
    <x v="3"/>
  </r>
  <r>
    <s v="Kohl's"/>
    <n v="1189833"/>
    <d v="2021-04-16T00:00:00"/>
    <x v="2"/>
    <s v="California"/>
    <s v="Los Angeles"/>
    <x v="3"/>
    <n v="41"/>
    <n v="154"/>
    <n v="6314"/>
    <n v="3030.72"/>
    <n v="0.48"/>
    <s v="Online"/>
    <x v="3"/>
  </r>
  <r>
    <s v="Kohl's"/>
    <n v="1189833"/>
    <d v="2021-04-17T00:00:00"/>
    <x v="2"/>
    <s v="California"/>
    <s v="Los Angeles"/>
    <x v="4"/>
    <n v="45"/>
    <n v="131"/>
    <n v="5895"/>
    <n v="3831.75"/>
    <n v="0.65"/>
    <s v="Online"/>
    <x v="3"/>
  </r>
  <r>
    <s v="Kohl's"/>
    <n v="1189833"/>
    <d v="2021-04-18T00:00:00"/>
    <x v="2"/>
    <s v="California"/>
    <s v="Los Angeles"/>
    <x v="5"/>
    <n v="64"/>
    <n v="181"/>
    <n v="11584"/>
    <n v="3591.04"/>
    <n v="0.31"/>
    <s v="Online"/>
    <x v="3"/>
  </r>
  <r>
    <s v="Kohl's"/>
    <n v="1189833"/>
    <d v="2021-04-19T00:00:00"/>
    <x v="2"/>
    <s v="California"/>
    <s v="Los Angeles"/>
    <x v="0"/>
    <n v="44"/>
    <n v="270"/>
    <n v="11880"/>
    <n v="6534.0000000000009"/>
    <n v="0.55000000000000004"/>
    <s v="Online"/>
    <x v="3"/>
  </r>
  <r>
    <s v="Kohl's"/>
    <n v="1189833"/>
    <d v="2021-04-20T00:00:00"/>
    <x v="2"/>
    <s v="California"/>
    <s v="Los Angeles"/>
    <x v="1"/>
    <n v="47"/>
    <n v="225"/>
    <n v="10575"/>
    <n v="3701.2499999999995"/>
    <n v="0.35"/>
    <s v="Online"/>
    <x v="3"/>
  </r>
  <r>
    <s v="Kohl's"/>
    <n v="1189833"/>
    <d v="2021-04-21T00:00:00"/>
    <x v="2"/>
    <s v="California"/>
    <s v="Los Angeles"/>
    <x v="2"/>
    <n v="48"/>
    <n v="203"/>
    <n v="9744"/>
    <n v="5359.2000000000007"/>
    <n v="0.55000000000000004"/>
    <s v="Online"/>
    <x v="3"/>
  </r>
  <r>
    <s v="Kohl's"/>
    <n v="1189833"/>
    <d v="2021-04-22T00:00:00"/>
    <x v="2"/>
    <s v="California"/>
    <s v="Los Angeles"/>
    <x v="3"/>
    <n v="44"/>
    <n v="175"/>
    <n v="7700"/>
    <n v="3696"/>
    <n v="0.48"/>
    <s v="Online"/>
    <x v="3"/>
  </r>
  <r>
    <s v="Kohl's"/>
    <n v="1189833"/>
    <d v="2021-04-23T00:00:00"/>
    <x v="2"/>
    <s v="California"/>
    <s v="Los Angeles"/>
    <x v="4"/>
    <n v="45"/>
    <n v="125"/>
    <n v="5625"/>
    <n v="3881.2500000000005"/>
    <n v="0.69000000000000006"/>
    <s v="Online"/>
    <x v="3"/>
  </r>
  <r>
    <s v="Kohl's"/>
    <n v="1189833"/>
    <d v="2021-04-24T00:00:00"/>
    <x v="2"/>
    <s v="California"/>
    <s v="Los Angeles"/>
    <x v="5"/>
    <n v="60"/>
    <n v="200"/>
    <n v="12000"/>
    <n v="3720"/>
    <n v="0.31"/>
    <s v="Online"/>
    <x v="3"/>
  </r>
  <r>
    <s v="Kohl's"/>
    <n v="1189833"/>
    <d v="2021-04-25T00:00:00"/>
    <x v="2"/>
    <s v="California"/>
    <s v="Los Angeles"/>
    <x v="0"/>
    <n v="41"/>
    <n v="238"/>
    <n v="9758"/>
    <n v="4976.58"/>
    <n v="0.51"/>
    <s v="Online"/>
    <x v="3"/>
  </r>
  <r>
    <s v="Kohl's"/>
    <n v="1189833"/>
    <d v="2021-04-26T00:00:00"/>
    <x v="2"/>
    <s v="California"/>
    <s v="Los Angeles"/>
    <x v="1"/>
    <n v="46"/>
    <n v="216"/>
    <n v="9936"/>
    <n v="3775.68"/>
    <n v="0.38"/>
    <s v="Online"/>
    <x v="3"/>
  </r>
  <r>
    <s v="Kohl's"/>
    <n v="1189833"/>
    <d v="2021-04-27T00:00:00"/>
    <x v="2"/>
    <s v="California"/>
    <s v="Los Angeles"/>
    <x v="2"/>
    <n v="47"/>
    <n v="218"/>
    <n v="10246"/>
    <n v="5327.92"/>
    <n v="0.52"/>
    <s v="Online"/>
    <x v="3"/>
  </r>
  <r>
    <s v="Kohl's"/>
    <n v="1189833"/>
    <d v="2021-04-28T00:00:00"/>
    <x v="2"/>
    <s v="California"/>
    <s v="Los Angeles"/>
    <x v="3"/>
    <n v="44"/>
    <n v="189"/>
    <n v="8316"/>
    <n v="3991.68"/>
    <n v="0.48"/>
    <s v="Online"/>
    <x v="3"/>
  </r>
  <r>
    <s v="Kohl's"/>
    <n v="1189833"/>
    <d v="2021-04-29T00:00:00"/>
    <x v="2"/>
    <s v="California"/>
    <s v="Los Angeles"/>
    <x v="4"/>
    <n v="46"/>
    <n v="189"/>
    <n v="8694"/>
    <n v="5738.04"/>
    <n v="0.66"/>
    <s v="Online"/>
    <x v="3"/>
  </r>
  <r>
    <s v="Kohl's"/>
    <n v="1189833"/>
    <d v="2021-04-30T00:00:00"/>
    <x v="2"/>
    <s v="California"/>
    <s v="Los Angeles"/>
    <x v="5"/>
    <n v="59"/>
    <n v="203"/>
    <n v="11977"/>
    <n v="3593.1000000000004"/>
    <n v="0.30000000000000004"/>
    <s v="Online"/>
    <x v="3"/>
  </r>
  <r>
    <s v="Kohl's"/>
    <n v="1189833"/>
    <d v="2021-05-01T00:00:00"/>
    <x v="2"/>
    <s v="California"/>
    <s v="Los Angeles"/>
    <x v="0"/>
    <n v="47"/>
    <n v="252"/>
    <n v="11844"/>
    <n v="6158.88"/>
    <n v="0.52"/>
    <s v="Online"/>
    <x v="4"/>
  </r>
  <r>
    <s v="Kohl's"/>
    <n v="1189833"/>
    <d v="2021-05-02T00:00:00"/>
    <x v="2"/>
    <s v="California"/>
    <s v="Los Angeles"/>
    <x v="1"/>
    <n v="51"/>
    <n v="221"/>
    <n v="11271"/>
    <n v="4508.4000000000005"/>
    <n v="0.4"/>
    <s v="Online"/>
    <x v="4"/>
  </r>
  <r>
    <s v="Kohl's"/>
    <n v="1189833"/>
    <d v="2021-05-03T00:00:00"/>
    <x v="2"/>
    <s v="California"/>
    <s v="Los Angeles"/>
    <x v="2"/>
    <n v="48"/>
    <n v="218"/>
    <n v="10464"/>
    <n v="5336.64"/>
    <n v="0.51"/>
    <s v="Online"/>
    <x v="4"/>
  </r>
  <r>
    <s v="Kohl's"/>
    <n v="1189833"/>
    <d v="2021-05-04T00:00:00"/>
    <x v="2"/>
    <s v="California"/>
    <s v="Los Angeles"/>
    <x v="3"/>
    <n v="47"/>
    <n v="169"/>
    <n v="7943"/>
    <n v="3812.64"/>
    <n v="0.48"/>
    <s v="Online"/>
    <x v="4"/>
  </r>
  <r>
    <s v="Kohl's"/>
    <n v="1189833"/>
    <d v="2021-05-05T00:00:00"/>
    <x v="2"/>
    <s v="California"/>
    <s v="Los Angeles"/>
    <x v="4"/>
    <n v="58"/>
    <n v="182"/>
    <n v="10556"/>
    <n v="7072.52"/>
    <n v="0.67"/>
    <s v="Online"/>
    <x v="4"/>
  </r>
  <r>
    <s v="Kohl's"/>
    <n v="1189833"/>
    <d v="2021-05-06T00:00:00"/>
    <x v="2"/>
    <s v="California"/>
    <s v="Los Angeles"/>
    <x v="5"/>
    <n v="61"/>
    <n v="189"/>
    <n v="11529"/>
    <n v="4035.1499999999996"/>
    <n v="0.35"/>
    <s v="Online"/>
    <x v="4"/>
  </r>
  <r>
    <s v="Kohl's"/>
    <n v="1189833"/>
    <d v="2021-05-07T00:00:00"/>
    <x v="2"/>
    <s v="California"/>
    <s v="Los Angeles"/>
    <x v="0"/>
    <n v="47"/>
    <n v="213"/>
    <n v="10011"/>
    <n v="5405.9400000000005"/>
    <n v="0.54"/>
    <s v="Online"/>
    <x v="4"/>
  </r>
  <r>
    <s v="Kohl's"/>
    <n v="1189833"/>
    <d v="2021-05-08T00:00:00"/>
    <x v="2"/>
    <s v="California"/>
    <s v="Los Angeles"/>
    <x v="1"/>
    <n v="50"/>
    <n v="247"/>
    <n v="12350"/>
    <n v="4569.5"/>
    <n v="0.37"/>
    <s v="Online"/>
    <x v="4"/>
  </r>
  <r>
    <s v="Kohl's"/>
    <n v="1189833"/>
    <d v="2021-05-09T00:00:00"/>
    <x v="2"/>
    <s v="California"/>
    <s v="Los Angeles"/>
    <x v="2"/>
    <n v="46"/>
    <n v="196"/>
    <n v="9016"/>
    <n v="4508"/>
    <n v="0.5"/>
    <s v="Online"/>
    <x v="4"/>
  </r>
  <r>
    <s v="Kohl's"/>
    <n v="1189833"/>
    <d v="2021-05-10T00:00:00"/>
    <x v="2"/>
    <s v="California"/>
    <s v="Los Angeles"/>
    <x v="3"/>
    <n v="46"/>
    <n v="176"/>
    <n v="8096"/>
    <n v="4048"/>
    <n v="0.5"/>
    <s v="Online"/>
    <x v="4"/>
  </r>
  <r>
    <s v="Kohl's"/>
    <n v="1189833"/>
    <d v="2021-05-11T00:00:00"/>
    <x v="2"/>
    <s v="California"/>
    <s v="Los Angeles"/>
    <x v="4"/>
    <n v="58"/>
    <n v="163"/>
    <n v="9454"/>
    <n v="6334.18"/>
    <n v="0.67"/>
    <s v="Online"/>
    <x v="4"/>
  </r>
  <r>
    <s v="Kohl's"/>
    <n v="1189833"/>
    <d v="2021-05-12T00:00:00"/>
    <x v="2"/>
    <s v="California"/>
    <s v="Los Angeles"/>
    <x v="5"/>
    <n v="59"/>
    <n v="189"/>
    <n v="11151"/>
    <n v="3456.81"/>
    <n v="0.31"/>
    <s v="Online"/>
    <x v="4"/>
  </r>
  <r>
    <s v="Kohl's"/>
    <n v="1189833"/>
    <d v="2021-05-13T00:00:00"/>
    <x v="2"/>
    <s v="California"/>
    <s v="Los Angeles"/>
    <x v="0"/>
    <n v="49"/>
    <n v="224"/>
    <n v="10976"/>
    <n v="5488"/>
    <n v="0.5"/>
    <s v="Online"/>
    <x v="4"/>
  </r>
  <r>
    <s v="Kohl's"/>
    <n v="1189833"/>
    <d v="2021-05-14T00:00:00"/>
    <x v="2"/>
    <s v="California"/>
    <s v="Los Angeles"/>
    <x v="1"/>
    <n v="51"/>
    <n v="232"/>
    <n v="11832"/>
    <n v="4259.5199999999995"/>
    <n v="0.36"/>
    <s v="Online"/>
    <x v="4"/>
  </r>
  <r>
    <s v="Kohl's"/>
    <n v="1189833"/>
    <d v="2021-05-15T00:00:00"/>
    <x v="2"/>
    <s v="California"/>
    <s v="Los Angeles"/>
    <x v="2"/>
    <n v="49"/>
    <n v="176"/>
    <n v="8624"/>
    <n v="4398.24"/>
    <n v="0.51"/>
    <s v="Online"/>
    <x v="4"/>
  </r>
  <r>
    <s v="Kohl's"/>
    <n v="1189833"/>
    <d v="2021-05-16T00:00:00"/>
    <x v="2"/>
    <s v="California"/>
    <s v="Los Angeles"/>
    <x v="3"/>
    <n v="48"/>
    <n v="175"/>
    <n v="8400"/>
    <n v="3779.9999999999995"/>
    <n v="0.44999999999999996"/>
    <s v="Online"/>
    <x v="4"/>
  </r>
  <r>
    <s v="Kohl's"/>
    <n v="1189833"/>
    <d v="2021-05-17T00:00:00"/>
    <x v="2"/>
    <s v="California"/>
    <s v="Los Angeles"/>
    <x v="4"/>
    <n v="56"/>
    <n v="174"/>
    <n v="9744"/>
    <n v="6625.92"/>
    <n v="0.68"/>
    <s v="Online"/>
    <x v="4"/>
  </r>
  <r>
    <s v="Kohl's"/>
    <n v="1189833"/>
    <d v="2021-05-18T00:00:00"/>
    <x v="2"/>
    <s v="California"/>
    <s v="Los Angeles"/>
    <x v="5"/>
    <n v="62"/>
    <n v="176"/>
    <n v="10912"/>
    <n v="3819.2"/>
    <n v="0.35"/>
    <s v="Online"/>
    <x v="4"/>
  </r>
  <r>
    <s v="Kohl's"/>
    <n v="1189833"/>
    <d v="2021-05-19T00:00:00"/>
    <x v="2"/>
    <s v="California"/>
    <s v="Los Angeles"/>
    <x v="0"/>
    <n v="49"/>
    <n v="231"/>
    <n v="11319"/>
    <n v="5659.5"/>
    <n v="0.5"/>
    <s v="Online"/>
    <x v="4"/>
  </r>
  <r>
    <s v="Kohl's"/>
    <n v="1189833"/>
    <d v="2021-05-20T00:00:00"/>
    <x v="2"/>
    <s v="California"/>
    <s v="Los Angeles"/>
    <x v="1"/>
    <n v="54"/>
    <n v="215"/>
    <n v="11610"/>
    <n v="4411.8"/>
    <n v="0.38"/>
    <s v="Online"/>
    <x v="4"/>
  </r>
  <r>
    <s v="Kohl's"/>
    <n v="1189833"/>
    <d v="2021-05-21T00:00:00"/>
    <x v="2"/>
    <s v="California"/>
    <s v="Los Angeles"/>
    <x v="2"/>
    <n v="47"/>
    <n v="169"/>
    <n v="7943"/>
    <n v="3971.5"/>
    <n v="0.5"/>
    <s v="Online"/>
    <x v="4"/>
  </r>
  <r>
    <s v="Kohl's"/>
    <n v="1189833"/>
    <d v="2021-05-22T00:00:00"/>
    <x v="2"/>
    <s v="California"/>
    <s v="Los Angeles"/>
    <x v="3"/>
    <n v="47"/>
    <n v="176"/>
    <n v="8272"/>
    <n v="3722.3999999999996"/>
    <n v="0.44999999999999996"/>
    <s v="Online"/>
    <x v="4"/>
  </r>
  <r>
    <s v="Kohl's"/>
    <n v="1189833"/>
    <d v="2021-05-23T00:00:00"/>
    <x v="2"/>
    <s v="California"/>
    <s v="Los Angeles"/>
    <x v="4"/>
    <n v="55"/>
    <n v="174"/>
    <n v="9570"/>
    <n v="6603.3"/>
    <n v="0.69000000000000006"/>
    <s v="Online"/>
    <x v="4"/>
  </r>
  <r>
    <s v="Kohl's"/>
    <n v="1189833"/>
    <d v="2021-05-24T00:00:00"/>
    <x v="2"/>
    <s v="California"/>
    <s v="Los Angeles"/>
    <x v="5"/>
    <n v="59"/>
    <n v="189"/>
    <n v="11151"/>
    <n v="3791.34"/>
    <n v="0.34"/>
    <s v="Online"/>
    <x v="4"/>
  </r>
  <r>
    <s v="Kohl's"/>
    <n v="1189833"/>
    <d v="2021-05-25T00:00:00"/>
    <x v="2"/>
    <s v="California"/>
    <s v="Los Angeles"/>
    <x v="0"/>
    <n v="49"/>
    <n v="225"/>
    <n v="11025"/>
    <n v="5622.75"/>
    <n v="0.51"/>
    <s v="Online"/>
    <x v="4"/>
  </r>
  <r>
    <s v="Kohl's"/>
    <n v="1189833"/>
    <d v="2021-05-26T00:00:00"/>
    <x v="2"/>
    <s v="California"/>
    <s v="Los Angeles"/>
    <x v="1"/>
    <n v="50"/>
    <n v="243"/>
    <n v="12150"/>
    <n v="4617"/>
    <n v="0.38"/>
    <s v="Online"/>
    <x v="4"/>
  </r>
  <r>
    <s v="Kohl's"/>
    <n v="1189833"/>
    <d v="2021-05-27T00:00:00"/>
    <x v="2"/>
    <s v="California"/>
    <s v="Los Angeles"/>
    <x v="2"/>
    <n v="46"/>
    <n v="182"/>
    <n v="8372"/>
    <n v="4520.88"/>
    <n v="0.54"/>
    <s v="Online"/>
    <x v="4"/>
  </r>
  <r>
    <s v="Kohl's"/>
    <n v="1189833"/>
    <d v="2021-05-28T00:00:00"/>
    <x v="2"/>
    <s v="California"/>
    <s v="Los Angeles"/>
    <x v="3"/>
    <n v="49"/>
    <n v="210"/>
    <n v="10290"/>
    <n v="5145"/>
    <n v="0.5"/>
    <s v="Online"/>
    <x v="4"/>
  </r>
  <r>
    <s v="Kohl's"/>
    <n v="1189833"/>
    <d v="2021-05-29T00:00:00"/>
    <x v="2"/>
    <s v="California"/>
    <s v="Los Angeles"/>
    <x v="4"/>
    <n v="55"/>
    <n v="156"/>
    <n v="8580"/>
    <n v="5577"/>
    <n v="0.65"/>
    <s v="Online"/>
    <x v="4"/>
  </r>
  <r>
    <s v="Kohl's"/>
    <n v="1189833"/>
    <d v="2021-05-30T00:00:00"/>
    <x v="2"/>
    <s v="California"/>
    <s v="Los Angeles"/>
    <x v="5"/>
    <n v="59"/>
    <n v="196"/>
    <n v="11564"/>
    <n v="4047.3999999999996"/>
    <n v="0.35"/>
    <s v="Online"/>
    <x v="4"/>
  </r>
  <r>
    <s v="Foot Locker"/>
    <n v="1185732"/>
    <d v="2021-05-31T00:00:00"/>
    <x v="2"/>
    <s v="California"/>
    <s v="Los Angeles"/>
    <x v="0"/>
    <n v="44"/>
    <n v="124"/>
    <n v="5456"/>
    <n v="2837.12"/>
    <n v="0.52"/>
    <s v="Online"/>
    <x v="4"/>
  </r>
  <r>
    <s v="Foot Locker"/>
    <n v="1185732"/>
    <d v="2021-06-01T00:00:00"/>
    <x v="2"/>
    <s v="California"/>
    <s v="Los Angeles"/>
    <x v="1"/>
    <n v="41"/>
    <n v="77"/>
    <n v="3157"/>
    <n v="1452.2199999999998"/>
    <n v="0.45999999999999996"/>
    <s v="Online"/>
    <x v="11"/>
  </r>
  <r>
    <s v="Foot Locker"/>
    <n v="1185732"/>
    <d v="2021-06-02T00:00:00"/>
    <x v="2"/>
    <s v="California"/>
    <s v="Los Angeles"/>
    <x v="2"/>
    <n v="32"/>
    <n v="83"/>
    <n v="2656"/>
    <n v="1248.32"/>
    <n v="0.47"/>
    <s v="Online"/>
    <x v="11"/>
  </r>
  <r>
    <s v="Foot Locker"/>
    <n v="1185732"/>
    <d v="2021-06-03T00:00:00"/>
    <x v="2"/>
    <s v="California"/>
    <s v="Los Angeles"/>
    <x v="3"/>
    <n v="37"/>
    <n v="34"/>
    <n v="1258"/>
    <n v="654.16"/>
    <n v="0.52"/>
    <s v="Online"/>
    <x v="11"/>
  </r>
  <r>
    <s v="Foot Locker"/>
    <n v="1185732"/>
    <d v="2021-06-04T00:00:00"/>
    <x v="3"/>
    <s v="Illinois"/>
    <s v="Chicago"/>
    <x v="4"/>
    <n v="53"/>
    <n v="47"/>
    <n v="2491"/>
    <n v="1220.5899999999999"/>
    <n v="0.49"/>
    <s v="Online"/>
    <x v="11"/>
  </r>
  <r>
    <s v="Foot Locker"/>
    <n v="1185732"/>
    <d v="2021-06-05T00:00:00"/>
    <x v="3"/>
    <s v="Illinois"/>
    <s v="Chicago"/>
    <x v="5"/>
    <n v="41"/>
    <n v="69"/>
    <n v="2829"/>
    <n v="1697.3999999999999"/>
    <n v="0.6"/>
    <s v="Online"/>
    <x v="11"/>
  </r>
  <r>
    <s v="Foot Locker"/>
    <n v="1185732"/>
    <d v="2021-06-06T00:00:00"/>
    <x v="3"/>
    <s v="Illinois"/>
    <s v="Chicago"/>
    <x v="0"/>
    <n v="44"/>
    <n v="158"/>
    <n v="6952"/>
    <n v="3545.52"/>
    <n v="0.51"/>
    <s v="Online"/>
    <x v="11"/>
  </r>
  <r>
    <s v="Foot Locker"/>
    <n v="1185732"/>
    <d v="2021-06-07T00:00:00"/>
    <x v="3"/>
    <s v="Illinois"/>
    <s v="Chicago"/>
    <x v="1"/>
    <n v="43"/>
    <n v="51"/>
    <n v="2193"/>
    <n v="1030.71"/>
    <n v="0.47"/>
    <s v="Online"/>
    <x v="11"/>
  </r>
  <r>
    <s v="Foot Locker"/>
    <n v="1185732"/>
    <d v="2021-06-08T00:00:00"/>
    <x v="3"/>
    <s v="Illinois"/>
    <s v="Chicago"/>
    <x v="2"/>
    <n v="32"/>
    <n v="61"/>
    <n v="1952"/>
    <n v="897.92"/>
    <n v="0.45999999999999996"/>
    <s v="Online"/>
    <x v="11"/>
  </r>
  <r>
    <s v="Foot Locker"/>
    <n v="1185732"/>
    <d v="2021-06-09T00:00:00"/>
    <x v="3"/>
    <s v="Illinois"/>
    <s v="Chicago"/>
    <x v="3"/>
    <n v="39"/>
    <n v="28"/>
    <n v="1092"/>
    <n v="578.76"/>
    <n v="0.53"/>
    <s v="Online"/>
    <x v="11"/>
  </r>
  <r>
    <s v="Foot Locker"/>
    <n v="1185732"/>
    <d v="2021-06-10T00:00:00"/>
    <x v="3"/>
    <s v="Illinois"/>
    <s v="Chicago"/>
    <x v="4"/>
    <n v="50"/>
    <n v="44"/>
    <n v="2200"/>
    <n v="1034"/>
    <n v="0.47"/>
    <s v="Online"/>
    <x v="11"/>
  </r>
  <r>
    <s v="Foot Locker"/>
    <n v="1185732"/>
    <d v="2021-06-11T00:00:00"/>
    <x v="3"/>
    <s v="Illinois"/>
    <s v="Chicago"/>
    <x v="5"/>
    <n v="43"/>
    <n v="77"/>
    <n v="3311"/>
    <n v="2152.15"/>
    <n v="0.65"/>
    <s v="Online"/>
    <x v="11"/>
  </r>
  <r>
    <s v="Foot Locker"/>
    <n v="1185732"/>
    <d v="2021-06-12T00:00:00"/>
    <x v="3"/>
    <s v="Illinois"/>
    <s v="Chicago"/>
    <x v="0"/>
    <n v="47"/>
    <n v="144"/>
    <n v="6768"/>
    <n v="3722.4"/>
    <n v="0.55000000000000004"/>
    <s v="Online"/>
    <x v="11"/>
  </r>
  <r>
    <s v="Foot Locker"/>
    <n v="1185732"/>
    <d v="2021-06-13T00:00:00"/>
    <x v="3"/>
    <s v="Illinois"/>
    <s v="Chicago"/>
    <x v="1"/>
    <n v="46"/>
    <n v="60"/>
    <n v="2760"/>
    <n v="1324.8"/>
    <n v="0.48"/>
    <s v="Online"/>
    <x v="11"/>
  </r>
  <r>
    <s v="Foot Locker"/>
    <n v="1185732"/>
    <d v="2021-06-14T00:00:00"/>
    <x v="3"/>
    <s v="Illinois"/>
    <s v="Chicago"/>
    <x v="2"/>
    <n v="37"/>
    <n v="68"/>
    <n v="2516"/>
    <n v="1132.1999999999998"/>
    <n v="0.44999999999999996"/>
    <s v="Online"/>
    <x v="11"/>
  </r>
  <r>
    <s v="Foot Locker"/>
    <n v="1185732"/>
    <d v="2021-06-15T00:00:00"/>
    <x v="3"/>
    <s v="Illinois"/>
    <s v="Chicago"/>
    <x v="3"/>
    <n v="41"/>
    <n v="19"/>
    <n v="779"/>
    <n v="412.87"/>
    <n v="0.53"/>
    <s v="Online"/>
    <x v="11"/>
  </r>
  <r>
    <s v="Foot Locker"/>
    <n v="1185732"/>
    <d v="2021-06-16T00:00:00"/>
    <x v="3"/>
    <s v="Illinois"/>
    <s v="Chicago"/>
    <x v="4"/>
    <n v="56"/>
    <n v="38"/>
    <n v="2128"/>
    <n v="1000.16"/>
    <n v="0.47"/>
    <s v="Online"/>
    <x v="11"/>
  </r>
  <r>
    <s v="Foot Locker"/>
    <n v="1185732"/>
    <d v="2021-06-17T00:00:00"/>
    <x v="3"/>
    <s v="Illinois"/>
    <s v="Chicago"/>
    <x v="5"/>
    <n v="45"/>
    <n v="63"/>
    <n v="2835"/>
    <n v="1786.05"/>
    <n v="0.63"/>
    <s v="Online"/>
    <x v="11"/>
  </r>
  <r>
    <s v="Foot Locker"/>
    <n v="1185732"/>
    <d v="2021-06-18T00:00:00"/>
    <x v="3"/>
    <s v="Illinois"/>
    <s v="Chicago"/>
    <x v="0"/>
    <n v="48"/>
    <n v="122"/>
    <n v="5856"/>
    <n v="3045.12"/>
    <n v="0.52"/>
    <s v="Online"/>
    <x v="11"/>
  </r>
  <r>
    <s v="Foot Locker"/>
    <n v="1185732"/>
    <d v="2021-06-19T00:00:00"/>
    <x v="3"/>
    <s v="Illinois"/>
    <s v="Chicago"/>
    <x v="1"/>
    <n v="48"/>
    <n v="44"/>
    <n v="2112"/>
    <n v="971.52"/>
    <n v="0.45999999999999996"/>
    <s v="Online"/>
    <x v="11"/>
  </r>
  <r>
    <s v="Foot Locker"/>
    <n v="1185732"/>
    <d v="2021-06-20T00:00:00"/>
    <x v="3"/>
    <s v="Illinois"/>
    <s v="Chicago"/>
    <x v="2"/>
    <n v="36"/>
    <n v="42"/>
    <n v="1512"/>
    <n v="725.76"/>
    <n v="0.48"/>
    <s v="Online"/>
    <x v="11"/>
  </r>
  <r>
    <s v="Foot Locker"/>
    <n v="1185732"/>
    <d v="2021-06-21T00:00:00"/>
    <x v="3"/>
    <s v="Illinois"/>
    <s v="Chicago"/>
    <x v="3"/>
    <n v="44"/>
    <n v="20"/>
    <n v="880"/>
    <n v="440"/>
    <n v="0.5"/>
    <s v="Online"/>
    <x v="11"/>
  </r>
  <r>
    <s v="Foot Locker"/>
    <n v="1185732"/>
    <d v="2021-06-22T00:00:00"/>
    <x v="3"/>
    <s v="Illinois"/>
    <s v="Chicago"/>
    <x v="4"/>
    <n v="54"/>
    <n v="28"/>
    <n v="1512"/>
    <n v="710.64"/>
    <n v="0.47"/>
    <s v="Online"/>
    <x v="11"/>
  </r>
  <r>
    <s v="Foot Locker"/>
    <n v="1185732"/>
    <d v="2021-06-23T00:00:00"/>
    <x v="3"/>
    <s v="Illinois"/>
    <s v="Chicago"/>
    <x v="5"/>
    <n v="49"/>
    <n v="65"/>
    <n v="3185"/>
    <n v="1911"/>
    <n v="0.6"/>
    <s v="Online"/>
    <x v="11"/>
  </r>
  <r>
    <s v="Foot Locker"/>
    <n v="1185732"/>
    <d v="2021-06-24T00:00:00"/>
    <x v="3"/>
    <s v="Illinois"/>
    <s v="Chicago"/>
    <x v="0"/>
    <n v="58"/>
    <n v="134"/>
    <n v="7772"/>
    <n v="4196.88"/>
    <n v="0.54"/>
    <s v="Online"/>
    <x v="11"/>
  </r>
  <r>
    <s v="Foot Locker"/>
    <n v="1185732"/>
    <d v="2021-06-25T00:00:00"/>
    <x v="3"/>
    <s v="Illinois"/>
    <s v="Chicago"/>
    <x v="1"/>
    <n v="53"/>
    <n v="54"/>
    <n v="2862"/>
    <n v="1287.8999999999999"/>
    <n v="0.44999999999999996"/>
    <s v="Online"/>
    <x v="11"/>
  </r>
  <r>
    <s v="Foot Locker"/>
    <n v="1185732"/>
    <d v="2021-06-26T00:00:00"/>
    <x v="3"/>
    <s v="Illinois"/>
    <s v="Chicago"/>
    <x v="2"/>
    <n v="49"/>
    <n v="44"/>
    <n v="2156"/>
    <n v="991.75999999999988"/>
    <n v="0.45999999999999996"/>
    <s v="Online"/>
    <x v="11"/>
  </r>
  <r>
    <s v="Foot Locker"/>
    <n v="1185732"/>
    <d v="2021-06-27T00:00:00"/>
    <x v="3"/>
    <s v="Illinois"/>
    <s v="Chicago"/>
    <x v="3"/>
    <n v="48"/>
    <n v="28"/>
    <n v="1344"/>
    <n v="712.32"/>
    <n v="0.53"/>
    <s v="Online"/>
    <x v="11"/>
  </r>
  <r>
    <s v="Foot Locker"/>
    <n v="1185732"/>
    <d v="2021-06-28T00:00:00"/>
    <x v="3"/>
    <s v="Illinois"/>
    <s v="Chicago"/>
    <x v="4"/>
    <n v="59"/>
    <n v="35"/>
    <n v="2065"/>
    <n v="949.9"/>
    <n v="0.45999999999999996"/>
    <s v="Online"/>
    <x v="11"/>
  </r>
  <r>
    <s v="Foot Locker"/>
    <n v="1185732"/>
    <d v="2021-06-29T00:00:00"/>
    <x v="3"/>
    <s v="Illinois"/>
    <s v="Chicago"/>
    <x v="5"/>
    <n v="64"/>
    <n v="63"/>
    <n v="4032"/>
    <n v="2419.1999999999998"/>
    <n v="0.6"/>
    <s v="Online"/>
    <x v="11"/>
  </r>
  <r>
    <s v="Foot Locker"/>
    <n v="1185732"/>
    <d v="2021-06-30T00:00:00"/>
    <x v="3"/>
    <s v="Illinois"/>
    <s v="Chicago"/>
    <x v="0"/>
    <n v="46"/>
    <n v="135"/>
    <n v="6210"/>
    <n v="3415.5000000000005"/>
    <n v="0.55000000000000004"/>
    <s v="Online"/>
    <x v="11"/>
  </r>
  <r>
    <s v="Foot Locker"/>
    <n v="1185732"/>
    <d v="2021-07-01T00:00:00"/>
    <x v="3"/>
    <s v="Illinois"/>
    <s v="Chicago"/>
    <x v="1"/>
    <n v="43"/>
    <n v="63"/>
    <n v="2709"/>
    <n v="1219.05"/>
    <n v="0.44999999999999996"/>
    <s v="Online"/>
    <x v="5"/>
  </r>
  <r>
    <s v="Foot Locker"/>
    <n v="1185732"/>
    <d v="2021-07-02T00:00:00"/>
    <x v="3"/>
    <s v="Illinois"/>
    <s v="Chicago"/>
    <x v="2"/>
    <n v="39"/>
    <n v="54"/>
    <n v="2106"/>
    <n v="947.69999999999993"/>
    <n v="0.44999999999999996"/>
    <s v="Online"/>
    <x v="5"/>
  </r>
  <r>
    <s v="Foot Locker"/>
    <n v="1185732"/>
    <d v="2021-07-03T00:00:00"/>
    <x v="3"/>
    <s v="Illinois"/>
    <s v="Chicago"/>
    <x v="3"/>
    <n v="38"/>
    <n v="47"/>
    <n v="1786"/>
    <n v="946.58"/>
    <n v="0.53"/>
    <s v="Online"/>
    <x v="5"/>
  </r>
  <r>
    <s v="Foot Locker"/>
    <n v="1185732"/>
    <d v="2021-07-04T00:00:00"/>
    <x v="3"/>
    <s v="Illinois"/>
    <s v="Chicago"/>
    <x v="4"/>
    <n v="46"/>
    <n v="51"/>
    <n v="2346"/>
    <n v="1173"/>
    <n v="0.5"/>
    <s v="Online"/>
    <x v="5"/>
  </r>
  <r>
    <s v="Foot Locker"/>
    <n v="1185732"/>
    <d v="2021-07-05T00:00:00"/>
    <x v="3"/>
    <s v="Illinois"/>
    <s v="Chicago"/>
    <x v="5"/>
    <n v="51"/>
    <n v="105"/>
    <n v="5355"/>
    <n v="3373.65"/>
    <n v="0.63"/>
    <s v="Online"/>
    <x v="5"/>
  </r>
  <r>
    <s v="Foot Locker"/>
    <n v="1185732"/>
    <d v="2021-07-06T00:00:00"/>
    <x v="3"/>
    <s v="Illinois"/>
    <s v="Chicago"/>
    <x v="0"/>
    <n v="47"/>
    <n v="161"/>
    <n v="7567"/>
    <n v="3934.84"/>
    <n v="0.52"/>
    <s v="Online"/>
    <x v="5"/>
  </r>
  <r>
    <s v="Foot Locker"/>
    <n v="1185732"/>
    <d v="2021-07-07T00:00:00"/>
    <x v="3"/>
    <s v="Illinois"/>
    <s v="Chicago"/>
    <x v="1"/>
    <n v="43"/>
    <n v="81"/>
    <n v="3483"/>
    <n v="1567.35"/>
    <n v="0.44999999999999996"/>
    <s v="Online"/>
    <x v="5"/>
  </r>
  <r>
    <s v="Foot Locker"/>
    <n v="1185732"/>
    <d v="2021-07-08T00:00:00"/>
    <x v="3"/>
    <s v="Illinois"/>
    <s v="Chicago"/>
    <x v="2"/>
    <n v="36"/>
    <n v="65"/>
    <n v="2340"/>
    <n v="1053"/>
    <n v="0.44999999999999996"/>
    <s v="Online"/>
    <x v="5"/>
  </r>
  <r>
    <s v="Foot Locker"/>
    <n v="1185732"/>
    <d v="2021-07-09T00:00:00"/>
    <x v="3"/>
    <s v="Illinois"/>
    <s v="Chicago"/>
    <x v="3"/>
    <n v="39"/>
    <n v="50"/>
    <n v="1950"/>
    <n v="1053"/>
    <n v="0.54"/>
    <s v="Online"/>
    <x v="5"/>
  </r>
  <r>
    <s v="Foot Locker"/>
    <n v="1185732"/>
    <d v="2021-07-10T00:00:00"/>
    <x v="3"/>
    <s v="Illinois"/>
    <s v="Chicago"/>
    <x v="4"/>
    <n v="47"/>
    <n v="56"/>
    <n v="2632"/>
    <n v="1210.7199999999998"/>
    <n v="0.45999999999999996"/>
    <s v="Online"/>
    <x v="5"/>
  </r>
  <r>
    <s v="Foot Locker"/>
    <n v="1185732"/>
    <d v="2021-07-11T00:00:00"/>
    <x v="3"/>
    <s v="Illinois"/>
    <s v="Chicago"/>
    <x v="5"/>
    <n v="54"/>
    <n v="120"/>
    <n v="6480"/>
    <n v="3952.7999999999997"/>
    <n v="0.61"/>
    <s v="Online"/>
    <x v="5"/>
  </r>
  <r>
    <s v="Foot Locker"/>
    <n v="1185732"/>
    <d v="2021-07-12T00:00:00"/>
    <x v="3"/>
    <s v="Illinois"/>
    <s v="Chicago"/>
    <x v="0"/>
    <n v="49"/>
    <n v="149"/>
    <n v="7301"/>
    <n v="3723.51"/>
    <n v="0.51"/>
    <s v="Online"/>
    <x v="5"/>
  </r>
  <r>
    <s v="Foot Locker"/>
    <n v="1185732"/>
    <d v="2021-07-13T00:00:00"/>
    <x v="3"/>
    <s v="Illinois"/>
    <s v="Chicago"/>
    <x v="1"/>
    <n v="41"/>
    <n v="94"/>
    <n v="3854"/>
    <n v="1772.84"/>
    <n v="0.45999999999999996"/>
    <s v="Online"/>
    <x v="5"/>
  </r>
  <r>
    <s v="Foot Locker"/>
    <n v="1185732"/>
    <d v="2021-07-14T00:00:00"/>
    <x v="3"/>
    <s v="Illinois"/>
    <s v="Chicago"/>
    <x v="2"/>
    <n v="38"/>
    <n v="75"/>
    <n v="2850"/>
    <n v="1396.5"/>
    <n v="0.49"/>
    <s v="Online"/>
    <x v="5"/>
  </r>
  <r>
    <s v="Foot Locker"/>
    <n v="1185732"/>
    <d v="2021-07-15T00:00:00"/>
    <x v="3"/>
    <s v="Illinois"/>
    <s v="Chicago"/>
    <x v="3"/>
    <n v="37"/>
    <n v="63"/>
    <n v="2331"/>
    <n v="1165.5"/>
    <n v="0.5"/>
    <s v="Online"/>
    <x v="5"/>
  </r>
  <r>
    <s v="Foot Locker"/>
    <n v="1185732"/>
    <d v="2021-07-16T00:00:00"/>
    <x v="3"/>
    <s v="Illinois"/>
    <s v="Chicago"/>
    <x v="4"/>
    <n v="49"/>
    <n v="50"/>
    <n v="2450"/>
    <n v="1225"/>
    <n v="0.5"/>
    <s v="Online"/>
    <x v="5"/>
  </r>
  <r>
    <s v="Foot Locker"/>
    <n v="1185732"/>
    <d v="2021-07-17T00:00:00"/>
    <x v="3"/>
    <s v="Illinois"/>
    <s v="Chicago"/>
    <x v="5"/>
    <n v="50"/>
    <n v="94"/>
    <n v="4700"/>
    <n v="3055"/>
    <n v="0.65"/>
    <s v="Online"/>
    <x v="5"/>
  </r>
  <r>
    <s v="Foot Locker"/>
    <n v="1185732"/>
    <d v="2021-07-18T00:00:00"/>
    <x v="3"/>
    <s v="Illinois"/>
    <s v="Chicago"/>
    <x v="0"/>
    <n v="47"/>
    <n v="135"/>
    <n v="6345"/>
    <n v="3172.5"/>
    <n v="0.5"/>
    <s v="Online"/>
    <x v="5"/>
  </r>
  <r>
    <s v="Foot Locker"/>
    <n v="1185732"/>
    <d v="2021-07-19T00:00:00"/>
    <x v="3"/>
    <s v="Illinois"/>
    <s v="Chicago"/>
    <x v="1"/>
    <n v="41"/>
    <n v="84"/>
    <n v="3444"/>
    <n v="1687.56"/>
    <n v="0.49"/>
    <s v="Online"/>
    <x v="5"/>
  </r>
  <r>
    <s v="Foot Locker"/>
    <n v="1185732"/>
    <d v="2021-07-20T00:00:00"/>
    <x v="3"/>
    <s v="Illinois"/>
    <s v="Chicago"/>
    <x v="2"/>
    <n v="36"/>
    <n v="60"/>
    <n v="2160"/>
    <n v="1015.1999999999999"/>
    <n v="0.47"/>
    <s v="Online"/>
    <x v="5"/>
  </r>
  <r>
    <s v="Foot Locker"/>
    <n v="1185732"/>
    <d v="2021-07-21T00:00:00"/>
    <x v="3"/>
    <s v="Illinois"/>
    <s v="Chicago"/>
    <x v="3"/>
    <n v="36"/>
    <n v="44"/>
    <n v="1584"/>
    <n v="839.5200000000001"/>
    <n v="0.53"/>
    <s v="Online"/>
    <x v="5"/>
  </r>
  <r>
    <s v="Foot Locker"/>
    <n v="1185732"/>
    <d v="2021-07-22T00:00:00"/>
    <x v="3"/>
    <s v="Illinois"/>
    <s v="Chicago"/>
    <x v="4"/>
    <n v="49"/>
    <n v="49"/>
    <n v="2401"/>
    <n v="1104.4599999999998"/>
    <n v="0.45999999999999996"/>
    <s v="Online"/>
    <x v="5"/>
  </r>
  <r>
    <s v="Foot Locker"/>
    <n v="1185732"/>
    <d v="2021-07-23T00:00:00"/>
    <x v="3"/>
    <s v="Illinois"/>
    <s v="Chicago"/>
    <x v="5"/>
    <n v="53"/>
    <n v="73"/>
    <n v="3869"/>
    <n v="2476.16"/>
    <n v="0.64"/>
    <s v="Online"/>
    <x v="5"/>
  </r>
  <r>
    <s v="Foot Locker"/>
    <n v="1185732"/>
    <d v="2021-07-24T00:00:00"/>
    <x v="3"/>
    <s v="Illinois"/>
    <s v="Chicago"/>
    <x v="0"/>
    <n v="56"/>
    <n v="115"/>
    <n v="6440"/>
    <n v="3542.0000000000005"/>
    <n v="0.55000000000000004"/>
    <s v="Online"/>
    <x v="5"/>
  </r>
  <r>
    <s v="Foot Locker"/>
    <n v="1185732"/>
    <d v="2021-07-25T00:00:00"/>
    <x v="3"/>
    <s v="Illinois"/>
    <s v="Chicago"/>
    <x v="1"/>
    <n v="49"/>
    <n v="75"/>
    <n v="3675"/>
    <n v="1800.75"/>
    <n v="0.49"/>
    <s v="Online"/>
    <x v="5"/>
  </r>
  <r>
    <s v="Foot Locker"/>
    <n v="1185732"/>
    <d v="2021-07-26T00:00:00"/>
    <x v="3"/>
    <s v="Illinois"/>
    <s v="Chicago"/>
    <x v="2"/>
    <n v="48"/>
    <n v="39"/>
    <n v="1872"/>
    <n v="842.39999999999986"/>
    <n v="0.44999999999999996"/>
    <s v="Online"/>
    <x v="5"/>
  </r>
  <r>
    <s v="Foot Locker"/>
    <n v="1185732"/>
    <d v="2021-07-27T00:00:00"/>
    <x v="3"/>
    <s v="Illinois"/>
    <s v="Chicago"/>
    <x v="3"/>
    <n v="47"/>
    <n v="33"/>
    <n v="1551"/>
    <n v="791.01"/>
    <n v="0.51"/>
    <s v="Online"/>
    <x v="5"/>
  </r>
  <r>
    <s v="Foot Locker"/>
    <n v="1185732"/>
    <d v="2021-07-28T00:00:00"/>
    <x v="3"/>
    <s v="Illinois"/>
    <s v="Chicago"/>
    <x v="4"/>
    <n v="56"/>
    <n v="33"/>
    <n v="1848"/>
    <n v="868.56"/>
    <n v="0.47"/>
    <s v="Online"/>
    <x v="5"/>
  </r>
  <r>
    <s v="Foot Locker"/>
    <n v="1185732"/>
    <d v="2021-07-29T00:00:00"/>
    <x v="3"/>
    <s v="Illinois"/>
    <s v="Chicago"/>
    <x v="5"/>
    <n v="60"/>
    <n v="65"/>
    <n v="3900"/>
    <n v="2340"/>
    <n v="0.6"/>
    <s v="Online"/>
    <x v="5"/>
  </r>
  <r>
    <s v="Foot Locker"/>
    <n v="1185732"/>
    <d v="2021-07-30T00:00:00"/>
    <x v="3"/>
    <s v="Illinois"/>
    <s v="Chicago"/>
    <x v="0"/>
    <n v="55"/>
    <n v="112"/>
    <n v="6160"/>
    <n v="3326.4"/>
    <n v="0.54"/>
    <s v="Online"/>
    <x v="5"/>
  </r>
  <r>
    <s v="Foot Locker"/>
    <n v="1185732"/>
    <d v="2021-07-31T00:00:00"/>
    <x v="3"/>
    <s v="Illinois"/>
    <s v="Chicago"/>
    <x v="1"/>
    <n v="46"/>
    <n v="65"/>
    <n v="2990"/>
    <n v="1405.3"/>
    <n v="0.47"/>
    <s v="Online"/>
    <x v="5"/>
  </r>
  <r>
    <s v="Foot Locker"/>
    <n v="1185732"/>
    <d v="2021-08-01T00:00:00"/>
    <x v="3"/>
    <s v="Illinois"/>
    <s v="Chicago"/>
    <x v="2"/>
    <n v="48"/>
    <n v="49"/>
    <n v="2352"/>
    <n v="1105.4399999999998"/>
    <n v="0.47"/>
    <s v="Online"/>
    <x v="6"/>
  </r>
  <r>
    <s v="Foot Locker"/>
    <n v="1185732"/>
    <d v="2021-08-02T00:00:00"/>
    <x v="3"/>
    <s v="Illinois"/>
    <s v="Chicago"/>
    <x v="3"/>
    <n v="46"/>
    <n v="53"/>
    <n v="2438"/>
    <n v="1292.1400000000001"/>
    <n v="0.53"/>
    <s v="Online"/>
    <x v="6"/>
  </r>
  <r>
    <s v="Foot Locker"/>
    <n v="1185732"/>
    <d v="2021-08-03T00:00:00"/>
    <x v="3"/>
    <s v="Illinois"/>
    <s v="Chicago"/>
    <x v="4"/>
    <n v="56"/>
    <n v="41"/>
    <n v="2296"/>
    <n v="1148"/>
    <n v="0.5"/>
    <s v="Online"/>
    <x v="6"/>
  </r>
  <r>
    <s v="Foot Locker"/>
    <n v="1185732"/>
    <d v="2021-08-04T00:00:00"/>
    <x v="3"/>
    <s v="Illinois"/>
    <s v="Chicago"/>
    <x v="5"/>
    <n v="61"/>
    <n v="65"/>
    <n v="3965"/>
    <n v="2379"/>
    <n v="0.6"/>
    <s v="Online"/>
    <x v="6"/>
  </r>
  <r>
    <s v="Foot Locker"/>
    <n v="1185732"/>
    <d v="2021-08-05T00:00:00"/>
    <x v="3"/>
    <s v="Illinois"/>
    <s v="Chicago"/>
    <x v="0"/>
    <n v="57"/>
    <n v="150"/>
    <n v="8550"/>
    <n v="4702.5"/>
    <n v="0.55000000000000004"/>
    <s v="Online"/>
    <x v="6"/>
  </r>
  <r>
    <s v="Foot Locker"/>
    <n v="1185732"/>
    <d v="2021-08-06T00:00:00"/>
    <x v="3"/>
    <s v="Illinois"/>
    <s v="Chicago"/>
    <x v="1"/>
    <n v="46"/>
    <n v="75"/>
    <n v="3450"/>
    <n v="1656"/>
    <n v="0.48"/>
    <s v="Online"/>
    <x v="6"/>
  </r>
  <r>
    <s v="Foot Locker"/>
    <n v="1185732"/>
    <d v="2021-08-07T00:00:00"/>
    <x v="3"/>
    <s v="Illinois"/>
    <s v="Chicago"/>
    <x v="2"/>
    <n v="46"/>
    <n v="75"/>
    <n v="3450"/>
    <n v="1690.5"/>
    <n v="0.49"/>
    <s v="Online"/>
    <x v="6"/>
  </r>
  <r>
    <s v="Foot Locker"/>
    <n v="1185732"/>
    <d v="2021-08-08T00:00:00"/>
    <x v="3"/>
    <s v="Illinois"/>
    <s v="Chicago"/>
    <x v="3"/>
    <n v="49"/>
    <n v="54"/>
    <n v="2646"/>
    <n v="1402.38"/>
    <n v="0.53"/>
    <s v="Online"/>
    <x v="6"/>
  </r>
  <r>
    <s v="Foot Locker"/>
    <n v="1185732"/>
    <d v="2021-08-09T00:00:00"/>
    <x v="3"/>
    <s v="Illinois"/>
    <s v="Chicago"/>
    <x v="4"/>
    <n v="59"/>
    <n v="58"/>
    <n v="3422"/>
    <n v="1539.8999999999999"/>
    <n v="0.44999999999999996"/>
    <s v="Online"/>
    <x v="6"/>
  </r>
  <r>
    <s v="Foot Locker"/>
    <n v="1185732"/>
    <d v="2021-08-10T00:00:00"/>
    <x v="3"/>
    <s v="Illinois"/>
    <s v="Chicago"/>
    <x v="5"/>
    <n v="64"/>
    <n v="81"/>
    <n v="5184"/>
    <n v="3265.92"/>
    <n v="0.63"/>
    <s v="Online"/>
    <x v="6"/>
  </r>
  <r>
    <s v="Sports Direct"/>
    <n v="1197831"/>
    <d v="2021-08-11T00:00:00"/>
    <x v="3"/>
    <s v="Illinois"/>
    <s v="Chicago"/>
    <x v="0"/>
    <n v="20"/>
    <n v="189"/>
    <n v="3780"/>
    <n v="1512"/>
    <n v="0.4"/>
    <s v="Online"/>
    <x v="6"/>
  </r>
  <r>
    <s v="Sports Direct"/>
    <n v="1197831"/>
    <d v="2021-08-12T00:00:00"/>
    <x v="3"/>
    <s v="Illinois"/>
    <s v="Chicago"/>
    <x v="1"/>
    <n v="28"/>
    <n v="196"/>
    <n v="5488"/>
    <n v="2195.2000000000003"/>
    <n v="0.4"/>
    <s v="Online"/>
    <x v="6"/>
  </r>
  <r>
    <s v="Sports Direct"/>
    <n v="1197831"/>
    <d v="2021-08-13T00:00:00"/>
    <x v="3"/>
    <s v="Illinois"/>
    <s v="Chicago"/>
    <x v="2"/>
    <n v="27"/>
    <n v="158"/>
    <n v="4266"/>
    <n v="1749.06"/>
    <n v="0.41"/>
    <s v="Online"/>
    <x v="6"/>
  </r>
  <r>
    <s v="Sports Direct"/>
    <n v="1197831"/>
    <d v="2021-08-14T00:00:00"/>
    <x v="3"/>
    <s v="Illinois"/>
    <s v="Chicago"/>
    <x v="3"/>
    <n v="34"/>
    <n v="152"/>
    <n v="5168"/>
    <n v="2635.68"/>
    <n v="0.51"/>
    <s v="Online"/>
    <x v="6"/>
  </r>
  <r>
    <s v="Sports Direct"/>
    <n v="1197831"/>
    <d v="2021-08-15T00:00:00"/>
    <x v="1"/>
    <s v="Texas"/>
    <s v="Dallas"/>
    <x v="4"/>
    <n v="37"/>
    <n v="94"/>
    <n v="3478"/>
    <n v="1217.3"/>
    <n v="0.35"/>
    <s v="Online"/>
    <x v="6"/>
  </r>
  <r>
    <s v="Sports Direct"/>
    <n v="1197831"/>
    <d v="2021-08-16T00:00:00"/>
    <x v="1"/>
    <s v="Texas"/>
    <s v="Dallas"/>
    <x v="5"/>
    <n v="33"/>
    <n v="147"/>
    <n v="4851"/>
    <n v="2668.05"/>
    <n v="0.55000000000000004"/>
    <s v="Online"/>
    <x v="6"/>
  </r>
  <r>
    <s v="Sports Direct"/>
    <n v="1197831"/>
    <d v="2021-08-17T00:00:00"/>
    <x v="1"/>
    <s v="Texas"/>
    <s v="Dallas"/>
    <x v="0"/>
    <n v="23"/>
    <n v="176"/>
    <n v="4048"/>
    <n v="1740.6399999999999"/>
    <n v="0.43"/>
    <s v="Online"/>
    <x v="6"/>
  </r>
  <r>
    <s v="Sports Direct"/>
    <n v="1197831"/>
    <d v="2021-08-18T00:00:00"/>
    <x v="1"/>
    <s v="Texas"/>
    <s v="Dallas"/>
    <x v="1"/>
    <n v="32"/>
    <n v="163"/>
    <n v="5216"/>
    <n v="2086.4"/>
    <n v="0.4"/>
    <s v="Online"/>
    <x v="6"/>
  </r>
  <r>
    <s v="Sports Direct"/>
    <n v="1197831"/>
    <d v="2021-08-19T00:00:00"/>
    <x v="1"/>
    <s v="Texas"/>
    <s v="Dallas"/>
    <x v="2"/>
    <n v="34"/>
    <n v="119"/>
    <n v="4046"/>
    <n v="1739.78"/>
    <n v="0.43"/>
    <s v="Online"/>
    <x v="6"/>
  </r>
  <r>
    <s v="Sports Direct"/>
    <n v="1197831"/>
    <d v="2021-08-20T00:00:00"/>
    <x v="1"/>
    <s v="Texas"/>
    <s v="Dallas"/>
    <x v="3"/>
    <n v="32"/>
    <n v="128"/>
    <n v="4096"/>
    <n v="2170.88"/>
    <n v="0.53"/>
    <s v="Online"/>
    <x v="6"/>
  </r>
  <r>
    <s v="Sports Direct"/>
    <n v="1197831"/>
    <d v="2021-08-21T00:00:00"/>
    <x v="1"/>
    <s v="Texas"/>
    <s v="Dallas"/>
    <x v="4"/>
    <n v="38"/>
    <n v="75"/>
    <n v="2850"/>
    <n v="997.49999999999989"/>
    <n v="0.35"/>
    <s v="Online"/>
    <x v="6"/>
  </r>
  <r>
    <s v="Sports Direct"/>
    <n v="1197831"/>
    <d v="2021-08-22T00:00:00"/>
    <x v="1"/>
    <s v="Texas"/>
    <s v="Dallas"/>
    <x v="5"/>
    <n v="32"/>
    <n v="140"/>
    <n v="4480"/>
    <n v="2508.8000000000002"/>
    <n v="0.56000000000000005"/>
    <s v="Online"/>
    <x v="6"/>
  </r>
  <r>
    <s v="Sports Direct"/>
    <n v="1197831"/>
    <d v="2021-08-23T00:00:00"/>
    <x v="1"/>
    <s v="Texas"/>
    <s v="Dallas"/>
    <x v="0"/>
    <n v="29"/>
    <n v="182"/>
    <n v="5278"/>
    <n v="2639"/>
    <n v="0.5"/>
    <s v="Online"/>
    <x v="6"/>
  </r>
  <r>
    <s v="Sports Direct"/>
    <n v="1197831"/>
    <d v="2021-08-24T00:00:00"/>
    <x v="1"/>
    <s v="Texas"/>
    <s v="Dallas"/>
    <x v="1"/>
    <n v="39"/>
    <n v="169"/>
    <n v="6591"/>
    <n v="3295.5"/>
    <n v="0.5"/>
    <s v="Online"/>
    <x v="6"/>
  </r>
  <r>
    <s v="Sports Direct"/>
    <n v="1197831"/>
    <d v="2021-08-25T00:00:00"/>
    <x v="1"/>
    <s v="Texas"/>
    <s v="Dallas"/>
    <x v="2"/>
    <n v="28"/>
    <n v="145"/>
    <n v="4060"/>
    <n v="1908.1999999999998"/>
    <n v="0.47"/>
    <s v="Online"/>
    <x v="6"/>
  </r>
  <r>
    <s v="Sports Direct"/>
    <n v="1197831"/>
    <d v="2021-08-26T00:00:00"/>
    <x v="1"/>
    <s v="Texas"/>
    <s v="Dallas"/>
    <x v="3"/>
    <n v="32"/>
    <n v="116"/>
    <n v="3712"/>
    <n v="2115.84"/>
    <n v="0.57000000000000006"/>
    <s v="Online"/>
    <x v="6"/>
  </r>
  <r>
    <s v="Sports Direct"/>
    <n v="1197831"/>
    <d v="2021-08-27T00:00:00"/>
    <x v="1"/>
    <s v="Texas"/>
    <s v="Dallas"/>
    <x v="4"/>
    <n v="38"/>
    <n v="81"/>
    <n v="3078"/>
    <n v="1385.1"/>
    <n v="0.44999999999999996"/>
    <s v="Online"/>
    <x v="6"/>
  </r>
  <r>
    <s v="Sports Direct"/>
    <n v="1197831"/>
    <d v="2021-08-28T00:00:00"/>
    <x v="1"/>
    <s v="Texas"/>
    <s v="Dallas"/>
    <x v="5"/>
    <n v="32"/>
    <n v="135"/>
    <n v="4320"/>
    <n v="2721.6"/>
    <n v="0.63"/>
    <s v="Online"/>
    <x v="6"/>
  </r>
  <r>
    <s v="Sports Direct"/>
    <n v="1197831"/>
    <d v="2021-08-29T00:00:00"/>
    <x v="1"/>
    <s v="Texas"/>
    <s v="Dallas"/>
    <x v="0"/>
    <n v="18"/>
    <n v="182"/>
    <n v="3276"/>
    <n v="1474.1999999999998"/>
    <n v="0.44999999999999996"/>
    <s v="Online"/>
    <x v="6"/>
  </r>
  <r>
    <s v="Sports Direct"/>
    <n v="1197831"/>
    <d v="2021-08-30T00:00:00"/>
    <x v="1"/>
    <s v="Texas"/>
    <s v="Dallas"/>
    <x v="1"/>
    <n v="28"/>
    <n v="175"/>
    <n v="4900"/>
    <n v="2352"/>
    <n v="0.48"/>
    <s v="Online"/>
    <x v="6"/>
  </r>
  <r>
    <s v="Sports Direct"/>
    <n v="1197831"/>
    <d v="2021-08-31T00:00:00"/>
    <x v="1"/>
    <s v="Texas"/>
    <s v="Dallas"/>
    <x v="2"/>
    <n v="25"/>
    <n v="152"/>
    <n v="3800"/>
    <n v="1862"/>
    <n v="0.49"/>
    <s v="Online"/>
    <x v="6"/>
  </r>
  <r>
    <s v="Sports Direct"/>
    <n v="1197831"/>
    <d v="2021-09-01T00:00:00"/>
    <x v="1"/>
    <s v="Texas"/>
    <s v="Dallas"/>
    <x v="3"/>
    <n v="29"/>
    <n v="128"/>
    <n v="3712"/>
    <n v="2190.0800000000004"/>
    <n v="0.59000000000000008"/>
    <s v="Online"/>
    <x v="7"/>
  </r>
  <r>
    <s v="Sports Direct"/>
    <n v="1197831"/>
    <d v="2021-09-02T00:00:00"/>
    <x v="1"/>
    <s v="Texas"/>
    <s v="Dallas"/>
    <x v="4"/>
    <n v="34"/>
    <n v="85"/>
    <n v="2890"/>
    <n v="1156"/>
    <n v="0.4"/>
    <s v="Online"/>
    <x v="7"/>
  </r>
  <r>
    <s v="Sports Direct"/>
    <n v="1197831"/>
    <d v="2021-09-03T00:00:00"/>
    <x v="1"/>
    <s v="Texas"/>
    <s v="Dallas"/>
    <x v="5"/>
    <n v="29"/>
    <n v="156"/>
    <n v="4524"/>
    <n v="2804.88"/>
    <n v="0.62"/>
    <s v="Online"/>
    <x v="7"/>
  </r>
  <r>
    <s v="Sports Direct"/>
    <n v="1197831"/>
    <d v="2021-09-04T00:00:00"/>
    <x v="1"/>
    <s v="Texas"/>
    <s v="Dallas"/>
    <x v="0"/>
    <n v="19"/>
    <n v="195"/>
    <n v="3705"/>
    <n v="1852.5"/>
    <n v="0.5"/>
    <s v="Online"/>
    <x v="7"/>
  </r>
  <r>
    <s v="Sports Direct"/>
    <n v="1197831"/>
    <d v="2021-09-05T00:00:00"/>
    <x v="1"/>
    <s v="Texas"/>
    <s v="Dallas"/>
    <x v="1"/>
    <n v="29"/>
    <n v="194"/>
    <n v="5626"/>
    <n v="2756.74"/>
    <n v="0.49"/>
    <s v="Online"/>
    <x v="7"/>
  </r>
  <r>
    <s v="Sports Direct"/>
    <n v="1197831"/>
    <d v="2021-09-06T00:00:00"/>
    <x v="1"/>
    <s v="Texas"/>
    <s v="Dallas"/>
    <x v="2"/>
    <n v="24"/>
    <n v="175"/>
    <n v="4200"/>
    <n v="1974"/>
    <n v="0.47"/>
    <s v="Online"/>
    <x v="7"/>
  </r>
  <r>
    <s v="Sports Direct"/>
    <n v="1197831"/>
    <d v="2021-09-07T00:00:00"/>
    <x v="1"/>
    <s v="Texas"/>
    <s v="Dallas"/>
    <x v="3"/>
    <n v="34"/>
    <n v="154"/>
    <n v="5236"/>
    <n v="3141.6"/>
    <n v="0.6"/>
    <s v="Online"/>
    <x v="7"/>
  </r>
  <r>
    <s v="Sports Direct"/>
    <n v="1197831"/>
    <d v="2021-09-08T00:00:00"/>
    <x v="1"/>
    <s v="Texas"/>
    <s v="Dallas"/>
    <x v="4"/>
    <n v="49"/>
    <n v="131"/>
    <n v="6419"/>
    <n v="2888.5499999999997"/>
    <n v="0.44999999999999996"/>
    <s v="Online"/>
    <x v="7"/>
  </r>
  <r>
    <s v="Sports Direct"/>
    <n v="1197831"/>
    <d v="2021-09-09T00:00:00"/>
    <x v="1"/>
    <s v="Texas"/>
    <s v="Dallas"/>
    <x v="5"/>
    <n v="43"/>
    <n v="224"/>
    <n v="9632"/>
    <n v="6260.8"/>
    <n v="0.65"/>
    <s v="Online"/>
    <x v="7"/>
  </r>
  <r>
    <s v="Sports Direct"/>
    <n v="1197831"/>
    <d v="2021-09-10T00:00:00"/>
    <x v="1"/>
    <s v="Texas"/>
    <s v="Dallas"/>
    <x v="0"/>
    <n v="41"/>
    <n v="224"/>
    <n v="9184"/>
    <n v="4132.7999999999993"/>
    <n v="0.44999999999999996"/>
    <s v="Online"/>
    <x v="7"/>
  </r>
  <r>
    <s v="Sports Direct"/>
    <n v="1197831"/>
    <d v="2021-09-11T00:00:00"/>
    <x v="1"/>
    <s v="Texas"/>
    <s v="Dallas"/>
    <x v="1"/>
    <n v="49"/>
    <n v="200"/>
    <n v="9800"/>
    <n v="4704"/>
    <n v="0.48"/>
    <s v="Online"/>
    <x v="7"/>
  </r>
  <r>
    <s v="Sports Direct"/>
    <n v="1197831"/>
    <d v="2021-09-12T00:00:00"/>
    <x v="1"/>
    <s v="Texas"/>
    <s v="Dallas"/>
    <x v="2"/>
    <n v="44"/>
    <n v="176"/>
    <n v="7744"/>
    <n v="3639.68"/>
    <n v="0.47"/>
    <s v="Online"/>
    <x v="7"/>
  </r>
  <r>
    <s v="Sports Direct"/>
    <n v="1197831"/>
    <d v="2021-09-13T00:00:00"/>
    <x v="1"/>
    <s v="Texas"/>
    <s v="Dallas"/>
    <x v="3"/>
    <n v="43"/>
    <n v="174"/>
    <n v="7482"/>
    <n v="4115.1000000000004"/>
    <n v="0.55000000000000004"/>
    <s v="Online"/>
    <x v="7"/>
  </r>
  <r>
    <s v="Sports Direct"/>
    <n v="1197831"/>
    <d v="2021-09-14T00:00:00"/>
    <x v="1"/>
    <s v="Texas"/>
    <s v="Dallas"/>
    <x v="4"/>
    <n v="45"/>
    <n v="145"/>
    <n v="6525"/>
    <n v="2805.75"/>
    <n v="0.43"/>
    <s v="Online"/>
    <x v="7"/>
  </r>
  <r>
    <s v="Sports Direct"/>
    <n v="1197831"/>
    <d v="2021-09-15T00:00:00"/>
    <x v="1"/>
    <s v="Texas"/>
    <s v="Dallas"/>
    <x v="5"/>
    <n v="53"/>
    <n v="263"/>
    <n v="13939"/>
    <n v="8781.57"/>
    <n v="0.63"/>
    <s v="Online"/>
    <x v="7"/>
  </r>
  <r>
    <s v="Sports Direct"/>
    <n v="1197831"/>
    <d v="2021-09-16T00:00:00"/>
    <x v="1"/>
    <s v="Texas"/>
    <s v="Dallas"/>
    <x v="0"/>
    <n v="41"/>
    <n v="231"/>
    <n v="9471"/>
    <n v="4924.92"/>
    <n v="0.52"/>
    <s v="Online"/>
    <x v="7"/>
  </r>
  <r>
    <s v="Sports Direct"/>
    <n v="1197831"/>
    <d v="2021-09-17T00:00:00"/>
    <x v="1"/>
    <s v="Texas"/>
    <s v="Dallas"/>
    <x v="1"/>
    <n v="48"/>
    <n v="215"/>
    <n v="10320"/>
    <n v="5572.8"/>
    <n v="0.54"/>
    <s v="Online"/>
    <x v="7"/>
  </r>
  <r>
    <s v="Sports Direct"/>
    <n v="1197831"/>
    <d v="2021-09-18T00:00:00"/>
    <x v="1"/>
    <s v="Texas"/>
    <s v="Dallas"/>
    <x v="2"/>
    <n v="44"/>
    <n v="254"/>
    <n v="11176"/>
    <n v="6146.7999999999993"/>
    <n v="0.54999999999999993"/>
    <s v="Online"/>
    <x v="7"/>
  </r>
  <r>
    <s v="Sports Direct"/>
    <n v="1197831"/>
    <d v="2021-09-19T00:00:00"/>
    <x v="1"/>
    <s v="Texas"/>
    <s v="Dallas"/>
    <x v="3"/>
    <n v="43"/>
    <n v="150"/>
    <n v="6450"/>
    <n v="3934.5"/>
    <n v="0.61"/>
    <s v="Online"/>
    <x v="7"/>
  </r>
  <r>
    <s v="Sports Direct"/>
    <n v="1197831"/>
    <d v="2021-09-20T00:00:00"/>
    <x v="1"/>
    <s v="Texas"/>
    <s v="Dallas"/>
    <x v="4"/>
    <n v="47"/>
    <n v="167"/>
    <n v="7849"/>
    <n v="3610.5399999999995"/>
    <n v="0.45999999999999996"/>
    <s v="Online"/>
    <x v="7"/>
  </r>
  <r>
    <s v="Sports Direct"/>
    <n v="1197831"/>
    <d v="2021-09-21T00:00:00"/>
    <x v="1"/>
    <s v="Texas"/>
    <s v="Dallas"/>
    <x v="5"/>
    <n v="54"/>
    <n v="255"/>
    <n v="13770"/>
    <n v="9225.9000000000015"/>
    <n v="0.67"/>
    <s v="Online"/>
    <x v="7"/>
  </r>
  <r>
    <s v="Sports Direct"/>
    <n v="1197831"/>
    <d v="2021-09-22T00:00:00"/>
    <x v="1"/>
    <s v="Texas"/>
    <s v="Dallas"/>
    <x v="0"/>
    <n v="49"/>
    <n v="208"/>
    <n v="10192"/>
    <n v="5197.92"/>
    <n v="0.51"/>
    <s v="Online"/>
    <x v="7"/>
  </r>
  <r>
    <s v="Sports Direct"/>
    <n v="1197831"/>
    <d v="2021-09-23T00:00:00"/>
    <x v="1"/>
    <s v="Texas"/>
    <s v="Dallas"/>
    <x v="1"/>
    <n v="53"/>
    <n v="208"/>
    <n v="11024"/>
    <n v="5512"/>
    <n v="0.5"/>
    <s v="Online"/>
    <x v="7"/>
  </r>
  <r>
    <s v="Sports Direct"/>
    <n v="1197831"/>
    <d v="2021-09-24T00:00:00"/>
    <x v="1"/>
    <s v="Texas"/>
    <s v="Dallas"/>
    <x v="2"/>
    <n v="46"/>
    <n v="273"/>
    <n v="12558"/>
    <n v="6906.8999999999987"/>
    <n v="0.54999999999999993"/>
    <s v="Online"/>
    <x v="7"/>
  </r>
  <r>
    <s v="Sports Direct"/>
    <n v="1197831"/>
    <d v="2021-09-25T00:00:00"/>
    <x v="1"/>
    <s v="Texas"/>
    <s v="Dallas"/>
    <x v="3"/>
    <n v="47"/>
    <n v="147"/>
    <n v="6909"/>
    <n v="4490.8500000000004"/>
    <n v="0.65"/>
    <s v="Online"/>
    <x v="7"/>
  </r>
  <r>
    <s v="Sports Direct"/>
    <n v="1197831"/>
    <d v="2021-09-26T00:00:00"/>
    <x v="1"/>
    <s v="Texas"/>
    <s v="Dallas"/>
    <x v="4"/>
    <n v="53"/>
    <n v="142"/>
    <n v="7526"/>
    <n v="3612.48"/>
    <n v="0.48"/>
    <s v="Online"/>
    <x v="7"/>
  </r>
  <r>
    <s v="Sports Direct"/>
    <n v="1197831"/>
    <d v="2021-09-27T00:00:00"/>
    <x v="1"/>
    <s v="Texas"/>
    <s v="Dallas"/>
    <x v="5"/>
    <n v="56"/>
    <n v="233"/>
    <n v="13048"/>
    <n v="9133.6"/>
    <n v="0.70000000000000007"/>
    <s v="Online"/>
    <x v="7"/>
  </r>
  <r>
    <s v="Sports Direct"/>
    <n v="1197831"/>
    <d v="2021-09-28T00:00:00"/>
    <x v="1"/>
    <s v="Texas"/>
    <s v="Dallas"/>
    <x v="0"/>
    <n v="53"/>
    <n v="181"/>
    <n v="9593"/>
    <n v="5276.15"/>
    <n v="0.54999999999999993"/>
    <s v="Online"/>
    <x v="7"/>
  </r>
  <r>
    <s v="Sports Direct"/>
    <n v="1197831"/>
    <d v="2021-09-29T00:00:00"/>
    <x v="1"/>
    <s v="Texas"/>
    <s v="Dallas"/>
    <x v="1"/>
    <n v="54"/>
    <n v="176"/>
    <n v="9504"/>
    <n v="4847.04"/>
    <n v="0.51"/>
    <s v="Online"/>
    <x v="7"/>
  </r>
  <r>
    <s v="Sports Direct"/>
    <n v="1197831"/>
    <d v="2021-09-30T00:00:00"/>
    <x v="1"/>
    <s v="Texas"/>
    <s v="Dallas"/>
    <x v="2"/>
    <n v="59"/>
    <n v="203"/>
    <n v="11977"/>
    <n v="6347.81"/>
    <n v="0.53"/>
    <s v="Online"/>
    <x v="7"/>
  </r>
  <r>
    <s v="Sports Direct"/>
    <n v="1197831"/>
    <d v="2021-10-01T00:00:00"/>
    <x v="1"/>
    <s v="Texas"/>
    <s v="Dallas"/>
    <x v="3"/>
    <n v="56"/>
    <n v="126"/>
    <n v="7056"/>
    <n v="4586.4000000000005"/>
    <n v="0.65"/>
    <s v="Online"/>
    <x v="8"/>
  </r>
  <r>
    <s v="Sports Direct"/>
    <n v="1197831"/>
    <d v="2021-10-02T00:00:00"/>
    <x v="1"/>
    <s v="Texas"/>
    <s v="Dallas"/>
    <x v="4"/>
    <n v="53"/>
    <n v="135"/>
    <n v="7155"/>
    <n v="3505.95"/>
    <n v="0.49"/>
    <s v="Online"/>
    <x v="8"/>
  </r>
  <r>
    <s v="Sports Direct"/>
    <n v="1197831"/>
    <d v="2021-10-03T00:00:00"/>
    <x v="1"/>
    <s v="Texas"/>
    <s v="Dallas"/>
    <x v="5"/>
    <n v="48"/>
    <n v="203"/>
    <n v="9744"/>
    <n v="6820.8000000000011"/>
    <n v="0.70000000000000007"/>
    <s v="Online"/>
    <x v="8"/>
  </r>
  <r>
    <s v="Sports Direct"/>
    <n v="1197831"/>
    <d v="2021-10-04T00:00:00"/>
    <x v="1"/>
    <s v="Texas"/>
    <s v="Dallas"/>
    <x v="0"/>
    <n v="39"/>
    <n v="156"/>
    <n v="6084"/>
    <n v="3042"/>
    <n v="0.5"/>
    <s v="Online"/>
    <x v="8"/>
  </r>
  <r>
    <s v="Sports Direct"/>
    <n v="1197831"/>
    <d v="2021-10-05T00:00:00"/>
    <x v="1"/>
    <s v="Texas"/>
    <s v="Dallas"/>
    <x v="1"/>
    <n v="38"/>
    <n v="169"/>
    <n v="6422"/>
    <n v="3275.2200000000003"/>
    <n v="0.51"/>
    <s v="Online"/>
    <x v="8"/>
  </r>
  <r>
    <s v="Sports Direct"/>
    <n v="1197831"/>
    <d v="2021-10-06T00:00:00"/>
    <x v="1"/>
    <s v="Texas"/>
    <s v="Dallas"/>
    <x v="2"/>
    <n v="41"/>
    <n v="144"/>
    <n v="5904"/>
    <n v="3070.08"/>
    <n v="0.52"/>
    <s v="Online"/>
    <x v="8"/>
  </r>
  <r>
    <s v="Sports Direct"/>
    <n v="1197831"/>
    <d v="2021-10-07T00:00:00"/>
    <x v="1"/>
    <s v="Texas"/>
    <s v="Dallas"/>
    <x v="3"/>
    <n v="41"/>
    <n v="111"/>
    <n v="4551"/>
    <n v="2730.6"/>
    <n v="0.6"/>
    <s v="Online"/>
    <x v="8"/>
  </r>
  <r>
    <s v="Sports Direct"/>
    <n v="1197831"/>
    <d v="2021-10-08T00:00:00"/>
    <x v="1"/>
    <s v="Texas"/>
    <s v="Dallas"/>
    <x v="4"/>
    <n v="36"/>
    <n v="100"/>
    <n v="3600"/>
    <n v="1619.9999999999998"/>
    <n v="0.44999999999999996"/>
    <s v="Online"/>
    <x v="8"/>
  </r>
  <r>
    <s v="Sports Direct"/>
    <n v="1197831"/>
    <d v="2021-10-09T00:00:00"/>
    <x v="1"/>
    <s v="Texas"/>
    <s v="Dallas"/>
    <x v="5"/>
    <n v="45"/>
    <n v="161"/>
    <n v="7245"/>
    <n v="5071.5000000000009"/>
    <n v="0.70000000000000007"/>
    <s v="Online"/>
    <x v="8"/>
  </r>
  <r>
    <s v="Sports Direct"/>
    <n v="1197831"/>
    <d v="2021-10-10T00:00:00"/>
    <x v="1"/>
    <s v="Texas"/>
    <s v="Dallas"/>
    <x v="0"/>
    <n v="38"/>
    <n v="181"/>
    <n v="6878"/>
    <n v="3782.8999999999996"/>
    <n v="0.54999999999999993"/>
    <s v="Online"/>
    <x v="8"/>
  </r>
  <r>
    <s v="Sports Direct"/>
    <n v="1197831"/>
    <d v="2021-10-11T00:00:00"/>
    <x v="1"/>
    <s v="Texas"/>
    <s v="Dallas"/>
    <x v="1"/>
    <n v="37"/>
    <n v="218"/>
    <n v="8066"/>
    <n v="4033"/>
    <n v="0.5"/>
    <s v="Online"/>
    <x v="8"/>
  </r>
  <r>
    <s v="Sports Direct"/>
    <n v="1197831"/>
    <d v="2021-10-12T00:00:00"/>
    <x v="1"/>
    <s v="Texas"/>
    <s v="Dallas"/>
    <x v="2"/>
    <n v="63"/>
    <n v="176"/>
    <n v="11088"/>
    <n v="6098.4"/>
    <n v="0.54999999999999993"/>
    <s v="Online"/>
    <x v="8"/>
  </r>
  <r>
    <s v="Sports Direct"/>
    <n v="1197831"/>
    <d v="2021-10-13T00:00:00"/>
    <x v="1"/>
    <s v="Texas"/>
    <s v="Dallas"/>
    <x v="3"/>
    <n v="59"/>
    <n v="145"/>
    <n v="8555"/>
    <n v="5304.1"/>
    <n v="0.62"/>
    <s v="Online"/>
    <x v="8"/>
  </r>
  <r>
    <s v="Sports Direct"/>
    <n v="1197831"/>
    <d v="2021-10-14T00:00:00"/>
    <x v="1"/>
    <s v="Texas"/>
    <s v="Dallas"/>
    <x v="4"/>
    <n v="56"/>
    <n v="138"/>
    <n v="7728"/>
    <n v="3709.44"/>
    <n v="0.48"/>
    <s v="Online"/>
    <x v="8"/>
  </r>
  <r>
    <s v="Sports Direct"/>
    <n v="1197831"/>
    <d v="2021-10-15T00:00:00"/>
    <x v="1"/>
    <s v="Texas"/>
    <s v="Dallas"/>
    <x v="5"/>
    <n v="67"/>
    <n v="176"/>
    <n v="11792"/>
    <n v="7664.8"/>
    <n v="0.65"/>
    <s v="Online"/>
    <x v="8"/>
  </r>
  <r>
    <s v="Sports Direct"/>
    <n v="1197831"/>
    <d v="2021-10-16T00:00:00"/>
    <x v="1"/>
    <s v="Texas"/>
    <s v="Dallas"/>
    <x v="0"/>
    <n v="59"/>
    <n v="223"/>
    <n v="13157"/>
    <n v="7104.7800000000007"/>
    <n v="0.54"/>
    <s v="Online"/>
    <x v="8"/>
  </r>
  <r>
    <s v="Sports Direct"/>
    <n v="1197831"/>
    <d v="2021-10-17T00:00:00"/>
    <x v="1"/>
    <s v="Texas"/>
    <s v="Dallas"/>
    <x v="1"/>
    <n v="56"/>
    <n v="231"/>
    <n v="12936"/>
    <n v="6726.72"/>
    <n v="0.52"/>
    <s v="Online"/>
    <x v="8"/>
  </r>
  <r>
    <s v="Sports Direct"/>
    <n v="1197831"/>
    <d v="2021-10-18T00:00:00"/>
    <x v="1"/>
    <s v="Texas"/>
    <s v="Dallas"/>
    <x v="2"/>
    <n v="62"/>
    <n v="189"/>
    <n v="11718"/>
    <n v="6327.72"/>
    <n v="0.54"/>
    <s v="Online"/>
    <x v="8"/>
  </r>
  <r>
    <s v="Sports Direct"/>
    <n v="1197831"/>
    <d v="2021-10-19T00:00:00"/>
    <x v="1"/>
    <s v="Texas"/>
    <s v="Dallas"/>
    <x v="3"/>
    <n v="59"/>
    <n v="173"/>
    <n v="10207"/>
    <n v="6328.34"/>
    <n v="0.62"/>
    <s v="Online"/>
    <x v="8"/>
  </r>
  <r>
    <s v="Sports Direct"/>
    <n v="1197831"/>
    <d v="2021-10-20T00:00:00"/>
    <x v="1"/>
    <s v="Texas"/>
    <s v="Dallas"/>
    <x v="4"/>
    <n v="58"/>
    <n v="158"/>
    <n v="9164"/>
    <n v="4582"/>
    <n v="0.5"/>
    <s v="Online"/>
    <x v="8"/>
  </r>
  <r>
    <s v="Sports Direct"/>
    <n v="1197831"/>
    <d v="2021-10-21T00:00:00"/>
    <x v="1"/>
    <s v="Texas"/>
    <s v="Dallas"/>
    <x v="5"/>
    <n v="65"/>
    <n v="233"/>
    <n v="15145"/>
    <n v="9995.7000000000007"/>
    <n v="0.66"/>
    <s v="Online"/>
    <x v="8"/>
  </r>
  <r>
    <s v="Foot Locker"/>
    <n v="1185732"/>
    <d v="2021-10-22T00:00:00"/>
    <x v="1"/>
    <s v="Texas"/>
    <s v="Dallas"/>
    <x v="0"/>
    <n v="44"/>
    <n v="111"/>
    <n v="4884"/>
    <n v="3418.8"/>
    <n v="0.70000000000000007"/>
    <s v="Online"/>
    <x v="8"/>
  </r>
  <r>
    <s v="Foot Locker"/>
    <n v="1185732"/>
    <d v="2021-10-23T00:00:00"/>
    <x v="1"/>
    <s v="Texas"/>
    <s v="Dallas"/>
    <x v="1"/>
    <n v="41"/>
    <n v="68"/>
    <n v="2788"/>
    <n v="1310.3599999999999"/>
    <n v="0.47"/>
    <s v="Online"/>
    <x v="8"/>
  </r>
  <r>
    <s v="Foot Locker"/>
    <n v="1185732"/>
    <d v="2021-10-24T00:00:00"/>
    <x v="1"/>
    <s v="Texas"/>
    <s v="Dallas"/>
    <x v="2"/>
    <n v="33"/>
    <n v="56"/>
    <n v="1848"/>
    <n v="942.48"/>
    <n v="0.51"/>
    <s v="Online"/>
    <x v="8"/>
  </r>
  <r>
    <s v="Foot Locker"/>
    <n v="1185732"/>
    <d v="2021-10-25T00:00:00"/>
    <x v="1"/>
    <s v="Texas"/>
    <s v="Dallas"/>
    <x v="3"/>
    <n v="38"/>
    <n v="19"/>
    <n v="722"/>
    <n v="368.22"/>
    <n v="0.51"/>
    <s v="Online"/>
    <x v="8"/>
  </r>
  <r>
    <s v="Foot Locker"/>
    <n v="1185732"/>
    <d v="2021-10-26T00:00:00"/>
    <x v="0"/>
    <s v="Pennsylvania"/>
    <s v="Philadelphia"/>
    <x v="4"/>
    <n v="54"/>
    <n v="36"/>
    <n v="1944"/>
    <n v="874.8"/>
    <n v="0.44999999999999996"/>
    <s v="Online"/>
    <x v="8"/>
  </r>
  <r>
    <s v="Foot Locker"/>
    <n v="1185732"/>
    <d v="2021-10-27T00:00:00"/>
    <x v="0"/>
    <s v="Pennsylvania"/>
    <s v="Philadelphia"/>
    <x v="5"/>
    <n v="43"/>
    <n v="61"/>
    <n v="2623"/>
    <n v="1154.1200000000001"/>
    <n v="0.44"/>
    <s v="Online"/>
    <x v="8"/>
  </r>
  <r>
    <s v="Foot Locker"/>
    <n v="1185732"/>
    <d v="2021-10-28T00:00:00"/>
    <x v="0"/>
    <s v="Pennsylvania"/>
    <s v="Philadelphia"/>
    <x v="0"/>
    <n v="42"/>
    <n v="119"/>
    <n v="4998"/>
    <n v="3348.6600000000003"/>
    <n v="0.67"/>
    <s v="Online"/>
    <x v="8"/>
  </r>
  <r>
    <s v="Foot Locker"/>
    <n v="1185732"/>
    <d v="2021-10-29T00:00:00"/>
    <x v="0"/>
    <s v="Pennsylvania"/>
    <s v="Philadelphia"/>
    <x v="1"/>
    <n v="44"/>
    <n v="35"/>
    <n v="1540"/>
    <n v="739.19999999999993"/>
    <n v="0.48"/>
    <s v="Online"/>
    <x v="8"/>
  </r>
  <r>
    <s v="Foot Locker"/>
    <n v="1185732"/>
    <d v="2021-10-30T00:00:00"/>
    <x v="0"/>
    <s v="Pennsylvania"/>
    <s v="Philadelphia"/>
    <x v="2"/>
    <n v="34"/>
    <n v="46"/>
    <n v="1564"/>
    <n v="813.28"/>
    <n v="0.52"/>
    <s v="Online"/>
    <x v="8"/>
  </r>
  <r>
    <s v="Foot Locker"/>
    <n v="1185732"/>
    <d v="2021-10-31T00:00:00"/>
    <x v="0"/>
    <s v="Pennsylvania"/>
    <s v="Philadelphia"/>
    <x v="3"/>
    <n v="39"/>
    <n v="13"/>
    <n v="507"/>
    <n v="263.64"/>
    <n v="0.52"/>
    <s v="Online"/>
    <x v="8"/>
  </r>
  <r>
    <s v="Foot Locker"/>
    <n v="1185732"/>
    <d v="2021-11-01T00:00:00"/>
    <x v="0"/>
    <s v="Pennsylvania"/>
    <s v="Philadelphia"/>
    <x v="4"/>
    <n v="51"/>
    <n v="36"/>
    <n v="1836"/>
    <n v="844.56"/>
    <n v="0.45999999999999996"/>
    <s v="Online"/>
    <x v="9"/>
  </r>
  <r>
    <s v="Foot Locker"/>
    <n v="1185732"/>
    <d v="2021-11-02T00:00:00"/>
    <x v="0"/>
    <s v="Pennsylvania"/>
    <s v="Philadelphia"/>
    <x v="5"/>
    <n v="44"/>
    <n v="68"/>
    <n v="2992"/>
    <n v="1346.3999999999999"/>
    <n v="0.44999999999999996"/>
    <s v="Online"/>
    <x v="9"/>
  </r>
  <r>
    <s v="Foot Locker"/>
    <n v="1185732"/>
    <d v="2021-11-03T00:00:00"/>
    <x v="0"/>
    <s v="Pennsylvania"/>
    <s v="Philadelphia"/>
    <x v="0"/>
    <n v="49"/>
    <n v="120"/>
    <n v="5880"/>
    <n v="4116"/>
    <n v="0.70000000000000007"/>
    <s v="Online"/>
    <x v="9"/>
  </r>
  <r>
    <s v="Foot Locker"/>
    <n v="1185732"/>
    <d v="2021-11-04T00:00:00"/>
    <x v="0"/>
    <s v="Pennsylvania"/>
    <s v="Philadelphia"/>
    <x v="1"/>
    <n v="47"/>
    <n v="38"/>
    <n v="1786"/>
    <n v="875.14"/>
    <n v="0.49"/>
    <s v="Online"/>
    <x v="9"/>
  </r>
  <r>
    <s v="Foot Locker"/>
    <n v="1185732"/>
    <d v="2021-11-05T00:00:00"/>
    <x v="0"/>
    <s v="Pennsylvania"/>
    <s v="Philadelphia"/>
    <x v="2"/>
    <n v="36"/>
    <n v="51"/>
    <n v="1836"/>
    <n v="991.44"/>
    <n v="0.54"/>
    <s v="Online"/>
    <x v="9"/>
  </r>
  <r>
    <s v="Foot Locker"/>
    <n v="1185732"/>
    <d v="2021-11-06T00:00:00"/>
    <x v="0"/>
    <s v="Pennsylvania"/>
    <s v="Philadelphia"/>
    <x v="3"/>
    <n v="43"/>
    <n v="8"/>
    <n v="344"/>
    <n v="175.44"/>
    <n v="0.51"/>
    <s v="Online"/>
    <x v="9"/>
  </r>
  <r>
    <s v="Foot Locker"/>
    <n v="1185732"/>
    <d v="2021-11-07T00:00:00"/>
    <x v="0"/>
    <s v="Pennsylvania"/>
    <s v="Philadelphia"/>
    <x v="4"/>
    <n v="58"/>
    <n v="20"/>
    <n v="1160"/>
    <n v="464"/>
    <n v="0.4"/>
    <s v="Online"/>
    <x v="9"/>
  </r>
  <r>
    <s v="Foot Locker"/>
    <n v="1185732"/>
    <d v="2021-11-08T00:00:00"/>
    <x v="0"/>
    <s v="Pennsylvania"/>
    <s v="Philadelphia"/>
    <x v="5"/>
    <n v="47"/>
    <n v="44"/>
    <n v="2068"/>
    <n v="723.8"/>
    <n v="0.35"/>
    <s v="Online"/>
    <x v="9"/>
  </r>
  <r>
    <s v="Foot Locker"/>
    <n v="1185732"/>
    <d v="2021-11-09T00:00:00"/>
    <x v="0"/>
    <s v="Pennsylvania"/>
    <s v="Philadelphia"/>
    <x v="0"/>
    <n v="46"/>
    <n v="122"/>
    <n v="5612"/>
    <n v="3535.56"/>
    <n v="0.63"/>
    <s v="Online"/>
    <x v="9"/>
  </r>
  <r>
    <s v="Foot Locker"/>
    <n v="1185732"/>
    <d v="2021-11-10T00:00:00"/>
    <x v="0"/>
    <s v="Pennsylvania"/>
    <s v="Philadelphia"/>
    <x v="1"/>
    <n v="45"/>
    <n v="45"/>
    <n v="2025"/>
    <n v="850.5"/>
    <n v="0.42"/>
    <s v="Online"/>
    <x v="9"/>
  </r>
  <r>
    <s v="Foot Locker"/>
    <n v="1185732"/>
    <d v="2021-11-11T00:00:00"/>
    <x v="0"/>
    <s v="Pennsylvania"/>
    <s v="Philadelphia"/>
    <x v="2"/>
    <n v="38"/>
    <n v="38"/>
    <n v="1444"/>
    <n v="664.2399999999999"/>
    <n v="0.45999999999999996"/>
    <s v="Online"/>
    <x v="9"/>
  </r>
  <r>
    <s v="Foot Locker"/>
    <n v="1185732"/>
    <d v="2021-11-12T00:00:00"/>
    <x v="0"/>
    <s v="Pennsylvania"/>
    <s v="Philadelphia"/>
    <x v="3"/>
    <n v="42"/>
    <n v="20"/>
    <n v="840"/>
    <n v="386.4"/>
    <n v="0.45999999999999996"/>
    <s v="Online"/>
    <x v="9"/>
  </r>
  <r>
    <s v="Foot Locker"/>
    <n v="1185732"/>
    <d v="2021-11-13T00:00:00"/>
    <x v="0"/>
    <s v="Pennsylvania"/>
    <s v="Philadelphia"/>
    <x v="4"/>
    <n v="55"/>
    <n v="22"/>
    <n v="1210"/>
    <n v="508.2"/>
    <n v="0.42"/>
    <s v="Online"/>
    <x v="9"/>
  </r>
  <r>
    <s v="Foot Locker"/>
    <n v="1185732"/>
    <d v="2021-11-14T00:00:00"/>
    <x v="0"/>
    <s v="Pennsylvania"/>
    <s v="Philadelphia"/>
    <x v="5"/>
    <n v="48"/>
    <n v="54"/>
    <n v="2592"/>
    <n v="933.12"/>
    <n v="0.36"/>
    <s v="Online"/>
    <x v="9"/>
  </r>
  <r>
    <s v="Foot Locker"/>
    <n v="1185732"/>
    <d v="2021-11-15T00:00:00"/>
    <x v="0"/>
    <s v="Pennsylvania"/>
    <s v="Philadelphia"/>
    <x v="0"/>
    <n v="58"/>
    <n v="136"/>
    <n v="7888"/>
    <n v="4969.4399999999996"/>
    <n v="0.63"/>
    <s v="Online"/>
    <x v="9"/>
  </r>
  <r>
    <s v="Foot Locker"/>
    <n v="1185732"/>
    <d v="2021-11-16T00:00:00"/>
    <x v="0"/>
    <s v="Pennsylvania"/>
    <s v="Philadelphia"/>
    <x v="1"/>
    <n v="54"/>
    <n v="53"/>
    <n v="2862"/>
    <n v="1144.8"/>
    <n v="0.4"/>
    <s v="Online"/>
    <x v="9"/>
  </r>
  <r>
    <s v="Foot Locker"/>
    <n v="1185732"/>
    <d v="2021-11-17T00:00:00"/>
    <x v="0"/>
    <s v="Pennsylvania"/>
    <s v="Philadelphia"/>
    <x v="2"/>
    <n v="52"/>
    <n v="42"/>
    <n v="2184"/>
    <n v="1004.6399999999999"/>
    <n v="0.45999999999999996"/>
    <s v="Online"/>
    <x v="9"/>
  </r>
  <r>
    <s v="Foot Locker"/>
    <n v="1185732"/>
    <d v="2021-11-18T00:00:00"/>
    <x v="0"/>
    <s v="Pennsylvania"/>
    <s v="Philadelphia"/>
    <x v="3"/>
    <n v="51"/>
    <n v="29"/>
    <n v="1479"/>
    <n v="695.13"/>
    <n v="0.47"/>
    <s v="Online"/>
    <x v="9"/>
  </r>
  <r>
    <s v="Foot Locker"/>
    <n v="1185732"/>
    <d v="2021-11-19T00:00:00"/>
    <x v="0"/>
    <s v="Pennsylvania"/>
    <s v="Philadelphia"/>
    <x v="4"/>
    <n v="59"/>
    <n v="31"/>
    <n v="1829"/>
    <n v="768.18"/>
    <n v="0.42"/>
    <s v="Online"/>
    <x v="9"/>
  </r>
  <r>
    <s v="Foot Locker"/>
    <n v="1185732"/>
    <d v="2021-11-20T00:00:00"/>
    <x v="0"/>
    <s v="Pennsylvania"/>
    <s v="Philadelphia"/>
    <x v="5"/>
    <n v="64"/>
    <n v="63"/>
    <n v="4032"/>
    <n v="1814.3999999999999"/>
    <n v="0.44999999999999996"/>
    <s v="Online"/>
    <x v="9"/>
  </r>
  <r>
    <s v="Foot Locker"/>
    <n v="1185732"/>
    <d v="2021-11-21T00:00:00"/>
    <x v="0"/>
    <s v="Pennsylvania"/>
    <s v="Philadelphia"/>
    <x v="0"/>
    <n v="64"/>
    <n v="135"/>
    <n v="8640"/>
    <n v="5616"/>
    <n v="0.65"/>
    <s v="Online"/>
    <x v="9"/>
  </r>
  <r>
    <s v="Foot Locker"/>
    <n v="1185732"/>
    <d v="2021-11-22T00:00:00"/>
    <x v="0"/>
    <s v="Pennsylvania"/>
    <s v="Philadelphia"/>
    <x v="1"/>
    <n v="59"/>
    <n v="70"/>
    <n v="4130"/>
    <n v="1899.8"/>
    <n v="0.45999999999999996"/>
    <s v="Online"/>
    <x v="9"/>
  </r>
  <r>
    <s v="Foot Locker"/>
    <n v="1185732"/>
    <d v="2021-11-23T00:00:00"/>
    <x v="0"/>
    <s v="Pennsylvania"/>
    <s v="Philadelphia"/>
    <x v="2"/>
    <n v="52"/>
    <n v="44"/>
    <n v="2288"/>
    <n v="1144"/>
    <n v="0.5"/>
    <s v="Online"/>
    <x v="9"/>
  </r>
  <r>
    <s v="Foot Locker"/>
    <n v="1185732"/>
    <d v="2021-11-24T00:00:00"/>
    <x v="0"/>
    <s v="Pennsylvania"/>
    <s v="Philadelphia"/>
    <x v="3"/>
    <n v="52"/>
    <n v="39"/>
    <n v="2028"/>
    <n v="1074.8400000000001"/>
    <n v="0.53"/>
    <s v="Online"/>
    <x v="9"/>
  </r>
  <r>
    <s v="Foot Locker"/>
    <n v="1185732"/>
    <d v="2021-11-25T00:00:00"/>
    <x v="0"/>
    <s v="Pennsylvania"/>
    <s v="Philadelphia"/>
    <x v="4"/>
    <n v="60"/>
    <n v="45"/>
    <n v="2700"/>
    <n v="1242"/>
    <n v="0.45999999999999996"/>
    <s v="Online"/>
    <x v="9"/>
  </r>
  <r>
    <s v="Foot Locker"/>
    <n v="1185732"/>
    <d v="2021-11-26T00:00:00"/>
    <x v="0"/>
    <s v="Pennsylvania"/>
    <s v="Philadelphia"/>
    <x v="5"/>
    <n v="65"/>
    <n v="81"/>
    <n v="5265"/>
    <n v="2211.2999999999997"/>
    <n v="0.42"/>
    <s v="Online"/>
    <x v="9"/>
  </r>
  <r>
    <s v="Foot Locker"/>
    <n v="1185732"/>
    <d v="2021-11-27T00:00:00"/>
    <x v="0"/>
    <s v="Pennsylvania"/>
    <s v="Philadelphia"/>
    <x v="0"/>
    <n v="60"/>
    <n v="145"/>
    <n v="8700"/>
    <n v="5829"/>
    <n v="0.67"/>
    <s v="Online"/>
    <x v="9"/>
  </r>
  <r>
    <s v="Foot Locker"/>
    <n v="1185732"/>
    <d v="2021-11-28T00:00:00"/>
    <x v="0"/>
    <s v="Pennsylvania"/>
    <s v="Philadelphia"/>
    <x v="1"/>
    <n v="55"/>
    <n v="90"/>
    <n v="4950"/>
    <n v="2475"/>
    <n v="0.5"/>
    <s v="Online"/>
    <x v="9"/>
  </r>
  <r>
    <s v="Foot Locker"/>
    <n v="1185732"/>
    <d v="2021-11-29T00:00:00"/>
    <x v="0"/>
    <s v="Pennsylvania"/>
    <s v="Philadelphia"/>
    <x v="2"/>
    <n v="51"/>
    <n v="59"/>
    <n v="3009"/>
    <n v="1504.5"/>
    <n v="0.5"/>
    <s v="Online"/>
    <x v="9"/>
  </r>
  <r>
    <s v="Foot Locker"/>
    <n v="1185732"/>
    <d v="2021-11-30T00:00:00"/>
    <x v="0"/>
    <s v="Pennsylvania"/>
    <s v="Philadelphia"/>
    <x v="3"/>
    <n v="51"/>
    <n v="44"/>
    <n v="2244"/>
    <n v="1189.3200000000002"/>
    <n v="0.53"/>
    <s v="Online"/>
    <x v="9"/>
  </r>
  <r>
    <s v="Foot Locker"/>
    <n v="1185732"/>
    <d v="2021-12-01T00:00:00"/>
    <x v="0"/>
    <s v="Pennsylvania"/>
    <s v="Philadelphia"/>
    <x v="4"/>
    <n v="64"/>
    <n v="60"/>
    <n v="3840"/>
    <n v="1843.1999999999998"/>
    <n v="0.48"/>
    <s v="Online"/>
    <x v="10"/>
  </r>
  <r>
    <s v="Foot Locker"/>
    <n v="1185732"/>
    <d v="2021-12-02T00:00:00"/>
    <x v="0"/>
    <s v="Pennsylvania"/>
    <s v="Philadelphia"/>
    <x v="5"/>
    <n v="64"/>
    <n v="98"/>
    <n v="6272"/>
    <n v="2634.24"/>
    <n v="0.42"/>
    <s v="Online"/>
    <x v="10"/>
  </r>
  <r>
    <s v="Foot Locker"/>
    <n v="1185732"/>
    <d v="2021-12-03T00:00:00"/>
    <x v="0"/>
    <s v="Pennsylvania"/>
    <s v="Philadelphia"/>
    <x v="0"/>
    <n v="60"/>
    <n v="158"/>
    <n v="9480"/>
    <n v="6256.8"/>
    <n v="0.66"/>
    <s v="Online"/>
    <x v="10"/>
  </r>
  <r>
    <s v="Foot Locker"/>
    <n v="1185732"/>
    <d v="2021-12-04T00:00:00"/>
    <x v="0"/>
    <s v="Pennsylvania"/>
    <s v="Philadelphia"/>
    <x v="1"/>
    <n v="54"/>
    <n v="75"/>
    <n v="4050"/>
    <n v="1903.5"/>
    <n v="0.47"/>
    <s v="Online"/>
    <x v="10"/>
  </r>
  <r>
    <s v="Foot Locker"/>
    <n v="1185732"/>
    <d v="2021-12-05T00:00:00"/>
    <x v="0"/>
    <s v="Pennsylvania"/>
    <s v="Philadelphia"/>
    <x v="2"/>
    <n v="54"/>
    <n v="61"/>
    <n v="3294"/>
    <n v="1811.6999999999998"/>
    <n v="0.54999999999999993"/>
    <s v="Online"/>
    <x v="10"/>
  </r>
  <r>
    <s v="Foot Locker"/>
    <n v="1185732"/>
    <d v="2021-12-06T00:00:00"/>
    <x v="0"/>
    <s v="Pennsylvania"/>
    <s v="Philadelphia"/>
    <x v="3"/>
    <n v="53"/>
    <n v="58"/>
    <n v="3074"/>
    <n v="1659.96"/>
    <n v="0.54"/>
    <s v="Online"/>
    <x v="10"/>
  </r>
  <r>
    <s v="Foot Locker"/>
    <n v="1185732"/>
    <d v="2021-12-07T00:00:00"/>
    <x v="0"/>
    <s v="Pennsylvania"/>
    <s v="Philadelphia"/>
    <x v="4"/>
    <n v="61"/>
    <n v="46"/>
    <n v="2806"/>
    <n v="1290.76"/>
    <n v="0.45999999999999996"/>
    <s v="Online"/>
    <x v="10"/>
  </r>
  <r>
    <s v="Foot Locker"/>
    <n v="1185732"/>
    <d v="2021-12-08T00:00:00"/>
    <x v="0"/>
    <s v="Pennsylvania"/>
    <s v="Philadelphia"/>
    <x v="5"/>
    <n v="64"/>
    <n v="95"/>
    <n v="6080"/>
    <n v="2614.4"/>
    <n v="0.43"/>
    <s v="Online"/>
    <x v="10"/>
  </r>
  <r>
    <s v="Foot Locker"/>
    <n v="1185732"/>
    <d v="2021-12-09T00:00:00"/>
    <x v="0"/>
    <s v="Pennsylvania"/>
    <s v="Philadelphia"/>
    <x v="0"/>
    <n v="62"/>
    <n v="143"/>
    <n v="8866"/>
    <n v="5319.5999999999995"/>
    <n v="0.6"/>
    <s v="Online"/>
    <x v="10"/>
  </r>
  <r>
    <s v="Foot Locker"/>
    <n v="1185732"/>
    <d v="2021-12-10T00:00:00"/>
    <x v="0"/>
    <s v="Pennsylvania"/>
    <s v="Philadelphia"/>
    <x v="1"/>
    <n v="48"/>
    <n v="80"/>
    <n v="3840"/>
    <n v="1536"/>
    <n v="0.4"/>
    <s v="Online"/>
    <x v="10"/>
  </r>
  <r>
    <s v="Foot Locker"/>
    <n v="1185732"/>
    <d v="2021-12-11T00:00:00"/>
    <x v="0"/>
    <s v="Pennsylvania"/>
    <s v="Philadelphia"/>
    <x v="2"/>
    <n v="41"/>
    <n v="50"/>
    <n v="2050"/>
    <n v="922.49999999999989"/>
    <n v="0.44999999999999996"/>
    <s v="Online"/>
    <x v="10"/>
  </r>
  <r>
    <s v="Foot Locker"/>
    <n v="1185732"/>
    <d v="2021-12-12T00:00:00"/>
    <x v="0"/>
    <s v="Pennsylvania"/>
    <s v="Philadelphia"/>
    <x v="3"/>
    <n v="41"/>
    <n v="53"/>
    <n v="2173"/>
    <n v="1021.31"/>
    <n v="0.47"/>
    <s v="Online"/>
    <x v="10"/>
  </r>
  <r>
    <s v="Foot Locker"/>
    <n v="1185732"/>
    <d v="2021-12-13T00:00:00"/>
    <x v="0"/>
    <s v="Pennsylvania"/>
    <s v="Philadelphia"/>
    <x v="4"/>
    <n v="50"/>
    <n v="36"/>
    <n v="1800"/>
    <n v="809.99999999999989"/>
    <n v="0.44999999999999996"/>
    <s v="Online"/>
    <x v="10"/>
  </r>
  <r>
    <s v="Foot Locker"/>
    <n v="1185732"/>
    <d v="2021-12-14T00:00:00"/>
    <x v="0"/>
    <s v="Pennsylvania"/>
    <s v="Philadelphia"/>
    <x v="5"/>
    <n v="55"/>
    <n v="61"/>
    <n v="3355"/>
    <n v="1342"/>
    <n v="0.4"/>
    <s v="Online"/>
    <x v="10"/>
  </r>
  <r>
    <s v="Foot Locker"/>
    <n v="1185732"/>
    <d v="2021-12-15T00:00:00"/>
    <x v="0"/>
    <s v="Pennsylvania"/>
    <s v="Philadelphia"/>
    <x v="0"/>
    <n v="55"/>
    <n v="104"/>
    <n v="5720"/>
    <n v="3546.4"/>
    <n v="0.62"/>
    <s v="Online"/>
    <x v="10"/>
  </r>
  <r>
    <s v="Foot Locker"/>
    <n v="1185732"/>
    <d v="2021-12-16T00:00:00"/>
    <x v="0"/>
    <s v="Pennsylvania"/>
    <s v="Philadelphia"/>
    <x v="1"/>
    <n v="47"/>
    <n v="63"/>
    <n v="2961"/>
    <n v="1243.6199999999999"/>
    <n v="0.42"/>
    <s v="Online"/>
    <x v="10"/>
  </r>
  <r>
    <s v="Foot Locker"/>
    <n v="1185732"/>
    <d v="2021-12-17T00:00:00"/>
    <x v="0"/>
    <s v="Pennsylvania"/>
    <s v="Philadelphia"/>
    <x v="2"/>
    <n v="48"/>
    <n v="34"/>
    <n v="1632"/>
    <n v="734.4"/>
    <n v="0.44999999999999996"/>
    <s v="Online"/>
    <x v="10"/>
  </r>
  <r>
    <s v="Foot Locker"/>
    <n v="1185732"/>
    <d v="2021-12-18T00:00:00"/>
    <x v="0"/>
    <s v="Pennsylvania"/>
    <s v="Philadelphia"/>
    <x v="3"/>
    <n v="48"/>
    <n v="29"/>
    <n v="1392"/>
    <n v="626.4"/>
    <n v="0.44999999999999996"/>
    <s v="Online"/>
    <x v="10"/>
  </r>
  <r>
    <s v="Foot Locker"/>
    <n v="1185732"/>
    <d v="2021-12-19T00:00:00"/>
    <x v="0"/>
    <s v="Pennsylvania"/>
    <s v="Philadelphia"/>
    <x v="4"/>
    <n v="56"/>
    <n v="27"/>
    <n v="1512"/>
    <n v="650.16"/>
    <n v="0.43"/>
    <s v="Online"/>
    <x v="10"/>
  </r>
  <r>
    <s v="Foot Locker"/>
    <n v="1185732"/>
    <d v="2021-12-20T00:00:00"/>
    <x v="0"/>
    <s v="Pennsylvania"/>
    <s v="Philadelphia"/>
    <x v="5"/>
    <n v="60"/>
    <n v="63"/>
    <n v="3780"/>
    <n v="1474.2"/>
    <n v="0.39"/>
    <s v="Online"/>
    <x v="10"/>
  </r>
  <r>
    <s v="Foot Locker"/>
    <n v="1185732"/>
    <d v="2021-12-21T00:00:00"/>
    <x v="0"/>
    <s v="Pennsylvania"/>
    <s v="Philadelphia"/>
    <x v="0"/>
    <n v="66"/>
    <n v="113"/>
    <n v="7458"/>
    <n v="4847.7"/>
    <n v="0.65"/>
    <s v="Online"/>
    <x v="10"/>
  </r>
  <r>
    <s v="Foot Locker"/>
    <n v="1185732"/>
    <d v="2021-12-22T00:00:00"/>
    <x v="0"/>
    <s v="Pennsylvania"/>
    <s v="Philadelphia"/>
    <x v="1"/>
    <n v="55"/>
    <n v="60"/>
    <n v="3300"/>
    <n v="1551"/>
    <n v="0.47"/>
    <s v="Online"/>
    <x v="10"/>
  </r>
  <r>
    <s v="Foot Locker"/>
    <n v="1185732"/>
    <d v="2021-12-23T00:00:00"/>
    <x v="0"/>
    <s v="Pennsylvania"/>
    <s v="Philadelphia"/>
    <x v="2"/>
    <n v="55"/>
    <n v="55"/>
    <n v="3025"/>
    <n v="1603.25"/>
    <n v="0.53"/>
    <s v="Online"/>
    <x v="10"/>
  </r>
  <r>
    <s v="Foot Locker"/>
    <n v="1185732"/>
    <d v="2021-12-24T00:00:00"/>
    <x v="0"/>
    <s v="Pennsylvania"/>
    <s v="Philadelphia"/>
    <x v="3"/>
    <n v="56"/>
    <n v="44"/>
    <n v="2464"/>
    <n v="1256.6400000000001"/>
    <n v="0.51"/>
    <s v="Online"/>
    <x v="10"/>
  </r>
  <r>
    <s v="Foot Locker"/>
    <n v="1185732"/>
    <d v="2021-12-25T00:00:00"/>
    <x v="0"/>
    <s v="Pennsylvania"/>
    <s v="Philadelphia"/>
    <x v="4"/>
    <n v="64"/>
    <n v="42"/>
    <n v="2688"/>
    <n v="1290.24"/>
    <n v="0.48"/>
    <s v="Online"/>
    <x v="10"/>
  </r>
  <r>
    <s v="Foot Locker"/>
    <n v="1185732"/>
    <d v="2021-12-26T00:00:00"/>
    <x v="0"/>
    <s v="Pennsylvania"/>
    <s v="Philadelphia"/>
    <x v="5"/>
    <n v="71"/>
    <n v="65"/>
    <n v="4615"/>
    <n v="2030.6"/>
    <n v="0.44"/>
    <s v="Online"/>
    <x v="10"/>
  </r>
  <r>
    <s v="Foot Locker"/>
    <n v="1185732"/>
    <d v="2021-12-27T00:00:00"/>
    <x v="0"/>
    <s v="Pennsylvania"/>
    <s v="Philadelphia"/>
    <x v="0"/>
    <n v="67"/>
    <n v="124"/>
    <n v="8308"/>
    <n v="5732.52"/>
    <n v="0.69000000000000006"/>
    <s v="Online"/>
    <x v="10"/>
  </r>
  <r>
    <s v="Foot Locker"/>
    <n v="1185732"/>
    <d v="2021-12-28T00:00:00"/>
    <x v="0"/>
    <s v="Pennsylvania"/>
    <s v="Philadelphia"/>
    <x v="1"/>
    <n v="55"/>
    <n v="69"/>
    <n v="3795"/>
    <n v="1707.7499999999998"/>
    <n v="0.44999999999999996"/>
    <s v="Online"/>
    <x v="10"/>
  </r>
  <r>
    <s v="Foot Locker"/>
    <n v="1185732"/>
    <d v="2021-12-29T00:00:00"/>
    <x v="0"/>
    <s v="Pennsylvania"/>
    <s v="Philadelphia"/>
    <x v="2"/>
    <n v="55"/>
    <n v="65"/>
    <n v="3575"/>
    <n v="1894.75"/>
    <n v="0.53"/>
    <s v="Online"/>
    <x v="10"/>
  </r>
  <r>
    <s v="Foot Locker"/>
    <n v="1185732"/>
    <d v="2021-12-30T00:00:00"/>
    <x v="0"/>
    <s v="Pennsylvania"/>
    <s v="Philadelphia"/>
    <x v="3"/>
    <n v="57"/>
    <n v="53"/>
    <n v="3021"/>
    <n v="1601.13"/>
    <n v="0.53"/>
    <s v="Online"/>
    <x v="10"/>
  </r>
  <r>
    <s v="Foot Locker"/>
    <n v="1185732"/>
    <d v="2021-12-31T00:00:00"/>
    <x v="0"/>
    <s v="Pennsylvania"/>
    <s v="Philadelphia"/>
    <x v="4"/>
    <n v="63"/>
    <n v="47"/>
    <n v="2961"/>
    <n v="1362.06"/>
    <n v="0.45999999999999996"/>
    <s v="Online"/>
    <x v="10"/>
  </r>
  <r>
    <s v="Foot Locker"/>
    <n v="1185732"/>
    <d v="2020-01-01T00:00:00"/>
    <x v="0"/>
    <s v="Pennsylvania"/>
    <s v="Philadelphia"/>
    <x v="5"/>
    <n v="68"/>
    <n v="83"/>
    <n v="5644"/>
    <n v="2426.92"/>
    <n v="0.43"/>
    <s v="Online"/>
    <x v="0"/>
  </r>
  <r>
    <s v="West Gear"/>
    <n v="1128299"/>
    <d v="2020-01-02T00:00:00"/>
    <x v="0"/>
    <s v="Pennsylvania"/>
    <s v="Philadelphia"/>
    <x v="0"/>
    <n v="32"/>
    <n v="122"/>
    <n v="3904"/>
    <n v="1991.04"/>
    <n v="0.51"/>
    <s v="Online"/>
    <x v="0"/>
  </r>
  <r>
    <s v="West Gear"/>
    <n v="1128299"/>
    <d v="2020-01-03T00:00:00"/>
    <x v="0"/>
    <s v="Pennsylvania"/>
    <s v="Philadelphia"/>
    <x v="1"/>
    <n v="44"/>
    <n v="117"/>
    <n v="5148"/>
    <n v="1904.76"/>
    <n v="0.37"/>
    <s v="Online"/>
    <x v="0"/>
  </r>
  <r>
    <s v="West Gear"/>
    <n v="1128299"/>
    <d v="2020-01-04T00:00:00"/>
    <x v="0"/>
    <s v="Pennsylvania"/>
    <s v="Philadelphia"/>
    <x v="2"/>
    <n v="41"/>
    <n v="117"/>
    <n v="4797"/>
    <n v="2590.38"/>
    <n v="0.54"/>
    <s v="Online"/>
    <x v="0"/>
  </r>
  <r>
    <s v="West Gear"/>
    <n v="1128299"/>
    <d v="2020-01-05T00:00:00"/>
    <x v="0"/>
    <s v="Pennsylvania"/>
    <s v="Philadelphia"/>
    <x v="3"/>
    <n v="43"/>
    <n v="87"/>
    <n v="3741"/>
    <n v="1870.5"/>
    <n v="0.5"/>
    <s v="Online"/>
    <x v="0"/>
  </r>
  <r>
    <s v="West Gear"/>
    <n v="1128299"/>
    <d v="2020-01-06T00:00:00"/>
    <x v="2"/>
    <s v="Nevada"/>
    <s v="Las Vegas"/>
    <x v="4"/>
    <n v="47"/>
    <n v="70"/>
    <n v="3290"/>
    <n v="2138.5"/>
    <n v="0.65"/>
    <s v="Online"/>
    <x v="0"/>
  </r>
  <r>
    <s v="West Gear"/>
    <n v="1128299"/>
    <d v="2020-01-07T00:00:00"/>
    <x v="2"/>
    <s v="Nevada"/>
    <s v="Las Vegas"/>
    <x v="5"/>
    <n v="41"/>
    <n v="128"/>
    <n v="5248"/>
    <n v="1574.4000000000003"/>
    <n v="0.30000000000000004"/>
    <s v="Online"/>
    <x v="0"/>
  </r>
  <r>
    <s v="West Gear"/>
    <n v="1128299"/>
    <d v="2020-01-08T00:00:00"/>
    <x v="2"/>
    <s v="Nevada"/>
    <s v="Las Vegas"/>
    <x v="0"/>
    <n v="34"/>
    <n v="158"/>
    <n v="5372"/>
    <n v="2686"/>
    <n v="0.5"/>
    <s v="Online"/>
    <x v="0"/>
  </r>
  <r>
    <s v="West Gear"/>
    <n v="1128299"/>
    <d v="2020-01-09T00:00:00"/>
    <x v="2"/>
    <s v="Nevada"/>
    <s v="Las Vegas"/>
    <x v="1"/>
    <n v="43"/>
    <n v="128"/>
    <n v="5504"/>
    <n v="2201.6"/>
    <n v="0.4"/>
    <s v="Online"/>
    <x v="0"/>
  </r>
  <r>
    <s v="West Gear"/>
    <n v="1128299"/>
    <d v="2020-01-10T00:00:00"/>
    <x v="2"/>
    <s v="Nevada"/>
    <s v="Las Vegas"/>
    <x v="2"/>
    <n v="41"/>
    <n v="119"/>
    <n v="4879"/>
    <n v="2585.8700000000003"/>
    <n v="0.53"/>
    <s v="Online"/>
    <x v="0"/>
  </r>
  <r>
    <s v="West Gear"/>
    <n v="1128299"/>
    <d v="2020-01-11T00:00:00"/>
    <x v="2"/>
    <s v="Nevada"/>
    <s v="Las Vegas"/>
    <x v="3"/>
    <n v="44"/>
    <n v="74"/>
    <n v="3256"/>
    <n v="1497.76"/>
    <n v="0.45999999999999996"/>
    <s v="Online"/>
    <x v="0"/>
  </r>
  <r>
    <s v="West Gear"/>
    <n v="1128299"/>
    <d v="2020-01-12T00:00:00"/>
    <x v="2"/>
    <s v="Nevada"/>
    <s v="Las Vegas"/>
    <x v="4"/>
    <n v="46"/>
    <n v="52"/>
    <n v="2392"/>
    <n v="1674.4"/>
    <n v="0.70000000000000007"/>
    <s v="Online"/>
    <x v="0"/>
  </r>
  <r>
    <s v="West Gear"/>
    <n v="1128299"/>
    <d v="2020-01-13T00:00:00"/>
    <x v="2"/>
    <s v="Nevada"/>
    <s v="Las Vegas"/>
    <x v="5"/>
    <n v="41"/>
    <n v="116"/>
    <n v="4756"/>
    <n v="1617.0400000000002"/>
    <n v="0.34"/>
    <s v="Online"/>
    <x v="0"/>
  </r>
  <r>
    <s v="West Gear"/>
    <n v="1128299"/>
    <d v="2020-01-14T00:00:00"/>
    <x v="2"/>
    <s v="Nevada"/>
    <s v="Las Vegas"/>
    <x v="0"/>
    <n v="43"/>
    <n v="160"/>
    <n v="6880"/>
    <n v="3784.0000000000005"/>
    <n v="0.55000000000000004"/>
    <s v="Online"/>
    <x v="0"/>
  </r>
  <r>
    <s v="West Gear"/>
    <n v="1128299"/>
    <d v="2020-01-15T00:00:00"/>
    <x v="2"/>
    <s v="Nevada"/>
    <s v="Las Vegas"/>
    <x v="1"/>
    <n v="50"/>
    <n v="120"/>
    <n v="6000"/>
    <n v="2400"/>
    <n v="0.4"/>
    <s v="Online"/>
    <x v="0"/>
  </r>
  <r>
    <s v="West Gear"/>
    <n v="1128299"/>
    <d v="2020-01-16T00:00:00"/>
    <x v="2"/>
    <s v="Nevada"/>
    <s v="Las Vegas"/>
    <x v="2"/>
    <n v="52"/>
    <n v="104"/>
    <n v="5408"/>
    <n v="2866.2400000000002"/>
    <n v="0.53"/>
    <s v="Online"/>
    <x v="0"/>
  </r>
  <r>
    <s v="West Gear"/>
    <n v="1128299"/>
    <d v="2020-01-17T00:00:00"/>
    <x v="2"/>
    <s v="Nevada"/>
    <s v="Las Vegas"/>
    <x v="3"/>
    <n v="50"/>
    <n v="84"/>
    <n v="4200"/>
    <n v="1974"/>
    <n v="0.47"/>
    <s v="Online"/>
    <x v="0"/>
  </r>
  <r>
    <s v="West Gear"/>
    <n v="1128299"/>
    <d v="2020-01-18T00:00:00"/>
    <x v="2"/>
    <s v="Nevada"/>
    <s v="Las Vegas"/>
    <x v="4"/>
    <n v="55"/>
    <n v="47"/>
    <n v="2585"/>
    <n v="1809.5000000000002"/>
    <n v="0.70000000000000007"/>
    <s v="Online"/>
    <x v="0"/>
  </r>
  <r>
    <s v="West Gear"/>
    <n v="1128299"/>
    <d v="2020-01-19T00:00:00"/>
    <x v="2"/>
    <s v="Nevada"/>
    <s v="Las Vegas"/>
    <x v="5"/>
    <n v="54"/>
    <n v="94"/>
    <n v="5076"/>
    <n v="1725.8400000000001"/>
    <n v="0.34"/>
    <s v="Online"/>
    <x v="0"/>
  </r>
  <r>
    <s v="West Gear"/>
    <n v="1128299"/>
    <d v="2020-01-20T00:00:00"/>
    <x v="2"/>
    <s v="Nevada"/>
    <s v="Las Vegas"/>
    <x v="0"/>
    <n v="58"/>
    <n v="143"/>
    <n v="8294"/>
    <n v="4229.9400000000005"/>
    <n v="0.51"/>
    <s v="Online"/>
    <x v="0"/>
  </r>
  <r>
    <s v="West Gear"/>
    <n v="1128299"/>
    <d v="2020-01-21T00:00:00"/>
    <x v="2"/>
    <s v="Nevada"/>
    <s v="Las Vegas"/>
    <x v="1"/>
    <n v="62"/>
    <n v="102"/>
    <n v="6324"/>
    <n v="2403.12"/>
    <n v="0.38"/>
    <s v="Online"/>
    <x v="0"/>
  </r>
  <r>
    <s v="West Gear"/>
    <n v="1128299"/>
    <d v="2020-01-22T00:00:00"/>
    <x v="2"/>
    <s v="Nevada"/>
    <s v="Las Vegas"/>
    <x v="2"/>
    <n v="61"/>
    <n v="120"/>
    <n v="7320"/>
    <n v="3879.6000000000004"/>
    <n v="0.53"/>
    <s v="Online"/>
    <x v="0"/>
  </r>
  <r>
    <s v="West Gear"/>
    <n v="1128299"/>
    <d v="2020-01-23T00:00:00"/>
    <x v="2"/>
    <s v="Nevada"/>
    <s v="Las Vegas"/>
    <x v="3"/>
    <n v="59"/>
    <n v="75"/>
    <n v="4425"/>
    <n v="2035.4999999999998"/>
    <n v="0.45999999999999996"/>
    <s v="Online"/>
    <x v="0"/>
  </r>
  <r>
    <s v="West Gear"/>
    <n v="1128299"/>
    <d v="2020-01-24T00:00:00"/>
    <x v="2"/>
    <s v="Nevada"/>
    <s v="Las Vegas"/>
    <x v="4"/>
    <n v="63"/>
    <n v="52"/>
    <n v="3276"/>
    <n v="2162.1600000000003"/>
    <n v="0.66"/>
    <s v="Online"/>
    <x v="0"/>
  </r>
  <r>
    <s v="West Gear"/>
    <n v="1128299"/>
    <d v="2020-01-25T00:00:00"/>
    <x v="2"/>
    <s v="Nevada"/>
    <s v="Las Vegas"/>
    <x v="5"/>
    <n v="78"/>
    <n v="95"/>
    <n v="7410"/>
    <n v="2519.4"/>
    <n v="0.34"/>
    <s v="Online"/>
    <x v="0"/>
  </r>
  <r>
    <s v="West Gear"/>
    <n v="1128299"/>
    <d v="2020-01-26T00:00:00"/>
    <x v="2"/>
    <s v="Nevada"/>
    <s v="Las Vegas"/>
    <x v="0"/>
    <n v="58"/>
    <n v="149"/>
    <n v="8642"/>
    <n v="5012.3600000000006"/>
    <n v="0.58000000000000007"/>
    <s v="Online"/>
    <x v="0"/>
  </r>
  <r>
    <s v="West Gear"/>
    <n v="1128299"/>
    <d v="2020-01-27T00:00:00"/>
    <x v="2"/>
    <s v="Nevada"/>
    <s v="Las Vegas"/>
    <x v="1"/>
    <n v="60"/>
    <n v="104"/>
    <n v="6240"/>
    <n v="2683.2"/>
    <n v="0.43"/>
    <s v="Online"/>
    <x v="0"/>
  </r>
  <r>
    <s v="West Gear"/>
    <n v="1128299"/>
    <d v="2020-01-28T00:00:00"/>
    <x v="2"/>
    <s v="Nevada"/>
    <s v="Las Vegas"/>
    <x v="2"/>
    <n v="63"/>
    <n v="116"/>
    <n v="7308"/>
    <n v="4165.5600000000004"/>
    <n v="0.57000000000000006"/>
    <s v="Online"/>
    <x v="0"/>
  </r>
  <r>
    <s v="West Gear"/>
    <n v="1128299"/>
    <d v="2020-01-29T00:00:00"/>
    <x v="2"/>
    <s v="Nevada"/>
    <s v="Las Vegas"/>
    <x v="3"/>
    <n v="57"/>
    <n v="90"/>
    <n v="5130"/>
    <n v="2565"/>
    <n v="0.5"/>
    <s v="Online"/>
    <x v="0"/>
  </r>
  <r>
    <s v="West Gear"/>
    <n v="1128299"/>
    <d v="2020-01-30T00:00:00"/>
    <x v="2"/>
    <s v="Nevada"/>
    <s v="Las Vegas"/>
    <x v="4"/>
    <n v="60"/>
    <n v="60"/>
    <n v="3600"/>
    <n v="2520.0000000000005"/>
    <n v="0.70000000000000007"/>
    <s v="Online"/>
    <x v="0"/>
  </r>
  <r>
    <s v="West Gear"/>
    <n v="1128299"/>
    <d v="2020-01-31T00:00:00"/>
    <x v="2"/>
    <s v="Nevada"/>
    <s v="Las Vegas"/>
    <x v="5"/>
    <n v="78"/>
    <n v="131"/>
    <n v="10218"/>
    <n v="3576.2999999999997"/>
    <n v="0.35"/>
    <s v="Online"/>
    <x v="0"/>
  </r>
  <r>
    <s v="West Gear"/>
    <n v="1128299"/>
    <d v="2020-02-01T00:00:00"/>
    <x v="2"/>
    <s v="Nevada"/>
    <s v="Las Vegas"/>
    <x v="0"/>
    <n v="56"/>
    <n v="189"/>
    <n v="10584"/>
    <n v="6032.880000000001"/>
    <n v="0.57000000000000006"/>
    <s v="Online"/>
    <x v="1"/>
  </r>
  <r>
    <s v="West Gear"/>
    <n v="1128299"/>
    <d v="2020-02-02T00:00:00"/>
    <x v="2"/>
    <s v="Nevada"/>
    <s v="Las Vegas"/>
    <x v="1"/>
    <n v="62"/>
    <n v="165"/>
    <n v="10230"/>
    <n v="4194.3"/>
    <n v="0.41"/>
    <s v="Online"/>
    <x v="1"/>
  </r>
  <r>
    <s v="West Gear"/>
    <n v="1128299"/>
    <d v="2020-02-03T00:00:00"/>
    <x v="2"/>
    <s v="Nevada"/>
    <s v="Las Vegas"/>
    <x v="2"/>
    <n v="62"/>
    <n v="165"/>
    <n v="10230"/>
    <n v="6035.7000000000007"/>
    <n v="0.59000000000000008"/>
    <s v="Online"/>
    <x v="1"/>
  </r>
  <r>
    <s v="West Gear"/>
    <n v="1128299"/>
    <d v="2020-02-04T00:00:00"/>
    <x v="2"/>
    <s v="Nevada"/>
    <s v="Las Vegas"/>
    <x v="3"/>
    <n v="58"/>
    <n v="111"/>
    <n v="6438"/>
    <n v="3283.38"/>
    <n v="0.51"/>
    <s v="Online"/>
    <x v="1"/>
  </r>
  <r>
    <s v="West Gear"/>
    <n v="1128299"/>
    <d v="2020-02-05T00:00:00"/>
    <x v="2"/>
    <s v="Nevada"/>
    <s v="Las Vegas"/>
    <x v="4"/>
    <n v="59"/>
    <n v="81"/>
    <n v="4779"/>
    <n v="3536.4600000000005"/>
    <n v="0.7400000000000001"/>
    <s v="Online"/>
    <x v="1"/>
  </r>
  <r>
    <s v="West Gear"/>
    <n v="1128299"/>
    <d v="2020-02-06T00:00:00"/>
    <x v="2"/>
    <s v="Nevada"/>
    <s v="Las Vegas"/>
    <x v="5"/>
    <n v="73"/>
    <n v="174"/>
    <n v="12702"/>
    <n v="5080.8"/>
    <n v="0.4"/>
    <s v="Online"/>
    <x v="1"/>
  </r>
  <r>
    <s v="West Gear"/>
    <n v="1128299"/>
    <d v="2020-02-07T00:00:00"/>
    <x v="2"/>
    <s v="Nevada"/>
    <s v="Las Vegas"/>
    <x v="0"/>
    <n v="58"/>
    <n v="218"/>
    <n v="12644"/>
    <n v="6701.3200000000006"/>
    <n v="0.53"/>
    <s v="Online"/>
    <x v="1"/>
  </r>
  <r>
    <s v="West Gear"/>
    <n v="1128299"/>
    <d v="2020-02-08T00:00:00"/>
    <x v="2"/>
    <s v="Nevada"/>
    <s v="Las Vegas"/>
    <x v="1"/>
    <n v="61"/>
    <n v="174"/>
    <n v="10614"/>
    <n v="3821.04"/>
    <n v="0.36"/>
    <s v="Online"/>
    <x v="1"/>
  </r>
  <r>
    <s v="West Gear"/>
    <n v="1128299"/>
    <d v="2020-02-09T00:00:00"/>
    <x v="2"/>
    <s v="Nevada"/>
    <s v="Las Vegas"/>
    <x v="2"/>
    <n v="61"/>
    <n v="143"/>
    <n v="8723"/>
    <n v="4623.1900000000005"/>
    <n v="0.53"/>
    <s v="Online"/>
    <x v="1"/>
  </r>
  <r>
    <s v="West Gear"/>
    <n v="1128299"/>
    <d v="2020-02-10T00:00:00"/>
    <x v="2"/>
    <s v="Nevada"/>
    <s v="Las Vegas"/>
    <x v="3"/>
    <n v="55"/>
    <n v="117"/>
    <n v="6435"/>
    <n v="3153.15"/>
    <n v="0.49"/>
    <s v="Online"/>
    <x v="1"/>
  </r>
  <r>
    <s v="West Gear"/>
    <n v="1128299"/>
    <d v="2020-02-11T00:00:00"/>
    <x v="2"/>
    <s v="Nevada"/>
    <s v="Las Vegas"/>
    <x v="4"/>
    <n v="60"/>
    <n v="130"/>
    <n v="7800"/>
    <n v="5460.0000000000009"/>
    <n v="0.70000000000000007"/>
    <s v="Online"/>
    <x v="1"/>
  </r>
  <r>
    <s v="West Gear"/>
    <n v="1128299"/>
    <d v="2020-02-12T00:00:00"/>
    <x v="2"/>
    <s v="Nevada"/>
    <s v="Las Vegas"/>
    <x v="5"/>
    <n v="78"/>
    <n v="145"/>
    <n v="11310"/>
    <n v="3393.0000000000005"/>
    <n v="0.30000000000000004"/>
    <s v="Online"/>
    <x v="1"/>
  </r>
  <r>
    <s v="West Gear"/>
    <n v="1128299"/>
    <d v="2020-02-13T00:00:00"/>
    <x v="2"/>
    <s v="Nevada"/>
    <s v="Las Vegas"/>
    <x v="0"/>
    <n v="62"/>
    <n v="210"/>
    <n v="13020"/>
    <n v="6900.6"/>
    <n v="0.53"/>
    <s v="Online"/>
    <x v="1"/>
  </r>
  <r>
    <s v="West Gear"/>
    <n v="1128299"/>
    <d v="2020-02-14T00:00:00"/>
    <x v="2"/>
    <s v="Nevada"/>
    <s v="Las Vegas"/>
    <x v="1"/>
    <n v="64"/>
    <n v="182"/>
    <n v="11648"/>
    <n v="4542.72"/>
    <n v="0.39"/>
    <s v="Online"/>
    <x v="1"/>
  </r>
  <r>
    <s v="West Gear"/>
    <n v="1128299"/>
    <d v="2020-02-15T00:00:00"/>
    <x v="2"/>
    <s v="Nevada"/>
    <s v="Las Vegas"/>
    <x v="2"/>
    <n v="60"/>
    <n v="152"/>
    <n v="9120"/>
    <n v="4742.4000000000005"/>
    <n v="0.52"/>
    <s v="Online"/>
    <x v="1"/>
  </r>
  <r>
    <s v="West Gear"/>
    <n v="1128299"/>
    <d v="2020-02-16T00:00:00"/>
    <x v="2"/>
    <s v="Nevada"/>
    <s v="Las Vegas"/>
    <x v="3"/>
    <n v="64"/>
    <n v="124"/>
    <n v="7936"/>
    <n v="3729.9199999999996"/>
    <n v="0.47"/>
    <s v="Online"/>
    <x v="1"/>
  </r>
  <r>
    <s v="West Gear"/>
    <n v="1128299"/>
    <d v="2020-02-17T00:00:00"/>
    <x v="2"/>
    <s v="Nevada"/>
    <s v="Las Vegas"/>
    <x v="4"/>
    <n v="68"/>
    <n v="138"/>
    <n v="9384"/>
    <n v="6381.1200000000008"/>
    <n v="0.68"/>
    <s v="Online"/>
    <x v="1"/>
  </r>
  <r>
    <s v="West Gear"/>
    <n v="1128299"/>
    <d v="2020-02-18T00:00:00"/>
    <x v="2"/>
    <s v="Nevada"/>
    <s v="Las Vegas"/>
    <x v="5"/>
    <n v="78"/>
    <n v="108"/>
    <n v="8424"/>
    <n v="2864.1600000000003"/>
    <n v="0.34"/>
    <s v="Online"/>
    <x v="1"/>
  </r>
  <r>
    <s v="West Gear"/>
    <n v="1128299"/>
    <d v="2020-02-19T00:00:00"/>
    <x v="2"/>
    <s v="Nevada"/>
    <s v="Las Vegas"/>
    <x v="0"/>
    <n v="56"/>
    <n v="174"/>
    <n v="9744"/>
    <n v="4677.1200000000008"/>
    <n v="0.48000000000000004"/>
    <s v="Online"/>
    <x v="1"/>
  </r>
  <r>
    <s v="West Gear"/>
    <n v="1128299"/>
    <d v="2020-02-20T00:00:00"/>
    <x v="2"/>
    <s v="Nevada"/>
    <s v="Las Vegas"/>
    <x v="1"/>
    <n v="61"/>
    <n v="162"/>
    <n v="9882"/>
    <n v="3359.88"/>
    <n v="0.34"/>
    <s v="Online"/>
    <x v="1"/>
  </r>
  <r>
    <s v="West Gear"/>
    <n v="1128299"/>
    <d v="2020-02-21T00:00:00"/>
    <x v="2"/>
    <s v="Nevada"/>
    <s v="Las Vegas"/>
    <x v="2"/>
    <n v="57"/>
    <n v="117"/>
    <n v="6669"/>
    <n v="3334.5"/>
    <n v="0.5"/>
    <s v="Online"/>
    <x v="1"/>
  </r>
  <r>
    <s v="West Gear"/>
    <n v="1128299"/>
    <d v="2020-02-22T00:00:00"/>
    <x v="2"/>
    <s v="Nevada"/>
    <s v="Las Vegas"/>
    <x v="3"/>
    <n v="58"/>
    <n v="112"/>
    <n v="6496"/>
    <n v="2858.2400000000002"/>
    <n v="0.44"/>
    <s v="Online"/>
    <x v="1"/>
  </r>
  <r>
    <s v="West Gear"/>
    <n v="1128299"/>
    <d v="2020-02-23T00:00:00"/>
    <x v="2"/>
    <s v="Nevada"/>
    <s v="Las Vegas"/>
    <x v="4"/>
    <n v="67"/>
    <n v="120"/>
    <n v="8040"/>
    <n v="4904.4000000000005"/>
    <n v="0.6100000000000001"/>
    <s v="Online"/>
    <x v="1"/>
  </r>
  <r>
    <s v="West Gear"/>
    <n v="1128299"/>
    <d v="2020-02-24T00:00:00"/>
    <x v="2"/>
    <s v="Nevada"/>
    <s v="Las Vegas"/>
    <x v="5"/>
    <n v="74"/>
    <n v="113"/>
    <n v="8362"/>
    <n v="2508.6000000000004"/>
    <n v="0.30000000000000004"/>
    <s v="Online"/>
    <x v="1"/>
  </r>
  <r>
    <s v="West Gear"/>
    <n v="1128299"/>
    <d v="2020-02-25T00:00:00"/>
    <x v="2"/>
    <s v="Nevada"/>
    <s v="Las Vegas"/>
    <x v="0"/>
    <n v="56"/>
    <n v="138"/>
    <n v="7728"/>
    <n v="3786.7200000000003"/>
    <n v="0.49000000000000005"/>
    <s v="Online"/>
    <x v="1"/>
  </r>
  <r>
    <s v="West Gear"/>
    <n v="1128299"/>
    <d v="2020-02-26T00:00:00"/>
    <x v="2"/>
    <s v="Nevada"/>
    <s v="Las Vegas"/>
    <x v="1"/>
    <n v="59"/>
    <n v="165"/>
    <n v="9735"/>
    <n v="3407.25"/>
    <n v="0.35"/>
    <s v="Online"/>
    <x v="1"/>
  </r>
  <r>
    <s v="West Gear"/>
    <n v="1128299"/>
    <d v="2020-02-27T00:00:00"/>
    <x v="2"/>
    <s v="Nevada"/>
    <s v="Las Vegas"/>
    <x v="2"/>
    <n v="54"/>
    <n v="109"/>
    <n v="5886"/>
    <n v="2648.7000000000003"/>
    <n v="0.45000000000000007"/>
    <s v="Online"/>
    <x v="1"/>
  </r>
  <r>
    <s v="West Gear"/>
    <n v="1128299"/>
    <d v="2020-02-28T00:00:00"/>
    <x v="2"/>
    <s v="Nevada"/>
    <s v="Las Vegas"/>
    <x v="3"/>
    <n v="54"/>
    <n v="105"/>
    <n v="5670"/>
    <n v="2381.4"/>
    <n v="0.42"/>
    <s v="Online"/>
    <x v="1"/>
  </r>
  <r>
    <s v="West Gear"/>
    <n v="1128299"/>
    <d v="2020-03-01T00:00:00"/>
    <x v="2"/>
    <s v="Nevada"/>
    <s v="Las Vegas"/>
    <x v="4"/>
    <n v="63"/>
    <n v="81"/>
    <n v="5103"/>
    <n v="3112.8300000000004"/>
    <n v="0.6100000000000001"/>
    <s v="Online"/>
    <x v="2"/>
  </r>
  <r>
    <s v="West Gear"/>
    <n v="1128299"/>
    <d v="2020-03-02T00:00:00"/>
    <x v="2"/>
    <s v="Nevada"/>
    <s v="Las Vegas"/>
    <x v="5"/>
    <n v="68"/>
    <n v="94"/>
    <n v="6392"/>
    <n v="1598"/>
    <n v="0.25"/>
    <s v="Online"/>
    <x v="2"/>
  </r>
  <r>
    <s v="West Gear"/>
    <n v="1128299"/>
    <d v="2020-03-03T00:00:00"/>
    <x v="2"/>
    <s v="Nevada"/>
    <s v="Las Vegas"/>
    <x v="0"/>
    <n v="57"/>
    <n v="155"/>
    <n v="8835"/>
    <n v="4240.8"/>
    <n v="0.48000000000000004"/>
    <s v="Online"/>
    <x v="2"/>
  </r>
  <r>
    <s v="West Gear"/>
    <n v="1128299"/>
    <d v="2020-03-04T00:00:00"/>
    <x v="2"/>
    <s v="Nevada"/>
    <s v="Las Vegas"/>
    <x v="1"/>
    <n v="64"/>
    <n v="150"/>
    <n v="9600"/>
    <n v="3264.0000000000005"/>
    <n v="0.34"/>
    <s v="Online"/>
    <x v="2"/>
  </r>
  <r>
    <s v="West Gear"/>
    <n v="1128299"/>
    <d v="2020-03-05T00:00:00"/>
    <x v="2"/>
    <s v="Nevada"/>
    <s v="Las Vegas"/>
    <x v="2"/>
    <n v="55"/>
    <n v="106"/>
    <n v="5830"/>
    <n v="2681.8"/>
    <n v="0.46"/>
    <s v="Online"/>
    <x v="2"/>
  </r>
  <r>
    <s v="West Gear"/>
    <n v="1128299"/>
    <d v="2020-03-06T00:00:00"/>
    <x v="2"/>
    <s v="Nevada"/>
    <s v="Las Vegas"/>
    <x v="3"/>
    <n v="56"/>
    <n v="108"/>
    <n v="6048"/>
    <n v="2479.6799999999998"/>
    <n v="0.41"/>
    <s v="Online"/>
    <x v="2"/>
  </r>
  <r>
    <s v="West Gear"/>
    <n v="1128299"/>
    <d v="2020-03-07T00:00:00"/>
    <x v="2"/>
    <s v="Nevada"/>
    <s v="Las Vegas"/>
    <x v="4"/>
    <n v="64"/>
    <n v="88"/>
    <n v="5632"/>
    <n v="3604.4800000000005"/>
    <n v="0.64000000000000012"/>
    <s v="Online"/>
    <x v="2"/>
  </r>
  <r>
    <s v="West Gear"/>
    <n v="1128299"/>
    <d v="2020-03-08T00:00:00"/>
    <x v="2"/>
    <s v="Nevada"/>
    <s v="Las Vegas"/>
    <x v="5"/>
    <n v="68"/>
    <n v="133"/>
    <n v="9044"/>
    <n v="2351.44"/>
    <n v="0.26"/>
    <s v="Online"/>
    <x v="2"/>
  </r>
  <r>
    <s v="West Gear"/>
    <n v="1128299"/>
    <d v="2020-03-09T00:00:00"/>
    <x v="2"/>
    <s v="Nevada"/>
    <s v="Las Vegas"/>
    <x v="0"/>
    <n v="58"/>
    <n v="196"/>
    <n v="11368"/>
    <n v="5342.96"/>
    <n v="0.47000000000000003"/>
    <s v="Online"/>
    <x v="2"/>
  </r>
  <r>
    <s v="West Gear"/>
    <n v="1128299"/>
    <d v="2020-03-10T00:00:00"/>
    <x v="2"/>
    <s v="Nevada"/>
    <s v="Las Vegas"/>
    <x v="1"/>
    <n v="62"/>
    <n v="189"/>
    <n v="11718"/>
    <n v="3984.1200000000003"/>
    <n v="0.34"/>
    <s v="Online"/>
    <x v="2"/>
  </r>
  <r>
    <s v="West Gear"/>
    <n v="1128299"/>
    <d v="2020-03-11T00:00:00"/>
    <x v="2"/>
    <s v="Nevada"/>
    <s v="Las Vegas"/>
    <x v="2"/>
    <n v="59"/>
    <n v="119"/>
    <n v="7021"/>
    <n v="3299.8700000000003"/>
    <n v="0.47000000000000003"/>
    <s v="Online"/>
    <x v="2"/>
  </r>
  <r>
    <s v="West Gear"/>
    <n v="1128299"/>
    <d v="2020-03-12T00:00:00"/>
    <x v="2"/>
    <s v="Nevada"/>
    <s v="Las Vegas"/>
    <x v="3"/>
    <n v="57"/>
    <n v="133"/>
    <n v="7581"/>
    <n v="3335.64"/>
    <n v="0.44"/>
    <s v="Online"/>
    <x v="2"/>
  </r>
  <r>
    <s v="West Gear"/>
    <n v="1128299"/>
    <d v="2020-03-13T00:00:00"/>
    <x v="2"/>
    <s v="Nevada"/>
    <s v="Las Vegas"/>
    <x v="4"/>
    <n v="69"/>
    <n v="112"/>
    <n v="7728"/>
    <n v="4636.8000000000011"/>
    <n v="0.60000000000000009"/>
    <s v="Online"/>
    <x v="2"/>
  </r>
  <r>
    <s v="West Gear"/>
    <n v="1128299"/>
    <d v="2020-03-14T00:00:00"/>
    <x v="2"/>
    <s v="Nevada"/>
    <s v="Las Vegas"/>
    <x v="5"/>
    <n v="74"/>
    <n v="150"/>
    <n v="11100"/>
    <n v="2997"/>
    <n v="0.27"/>
    <s v="Online"/>
    <x v="2"/>
  </r>
  <r>
    <s v="West Gear"/>
    <n v="1128299"/>
    <d v="2020-03-15T00:00:00"/>
    <x v="2"/>
    <s v="Nevada"/>
    <s v="Las Vegas"/>
    <x v="0"/>
    <n v="28"/>
    <n v="123"/>
    <n v="3444"/>
    <n v="1722"/>
    <n v="0.5"/>
    <s v="Online"/>
    <x v="2"/>
  </r>
  <r>
    <s v="West Gear"/>
    <n v="1128299"/>
    <d v="2020-03-16T00:00:00"/>
    <x v="2"/>
    <s v="Nevada"/>
    <s v="Las Vegas"/>
    <x v="1"/>
    <n v="38"/>
    <n v="123"/>
    <n v="4674"/>
    <n v="1542.42"/>
    <n v="0.33"/>
    <s v="Online"/>
    <x v="2"/>
  </r>
  <r>
    <s v="West Gear"/>
    <n v="1128299"/>
    <d v="2020-03-17T00:00:00"/>
    <x v="2"/>
    <s v="Nevada"/>
    <s v="Las Vegas"/>
    <x v="2"/>
    <n v="39"/>
    <n v="115"/>
    <n v="4485"/>
    <n v="2063.1"/>
    <n v="0.46"/>
    <s v="Online"/>
    <x v="2"/>
  </r>
  <r>
    <s v="West Gear"/>
    <n v="1128299"/>
    <d v="2020-03-18T00:00:00"/>
    <x v="2"/>
    <s v="Nevada"/>
    <s v="Las Vegas"/>
    <x v="3"/>
    <n v="38"/>
    <n v="72"/>
    <n v="2736"/>
    <n v="1231.1999999999998"/>
    <n v="0.44999999999999996"/>
    <s v="Online"/>
    <x v="2"/>
  </r>
  <r>
    <s v="West Gear"/>
    <n v="1128299"/>
    <d v="2020-03-19T00:00:00"/>
    <x v="2"/>
    <s v="Colorado"/>
    <s v="Denver"/>
    <x v="4"/>
    <n v="41"/>
    <n v="56"/>
    <n v="2296"/>
    <n v="1469.44"/>
    <n v="0.64"/>
    <s v="Online"/>
    <x v="2"/>
  </r>
  <r>
    <s v="West Gear"/>
    <n v="1128299"/>
    <d v="2020-03-20T00:00:00"/>
    <x v="2"/>
    <s v="Colorado"/>
    <s v="Denver"/>
    <x v="5"/>
    <n v="37"/>
    <n v="128"/>
    <n v="4736"/>
    <n v="1231.3600000000001"/>
    <n v="0.26"/>
    <s v="Online"/>
    <x v="2"/>
  </r>
  <r>
    <s v="West Gear"/>
    <n v="1128299"/>
    <d v="2020-03-21T00:00:00"/>
    <x v="2"/>
    <s v="Colorado"/>
    <s v="Denver"/>
    <x v="0"/>
    <n v="27"/>
    <n v="131"/>
    <n v="3537"/>
    <n v="1697.7600000000002"/>
    <n v="0.48000000000000004"/>
    <s v="Online"/>
    <x v="2"/>
  </r>
  <r>
    <s v="West Gear"/>
    <n v="1128299"/>
    <d v="2020-03-22T00:00:00"/>
    <x v="2"/>
    <s v="Colorado"/>
    <s v="Denver"/>
    <x v="1"/>
    <n v="38"/>
    <n v="111"/>
    <n v="4218"/>
    <n v="1265.4000000000001"/>
    <n v="0.30000000000000004"/>
    <s v="Online"/>
    <x v="2"/>
  </r>
  <r>
    <s v="West Gear"/>
    <n v="1128299"/>
    <d v="2020-03-23T00:00:00"/>
    <x v="2"/>
    <s v="Colorado"/>
    <s v="Denver"/>
    <x v="2"/>
    <n v="38"/>
    <n v="123"/>
    <n v="4674"/>
    <n v="2337"/>
    <n v="0.5"/>
    <s v="Online"/>
    <x v="2"/>
  </r>
  <r>
    <s v="West Gear"/>
    <n v="1128299"/>
    <d v="2020-03-24T00:00:00"/>
    <x v="2"/>
    <s v="Colorado"/>
    <s v="Denver"/>
    <x v="3"/>
    <n v="36"/>
    <n v="72"/>
    <n v="2592"/>
    <n v="1166.3999999999999"/>
    <n v="0.44999999999999996"/>
    <s v="Online"/>
    <x v="2"/>
  </r>
  <r>
    <s v="West Gear"/>
    <n v="1128299"/>
    <d v="2020-03-25T00:00:00"/>
    <x v="2"/>
    <s v="Colorado"/>
    <s v="Denver"/>
    <x v="4"/>
    <n v="43"/>
    <n v="58"/>
    <n v="2494"/>
    <n v="1546.28"/>
    <n v="0.62"/>
    <s v="Online"/>
    <x v="2"/>
  </r>
  <r>
    <s v="West Gear"/>
    <n v="1128299"/>
    <d v="2020-03-26T00:00:00"/>
    <x v="2"/>
    <s v="Colorado"/>
    <s v="Denver"/>
    <x v="5"/>
    <n v="37"/>
    <n v="116"/>
    <n v="4292"/>
    <n v="1158.8400000000001"/>
    <n v="0.27"/>
    <s v="Online"/>
    <x v="2"/>
  </r>
  <r>
    <s v="West Gear"/>
    <n v="1128299"/>
    <d v="2020-03-27T00:00:00"/>
    <x v="2"/>
    <s v="Colorado"/>
    <s v="Denver"/>
    <x v="0"/>
    <n v="37"/>
    <n v="165"/>
    <n v="6105"/>
    <n v="2930.4"/>
    <n v="0.48000000000000004"/>
    <s v="Online"/>
    <x v="2"/>
  </r>
  <r>
    <s v="West Gear"/>
    <n v="1128299"/>
    <d v="2020-03-28T00:00:00"/>
    <x v="2"/>
    <s v="Colorado"/>
    <s v="Denver"/>
    <x v="1"/>
    <n v="48"/>
    <n v="112"/>
    <n v="5376"/>
    <n v="1827.8400000000001"/>
    <n v="0.34"/>
    <s v="Online"/>
    <x v="2"/>
  </r>
  <r>
    <s v="West Gear"/>
    <n v="1128299"/>
    <d v="2020-03-29T00:00:00"/>
    <x v="2"/>
    <s v="Colorado"/>
    <s v="Denver"/>
    <x v="2"/>
    <n v="51"/>
    <n v="116"/>
    <n v="5916"/>
    <n v="2898.84"/>
    <n v="0.49000000000000005"/>
    <s v="Online"/>
    <x v="2"/>
  </r>
  <r>
    <s v="West Gear"/>
    <n v="1128299"/>
    <d v="2020-03-30T00:00:00"/>
    <x v="2"/>
    <s v="Colorado"/>
    <s v="Denver"/>
    <x v="3"/>
    <n v="51"/>
    <n v="90"/>
    <n v="4590"/>
    <n v="1973.7"/>
    <n v="0.43"/>
    <s v="Online"/>
    <x v="2"/>
  </r>
  <r>
    <s v="West Gear"/>
    <n v="1128299"/>
    <d v="2020-03-31T00:00:00"/>
    <x v="2"/>
    <s v="Colorado"/>
    <s v="Denver"/>
    <x v="4"/>
    <n v="56"/>
    <n v="39"/>
    <n v="2184"/>
    <n v="1310.3999999999999"/>
    <n v="0.6"/>
    <s v="Online"/>
    <x v="2"/>
  </r>
  <r>
    <s v="West Gear"/>
    <n v="1128299"/>
    <d v="2020-04-01T00:00:00"/>
    <x v="2"/>
    <s v="Colorado"/>
    <s v="Denver"/>
    <x v="5"/>
    <n v="52"/>
    <n v="95"/>
    <n v="4940"/>
    <n v="1432.6000000000001"/>
    <n v="0.29000000000000004"/>
    <s v="Online"/>
    <x v="3"/>
  </r>
  <r>
    <s v="West Gear"/>
    <n v="1128299"/>
    <d v="2020-04-02T00:00:00"/>
    <x v="2"/>
    <s v="Colorado"/>
    <s v="Denver"/>
    <x v="0"/>
    <n v="55"/>
    <n v="131"/>
    <n v="7205"/>
    <n v="3386.3500000000004"/>
    <n v="0.47000000000000003"/>
    <s v="Online"/>
    <x v="3"/>
  </r>
  <r>
    <s v="West Gear"/>
    <n v="1128299"/>
    <d v="2020-04-03T00:00:00"/>
    <x v="2"/>
    <s v="Colorado"/>
    <s v="Denver"/>
    <x v="1"/>
    <n v="59"/>
    <n v="94"/>
    <n v="5546"/>
    <n v="1941.1"/>
    <n v="0.35"/>
    <s v="Online"/>
    <x v="3"/>
  </r>
  <r>
    <s v="West Gear"/>
    <n v="1128299"/>
    <d v="2020-04-04T00:00:00"/>
    <x v="2"/>
    <s v="Colorado"/>
    <s v="Denver"/>
    <x v="2"/>
    <n v="61"/>
    <n v="113"/>
    <n v="6893"/>
    <n v="3446.5"/>
    <n v="0.5"/>
    <s v="Online"/>
    <x v="3"/>
  </r>
  <r>
    <s v="West Gear"/>
    <n v="1128299"/>
    <d v="2020-04-05T00:00:00"/>
    <x v="2"/>
    <s v="Colorado"/>
    <s v="Denver"/>
    <x v="3"/>
    <n v="56"/>
    <n v="74"/>
    <n v="4144"/>
    <n v="1781.92"/>
    <n v="0.43"/>
    <s v="Online"/>
    <x v="3"/>
  </r>
  <r>
    <s v="West Gear"/>
    <n v="1128299"/>
    <d v="2020-04-06T00:00:00"/>
    <x v="2"/>
    <s v="Colorado"/>
    <s v="Denver"/>
    <x v="4"/>
    <n v="62"/>
    <n v="44"/>
    <n v="2728"/>
    <n v="1664.08"/>
    <n v="0.61"/>
    <s v="Online"/>
    <x v="3"/>
  </r>
  <r>
    <s v="West Gear"/>
    <n v="1128299"/>
    <d v="2020-04-07T00:00:00"/>
    <x v="2"/>
    <s v="Colorado"/>
    <s v="Denver"/>
    <x v="5"/>
    <n v="72"/>
    <n v="98"/>
    <n v="7056"/>
    <n v="1764"/>
    <n v="0.25"/>
    <s v="Online"/>
    <x v="3"/>
  </r>
  <r>
    <s v="West Gear"/>
    <n v="1128299"/>
    <d v="2020-04-08T00:00:00"/>
    <x v="2"/>
    <s v="Colorado"/>
    <s v="Denver"/>
    <x v="0"/>
    <n v="55"/>
    <n v="131"/>
    <n v="7205"/>
    <n v="4395.05"/>
    <n v="0.61"/>
    <s v="Online"/>
    <x v="3"/>
  </r>
  <r>
    <s v="West Gear"/>
    <n v="1128299"/>
    <d v="2020-04-09T00:00:00"/>
    <x v="2"/>
    <s v="Colorado"/>
    <s v="Denver"/>
    <x v="1"/>
    <n v="60"/>
    <n v="105"/>
    <n v="6300"/>
    <n v="2898"/>
    <n v="0.45999999999999996"/>
    <s v="Online"/>
    <x v="3"/>
  </r>
  <r>
    <s v="West Gear"/>
    <n v="1128299"/>
    <d v="2020-04-10T00:00:00"/>
    <x v="2"/>
    <s v="Colorado"/>
    <s v="Denver"/>
    <x v="2"/>
    <n v="59"/>
    <n v="98"/>
    <n v="5782"/>
    <n v="3469.2"/>
    <n v="0.6"/>
    <s v="Online"/>
    <x v="3"/>
  </r>
  <r>
    <s v="West Gear"/>
    <n v="1128299"/>
    <d v="2020-04-11T00:00:00"/>
    <x v="2"/>
    <s v="Colorado"/>
    <s v="Denver"/>
    <x v="3"/>
    <n v="58"/>
    <n v="69"/>
    <n v="4002"/>
    <n v="2361.1799999999998"/>
    <n v="0.59"/>
    <s v="Online"/>
    <x v="3"/>
  </r>
  <r>
    <s v="West Gear"/>
    <n v="1128299"/>
    <d v="2020-04-12T00:00:00"/>
    <x v="2"/>
    <s v="Colorado"/>
    <s v="Denver"/>
    <x v="4"/>
    <n v="63"/>
    <n v="44"/>
    <n v="2772"/>
    <n v="2106.7200000000003"/>
    <n v="0.76000000000000012"/>
    <s v="Online"/>
    <x v="3"/>
  </r>
  <r>
    <s v="West Gear"/>
    <n v="1128299"/>
    <d v="2020-04-13T00:00:00"/>
    <x v="2"/>
    <s v="Colorado"/>
    <s v="Denver"/>
    <x v="5"/>
    <n v="74"/>
    <n v="133"/>
    <n v="9842"/>
    <n v="4232.0599999999995"/>
    <n v="0.43"/>
    <s v="Online"/>
    <x v="3"/>
  </r>
  <r>
    <s v="West Gear"/>
    <n v="1128299"/>
    <d v="2020-04-14T00:00:00"/>
    <x v="2"/>
    <s v="Colorado"/>
    <s v="Denver"/>
    <x v="0"/>
    <n v="54"/>
    <n v="189"/>
    <n v="10206"/>
    <n v="6531.84"/>
    <n v="0.64"/>
    <s v="Online"/>
    <x v="3"/>
  </r>
  <r>
    <s v="West Gear"/>
    <n v="1128299"/>
    <d v="2020-04-15T00:00:00"/>
    <x v="2"/>
    <s v="Colorado"/>
    <s v="Denver"/>
    <x v="1"/>
    <n v="59"/>
    <n v="144"/>
    <n v="8496"/>
    <n v="4248"/>
    <n v="0.5"/>
    <s v="Online"/>
    <x v="3"/>
  </r>
  <r>
    <s v="West Gear"/>
    <n v="1128299"/>
    <d v="2020-04-16T00:00:00"/>
    <x v="2"/>
    <s v="Colorado"/>
    <s v="Denver"/>
    <x v="2"/>
    <n v="64"/>
    <n v="150"/>
    <n v="9600"/>
    <n v="6144"/>
    <n v="0.64"/>
    <s v="Online"/>
    <x v="3"/>
  </r>
  <r>
    <s v="West Gear"/>
    <n v="1128299"/>
    <d v="2020-04-17T00:00:00"/>
    <x v="2"/>
    <s v="Colorado"/>
    <s v="Denver"/>
    <x v="3"/>
    <n v="62"/>
    <n v="135"/>
    <n v="8370"/>
    <n v="5022"/>
    <n v="0.6"/>
    <s v="Online"/>
    <x v="3"/>
  </r>
  <r>
    <s v="West Gear"/>
    <n v="1128299"/>
    <d v="2020-04-18T00:00:00"/>
    <x v="2"/>
    <s v="Colorado"/>
    <s v="Denver"/>
    <x v="4"/>
    <n v="66"/>
    <n v="91"/>
    <n v="6006"/>
    <n v="4624.6200000000008"/>
    <n v="0.77000000000000013"/>
    <s v="Online"/>
    <x v="3"/>
  </r>
  <r>
    <s v="West Gear"/>
    <n v="1128299"/>
    <d v="2020-04-19T00:00:00"/>
    <x v="2"/>
    <s v="Colorado"/>
    <s v="Denver"/>
    <x v="5"/>
    <n v="83"/>
    <n v="181"/>
    <n v="15023"/>
    <n v="6459.89"/>
    <n v="0.43"/>
    <s v="Online"/>
    <x v="3"/>
  </r>
  <r>
    <s v="West Gear"/>
    <n v="1128299"/>
    <d v="2020-04-20T00:00:00"/>
    <x v="2"/>
    <s v="Colorado"/>
    <s v="Denver"/>
    <x v="0"/>
    <n v="64"/>
    <n v="202"/>
    <n v="12928"/>
    <n v="7756.7999999999993"/>
    <n v="0.6"/>
    <s v="Online"/>
    <x v="3"/>
  </r>
  <r>
    <s v="West Gear"/>
    <n v="1128299"/>
    <d v="2020-04-21T00:00:00"/>
    <x v="2"/>
    <s v="Colorado"/>
    <s v="Denver"/>
    <x v="1"/>
    <n v="67"/>
    <n v="188"/>
    <n v="12596"/>
    <n v="5038.4000000000005"/>
    <n v="0.4"/>
    <s v="Online"/>
    <x v="3"/>
  </r>
  <r>
    <s v="West Gear"/>
    <n v="1128299"/>
    <d v="2020-04-22T00:00:00"/>
    <x v="2"/>
    <s v="Colorado"/>
    <s v="Denver"/>
    <x v="2"/>
    <n v="67"/>
    <n v="161"/>
    <n v="10787"/>
    <n v="5932.85"/>
    <n v="0.55000000000000004"/>
    <s v="Online"/>
    <x v="3"/>
  </r>
  <r>
    <s v="West Gear"/>
    <n v="1128299"/>
    <d v="2020-04-23T00:00:00"/>
    <x v="2"/>
    <s v="Colorado"/>
    <s v="Denver"/>
    <x v="3"/>
    <n v="61"/>
    <n v="143"/>
    <n v="8723"/>
    <n v="4535.96"/>
    <n v="0.52"/>
    <s v="Online"/>
    <x v="3"/>
  </r>
  <r>
    <s v="West Gear"/>
    <n v="1128299"/>
    <d v="2020-04-24T00:00:00"/>
    <x v="2"/>
    <s v="Colorado"/>
    <s v="Denver"/>
    <x v="4"/>
    <n v="67"/>
    <n v="131"/>
    <n v="8777"/>
    <n v="6143.9000000000005"/>
    <n v="0.70000000000000007"/>
    <s v="Online"/>
    <x v="3"/>
  </r>
  <r>
    <s v="West Gear"/>
    <n v="1128299"/>
    <d v="2020-04-25T00:00:00"/>
    <x v="2"/>
    <s v="Colorado"/>
    <s v="Denver"/>
    <x v="5"/>
    <n v="78"/>
    <n v="137"/>
    <n v="10686"/>
    <n v="4274.4000000000005"/>
    <n v="0.4"/>
    <s v="Online"/>
    <x v="3"/>
  </r>
  <r>
    <s v="West Gear"/>
    <n v="1128299"/>
    <d v="2020-04-26T00:00:00"/>
    <x v="2"/>
    <s v="Colorado"/>
    <s v="Denver"/>
    <x v="0"/>
    <n v="63"/>
    <n v="196"/>
    <n v="12348"/>
    <n v="7285.3200000000006"/>
    <n v="0.59000000000000008"/>
    <s v="Online"/>
    <x v="3"/>
  </r>
  <r>
    <s v="West Gear"/>
    <n v="1128299"/>
    <d v="2020-04-27T00:00:00"/>
    <x v="2"/>
    <s v="Colorado"/>
    <s v="Denver"/>
    <x v="1"/>
    <n v="73"/>
    <n v="189"/>
    <n v="13797"/>
    <n v="5794.74"/>
    <n v="0.42"/>
    <s v="Online"/>
    <x v="3"/>
  </r>
  <r>
    <s v="West Gear"/>
    <n v="1128299"/>
    <d v="2020-04-28T00:00:00"/>
    <x v="2"/>
    <s v="Colorado"/>
    <s v="Denver"/>
    <x v="2"/>
    <n v="67"/>
    <n v="143"/>
    <n v="9581"/>
    <n v="5461.170000000001"/>
    <n v="0.57000000000000006"/>
    <s v="Online"/>
    <x v="3"/>
  </r>
  <r>
    <s v="West Gear"/>
    <n v="1128299"/>
    <d v="2020-04-29T00:00:00"/>
    <x v="2"/>
    <s v="Colorado"/>
    <s v="Denver"/>
    <x v="3"/>
    <n v="63"/>
    <n v="135"/>
    <n v="8505"/>
    <n v="4592.7000000000007"/>
    <n v="0.54"/>
    <s v="Online"/>
    <x v="3"/>
  </r>
  <r>
    <s v="West Gear"/>
    <n v="1128299"/>
    <d v="2020-04-30T00:00:00"/>
    <x v="2"/>
    <s v="Colorado"/>
    <s v="Denver"/>
    <x v="4"/>
    <n v="74"/>
    <n v="140"/>
    <n v="10360"/>
    <n v="7562.8000000000011"/>
    <n v="0.73000000000000009"/>
    <s v="Online"/>
    <x v="3"/>
  </r>
  <r>
    <s v="West Gear"/>
    <n v="1128299"/>
    <d v="2020-05-01T00:00:00"/>
    <x v="2"/>
    <s v="Colorado"/>
    <s v="Denver"/>
    <x v="5"/>
    <n v="74"/>
    <n v="100"/>
    <n v="7400"/>
    <n v="2590"/>
    <n v="0.35"/>
    <s v="Online"/>
    <x v="4"/>
  </r>
  <r>
    <s v="West Gear"/>
    <n v="1128299"/>
    <d v="2020-05-02T00:00:00"/>
    <x v="2"/>
    <s v="Colorado"/>
    <s v="Denver"/>
    <x v="0"/>
    <n v="59"/>
    <n v="162"/>
    <n v="9558"/>
    <n v="5065.7400000000007"/>
    <n v="0.53"/>
    <s v="Online"/>
    <x v="4"/>
  </r>
  <r>
    <s v="West Gear"/>
    <n v="1128299"/>
    <d v="2020-05-03T00:00:00"/>
    <x v="2"/>
    <s v="Colorado"/>
    <s v="Denver"/>
    <x v="1"/>
    <n v="69"/>
    <n v="168"/>
    <n v="11592"/>
    <n v="4173.12"/>
    <n v="0.36"/>
    <s v="Online"/>
    <x v="4"/>
  </r>
  <r>
    <s v="West Gear"/>
    <n v="1128299"/>
    <d v="2020-05-04T00:00:00"/>
    <x v="2"/>
    <s v="Colorado"/>
    <s v="Denver"/>
    <x v="2"/>
    <n v="60"/>
    <n v="113"/>
    <n v="6780"/>
    <n v="3390"/>
    <n v="0.5"/>
    <s v="Online"/>
    <x v="4"/>
  </r>
  <r>
    <s v="West Gear"/>
    <n v="1128299"/>
    <d v="2020-05-05T00:00:00"/>
    <x v="2"/>
    <s v="Colorado"/>
    <s v="Denver"/>
    <x v="3"/>
    <n v="59"/>
    <n v="100"/>
    <n v="5900"/>
    <n v="2832"/>
    <n v="0.48"/>
    <s v="Online"/>
    <x v="4"/>
  </r>
  <r>
    <s v="West Gear"/>
    <n v="1128299"/>
    <d v="2020-05-06T00:00:00"/>
    <x v="2"/>
    <s v="Colorado"/>
    <s v="Denver"/>
    <x v="4"/>
    <n v="74"/>
    <n v="120"/>
    <n v="8880"/>
    <n v="6127.2000000000016"/>
    <n v="0.69000000000000017"/>
    <s v="Online"/>
    <x v="4"/>
  </r>
  <r>
    <s v="West Gear"/>
    <n v="1128299"/>
    <d v="2020-05-07T00:00:00"/>
    <x v="2"/>
    <s v="Colorado"/>
    <s v="Denver"/>
    <x v="5"/>
    <n v="65"/>
    <n v="106"/>
    <n v="6890"/>
    <n v="2135.9"/>
    <n v="0.31"/>
    <s v="Online"/>
    <x v="4"/>
  </r>
  <r>
    <s v="West Gear"/>
    <n v="1128299"/>
    <d v="2020-05-08T00:00:00"/>
    <x v="2"/>
    <s v="Colorado"/>
    <s v="Denver"/>
    <x v="0"/>
    <n v="51"/>
    <n v="137"/>
    <n v="6987"/>
    <n v="3493.5"/>
    <n v="0.5"/>
    <s v="Online"/>
    <x v="4"/>
  </r>
  <r>
    <s v="West Gear"/>
    <n v="1128299"/>
    <d v="2020-05-09T00:00:00"/>
    <x v="2"/>
    <s v="Colorado"/>
    <s v="Denver"/>
    <x v="1"/>
    <n v="54"/>
    <n v="152"/>
    <n v="8208"/>
    <n v="2872.7999999999997"/>
    <n v="0.35"/>
    <s v="Online"/>
    <x v="4"/>
  </r>
  <r>
    <s v="West Gear"/>
    <n v="1128299"/>
    <d v="2020-05-10T00:00:00"/>
    <x v="2"/>
    <s v="Colorado"/>
    <s v="Denver"/>
    <x v="2"/>
    <n v="51"/>
    <n v="102"/>
    <n v="5202"/>
    <n v="2601"/>
    <n v="0.5"/>
    <s v="Online"/>
    <x v="4"/>
  </r>
  <r>
    <s v="West Gear"/>
    <n v="1128299"/>
    <d v="2020-05-11T00:00:00"/>
    <x v="2"/>
    <s v="Colorado"/>
    <s v="Denver"/>
    <x v="3"/>
    <n v="53"/>
    <n v="85"/>
    <n v="4505"/>
    <n v="2072.2999999999997"/>
    <n v="0.45999999999999996"/>
    <s v="Online"/>
    <x v="4"/>
  </r>
  <r>
    <s v="West Gear"/>
    <n v="1128299"/>
    <d v="2020-05-12T00:00:00"/>
    <x v="2"/>
    <s v="Colorado"/>
    <s v="Denver"/>
    <x v="4"/>
    <n v="64"/>
    <n v="75"/>
    <n v="4800"/>
    <n v="3168.0000000000009"/>
    <n v="0.66000000000000014"/>
    <s v="Online"/>
    <x v="4"/>
  </r>
  <r>
    <s v="West Gear"/>
    <n v="1128299"/>
    <d v="2020-05-13T00:00:00"/>
    <x v="2"/>
    <s v="Colorado"/>
    <s v="Denver"/>
    <x v="5"/>
    <n v="65"/>
    <n v="105"/>
    <n v="6825"/>
    <n v="2047.5000000000002"/>
    <n v="0.30000000000000004"/>
    <s v="Online"/>
    <x v="4"/>
  </r>
  <r>
    <s v="West Gear"/>
    <n v="1128299"/>
    <d v="2020-05-14T00:00:00"/>
    <x v="2"/>
    <s v="Colorado"/>
    <s v="Denver"/>
    <x v="0"/>
    <n v="52"/>
    <n v="150"/>
    <n v="7800"/>
    <n v="4290"/>
    <n v="0.55000000000000004"/>
    <s v="Online"/>
    <x v="4"/>
  </r>
  <r>
    <s v="West Gear"/>
    <n v="1128299"/>
    <d v="2020-05-15T00:00:00"/>
    <x v="2"/>
    <s v="Colorado"/>
    <s v="Denver"/>
    <x v="1"/>
    <n v="55"/>
    <n v="150"/>
    <n v="8250"/>
    <n v="3052.5"/>
    <n v="0.37"/>
    <s v="Online"/>
    <x v="4"/>
  </r>
  <r>
    <s v="West Gear"/>
    <n v="1128299"/>
    <d v="2020-05-16T00:00:00"/>
    <x v="2"/>
    <s v="Colorado"/>
    <s v="Denver"/>
    <x v="2"/>
    <n v="51"/>
    <n v="128"/>
    <n v="6528"/>
    <n v="3459.84"/>
    <n v="0.53"/>
    <s v="Online"/>
    <x v="4"/>
  </r>
  <r>
    <s v="West Gear"/>
    <n v="1128299"/>
    <d v="2020-05-17T00:00:00"/>
    <x v="2"/>
    <s v="Colorado"/>
    <s v="Denver"/>
    <x v="3"/>
    <n v="60"/>
    <n v="116"/>
    <n v="6960"/>
    <n v="3340.7999999999997"/>
    <n v="0.48"/>
    <s v="Online"/>
    <x v="4"/>
  </r>
  <r>
    <s v="West Gear"/>
    <n v="1128299"/>
    <d v="2020-05-18T00:00:00"/>
    <x v="2"/>
    <s v="Colorado"/>
    <s v="Denver"/>
    <x v="4"/>
    <n v="68"/>
    <n v="105"/>
    <n v="7140"/>
    <n v="4926.6000000000013"/>
    <n v="0.69000000000000017"/>
    <s v="Online"/>
    <x v="4"/>
  </r>
  <r>
    <s v="West Gear"/>
    <n v="1128299"/>
    <d v="2020-05-19T00:00:00"/>
    <x v="2"/>
    <s v="Colorado"/>
    <s v="Denver"/>
    <x v="5"/>
    <n v="73"/>
    <n v="130"/>
    <n v="9490"/>
    <n v="2941.9"/>
    <n v="0.31"/>
    <s v="Online"/>
    <x v="4"/>
  </r>
  <r>
    <s v="West Gear"/>
    <n v="1128299"/>
    <d v="2020-05-20T00:00:00"/>
    <x v="2"/>
    <s v="Colorado"/>
    <s v="Denver"/>
    <x v="0"/>
    <n v="59"/>
    <n v="203"/>
    <n v="11977"/>
    <n v="6228.04"/>
    <n v="0.52"/>
    <s v="Online"/>
    <x v="4"/>
  </r>
  <r>
    <s v="West Gear"/>
    <n v="1128299"/>
    <d v="2020-05-21T00:00:00"/>
    <x v="2"/>
    <s v="Colorado"/>
    <s v="Denver"/>
    <x v="1"/>
    <n v="64"/>
    <n v="182"/>
    <n v="11648"/>
    <n v="4426.24"/>
    <n v="0.38"/>
    <s v="Online"/>
    <x v="4"/>
  </r>
  <r>
    <s v="West Gear"/>
    <n v="1128299"/>
    <d v="2020-05-22T00:00:00"/>
    <x v="2"/>
    <s v="Colorado"/>
    <s v="Denver"/>
    <x v="2"/>
    <n v="60"/>
    <n v="125"/>
    <n v="7500"/>
    <n v="4125"/>
    <n v="0.55000000000000004"/>
    <s v="Online"/>
    <x v="4"/>
  </r>
  <r>
    <s v="West Gear"/>
    <n v="1128299"/>
    <d v="2020-05-23T00:00:00"/>
    <x v="2"/>
    <s v="Colorado"/>
    <s v="Denver"/>
    <x v="3"/>
    <n v="63"/>
    <n v="125"/>
    <n v="7875"/>
    <n v="3543.7499999999995"/>
    <n v="0.44999999999999996"/>
    <s v="Online"/>
    <x v="4"/>
  </r>
  <r>
    <s v="West Gear"/>
    <n v="1128299"/>
    <d v="2020-05-24T00:00:00"/>
    <x v="2"/>
    <s v="Colorado"/>
    <s v="Denver"/>
    <x v="4"/>
    <n v="68"/>
    <n v="115"/>
    <n v="7820"/>
    <n v="5239.4000000000015"/>
    <n v="0.67000000000000015"/>
    <s v="Online"/>
    <x v="4"/>
  </r>
  <r>
    <s v="West Gear"/>
    <n v="1128299"/>
    <d v="2020-05-25T00:00:00"/>
    <x v="2"/>
    <s v="Colorado"/>
    <s v="Denver"/>
    <x v="5"/>
    <n v="75"/>
    <n v="137"/>
    <n v="10275"/>
    <n v="3390.75"/>
    <n v="0.33"/>
    <s v="Online"/>
    <x v="4"/>
  </r>
  <r>
    <s v="West Gear"/>
    <n v="1128299"/>
    <d v="2020-05-26T00:00:00"/>
    <x v="2"/>
    <s v="Colorado"/>
    <s v="Denver"/>
    <x v="0"/>
    <n v="36"/>
    <n v="117"/>
    <n v="4212"/>
    <n v="1726.9199999999998"/>
    <n v="0.41"/>
    <s v="Online"/>
    <x v="4"/>
  </r>
  <r>
    <s v="West Gear"/>
    <n v="1128299"/>
    <d v="2020-05-27T00:00:00"/>
    <x v="2"/>
    <s v="Colorado"/>
    <s v="Denver"/>
    <x v="1"/>
    <n v="48"/>
    <n v="131"/>
    <n v="6288"/>
    <n v="2515.2000000000003"/>
    <n v="0.4"/>
    <s v="Online"/>
    <x v="4"/>
  </r>
  <r>
    <s v="West Gear"/>
    <n v="1128299"/>
    <d v="2020-05-28T00:00:00"/>
    <x v="2"/>
    <s v="Colorado"/>
    <s v="Denver"/>
    <x v="2"/>
    <n v="46"/>
    <n v="135"/>
    <n v="6210"/>
    <n v="2173.5"/>
    <n v="0.35"/>
    <s v="Online"/>
    <x v="4"/>
  </r>
  <r>
    <s v="West Gear"/>
    <n v="1128299"/>
    <d v="2020-05-29T00:00:00"/>
    <x v="2"/>
    <s v="Colorado"/>
    <s v="Denver"/>
    <x v="3"/>
    <n v="49"/>
    <n v="78"/>
    <n v="3822"/>
    <n v="1567.02"/>
    <n v="0.41"/>
    <s v="Online"/>
    <x v="4"/>
  </r>
  <r>
    <s v="West Gear"/>
    <n v="1128299"/>
    <d v="2020-05-30T00:00:00"/>
    <x v="2"/>
    <s v="Washington"/>
    <s v="Seattle"/>
    <x v="4"/>
    <n v="51"/>
    <n v="73"/>
    <n v="3723"/>
    <n v="1451.97"/>
    <n v="0.39"/>
    <s v="Online"/>
    <x v="4"/>
  </r>
  <r>
    <s v="West Gear"/>
    <n v="1128299"/>
    <d v="2020-05-31T00:00:00"/>
    <x v="2"/>
    <s v="Washington"/>
    <s v="Seattle"/>
    <x v="5"/>
    <n v="46"/>
    <n v="125"/>
    <n v="5750"/>
    <n v="1782.5"/>
    <n v="0.31"/>
    <s v="Online"/>
    <x v="4"/>
  </r>
  <r>
    <s v="West Gear"/>
    <n v="1128299"/>
    <d v="2020-06-01T00:00:00"/>
    <x v="2"/>
    <s v="Washington"/>
    <s v="Seattle"/>
    <x v="0"/>
    <n v="36"/>
    <n v="138"/>
    <n v="4968"/>
    <n v="2136.2399999999998"/>
    <n v="0.43"/>
    <s v="Online"/>
    <x v="11"/>
  </r>
  <r>
    <s v="West Gear"/>
    <n v="1128299"/>
    <d v="2020-06-02T00:00:00"/>
    <x v="2"/>
    <s v="Washington"/>
    <s v="Seattle"/>
    <x v="1"/>
    <n v="47"/>
    <n v="131"/>
    <n v="6157"/>
    <n v="2401.23"/>
    <n v="0.39"/>
    <s v="Online"/>
    <x v="11"/>
  </r>
  <r>
    <s v="West Gear"/>
    <n v="1128299"/>
    <d v="2020-06-03T00:00:00"/>
    <x v="2"/>
    <s v="Washington"/>
    <s v="Seattle"/>
    <x v="2"/>
    <n v="47"/>
    <n v="122"/>
    <n v="5734"/>
    <n v="2236.2600000000002"/>
    <n v="0.39"/>
    <s v="Online"/>
    <x v="11"/>
  </r>
  <r>
    <s v="West Gear"/>
    <n v="1128299"/>
    <d v="2020-06-04T00:00:00"/>
    <x v="2"/>
    <s v="Washington"/>
    <s v="Seattle"/>
    <x v="3"/>
    <n v="48"/>
    <n v="87"/>
    <n v="4176"/>
    <n v="1753.9199999999998"/>
    <n v="0.42"/>
    <s v="Online"/>
    <x v="11"/>
  </r>
  <r>
    <s v="West Gear"/>
    <n v="1128299"/>
    <d v="2020-06-05T00:00:00"/>
    <x v="2"/>
    <s v="Washington"/>
    <s v="Seattle"/>
    <x v="4"/>
    <n v="52"/>
    <n v="65"/>
    <n v="3380"/>
    <n v="1352"/>
    <n v="0.4"/>
    <s v="Online"/>
    <x v="11"/>
  </r>
  <r>
    <s v="West Gear"/>
    <n v="1128299"/>
    <d v="2020-06-06T00:00:00"/>
    <x v="2"/>
    <s v="Washington"/>
    <s v="Seattle"/>
    <x v="5"/>
    <n v="46"/>
    <n v="123"/>
    <n v="5658"/>
    <n v="1753.98"/>
    <n v="0.31"/>
    <s v="Online"/>
    <x v="11"/>
  </r>
  <r>
    <s v="West Gear"/>
    <n v="1128299"/>
    <d v="2020-06-07T00:00:00"/>
    <x v="2"/>
    <s v="Washington"/>
    <s v="Seattle"/>
    <x v="0"/>
    <n v="46"/>
    <n v="167"/>
    <n v="7682"/>
    <n v="3456.8999999999996"/>
    <n v="0.44999999999999996"/>
    <s v="Online"/>
    <x v="11"/>
  </r>
  <r>
    <s v="West Gear"/>
    <n v="1128299"/>
    <d v="2020-06-08T00:00:00"/>
    <x v="2"/>
    <s v="Washington"/>
    <s v="Seattle"/>
    <x v="1"/>
    <n v="58"/>
    <n v="115"/>
    <n v="6670"/>
    <n v="2401.1999999999998"/>
    <n v="0.36"/>
    <s v="Online"/>
    <x v="11"/>
  </r>
  <r>
    <s v="West Gear"/>
    <n v="1128299"/>
    <d v="2020-06-09T00:00:00"/>
    <x v="2"/>
    <s v="Washington"/>
    <s v="Seattle"/>
    <x v="2"/>
    <n v="60"/>
    <n v="115"/>
    <n v="6900"/>
    <n v="2760"/>
    <n v="0.4"/>
    <s v="Online"/>
    <x v="11"/>
  </r>
  <r>
    <s v="West Gear"/>
    <n v="1128299"/>
    <d v="2020-06-10T00:00:00"/>
    <x v="2"/>
    <s v="Washington"/>
    <s v="Seattle"/>
    <x v="3"/>
    <n v="64"/>
    <n v="85"/>
    <n v="5440"/>
    <n v="2284.7999999999997"/>
    <n v="0.42"/>
    <s v="Online"/>
    <x v="11"/>
  </r>
  <r>
    <s v="West Gear"/>
    <n v="1128299"/>
    <d v="2020-06-11T00:00:00"/>
    <x v="2"/>
    <s v="Washington"/>
    <s v="Seattle"/>
    <x v="4"/>
    <n v="69"/>
    <n v="46"/>
    <n v="3174"/>
    <n v="1206.1200000000001"/>
    <n v="0.38"/>
    <s v="Online"/>
    <x v="11"/>
  </r>
  <r>
    <s v="West Gear"/>
    <n v="1128299"/>
    <d v="2020-06-12T00:00:00"/>
    <x v="2"/>
    <s v="Washington"/>
    <s v="Seattle"/>
    <x v="5"/>
    <n v="62"/>
    <n v="105"/>
    <n v="6510"/>
    <n v="2213.4"/>
    <n v="0.34"/>
    <s v="Online"/>
    <x v="11"/>
  </r>
  <r>
    <s v="West Gear"/>
    <n v="1128299"/>
    <d v="2020-06-13T00:00:00"/>
    <x v="2"/>
    <s v="Washington"/>
    <s v="Seattle"/>
    <x v="0"/>
    <n v="68"/>
    <n v="160"/>
    <n v="10880"/>
    <n v="4787.2"/>
    <n v="0.44"/>
    <s v="Online"/>
    <x v="11"/>
  </r>
  <r>
    <s v="West Gear"/>
    <n v="1128299"/>
    <d v="2020-06-14T00:00:00"/>
    <x v="2"/>
    <s v="Washington"/>
    <s v="Seattle"/>
    <x v="1"/>
    <n v="71"/>
    <n v="88"/>
    <n v="6248"/>
    <n v="2436.7200000000003"/>
    <n v="0.39"/>
    <s v="Online"/>
    <x v="11"/>
  </r>
  <r>
    <s v="West Gear"/>
    <n v="1128299"/>
    <d v="2020-06-15T00:00:00"/>
    <x v="2"/>
    <s v="Washington"/>
    <s v="Seattle"/>
    <x v="2"/>
    <n v="74"/>
    <n v="120"/>
    <n v="8880"/>
    <n v="3463.2000000000003"/>
    <n v="0.39"/>
    <s v="Online"/>
    <x v="11"/>
  </r>
  <r>
    <s v="West Gear"/>
    <n v="1128299"/>
    <d v="2020-06-16T00:00:00"/>
    <x v="2"/>
    <s v="Washington"/>
    <s v="Seattle"/>
    <x v="3"/>
    <n v="55"/>
    <n v="90"/>
    <n v="4950"/>
    <n v="2079"/>
    <n v="0.42"/>
    <s v="Online"/>
    <x v="11"/>
  </r>
  <r>
    <s v="West Gear"/>
    <n v="1128299"/>
    <d v="2020-06-17T00:00:00"/>
    <x v="2"/>
    <s v="Washington"/>
    <s v="Seattle"/>
    <x v="4"/>
    <n v="59"/>
    <n v="56"/>
    <n v="3304"/>
    <n v="1321.6000000000001"/>
    <n v="0.4"/>
    <s v="Online"/>
    <x v="11"/>
  </r>
  <r>
    <s v="West Gear"/>
    <n v="1128299"/>
    <d v="2020-06-18T00:00:00"/>
    <x v="2"/>
    <s v="Washington"/>
    <s v="Seattle"/>
    <x v="5"/>
    <n v="78"/>
    <n v="88"/>
    <n v="6864"/>
    <n v="2196.48"/>
    <n v="0.32"/>
    <s v="Online"/>
    <x v="11"/>
  </r>
  <r>
    <s v="West Gear"/>
    <n v="1128299"/>
    <d v="2020-06-19T00:00:00"/>
    <x v="2"/>
    <s v="Washington"/>
    <s v="Seattle"/>
    <x v="0"/>
    <n v="55"/>
    <n v="165"/>
    <n v="9075"/>
    <n v="3720.75"/>
    <n v="0.41"/>
    <s v="Online"/>
    <x v="11"/>
  </r>
  <r>
    <s v="West Gear"/>
    <n v="1128299"/>
    <d v="2020-06-20T00:00:00"/>
    <x v="2"/>
    <s v="Washington"/>
    <s v="Seattle"/>
    <x v="1"/>
    <n v="60"/>
    <n v="108"/>
    <n v="6480"/>
    <n v="2462.4"/>
    <n v="0.38"/>
    <s v="Online"/>
    <x v="11"/>
  </r>
  <r>
    <s v="West Gear"/>
    <n v="1128299"/>
    <d v="2020-06-21T00:00:00"/>
    <x v="2"/>
    <s v="Washington"/>
    <s v="Seattle"/>
    <x v="2"/>
    <n v="61"/>
    <n v="120"/>
    <n v="7320"/>
    <n v="2781.6"/>
    <n v="0.38"/>
    <s v="Online"/>
    <x v="11"/>
  </r>
  <r>
    <s v="West Gear"/>
    <n v="1128299"/>
    <d v="2020-06-22T00:00:00"/>
    <x v="2"/>
    <s v="Washington"/>
    <s v="Seattle"/>
    <x v="3"/>
    <n v="59"/>
    <n v="90"/>
    <n v="5310"/>
    <n v="2336.4"/>
    <n v="0.44"/>
    <s v="Online"/>
    <x v="11"/>
  </r>
  <r>
    <s v="West Gear"/>
    <n v="1128299"/>
    <d v="2020-06-23T00:00:00"/>
    <x v="2"/>
    <s v="Washington"/>
    <s v="Seattle"/>
    <x v="4"/>
    <n v="60"/>
    <n v="52"/>
    <n v="3120"/>
    <n v="1185.5999999999999"/>
    <n v="0.38"/>
    <s v="Online"/>
    <x v="11"/>
  </r>
  <r>
    <s v="West Gear"/>
    <n v="1128299"/>
    <d v="2020-06-24T00:00:00"/>
    <x v="2"/>
    <s v="Washington"/>
    <s v="Seattle"/>
    <x v="5"/>
    <n v="75"/>
    <n v="125"/>
    <n v="9375"/>
    <n v="3093.75"/>
    <n v="0.33"/>
    <s v="Online"/>
    <x v="11"/>
  </r>
  <r>
    <s v="West Gear"/>
    <n v="1128299"/>
    <d v="2020-06-25T00:00:00"/>
    <x v="2"/>
    <s v="Washington"/>
    <s v="Seattle"/>
    <x v="0"/>
    <n v="71"/>
    <n v="195"/>
    <n v="13845"/>
    <n v="5814.9"/>
    <n v="0.42"/>
    <s v="Online"/>
    <x v="11"/>
  </r>
  <r>
    <s v="West Gear"/>
    <n v="1128299"/>
    <d v="2020-06-26T00:00:00"/>
    <x v="2"/>
    <s v="Washington"/>
    <s v="Seattle"/>
    <x v="1"/>
    <n v="74"/>
    <n v="188"/>
    <n v="13912"/>
    <n v="5147.4399999999996"/>
    <n v="0.37"/>
    <s v="Online"/>
    <x v="11"/>
  </r>
  <r>
    <s v="West Gear"/>
    <n v="1128299"/>
    <d v="2020-06-27T00:00:00"/>
    <x v="2"/>
    <s v="Washington"/>
    <s v="Seattle"/>
    <x v="2"/>
    <n v="72"/>
    <n v="163"/>
    <n v="11736"/>
    <n v="4459.68"/>
    <n v="0.38"/>
    <s v="Online"/>
    <x v="11"/>
  </r>
  <r>
    <s v="West Gear"/>
    <n v="1128299"/>
    <d v="2020-06-28T00:00:00"/>
    <x v="2"/>
    <s v="Washington"/>
    <s v="Seattle"/>
    <x v="3"/>
    <n v="75"/>
    <n v="125"/>
    <n v="9375"/>
    <n v="3750"/>
    <n v="0.4"/>
    <s v="Online"/>
    <x v="11"/>
  </r>
  <r>
    <s v="West Gear"/>
    <n v="1128299"/>
    <d v="2020-06-29T00:00:00"/>
    <x v="2"/>
    <s v="Washington"/>
    <s v="Seattle"/>
    <x v="4"/>
    <n v="82"/>
    <n v="105"/>
    <n v="8610"/>
    <n v="3357.9"/>
    <n v="0.39"/>
    <s v="Online"/>
    <x v="11"/>
  </r>
  <r>
    <s v="West Gear"/>
    <n v="1128299"/>
    <d v="2020-06-30T00:00:00"/>
    <x v="2"/>
    <s v="Washington"/>
    <s v="Seattle"/>
    <x v="5"/>
    <n v="98"/>
    <n v="182"/>
    <n v="17836"/>
    <n v="6064.2400000000007"/>
    <n v="0.34"/>
    <s v="Online"/>
    <x v="11"/>
  </r>
  <r>
    <s v="West Gear"/>
    <n v="1128299"/>
    <d v="2020-07-01T00:00:00"/>
    <x v="2"/>
    <s v="Washington"/>
    <s v="Seattle"/>
    <x v="0"/>
    <n v="73"/>
    <n v="239"/>
    <n v="17447"/>
    <n v="6978.8"/>
    <n v="0.4"/>
    <s v="Online"/>
    <x v="5"/>
  </r>
  <r>
    <s v="West Gear"/>
    <n v="1128299"/>
    <d v="2020-07-02T00:00:00"/>
    <x v="2"/>
    <s v="Washington"/>
    <s v="Seattle"/>
    <x v="1"/>
    <n v="82"/>
    <n v="182"/>
    <n v="14924"/>
    <n v="5372.6399999999994"/>
    <n v="0.36"/>
    <s v="Online"/>
    <x v="5"/>
  </r>
  <r>
    <s v="West Gear"/>
    <n v="1128299"/>
    <d v="2020-07-03T00:00:00"/>
    <x v="2"/>
    <s v="Washington"/>
    <s v="Seattle"/>
    <x v="2"/>
    <n v="78"/>
    <n v="175"/>
    <n v="13650"/>
    <n v="4777.5"/>
    <n v="0.35"/>
    <s v="Online"/>
    <x v="5"/>
  </r>
  <r>
    <s v="West Gear"/>
    <n v="1128299"/>
    <d v="2020-07-04T00:00:00"/>
    <x v="2"/>
    <s v="Washington"/>
    <s v="Seattle"/>
    <x v="3"/>
    <n v="78"/>
    <n v="137"/>
    <n v="10686"/>
    <n v="4381.2599999999993"/>
    <n v="0.41"/>
    <s v="Online"/>
    <x v="5"/>
  </r>
  <r>
    <s v="West Gear"/>
    <n v="1128299"/>
    <d v="2020-07-05T00:00:00"/>
    <x v="2"/>
    <s v="Washington"/>
    <s v="Seattle"/>
    <x v="4"/>
    <n v="77"/>
    <n v="144"/>
    <n v="11088"/>
    <n v="3880.7999999999997"/>
    <n v="0.35"/>
    <s v="Online"/>
    <x v="5"/>
  </r>
  <r>
    <s v="West Gear"/>
    <n v="1128299"/>
    <d v="2020-07-06T00:00:00"/>
    <x v="2"/>
    <s v="Washington"/>
    <s v="Seattle"/>
    <x v="5"/>
    <n v="95"/>
    <n v="155"/>
    <n v="14725"/>
    <n v="5153.75"/>
    <n v="0.35"/>
    <s v="Online"/>
    <x v="5"/>
  </r>
  <r>
    <s v="West Gear"/>
    <n v="1128299"/>
    <d v="2020-07-07T00:00:00"/>
    <x v="2"/>
    <s v="Washington"/>
    <s v="Seattle"/>
    <x v="0"/>
    <n v="80"/>
    <n v="217"/>
    <n v="17360"/>
    <n v="7811.9999999999991"/>
    <n v="0.44999999999999996"/>
    <s v="Online"/>
    <x v="5"/>
  </r>
  <r>
    <s v="West Gear"/>
    <n v="1128299"/>
    <d v="2020-07-08T00:00:00"/>
    <x v="2"/>
    <s v="Washington"/>
    <s v="Seattle"/>
    <x v="1"/>
    <n v="77"/>
    <n v="210"/>
    <n v="16170"/>
    <n v="6306.3"/>
    <n v="0.39"/>
    <s v="Online"/>
    <x v="5"/>
  </r>
  <r>
    <s v="West Gear"/>
    <n v="1128299"/>
    <d v="2020-07-09T00:00:00"/>
    <x v="2"/>
    <s v="Washington"/>
    <s v="Seattle"/>
    <x v="2"/>
    <n v="73"/>
    <n v="163"/>
    <n v="11899"/>
    <n v="4164.6499999999996"/>
    <n v="0.35"/>
    <s v="Online"/>
    <x v="5"/>
  </r>
  <r>
    <s v="West Gear"/>
    <n v="1128299"/>
    <d v="2020-07-10T00:00:00"/>
    <x v="2"/>
    <s v="Washington"/>
    <s v="Seattle"/>
    <x v="3"/>
    <n v="74"/>
    <n v="155"/>
    <n v="11470"/>
    <n v="5046.8"/>
    <n v="0.44"/>
    <s v="Online"/>
    <x v="5"/>
  </r>
  <r>
    <s v="West Gear"/>
    <n v="1128299"/>
    <d v="2020-07-11T00:00:00"/>
    <x v="2"/>
    <s v="Washington"/>
    <s v="Seattle"/>
    <x v="4"/>
    <n v="71"/>
    <n v="155"/>
    <n v="11005"/>
    <n v="4291.95"/>
    <n v="0.39"/>
    <s v="Online"/>
    <x v="5"/>
  </r>
  <r>
    <s v="West Gear"/>
    <n v="1128299"/>
    <d v="2020-07-12T00:00:00"/>
    <x v="2"/>
    <s v="Washington"/>
    <s v="Seattle"/>
    <x v="5"/>
    <n v="76"/>
    <n v="108"/>
    <n v="8208"/>
    <n v="2708.6400000000003"/>
    <n v="0.33"/>
    <s v="Online"/>
    <x v="5"/>
  </r>
  <r>
    <s v="West Gear"/>
    <n v="1128299"/>
    <d v="2020-07-13T00:00:00"/>
    <x v="2"/>
    <s v="Washington"/>
    <s v="Seattle"/>
    <x v="0"/>
    <n v="64"/>
    <n v="156"/>
    <n v="9984"/>
    <n v="4093.4399999999996"/>
    <n v="0.41"/>
    <s v="Online"/>
    <x v="5"/>
  </r>
  <r>
    <s v="West Gear"/>
    <n v="1128299"/>
    <d v="2020-07-14T00:00:00"/>
    <x v="2"/>
    <s v="Washington"/>
    <s v="Seattle"/>
    <x v="1"/>
    <n v="71"/>
    <n v="174"/>
    <n v="12354"/>
    <n v="4323.8999999999996"/>
    <n v="0.35"/>
    <s v="Online"/>
    <x v="5"/>
  </r>
  <r>
    <s v="West Gear"/>
    <n v="1128299"/>
    <d v="2020-07-15T00:00:00"/>
    <x v="2"/>
    <s v="Washington"/>
    <s v="Seattle"/>
    <x v="2"/>
    <n v="63"/>
    <n v="135"/>
    <n v="8505"/>
    <n v="3146.85"/>
    <n v="0.37"/>
    <s v="Online"/>
    <x v="5"/>
  </r>
  <r>
    <s v="West Gear"/>
    <n v="1128299"/>
    <d v="2020-07-16T00:00:00"/>
    <x v="2"/>
    <s v="Washington"/>
    <s v="Seattle"/>
    <x v="3"/>
    <n v="67"/>
    <n v="112"/>
    <n v="7504"/>
    <n v="3001.6000000000004"/>
    <n v="0.4"/>
    <s v="Online"/>
    <x v="5"/>
  </r>
  <r>
    <s v="West Gear"/>
    <n v="1128299"/>
    <d v="2020-07-17T00:00:00"/>
    <x v="2"/>
    <s v="Washington"/>
    <s v="Seattle"/>
    <x v="4"/>
    <n v="72"/>
    <n v="111"/>
    <n v="7992"/>
    <n v="3196.8"/>
    <n v="0.4"/>
    <s v="Online"/>
    <x v="5"/>
  </r>
  <r>
    <s v="West Gear"/>
    <n v="1128299"/>
    <d v="2020-07-18T00:00:00"/>
    <x v="2"/>
    <s v="Washington"/>
    <s v="Seattle"/>
    <x v="5"/>
    <n v="62"/>
    <n v="113"/>
    <n v="7006"/>
    <n v="2452.1"/>
    <n v="0.35"/>
    <s v="Online"/>
    <x v="5"/>
  </r>
  <r>
    <s v="West Gear"/>
    <n v="1128299"/>
    <d v="2020-07-19T00:00:00"/>
    <x v="2"/>
    <s v="Washington"/>
    <s v="Seattle"/>
    <x v="0"/>
    <n v="58"/>
    <n v="149"/>
    <n v="8642"/>
    <n v="3456.8"/>
    <n v="0.4"/>
    <s v="Online"/>
    <x v="5"/>
  </r>
  <r>
    <s v="West Gear"/>
    <n v="1128299"/>
    <d v="2020-07-20T00:00:00"/>
    <x v="2"/>
    <s v="Washington"/>
    <s v="Seattle"/>
    <x v="1"/>
    <n v="64"/>
    <n v="138"/>
    <n v="8832"/>
    <n v="3267.84"/>
    <n v="0.37"/>
    <s v="Online"/>
    <x v="5"/>
  </r>
  <r>
    <s v="West Gear"/>
    <n v="1128299"/>
    <d v="2020-07-21T00:00:00"/>
    <x v="2"/>
    <s v="Washington"/>
    <s v="Seattle"/>
    <x v="2"/>
    <n v="56"/>
    <n v="113"/>
    <n v="6328"/>
    <n v="2278.08"/>
    <n v="0.36"/>
    <s v="Online"/>
    <x v="5"/>
  </r>
  <r>
    <s v="West Gear"/>
    <n v="1128299"/>
    <d v="2020-07-22T00:00:00"/>
    <x v="2"/>
    <s v="Washington"/>
    <s v="Seattle"/>
    <x v="3"/>
    <n v="58"/>
    <n v="98"/>
    <n v="5684"/>
    <n v="2500.96"/>
    <n v="0.44"/>
    <s v="Online"/>
    <x v="5"/>
  </r>
  <r>
    <s v="West Gear"/>
    <n v="1128299"/>
    <d v="2020-07-23T00:00:00"/>
    <x v="2"/>
    <s v="Washington"/>
    <s v="Seattle"/>
    <x v="4"/>
    <n v="69"/>
    <n v="94"/>
    <n v="6486"/>
    <n v="2270.1"/>
    <n v="0.35"/>
    <s v="Online"/>
    <x v="5"/>
  </r>
  <r>
    <s v="West Gear"/>
    <n v="1128299"/>
    <d v="2020-07-24T00:00:00"/>
    <x v="2"/>
    <s v="Washington"/>
    <s v="Seattle"/>
    <x v="5"/>
    <n v="71"/>
    <n v="101"/>
    <n v="7171"/>
    <n v="2509.85"/>
    <n v="0.35"/>
    <s v="Online"/>
    <x v="5"/>
  </r>
  <r>
    <s v="West Gear"/>
    <n v="1128299"/>
    <d v="2020-07-25T00:00:00"/>
    <x v="2"/>
    <s v="Washington"/>
    <s v="Seattle"/>
    <x v="0"/>
    <n v="54"/>
    <n v="162"/>
    <n v="8748"/>
    <n v="3849.12"/>
    <n v="0.44"/>
    <s v="Online"/>
    <x v="5"/>
  </r>
  <r>
    <s v="West Gear"/>
    <n v="1128299"/>
    <d v="2020-07-26T00:00:00"/>
    <x v="2"/>
    <s v="Washington"/>
    <s v="Seattle"/>
    <x v="1"/>
    <n v="60"/>
    <n v="188"/>
    <n v="11280"/>
    <n v="4173.6000000000004"/>
    <n v="0.37"/>
    <s v="Online"/>
    <x v="5"/>
  </r>
  <r>
    <s v="West Gear"/>
    <n v="1128299"/>
    <d v="2020-07-27T00:00:00"/>
    <x v="2"/>
    <s v="Washington"/>
    <s v="Seattle"/>
    <x v="2"/>
    <n v="54"/>
    <n v="124"/>
    <n v="6696"/>
    <n v="2477.52"/>
    <n v="0.37"/>
    <s v="Online"/>
    <x v="5"/>
  </r>
  <r>
    <s v="West Gear"/>
    <n v="1128299"/>
    <d v="2020-07-28T00:00:00"/>
    <x v="2"/>
    <s v="Washington"/>
    <s v="Seattle"/>
    <x v="3"/>
    <n v="69"/>
    <n v="117"/>
    <n v="8073"/>
    <n v="3471.39"/>
    <n v="0.43"/>
    <s v="Online"/>
    <x v="5"/>
  </r>
  <r>
    <s v="West Gear"/>
    <n v="1128299"/>
    <d v="2020-07-29T00:00:00"/>
    <x v="2"/>
    <s v="Washington"/>
    <s v="Seattle"/>
    <x v="4"/>
    <n v="85"/>
    <n v="115"/>
    <n v="9775"/>
    <n v="3910"/>
    <n v="0.4"/>
    <s v="Online"/>
    <x v="5"/>
  </r>
  <r>
    <s v="West Gear"/>
    <n v="1128299"/>
    <d v="2020-07-30T00:00:00"/>
    <x v="2"/>
    <s v="Washington"/>
    <s v="Seattle"/>
    <x v="5"/>
    <n v="88"/>
    <n v="138"/>
    <n v="12144"/>
    <n v="3764.64"/>
    <n v="0.31"/>
    <s v="Online"/>
    <x v="5"/>
  </r>
  <r>
    <s v="West Gear"/>
    <n v="1128299"/>
    <d v="2020-07-31T00:00:00"/>
    <x v="2"/>
    <s v="Washington"/>
    <s v="Seattle"/>
    <x v="0"/>
    <n v="78"/>
    <n v="188"/>
    <n v="14664"/>
    <n v="5865.6"/>
    <n v="0.4"/>
    <s v="Online"/>
    <x v="5"/>
  </r>
  <r>
    <s v="West Gear"/>
    <n v="1128299"/>
    <d v="2020-08-01T00:00:00"/>
    <x v="2"/>
    <s v="Washington"/>
    <s v="Seattle"/>
    <x v="1"/>
    <n v="77"/>
    <n v="195"/>
    <n v="15015"/>
    <n v="5705.7"/>
    <n v="0.38"/>
    <s v="Online"/>
    <x v="6"/>
  </r>
  <r>
    <s v="West Gear"/>
    <n v="1128299"/>
    <d v="2020-08-02T00:00:00"/>
    <x v="2"/>
    <s v="Washington"/>
    <s v="Seattle"/>
    <x v="2"/>
    <n v="73"/>
    <n v="138"/>
    <n v="10074"/>
    <n v="3928.86"/>
    <n v="0.39"/>
    <s v="Online"/>
    <x v="6"/>
  </r>
  <r>
    <s v="West Gear"/>
    <n v="1128299"/>
    <d v="2020-08-03T00:00:00"/>
    <x v="2"/>
    <s v="Washington"/>
    <s v="Seattle"/>
    <x v="3"/>
    <n v="76"/>
    <n v="138"/>
    <n v="10488"/>
    <n v="4509.84"/>
    <n v="0.43"/>
    <s v="Online"/>
    <x v="6"/>
  </r>
  <r>
    <s v="West Gear"/>
    <n v="1128299"/>
    <d v="2020-08-04T00:00:00"/>
    <x v="2"/>
    <s v="Washington"/>
    <s v="Seattle"/>
    <x v="4"/>
    <n v="82"/>
    <n v="133"/>
    <n v="10906"/>
    <n v="4144.28"/>
    <n v="0.38"/>
    <s v="Online"/>
    <x v="6"/>
  </r>
  <r>
    <s v="West Gear"/>
    <n v="1128299"/>
    <d v="2020-08-05T00:00:00"/>
    <x v="2"/>
    <s v="Washington"/>
    <s v="Seattle"/>
    <x v="5"/>
    <n v="86"/>
    <n v="150"/>
    <n v="12900"/>
    <n v="4386"/>
    <n v="0.34"/>
    <s v="Online"/>
    <x v="6"/>
  </r>
  <r>
    <s v="Foot Locker"/>
    <n v="1185732"/>
    <d v="2020-08-06T00:00:00"/>
    <x v="2"/>
    <s v="Washington"/>
    <s v="Seattle"/>
    <x v="0"/>
    <n v="44"/>
    <n v="273"/>
    <n v="12012"/>
    <n v="6606.6"/>
    <n v="0.55000000000000004"/>
    <s v="Online"/>
    <x v="6"/>
  </r>
  <r>
    <s v="Foot Locker"/>
    <n v="1185732"/>
    <d v="2020-08-07T00:00:00"/>
    <x v="2"/>
    <s v="Washington"/>
    <s v="Seattle"/>
    <x v="1"/>
    <n v="41"/>
    <n v="221"/>
    <n v="9061"/>
    <n v="4439.8900000000003"/>
    <n v="0.49"/>
    <s v="Online"/>
    <x v="6"/>
  </r>
  <r>
    <s v="Foot Locker"/>
    <n v="1185732"/>
    <d v="2020-08-08T00:00:00"/>
    <x v="2"/>
    <s v="Washington"/>
    <s v="Seattle"/>
    <x v="2"/>
    <n v="34"/>
    <n v="230"/>
    <n v="7820"/>
    <n v="3049.8"/>
    <n v="0.39"/>
    <s v="Online"/>
    <x v="6"/>
  </r>
  <r>
    <s v="Foot Locker"/>
    <n v="1185732"/>
    <d v="2020-08-09T00:00:00"/>
    <x v="2"/>
    <s v="Washington"/>
    <s v="Seattle"/>
    <x v="3"/>
    <n v="38"/>
    <n v="175"/>
    <n v="6650"/>
    <n v="2660"/>
    <n v="0.4"/>
    <s v="Online"/>
    <x v="6"/>
  </r>
  <r>
    <s v="Foot Locker"/>
    <n v="1185732"/>
    <d v="2020-08-10T00:00:00"/>
    <x v="4"/>
    <s v="Florida"/>
    <s v="Miami"/>
    <x v="4"/>
    <n v="50"/>
    <n v="195"/>
    <n v="9750"/>
    <n v="4875"/>
    <n v="0.5"/>
    <s v="Online"/>
    <x v="6"/>
  </r>
  <r>
    <s v="Foot Locker"/>
    <n v="1185732"/>
    <d v="2020-08-11T00:00:00"/>
    <x v="4"/>
    <s v="Florida"/>
    <s v="Miami"/>
    <x v="5"/>
    <n v="41"/>
    <n v="247"/>
    <n v="10127"/>
    <n v="6278.74"/>
    <n v="0.62"/>
    <s v="Online"/>
    <x v="6"/>
  </r>
  <r>
    <s v="Foot Locker"/>
    <n v="1185732"/>
    <d v="2020-08-12T00:00:00"/>
    <x v="4"/>
    <s v="Florida"/>
    <s v="Miami"/>
    <x v="0"/>
    <n v="43"/>
    <n v="319"/>
    <n v="13717"/>
    <n v="7818.6900000000005"/>
    <n v="0.57000000000000006"/>
    <s v="Online"/>
    <x v="6"/>
  </r>
  <r>
    <s v="Foot Locker"/>
    <n v="1185732"/>
    <d v="2020-08-13T00:00:00"/>
    <x v="4"/>
    <s v="Florida"/>
    <s v="Miami"/>
    <x v="1"/>
    <n v="43"/>
    <n v="195"/>
    <n v="8385"/>
    <n v="4108.6499999999996"/>
    <n v="0.49"/>
    <s v="Online"/>
    <x v="6"/>
  </r>
  <r>
    <s v="Foot Locker"/>
    <n v="1185732"/>
    <d v="2020-08-14T00:00:00"/>
    <x v="4"/>
    <s v="Florida"/>
    <s v="Miami"/>
    <x v="2"/>
    <n v="32"/>
    <n v="240"/>
    <n v="7680"/>
    <n v="2918.4"/>
    <n v="0.38"/>
    <s v="Online"/>
    <x v="6"/>
  </r>
  <r>
    <s v="West Gear"/>
    <n v="1185732"/>
    <d v="2020-08-15T00:00:00"/>
    <x v="4"/>
    <s v="Florida"/>
    <s v="Miami"/>
    <x v="3"/>
    <n v="38"/>
    <n v="169"/>
    <n v="6422"/>
    <n v="2825.68"/>
    <n v="0.44"/>
    <s v="Online"/>
    <x v="6"/>
  </r>
  <r>
    <s v="Foot Locker"/>
    <n v="1185732"/>
    <d v="2020-08-16T00:00:00"/>
    <x v="4"/>
    <s v="Florida"/>
    <s v="Miami"/>
    <x v="4"/>
    <n v="53"/>
    <n v="218"/>
    <n v="11554"/>
    <n v="5545.92"/>
    <n v="0.48"/>
    <s v="Online"/>
    <x v="6"/>
  </r>
  <r>
    <s v="Foot Locker"/>
    <n v="1185732"/>
    <d v="2020-08-17T00:00:00"/>
    <x v="4"/>
    <s v="Florida"/>
    <s v="Miami"/>
    <x v="5"/>
    <n v="41"/>
    <n v="221"/>
    <n v="9061"/>
    <n v="5889.6500000000005"/>
    <n v="0.65"/>
    <s v="Online"/>
    <x v="6"/>
  </r>
  <r>
    <s v="Foot Locker"/>
    <n v="1185732"/>
    <d v="2020-08-18T00:00:00"/>
    <x v="4"/>
    <s v="Florida"/>
    <s v="Miami"/>
    <x v="0"/>
    <n v="41"/>
    <n v="268"/>
    <n v="10988"/>
    <n v="6592.8"/>
    <n v="0.6"/>
    <s v="Online"/>
    <x v="6"/>
  </r>
  <r>
    <s v="Foot Locker"/>
    <n v="1185732"/>
    <d v="2020-08-19T00:00:00"/>
    <x v="4"/>
    <s v="Florida"/>
    <s v="Miami"/>
    <x v="1"/>
    <n v="42"/>
    <n v="225"/>
    <n v="9450"/>
    <n v="4536"/>
    <n v="0.48"/>
    <s v="Online"/>
    <x v="6"/>
  </r>
  <r>
    <s v="Foot Locker"/>
    <n v="1185732"/>
    <d v="2020-08-20T00:00:00"/>
    <x v="4"/>
    <s v="Florida"/>
    <s v="Miami"/>
    <x v="2"/>
    <n v="32"/>
    <n v="217"/>
    <n v="6944"/>
    <n v="2430.3999999999996"/>
    <n v="0.35"/>
    <s v="Online"/>
    <x v="6"/>
  </r>
  <r>
    <s v="Foot Locker"/>
    <n v="1185732"/>
    <d v="2020-08-21T00:00:00"/>
    <x v="4"/>
    <s v="Florida"/>
    <s v="Miami"/>
    <x v="3"/>
    <n v="36"/>
    <n v="175"/>
    <n v="6300"/>
    <n v="2520"/>
    <n v="0.4"/>
    <s v="Online"/>
    <x v="6"/>
  </r>
  <r>
    <s v="Foot Locker"/>
    <n v="1185732"/>
    <d v="2020-08-22T00:00:00"/>
    <x v="4"/>
    <s v="Florida"/>
    <s v="Miami"/>
    <x v="4"/>
    <n v="53"/>
    <n v="182"/>
    <n v="9646"/>
    <n v="4437.16"/>
    <n v="0.45999999999999996"/>
    <s v="Online"/>
    <x v="6"/>
  </r>
  <r>
    <s v="Foot Locker"/>
    <n v="1185732"/>
    <d v="2020-08-23T00:00:00"/>
    <x v="4"/>
    <s v="Florida"/>
    <s v="Miami"/>
    <x v="5"/>
    <n v="42"/>
    <n v="225"/>
    <n v="9450"/>
    <n v="6048"/>
    <n v="0.64"/>
    <s v="Online"/>
    <x v="6"/>
  </r>
  <r>
    <s v="Foot Locker"/>
    <n v="1185732"/>
    <d v="2020-04-24T00:00:00"/>
    <x v="4"/>
    <s v="Florida"/>
    <s v="Miami"/>
    <x v="0"/>
    <n v="42"/>
    <n v="256"/>
    <n v="10752"/>
    <n v="6236.1600000000008"/>
    <n v="0.58000000000000007"/>
    <s v="Online"/>
    <x v="3"/>
  </r>
  <r>
    <s v="Foot Locker"/>
    <n v="1185732"/>
    <d v="2020-04-24T00:00:00"/>
    <x v="4"/>
    <s v="Florida"/>
    <s v="Miami"/>
    <x v="1"/>
    <n v="41"/>
    <n v="210"/>
    <n v="8610"/>
    <n v="4305"/>
    <n v="0.5"/>
    <s v="Online"/>
    <x v="3"/>
  </r>
  <r>
    <s v="West Gear"/>
    <n v="1185732"/>
    <d v="2020-04-24T00:00:00"/>
    <x v="4"/>
    <s v="Florida"/>
    <s v="Miami"/>
    <x v="2"/>
    <n v="32"/>
    <n v="203"/>
    <n v="6496"/>
    <n v="2598.4"/>
    <n v="0.4"/>
    <s v="Online"/>
    <x v="3"/>
  </r>
  <r>
    <s v="West Gear"/>
    <n v="1185732"/>
    <d v="2020-04-24T00:00:00"/>
    <x v="4"/>
    <s v="Florida"/>
    <s v="Miami"/>
    <x v="3"/>
    <n v="38"/>
    <n v="189"/>
    <n v="7182"/>
    <n v="3231.8999999999996"/>
    <n v="0.44999999999999996"/>
    <s v="Online"/>
    <x v="3"/>
  </r>
  <r>
    <s v="West Gear"/>
    <n v="1185732"/>
    <d v="2020-04-24T00:00:00"/>
    <x v="4"/>
    <s v="Florida"/>
    <s v="Miami"/>
    <x v="4"/>
    <n v="52"/>
    <n v="196"/>
    <n v="10192"/>
    <n v="4586.3999999999996"/>
    <n v="0.44999999999999996"/>
    <s v="Online"/>
    <x v="3"/>
  </r>
  <r>
    <s v="West Gear"/>
    <n v="1185732"/>
    <d v="2020-04-24T00:00:00"/>
    <x v="4"/>
    <s v="Florida"/>
    <s v="Miami"/>
    <x v="5"/>
    <n v="44"/>
    <n v="208"/>
    <n v="9152"/>
    <n v="5491.2"/>
    <n v="0.6"/>
    <s v="Online"/>
    <x v="3"/>
  </r>
  <r>
    <s v="West Gear"/>
    <n v="1185732"/>
    <d v="2020-04-24T00:00:00"/>
    <x v="4"/>
    <s v="Florida"/>
    <s v="Miami"/>
    <x v="0"/>
    <n v="52"/>
    <n v="300"/>
    <n v="15600"/>
    <n v="8736"/>
    <n v="0.56000000000000005"/>
    <s v="Online"/>
    <x v="3"/>
  </r>
  <r>
    <s v="West Gear"/>
    <n v="1185732"/>
    <d v="2020-04-24T00:00:00"/>
    <x v="4"/>
    <s v="Florida"/>
    <s v="Miami"/>
    <x v="1"/>
    <n v="54"/>
    <n v="194"/>
    <n v="10476"/>
    <n v="5238"/>
    <n v="0.5"/>
    <s v="Online"/>
    <x v="3"/>
  </r>
  <r>
    <s v="West Gear"/>
    <n v="1185732"/>
    <d v="2020-04-24T00:00:00"/>
    <x v="4"/>
    <s v="Florida"/>
    <s v="Miami"/>
    <x v="2"/>
    <n v="47"/>
    <n v="188"/>
    <n v="8836"/>
    <n v="3269.32"/>
    <n v="0.37"/>
    <s v="Online"/>
    <x v="3"/>
  </r>
  <r>
    <s v="West Gear"/>
    <n v="1185732"/>
    <d v="2020-04-24T00:00:00"/>
    <x v="4"/>
    <s v="Florida"/>
    <s v="Miami"/>
    <x v="3"/>
    <n v="49"/>
    <n v="175"/>
    <n v="8575"/>
    <n v="3687.25"/>
    <n v="0.43"/>
    <s v="Online"/>
    <x v="3"/>
  </r>
  <r>
    <s v="West Gear"/>
    <n v="1185732"/>
    <d v="2020-04-24T00:00:00"/>
    <x v="4"/>
    <s v="Florida"/>
    <s v="Miami"/>
    <x v="4"/>
    <n v="58"/>
    <n v="196"/>
    <n v="11368"/>
    <n v="5342.96"/>
    <n v="0.47"/>
    <s v="Online"/>
    <x v="3"/>
  </r>
  <r>
    <s v="West Gear"/>
    <n v="1185732"/>
    <d v="2020-04-24T00:00:00"/>
    <x v="4"/>
    <s v="Florida"/>
    <s v="Miami"/>
    <x v="5"/>
    <n v="64"/>
    <n v="248"/>
    <n v="15872"/>
    <n v="10158.08"/>
    <n v="0.64"/>
    <s v="Online"/>
    <x v="3"/>
  </r>
  <r>
    <s v="West Gear"/>
    <n v="1185732"/>
    <d v="2020-04-24T00:00:00"/>
    <x v="4"/>
    <s v="Florida"/>
    <s v="Miami"/>
    <x v="0"/>
    <n v="55"/>
    <n v="290"/>
    <n v="15950"/>
    <n v="9410.5000000000018"/>
    <n v="0.59000000000000008"/>
    <s v="Online"/>
    <x v="3"/>
  </r>
  <r>
    <s v="West Gear"/>
    <n v="1185732"/>
    <d v="2020-04-24T00:00:00"/>
    <x v="4"/>
    <s v="Florida"/>
    <s v="Miami"/>
    <x v="1"/>
    <n v="54"/>
    <n v="206"/>
    <n v="11124"/>
    <n v="5450.76"/>
    <n v="0.49"/>
    <s v="Online"/>
    <x v="3"/>
  </r>
  <r>
    <s v="West Gear"/>
    <n v="1185732"/>
    <d v="2020-09-07T00:00:00"/>
    <x v="4"/>
    <s v="Florida"/>
    <s v="Miami"/>
    <x v="2"/>
    <n v="49"/>
    <n v="208"/>
    <n v="10192"/>
    <n v="3567.2"/>
    <n v="0.35"/>
    <s v="Online"/>
    <x v="7"/>
  </r>
  <r>
    <s v="West Gear"/>
    <n v="1185732"/>
    <d v="2020-09-08T00:00:00"/>
    <x v="4"/>
    <s v="Florida"/>
    <s v="Miami"/>
    <x v="3"/>
    <n v="47"/>
    <n v="217"/>
    <n v="10199"/>
    <n v="4079.6000000000004"/>
    <n v="0.4"/>
    <s v="Online"/>
    <x v="7"/>
  </r>
  <r>
    <s v="West Gear"/>
    <n v="1185732"/>
    <d v="2020-09-09T00:00:00"/>
    <x v="4"/>
    <s v="Florida"/>
    <s v="Miami"/>
    <x v="4"/>
    <n v="62"/>
    <n v="233"/>
    <n v="14446"/>
    <n v="7078.54"/>
    <n v="0.49"/>
    <s v="Online"/>
    <x v="7"/>
  </r>
  <r>
    <s v="West Gear"/>
    <n v="1185732"/>
    <d v="2020-09-10T00:00:00"/>
    <x v="4"/>
    <s v="Florida"/>
    <s v="Miami"/>
    <x v="5"/>
    <n v="63"/>
    <n v="259"/>
    <n v="16317"/>
    <n v="10606.050000000001"/>
    <n v="0.65"/>
    <s v="Online"/>
    <x v="7"/>
  </r>
  <r>
    <s v="West Gear"/>
    <n v="1185732"/>
    <d v="2020-09-11T00:00:00"/>
    <x v="4"/>
    <s v="Florida"/>
    <s v="Miami"/>
    <x v="0"/>
    <n v="60"/>
    <n v="299"/>
    <n v="17940"/>
    <n v="10764"/>
    <n v="0.6"/>
    <s v="Online"/>
    <x v="7"/>
  </r>
  <r>
    <s v="West Gear"/>
    <n v="1185732"/>
    <d v="2020-09-12T00:00:00"/>
    <x v="4"/>
    <s v="Florida"/>
    <s v="Miami"/>
    <x v="1"/>
    <n v="57"/>
    <n v="225"/>
    <n v="12825"/>
    <n v="5899.4999999999991"/>
    <n v="0.45999999999999996"/>
    <s v="Online"/>
    <x v="7"/>
  </r>
  <r>
    <s v="West Gear"/>
    <n v="1185732"/>
    <d v="2020-09-13T00:00:00"/>
    <x v="4"/>
    <s v="Florida"/>
    <s v="Miami"/>
    <x v="2"/>
    <n v="50"/>
    <n v="215"/>
    <n v="10750"/>
    <n v="3977.5"/>
    <n v="0.37"/>
    <s v="Online"/>
    <x v="7"/>
  </r>
  <r>
    <s v="West Gear"/>
    <n v="1185732"/>
    <d v="2020-09-14T00:00:00"/>
    <x v="4"/>
    <s v="Florida"/>
    <s v="Miami"/>
    <x v="3"/>
    <n v="53"/>
    <n v="233"/>
    <n v="12349"/>
    <n v="5310.07"/>
    <n v="0.43"/>
    <s v="Online"/>
    <x v="7"/>
  </r>
  <r>
    <s v="West Gear"/>
    <n v="1185732"/>
    <d v="2020-09-15T00:00:00"/>
    <x v="4"/>
    <s v="Florida"/>
    <s v="Miami"/>
    <x v="4"/>
    <n v="61"/>
    <n v="208"/>
    <n v="12688"/>
    <n v="6217.12"/>
    <n v="0.49"/>
    <s v="Online"/>
    <x v="7"/>
  </r>
  <r>
    <s v="West Gear"/>
    <n v="1185732"/>
    <d v="2020-09-16T00:00:00"/>
    <x v="4"/>
    <s v="Florida"/>
    <s v="Miami"/>
    <x v="5"/>
    <n v="67"/>
    <n v="244"/>
    <n v="16348"/>
    <n v="10626.2"/>
    <n v="0.65"/>
    <s v="Online"/>
    <x v="7"/>
  </r>
  <r>
    <s v="West Gear"/>
    <n v="1185732"/>
    <d v="2020-09-17T00:00:00"/>
    <x v="4"/>
    <s v="Florida"/>
    <s v="Miami"/>
    <x v="0"/>
    <n v="60"/>
    <n v="304"/>
    <n v="18240"/>
    <n v="10396.800000000001"/>
    <n v="0.57000000000000006"/>
    <s v="Online"/>
    <x v="7"/>
  </r>
  <r>
    <s v="West Gear"/>
    <n v="1185732"/>
    <d v="2020-09-18T00:00:00"/>
    <x v="4"/>
    <s v="Florida"/>
    <s v="Miami"/>
    <x v="1"/>
    <n v="55"/>
    <n v="252"/>
    <n v="13860"/>
    <n v="6236.9999999999991"/>
    <n v="0.44999999999999996"/>
    <s v="Online"/>
    <x v="7"/>
  </r>
  <r>
    <s v="West Gear"/>
    <n v="1185732"/>
    <d v="2020-09-19T00:00:00"/>
    <x v="4"/>
    <s v="Florida"/>
    <s v="Miami"/>
    <x v="2"/>
    <n v="53"/>
    <n v="231"/>
    <n v="12243"/>
    <n v="4529.91"/>
    <n v="0.37"/>
    <s v="Online"/>
    <x v="7"/>
  </r>
  <r>
    <s v="Foot Locker"/>
    <n v="1185732"/>
    <d v="2020-09-20T00:00:00"/>
    <x v="4"/>
    <s v="Florida"/>
    <s v="Miami"/>
    <x v="3"/>
    <n v="44"/>
    <n v="233"/>
    <n v="10252"/>
    <n v="4100.8"/>
    <n v="0.4"/>
    <s v="Online"/>
    <x v="7"/>
  </r>
  <r>
    <s v="Foot Locker"/>
    <n v="1185732"/>
    <d v="2020-09-21T00:00:00"/>
    <x v="4"/>
    <s v="Florida"/>
    <s v="Miami"/>
    <x v="4"/>
    <n v="52"/>
    <n v="225"/>
    <n v="11700"/>
    <n v="5264.9999999999991"/>
    <n v="0.44999999999999996"/>
    <s v="Online"/>
    <x v="7"/>
  </r>
  <r>
    <s v="Foot Locker"/>
    <n v="1185732"/>
    <d v="2020-09-22T00:00:00"/>
    <x v="4"/>
    <s v="Florida"/>
    <s v="Miami"/>
    <x v="5"/>
    <n v="56"/>
    <n v="278"/>
    <n v="15568"/>
    <n v="9496.48"/>
    <n v="0.61"/>
    <s v="Online"/>
    <x v="7"/>
  </r>
  <r>
    <s v="Foot Locker"/>
    <n v="1185732"/>
    <d v="2020-09-23T00:00:00"/>
    <x v="4"/>
    <s v="Florida"/>
    <s v="Miami"/>
    <x v="0"/>
    <n v="53"/>
    <n v="284"/>
    <n v="15052"/>
    <n v="8278.6"/>
    <n v="0.55000000000000004"/>
    <s v="Online"/>
    <x v="7"/>
  </r>
  <r>
    <s v="Foot Locker"/>
    <n v="1185732"/>
    <d v="2020-09-24T00:00:00"/>
    <x v="4"/>
    <s v="Florida"/>
    <s v="Miami"/>
    <x v="1"/>
    <n v="46"/>
    <n v="255"/>
    <n v="11730"/>
    <n v="5278.4999999999991"/>
    <n v="0.44999999999999996"/>
    <s v="Online"/>
    <x v="7"/>
  </r>
  <r>
    <s v="Sports Direct"/>
    <n v="1185732"/>
    <d v="2020-09-25T00:00:00"/>
    <x v="4"/>
    <s v="Florida"/>
    <s v="Miami"/>
    <x v="2"/>
    <n v="41"/>
    <n v="225"/>
    <n v="9225"/>
    <n v="3413.25"/>
    <n v="0.37"/>
    <s v="Online"/>
    <x v="7"/>
  </r>
  <r>
    <s v="Sports Direct"/>
    <n v="1185732"/>
    <d v="2020-09-26T00:00:00"/>
    <x v="4"/>
    <s v="Florida"/>
    <s v="Miami"/>
    <x v="3"/>
    <n v="42"/>
    <n v="210"/>
    <n v="8820"/>
    <n v="3792.6"/>
    <n v="0.43"/>
    <s v="Online"/>
    <x v="7"/>
  </r>
  <r>
    <s v="Sports Direct"/>
    <n v="1185732"/>
    <d v="2020-09-27T00:00:00"/>
    <x v="4"/>
    <s v="Florida"/>
    <s v="Miami"/>
    <x v="4"/>
    <n v="50"/>
    <n v="210"/>
    <n v="10500"/>
    <n v="5250"/>
    <n v="0.5"/>
    <s v="Online"/>
    <x v="7"/>
  </r>
  <r>
    <s v="Sports Direct"/>
    <n v="1185732"/>
    <d v="2020-09-28T00:00:00"/>
    <x v="4"/>
    <s v="Florida"/>
    <s v="Miami"/>
    <x v="5"/>
    <n v="55"/>
    <n v="223"/>
    <n v="12265"/>
    <n v="7726.95"/>
    <n v="0.63"/>
    <s v="Online"/>
    <x v="7"/>
  </r>
  <r>
    <s v="Sports Direct"/>
    <n v="1185732"/>
    <d v="2020-09-29T00:00:00"/>
    <x v="4"/>
    <s v="Florida"/>
    <s v="Miami"/>
    <x v="0"/>
    <n v="56"/>
    <n v="270"/>
    <n v="15120"/>
    <n v="9072"/>
    <n v="0.6"/>
    <s v="Online"/>
    <x v="7"/>
  </r>
  <r>
    <s v="Sports Direct"/>
    <n v="1185732"/>
    <d v="2020-09-30T00:00:00"/>
    <x v="4"/>
    <s v="Florida"/>
    <s v="Miami"/>
    <x v="1"/>
    <n v="47"/>
    <n v="215"/>
    <n v="10105"/>
    <n v="4547.25"/>
    <n v="0.44999999999999996"/>
    <s v="Online"/>
    <x v="7"/>
  </r>
  <r>
    <s v="Sports Direct"/>
    <n v="1185732"/>
    <d v="2020-10-01T00:00:00"/>
    <x v="4"/>
    <s v="Florida"/>
    <s v="Miami"/>
    <x v="2"/>
    <n v="47"/>
    <n v="203"/>
    <n v="9541"/>
    <n v="3720.9900000000002"/>
    <n v="0.39"/>
    <s v="Online"/>
    <x v="8"/>
  </r>
  <r>
    <s v="Sports Direct"/>
    <n v="1185732"/>
    <d v="2020-10-02T00:00:00"/>
    <x v="4"/>
    <s v="Florida"/>
    <s v="Miami"/>
    <x v="3"/>
    <n v="45"/>
    <n v="182"/>
    <n v="8190"/>
    <n v="3603.6"/>
    <n v="0.44"/>
    <s v="Online"/>
    <x v="8"/>
  </r>
  <r>
    <s v="Sports Direct"/>
    <n v="1185732"/>
    <d v="2020-10-03T00:00:00"/>
    <x v="4"/>
    <s v="Florida"/>
    <s v="Miami"/>
    <x v="4"/>
    <n v="57"/>
    <n v="189"/>
    <n v="10773"/>
    <n v="5386.5"/>
    <n v="0.5"/>
    <s v="Online"/>
    <x v="8"/>
  </r>
  <r>
    <s v="Sports Direct"/>
    <n v="1185732"/>
    <d v="2020-10-04T00:00:00"/>
    <x v="4"/>
    <s v="Florida"/>
    <s v="Miami"/>
    <x v="5"/>
    <n v="59"/>
    <n v="223"/>
    <n v="13157"/>
    <n v="8552.0500000000011"/>
    <n v="0.65"/>
    <s v="Online"/>
    <x v="8"/>
  </r>
  <r>
    <s v="Sports Direct"/>
    <n v="1185732"/>
    <d v="2020-10-05T00:00:00"/>
    <x v="4"/>
    <s v="Florida"/>
    <s v="Miami"/>
    <x v="0"/>
    <n v="56"/>
    <n v="244"/>
    <n v="13664"/>
    <n v="7925.1200000000008"/>
    <n v="0.58000000000000007"/>
    <s v="Online"/>
    <x v="8"/>
  </r>
  <r>
    <s v="Sports Direct"/>
    <n v="1185732"/>
    <d v="2020-10-06T00:00:00"/>
    <x v="4"/>
    <s v="Florida"/>
    <s v="Miami"/>
    <x v="1"/>
    <n v="49"/>
    <n v="224"/>
    <n v="10976"/>
    <n v="5268.48"/>
    <n v="0.48"/>
    <s v="Online"/>
    <x v="8"/>
  </r>
  <r>
    <s v="Sports Direct"/>
    <n v="1185732"/>
    <d v="2020-10-07T00:00:00"/>
    <x v="4"/>
    <s v="Florida"/>
    <s v="Miami"/>
    <x v="2"/>
    <n v="46"/>
    <n v="224"/>
    <n v="10304"/>
    <n v="3812.48"/>
    <n v="0.37"/>
    <s v="Online"/>
    <x v="8"/>
  </r>
  <r>
    <s v="Sports Direct"/>
    <n v="1185732"/>
    <d v="2020-10-08T00:00:00"/>
    <x v="4"/>
    <s v="Florida"/>
    <s v="Miami"/>
    <x v="3"/>
    <n v="49"/>
    <n v="202"/>
    <n v="9898"/>
    <n v="4355.12"/>
    <n v="0.44"/>
    <s v="Online"/>
    <x v="8"/>
  </r>
  <r>
    <s v="Sports Direct"/>
    <n v="1185732"/>
    <d v="2020-10-09T00:00:00"/>
    <x v="4"/>
    <s v="Florida"/>
    <s v="Miami"/>
    <x v="4"/>
    <n v="64"/>
    <n v="195"/>
    <n v="12480"/>
    <n v="6240"/>
    <n v="0.5"/>
    <s v="Online"/>
    <x v="8"/>
  </r>
  <r>
    <s v="Sports Direct"/>
    <n v="1185732"/>
    <d v="2020-10-10T00:00:00"/>
    <x v="4"/>
    <s v="Florida"/>
    <s v="Miami"/>
    <x v="5"/>
    <n v="64"/>
    <n v="213"/>
    <n v="13632"/>
    <n v="8179.2"/>
    <n v="0.6"/>
    <s v="Online"/>
    <x v="8"/>
  </r>
  <r>
    <s v="Sports Direct"/>
    <n v="1185732"/>
    <d v="2020-05-24T00:00:00"/>
    <x v="4"/>
    <s v="Florida"/>
    <s v="Miami"/>
    <x v="0"/>
    <n v="63"/>
    <n v="323"/>
    <n v="20349"/>
    <n v="11395.44"/>
    <n v="0.56000000000000005"/>
    <s v="Online"/>
    <x v="4"/>
  </r>
  <r>
    <s v="Sports Direct"/>
    <n v="1185732"/>
    <d v="2020-05-24T00:00:00"/>
    <x v="4"/>
    <s v="Florida"/>
    <s v="Miami"/>
    <x v="1"/>
    <n v="51"/>
    <n v="254"/>
    <n v="12954"/>
    <n v="6088.38"/>
    <n v="0.47"/>
    <s v="Online"/>
    <x v="4"/>
  </r>
  <r>
    <s v="Sports Direct"/>
    <n v="1185732"/>
    <d v="2020-05-24T00:00:00"/>
    <x v="4"/>
    <s v="Florida"/>
    <s v="Miami"/>
    <x v="2"/>
    <n v="52"/>
    <n v="248"/>
    <n v="12896"/>
    <n v="4771.5199999999995"/>
    <n v="0.37"/>
    <s v="Online"/>
    <x v="4"/>
  </r>
  <r>
    <s v="Sports Direct"/>
    <n v="1185732"/>
    <d v="2020-05-24T00:00:00"/>
    <x v="4"/>
    <s v="Florida"/>
    <s v="Miami"/>
    <x v="3"/>
    <n v="54"/>
    <n v="209"/>
    <n v="11286"/>
    <n v="4852.9799999999996"/>
    <n v="0.43"/>
    <s v="Online"/>
    <x v="4"/>
  </r>
  <r>
    <s v="Foot Locker"/>
    <n v="1185732"/>
    <d v="2020-05-24T00:00:00"/>
    <x v="4"/>
    <s v="Florida"/>
    <s v="Miami"/>
    <x v="4"/>
    <n v="60"/>
    <n v="202"/>
    <n v="12120"/>
    <n v="5938.8"/>
    <n v="0.49"/>
    <s v="Online"/>
    <x v="4"/>
  </r>
  <r>
    <s v="Foot Locker"/>
    <n v="1185732"/>
    <d v="2020-05-24T00:00:00"/>
    <x v="4"/>
    <s v="Florida"/>
    <s v="Miami"/>
    <x v="5"/>
    <n v="64"/>
    <n v="219"/>
    <n v="14016"/>
    <n v="8830.08"/>
    <n v="0.63"/>
    <s v="Online"/>
    <x v="4"/>
  </r>
  <r>
    <s v="Foot Locker"/>
    <n v="1185732"/>
    <d v="2020-10-17T00:00:00"/>
    <x v="4"/>
    <s v="Florida"/>
    <s v="Miami"/>
    <x v="0"/>
    <n v="33"/>
    <n v="131"/>
    <n v="4323"/>
    <n v="1945.3500000000004"/>
    <n v="0.45000000000000007"/>
    <s v="Online"/>
    <x v="8"/>
  </r>
  <r>
    <s v="Foot Locker"/>
    <n v="1185732"/>
    <d v="2020-10-18T00:00:00"/>
    <x v="4"/>
    <s v="Florida"/>
    <s v="Miami"/>
    <x v="1"/>
    <n v="33"/>
    <n v="65"/>
    <n v="2145"/>
    <n v="858"/>
    <n v="0.4"/>
    <s v="Online"/>
    <x v="8"/>
  </r>
  <r>
    <s v="Foot Locker"/>
    <n v="1185732"/>
    <d v="2020-10-19T00:00:00"/>
    <x v="4"/>
    <s v="Florida"/>
    <s v="Miami"/>
    <x v="2"/>
    <n v="24"/>
    <n v="63"/>
    <n v="1512"/>
    <n v="665.28"/>
    <n v="0.44"/>
    <s v="Online"/>
    <x v="8"/>
  </r>
  <r>
    <s v="Foot Locker"/>
    <n v="1185732"/>
    <d v="2020-10-20T00:00:00"/>
    <x v="4"/>
    <s v="Florida"/>
    <s v="Miami"/>
    <x v="3"/>
    <n v="29"/>
    <n v="26"/>
    <n v="754"/>
    <n v="339.30000000000007"/>
    <n v="0.45000000000000007"/>
    <s v="Online"/>
    <x v="8"/>
  </r>
  <r>
    <s v="Foot Locker"/>
    <n v="1185732"/>
    <d v="2020-10-21T00:00:00"/>
    <x v="3"/>
    <s v="Minnesota"/>
    <s v="Minneapolis"/>
    <x v="4"/>
    <n v="43"/>
    <n v="39"/>
    <n v="1677"/>
    <n v="754.65"/>
    <n v="0.44999999999999996"/>
    <s v="Online"/>
    <x v="8"/>
  </r>
  <r>
    <s v="Foot Locker"/>
    <n v="1185732"/>
    <d v="2020-10-22T00:00:00"/>
    <x v="3"/>
    <s v="Minnesota"/>
    <s v="Minneapolis"/>
    <x v="5"/>
    <n v="32"/>
    <n v="65"/>
    <n v="2080"/>
    <n v="1164.8000000000002"/>
    <n v="0.56000000000000005"/>
    <s v="Online"/>
    <x v="8"/>
  </r>
  <r>
    <s v="Foot Locker"/>
    <n v="1185732"/>
    <d v="2020-10-23T00:00:00"/>
    <x v="3"/>
    <s v="Minnesota"/>
    <s v="Minneapolis"/>
    <x v="0"/>
    <n v="32"/>
    <n v="135"/>
    <n v="4320"/>
    <n v="1944.0000000000002"/>
    <n v="0.45000000000000007"/>
    <s v="Online"/>
    <x v="8"/>
  </r>
  <r>
    <s v="Foot Locker"/>
    <n v="1185732"/>
    <d v="2020-10-24T00:00:00"/>
    <x v="3"/>
    <s v="Minnesota"/>
    <s v="Minneapolis"/>
    <x v="1"/>
    <n v="34"/>
    <n v="38"/>
    <n v="1292"/>
    <n v="581.4"/>
    <n v="0.44999999999999996"/>
    <s v="Online"/>
    <x v="8"/>
  </r>
  <r>
    <s v="Foot Locker"/>
    <n v="1185732"/>
    <d v="2020-10-25T00:00:00"/>
    <x v="3"/>
    <s v="Minnesota"/>
    <s v="Minneapolis"/>
    <x v="2"/>
    <n v="25"/>
    <n v="56"/>
    <n v="1400"/>
    <n v="588"/>
    <n v="0.42"/>
    <s v="Online"/>
    <x v="8"/>
  </r>
  <r>
    <s v="Foot Locker"/>
    <n v="1185732"/>
    <d v="2020-10-26T00:00:00"/>
    <x v="3"/>
    <s v="Minnesota"/>
    <s v="Minneapolis"/>
    <x v="3"/>
    <n v="27"/>
    <n v="20"/>
    <n v="540"/>
    <n v="253.8"/>
    <n v="0.47000000000000003"/>
    <s v="Online"/>
    <x v="8"/>
  </r>
  <r>
    <s v="Foot Locker"/>
    <n v="1185732"/>
    <d v="2020-10-27T00:00:00"/>
    <x v="3"/>
    <s v="Minnesota"/>
    <s v="Minneapolis"/>
    <x v="4"/>
    <n v="41"/>
    <n v="44"/>
    <n v="1804"/>
    <n v="739.64"/>
    <n v="0.41"/>
    <s v="Online"/>
    <x v="8"/>
  </r>
  <r>
    <s v="Foot Locker"/>
    <n v="1185732"/>
    <d v="2020-10-28T00:00:00"/>
    <x v="3"/>
    <s v="Minnesota"/>
    <s v="Minneapolis"/>
    <x v="5"/>
    <n v="34"/>
    <n v="65"/>
    <n v="2210"/>
    <n v="1215.5"/>
    <n v="0.55000000000000004"/>
    <s v="Online"/>
    <x v="8"/>
  </r>
  <r>
    <s v="Foot Locker"/>
    <n v="1185732"/>
    <d v="2020-10-29T00:00:00"/>
    <x v="3"/>
    <s v="Minnesota"/>
    <s v="Minneapolis"/>
    <x v="0"/>
    <n v="39"/>
    <n v="116"/>
    <n v="4524"/>
    <n v="2262"/>
    <n v="0.5"/>
    <s v="Online"/>
    <x v="8"/>
  </r>
  <r>
    <s v="Foot Locker"/>
    <n v="1185732"/>
    <d v="2020-10-30T00:00:00"/>
    <x v="3"/>
    <s v="Minnesota"/>
    <s v="Minneapolis"/>
    <x v="1"/>
    <n v="38"/>
    <n v="35"/>
    <n v="1330"/>
    <n v="532"/>
    <n v="0.4"/>
    <s v="Online"/>
    <x v="8"/>
  </r>
  <r>
    <s v="Foot Locker"/>
    <n v="1185732"/>
    <d v="2020-10-31T00:00:00"/>
    <x v="3"/>
    <s v="Minnesota"/>
    <s v="Minneapolis"/>
    <x v="2"/>
    <n v="29"/>
    <n v="53"/>
    <n v="1537"/>
    <n v="691.65"/>
    <n v="0.44999999999999996"/>
    <s v="Online"/>
    <x v="8"/>
  </r>
  <r>
    <s v="Foot Locker"/>
    <n v="1185732"/>
    <d v="2020-11-01T00:00:00"/>
    <x v="3"/>
    <s v="Minnesota"/>
    <s v="Minneapolis"/>
    <x v="3"/>
    <n v="32"/>
    <n v="7"/>
    <n v="224"/>
    <n v="112"/>
    <n v="0.5"/>
    <s v="Online"/>
    <x v="9"/>
  </r>
  <r>
    <s v="Foot Locker"/>
    <n v="1185732"/>
    <d v="2020-11-02T00:00:00"/>
    <x v="3"/>
    <s v="Minnesota"/>
    <s v="Minneapolis"/>
    <x v="4"/>
    <n v="47"/>
    <n v="19"/>
    <n v="893"/>
    <n v="375.06"/>
    <n v="0.42"/>
    <s v="Online"/>
    <x v="9"/>
  </r>
  <r>
    <s v="Foot Locker"/>
    <n v="1185732"/>
    <d v="2020-11-03T00:00:00"/>
    <x v="3"/>
    <s v="Minnesota"/>
    <s v="Minneapolis"/>
    <x v="5"/>
    <n v="38"/>
    <n v="47"/>
    <n v="1786"/>
    <n v="982.30000000000007"/>
    <n v="0.55000000000000004"/>
    <s v="Online"/>
    <x v="9"/>
  </r>
  <r>
    <s v="Foot Locker"/>
    <n v="1185732"/>
    <d v="2020-11-04T00:00:00"/>
    <x v="3"/>
    <s v="Minnesota"/>
    <s v="Minneapolis"/>
    <x v="0"/>
    <n v="36"/>
    <n v="120"/>
    <n v="4320"/>
    <n v="2030.4"/>
    <n v="0.47000000000000003"/>
    <s v="Online"/>
    <x v="9"/>
  </r>
  <r>
    <s v="Foot Locker"/>
    <n v="1185732"/>
    <d v="2020-11-05T00:00:00"/>
    <x v="3"/>
    <s v="Minnesota"/>
    <s v="Minneapolis"/>
    <x v="1"/>
    <n v="38"/>
    <n v="28"/>
    <n v="1064"/>
    <n v="446.88"/>
    <n v="0.42"/>
    <s v="Online"/>
    <x v="9"/>
  </r>
  <r>
    <s v="Foot Locker"/>
    <n v="1185732"/>
    <d v="2020-11-06T00:00:00"/>
    <x v="3"/>
    <s v="Minnesota"/>
    <s v="Minneapolis"/>
    <x v="2"/>
    <n v="29"/>
    <n v="26"/>
    <n v="754"/>
    <n v="331.76"/>
    <n v="0.44"/>
    <s v="Online"/>
    <x v="9"/>
  </r>
  <r>
    <s v="Foot Locker"/>
    <n v="1185732"/>
    <d v="2020-11-07T00:00:00"/>
    <x v="3"/>
    <s v="Minnesota"/>
    <s v="Minneapolis"/>
    <x v="3"/>
    <n v="32"/>
    <n v="7"/>
    <n v="224"/>
    <n v="112"/>
    <n v="0.5"/>
    <s v="Online"/>
    <x v="9"/>
  </r>
  <r>
    <s v="Foot Locker"/>
    <n v="1185732"/>
    <d v="2020-11-08T00:00:00"/>
    <x v="3"/>
    <s v="Minnesota"/>
    <s v="Minneapolis"/>
    <x v="4"/>
    <n v="47"/>
    <n v="14"/>
    <n v="658"/>
    <n v="263.2"/>
    <n v="0.4"/>
    <s v="Online"/>
    <x v="9"/>
  </r>
  <r>
    <s v="Foot Locker"/>
    <n v="1185732"/>
    <d v="2020-11-09T00:00:00"/>
    <x v="3"/>
    <s v="Minnesota"/>
    <s v="Minneapolis"/>
    <x v="5"/>
    <n v="36"/>
    <n v="53"/>
    <n v="1908"/>
    <n v="1144.8"/>
    <n v="0.6"/>
    <s v="Online"/>
    <x v="9"/>
  </r>
  <r>
    <s v="Foot Locker"/>
    <n v="1185732"/>
    <d v="2020-11-10T00:00:00"/>
    <x v="3"/>
    <s v="Minnesota"/>
    <s v="Minneapolis"/>
    <x v="0"/>
    <n v="48"/>
    <n v="116"/>
    <n v="5568"/>
    <n v="2616.96"/>
    <n v="0.47000000000000003"/>
    <s v="Online"/>
    <x v="9"/>
  </r>
  <r>
    <s v="Foot Locker"/>
    <n v="1185732"/>
    <d v="2020-11-11T00:00:00"/>
    <x v="3"/>
    <s v="Minnesota"/>
    <s v="Minneapolis"/>
    <x v="1"/>
    <n v="44"/>
    <n v="44"/>
    <n v="1936"/>
    <n v="793.76"/>
    <n v="0.41"/>
    <s v="Online"/>
    <x v="9"/>
  </r>
  <r>
    <s v="Foot Locker"/>
    <n v="1185732"/>
    <d v="2020-11-12T00:00:00"/>
    <x v="3"/>
    <s v="Minnesota"/>
    <s v="Minneapolis"/>
    <x v="2"/>
    <n v="37"/>
    <n v="38"/>
    <n v="1406"/>
    <n v="618.64"/>
    <n v="0.44"/>
    <s v="Online"/>
    <x v="9"/>
  </r>
  <r>
    <s v="Foot Locker"/>
    <n v="1185732"/>
    <d v="2020-11-13T00:00:00"/>
    <x v="3"/>
    <s v="Minnesota"/>
    <s v="Minneapolis"/>
    <x v="3"/>
    <n v="36"/>
    <n v="13"/>
    <n v="468"/>
    <n v="229.32000000000002"/>
    <n v="0.49000000000000005"/>
    <s v="Online"/>
    <x v="9"/>
  </r>
  <r>
    <s v="Foot Locker"/>
    <n v="1185732"/>
    <d v="2020-11-14T00:00:00"/>
    <x v="3"/>
    <s v="Minnesota"/>
    <s v="Minneapolis"/>
    <x v="4"/>
    <n v="50"/>
    <n v="20"/>
    <n v="1000"/>
    <n v="410"/>
    <n v="0.41"/>
    <s v="Online"/>
    <x v="9"/>
  </r>
  <r>
    <s v="Foot Locker"/>
    <n v="1185732"/>
    <d v="2020-11-15T00:00:00"/>
    <x v="3"/>
    <s v="Minnesota"/>
    <s v="Minneapolis"/>
    <x v="5"/>
    <n v="58"/>
    <n v="51"/>
    <n v="2958"/>
    <n v="1745.2200000000003"/>
    <n v="0.59000000000000008"/>
    <s v="Online"/>
    <x v="9"/>
  </r>
  <r>
    <s v="Foot Locker"/>
    <n v="1185732"/>
    <d v="2020-11-16T00:00:00"/>
    <x v="3"/>
    <s v="Minnesota"/>
    <s v="Minneapolis"/>
    <x v="0"/>
    <n v="44"/>
    <n v="106"/>
    <n v="4664"/>
    <n v="2285.36"/>
    <n v="0.49000000000000005"/>
    <s v="Online"/>
    <x v="9"/>
  </r>
  <r>
    <s v="Foot Locker"/>
    <n v="1185732"/>
    <d v="2020-11-17T00:00:00"/>
    <x v="3"/>
    <s v="Minnesota"/>
    <s v="Minneapolis"/>
    <x v="1"/>
    <n v="38"/>
    <n v="49"/>
    <n v="1862"/>
    <n v="763.42"/>
    <n v="0.41"/>
    <s v="Online"/>
    <x v="9"/>
  </r>
  <r>
    <s v="Foot Locker"/>
    <n v="1185732"/>
    <d v="2020-11-18T00:00:00"/>
    <x v="3"/>
    <s v="Minnesota"/>
    <s v="Minneapolis"/>
    <x v="2"/>
    <n v="33"/>
    <n v="47"/>
    <n v="1551"/>
    <n v="697.94999999999993"/>
    <n v="0.44999999999999996"/>
    <s v="Online"/>
    <x v="9"/>
  </r>
  <r>
    <s v="Foot Locker"/>
    <n v="1185732"/>
    <d v="2020-11-19T00:00:00"/>
    <x v="3"/>
    <s v="Minnesota"/>
    <s v="Minneapolis"/>
    <x v="3"/>
    <n v="32"/>
    <n v="45"/>
    <n v="1440"/>
    <n v="676.80000000000007"/>
    <n v="0.47000000000000003"/>
    <s v="Online"/>
    <x v="9"/>
  </r>
  <r>
    <s v="Foot Locker"/>
    <n v="1185732"/>
    <d v="2020-11-20T00:00:00"/>
    <x v="3"/>
    <s v="Minnesota"/>
    <s v="Minneapolis"/>
    <x v="4"/>
    <n v="49"/>
    <n v="45"/>
    <n v="2205"/>
    <n v="926.09999999999991"/>
    <n v="0.42"/>
    <s v="Online"/>
    <x v="9"/>
  </r>
  <r>
    <s v="Foot Locker"/>
    <n v="1185732"/>
    <d v="2020-11-21T00:00:00"/>
    <x v="3"/>
    <s v="Minnesota"/>
    <s v="Minneapolis"/>
    <x v="5"/>
    <n v="53"/>
    <n v="81"/>
    <n v="4293"/>
    <n v="2404.0800000000004"/>
    <n v="0.56000000000000005"/>
    <s v="Online"/>
    <x v="9"/>
  </r>
  <r>
    <s v="Foot Locker"/>
    <n v="1185732"/>
    <d v="2020-11-22T00:00:00"/>
    <x v="3"/>
    <s v="Minnesota"/>
    <s v="Minneapolis"/>
    <x v="0"/>
    <n v="49"/>
    <n v="160"/>
    <n v="7840"/>
    <n v="3684.8"/>
    <n v="0.47000000000000003"/>
    <s v="Online"/>
    <x v="9"/>
  </r>
  <r>
    <s v="Foot Locker"/>
    <n v="1185732"/>
    <d v="2020-11-23T00:00:00"/>
    <x v="3"/>
    <s v="Minnesota"/>
    <s v="Minneapolis"/>
    <x v="1"/>
    <n v="42"/>
    <n v="75"/>
    <n v="3150"/>
    <n v="1417.4999999999998"/>
    <n v="0.44999999999999996"/>
    <s v="Online"/>
    <x v="9"/>
  </r>
  <r>
    <s v="Foot Locker"/>
    <n v="1185732"/>
    <d v="2020-11-24T00:00:00"/>
    <x v="3"/>
    <s v="Minnesota"/>
    <s v="Minneapolis"/>
    <x v="2"/>
    <n v="36"/>
    <n v="63"/>
    <n v="2268"/>
    <n v="952.56"/>
    <n v="0.42"/>
    <s v="Online"/>
    <x v="9"/>
  </r>
  <r>
    <s v="Foot Locker"/>
    <n v="1185732"/>
    <d v="2020-11-25T00:00:00"/>
    <x v="3"/>
    <s v="Minnesota"/>
    <s v="Minneapolis"/>
    <x v="3"/>
    <n v="38"/>
    <n v="51"/>
    <n v="1938"/>
    <n v="930.24000000000012"/>
    <n v="0.48000000000000004"/>
    <s v="Online"/>
    <x v="9"/>
  </r>
  <r>
    <s v="Foot Locker"/>
    <n v="1185732"/>
    <d v="2020-11-26T00:00:00"/>
    <x v="3"/>
    <s v="Minnesota"/>
    <s v="Minneapolis"/>
    <x v="4"/>
    <n v="49"/>
    <n v="58"/>
    <n v="2842"/>
    <n v="1165.22"/>
    <n v="0.41"/>
    <s v="Online"/>
    <x v="9"/>
  </r>
  <r>
    <s v="Foot Locker"/>
    <n v="1185732"/>
    <d v="2020-11-27T00:00:00"/>
    <x v="3"/>
    <s v="Minnesota"/>
    <s v="Minneapolis"/>
    <x v="5"/>
    <n v="54"/>
    <n v="98"/>
    <n v="5292"/>
    <n v="2910.6000000000004"/>
    <n v="0.55000000000000004"/>
    <s v="Online"/>
    <x v="9"/>
  </r>
  <r>
    <s v="Foot Locker"/>
    <n v="1185732"/>
    <d v="2020-11-28T00:00:00"/>
    <x v="3"/>
    <s v="Minnesota"/>
    <s v="Minneapolis"/>
    <x v="0"/>
    <n v="47"/>
    <n v="137"/>
    <n v="6439"/>
    <n v="3026.3300000000004"/>
    <n v="0.47000000000000003"/>
    <s v="Online"/>
    <x v="9"/>
  </r>
  <r>
    <s v="Foot Locker"/>
    <n v="1185732"/>
    <d v="2020-11-29T00:00:00"/>
    <x v="3"/>
    <s v="Minnesota"/>
    <s v="Minneapolis"/>
    <x v="1"/>
    <n v="43"/>
    <n v="87"/>
    <n v="3741"/>
    <n v="1533.81"/>
    <n v="0.41"/>
    <s v="Online"/>
    <x v="9"/>
  </r>
  <r>
    <s v="Foot Locker"/>
    <n v="1185732"/>
    <d v="2020-11-30T00:00:00"/>
    <x v="3"/>
    <s v="Minnesota"/>
    <s v="Minneapolis"/>
    <x v="2"/>
    <n v="37"/>
    <n v="68"/>
    <n v="2516"/>
    <n v="1006.4000000000001"/>
    <n v="0.4"/>
    <s v="Online"/>
    <x v="9"/>
  </r>
  <r>
    <s v="Foot Locker"/>
    <n v="1185732"/>
    <d v="2020-12-01T00:00:00"/>
    <x v="3"/>
    <s v="Minnesota"/>
    <s v="Minneapolis"/>
    <x v="3"/>
    <n v="33"/>
    <n v="47"/>
    <n v="1551"/>
    <n v="759.99000000000012"/>
    <n v="0.49000000000000005"/>
    <s v="Online"/>
    <x v="10"/>
  </r>
  <r>
    <s v="Foot Locker"/>
    <n v="1185732"/>
    <d v="2020-12-02T00:00:00"/>
    <x v="3"/>
    <s v="Minnesota"/>
    <s v="Minneapolis"/>
    <x v="4"/>
    <n v="42"/>
    <n v="42"/>
    <n v="1764"/>
    <n v="723.24"/>
    <n v="0.41"/>
    <s v="Online"/>
    <x v="10"/>
  </r>
  <r>
    <s v="Foot Locker"/>
    <n v="1185732"/>
    <d v="2020-12-03T00:00:00"/>
    <x v="3"/>
    <s v="Minnesota"/>
    <s v="Minneapolis"/>
    <x v="5"/>
    <n v="46"/>
    <n v="88"/>
    <n v="4048"/>
    <n v="2307.36"/>
    <n v="0.57000000000000006"/>
    <s v="Online"/>
    <x v="10"/>
  </r>
  <r>
    <s v="Foot Locker"/>
    <n v="1185732"/>
    <d v="2020-12-04T00:00:00"/>
    <x v="3"/>
    <s v="Minnesota"/>
    <s v="Minneapolis"/>
    <x v="0"/>
    <n v="43"/>
    <n v="113"/>
    <n v="4859"/>
    <n v="2332.3200000000002"/>
    <n v="0.48000000000000004"/>
    <s v="Online"/>
    <x v="10"/>
  </r>
  <r>
    <s v="Foot Locker"/>
    <n v="1185732"/>
    <d v="2020-12-05T00:00:00"/>
    <x v="3"/>
    <s v="Minnesota"/>
    <s v="Minneapolis"/>
    <x v="1"/>
    <n v="37"/>
    <n v="73"/>
    <n v="2701"/>
    <n v="1215.4499999999998"/>
    <n v="0.44999999999999996"/>
    <s v="Online"/>
    <x v="10"/>
  </r>
  <r>
    <s v="Foot Locker"/>
    <n v="1185732"/>
    <d v="2020-12-06T00:00:00"/>
    <x v="3"/>
    <s v="Minnesota"/>
    <s v="Minneapolis"/>
    <x v="2"/>
    <n v="24"/>
    <n v="41"/>
    <n v="984"/>
    <n v="393.6"/>
    <n v="0.4"/>
    <s v="Online"/>
    <x v="10"/>
  </r>
  <r>
    <s v="Foot Locker"/>
    <n v="1185732"/>
    <d v="2020-12-07T00:00:00"/>
    <x v="3"/>
    <s v="Minnesota"/>
    <s v="Minneapolis"/>
    <x v="3"/>
    <n v="24"/>
    <n v="31"/>
    <n v="744"/>
    <n v="342.24"/>
    <n v="0.46"/>
    <s v="Online"/>
    <x v="10"/>
  </r>
  <r>
    <s v="Foot Locker"/>
    <n v="1185732"/>
    <d v="2020-12-08T00:00:00"/>
    <x v="3"/>
    <s v="Minnesota"/>
    <s v="Minneapolis"/>
    <x v="4"/>
    <n v="32"/>
    <n v="34"/>
    <n v="1088"/>
    <n v="478.72"/>
    <n v="0.44"/>
    <s v="Online"/>
    <x v="10"/>
  </r>
  <r>
    <s v="Foot Locker"/>
    <n v="1185732"/>
    <d v="2020-12-09T00:00:00"/>
    <x v="3"/>
    <s v="Minnesota"/>
    <s v="Minneapolis"/>
    <x v="5"/>
    <n v="39"/>
    <n v="52"/>
    <n v="2028"/>
    <n v="1155.96"/>
    <n v="0.57000000000000006"/>
    <s v="Online"/>
    <x v="10"/>
  </r>
  <r>
    <s v="Foot Locker"/>
    <n v="1185732"/>
    <d v="2020-12-10T00:00:00"/>
    <x v="3"/>
    <s v="Minnesota"/>
    <s v="Minneapolis"/>
    <x v="0"/>
    <n v="41"/>
    <n v="98"/>
    <n v="4018"/>
    <n v="1888.46"/>
    <n v="0.47000000000000003"/>
    <s v="Online"/>
    <x v="10"/>
  </r>
  <r>
    <s v="Foot Locker"/>
    <n v="1185732"/>
    <d v="2020-12-11T00:00:00"/>
    <x v="3"/>
    <s v="Minnesota"/>
    <s v="Minneapolis"/>
    <x v="1"/>
    <n v="34"/>
    <n v="58"/>
    <n v="1972"/>
    <n v="847.96"/>
    <n v="0.43"/>
    <s v="Online"/>
    <x v="10"/>
  </r>
  <r>
    <s v="Foot Locker"/>
    <n v="1185732"/>
    <d v="2020-12-12T00:00:00"/>
    <x v="3"/>
    <s v="Minnesota"/>
    <s v="Minneapolis"/>
    <x v="2"/>
    <n v="32"/>
    <n v="25"/>
    <n v="800"/>
    <n v="336"/>
    <n v="0.42"/>
    <s v="Online"/>
    <x v="10"/>
  </r>
  <r>
    <s v="Foot Locker"/>
    <n v="1185732"/>
    <d v="2020-12-13T00:00:00"/>
    <x v="3"/>
    <s v="Minnesota"/>
    <s v="Minneapolis"/>
    <x v="3"/>
    <n v="32"/>
    <n v="21"/>
    <n v="672"/>
    <n v="309.12"/>
    <n v="0.46"/>
    <s v="Online"/>
    <x v="10"/>
  </r>
  <r>
    <s v="Foot Locker"/>
    <n v="1185732"/>
    <d v="2020-12-14T00:00:00"/>
    <x v="3"/>
    <s v="Minnesota"/>
    <s v="Minneapolis"/>
    <x v="4"/>
    <n v="41"/>
    <n v="19"/>
    <n v="779"/>
    <n v="327.18"/>
    <n v="0.42"/>
    <s v="Online"/>
    <x v="10"/>
  </r>
  <r>
    <s v="Foot Locker"/>
    <n v="1185732"/>
    <d v="2020-12-15T00:00:00"/>
    <x v="3"/>
    <s v="Minnesota"/>
    <s v="Minneapolis"/>
    <x v="5"/>
    <n v="49"/>
    <n v="60"/>
    <n v="2940"/>
    <n v="1764"/>
    <n v="0.6"/>
    <s v="Online"/>
    <x v="10"/>
  </r>
  <r>
    <s v="Foot Locker"/>
    <n v="1185732"/>
    <d v="2020-12-16T00:00:00"/>
    <x v="3"/>
    <s v="Minnesota"/>
    <s v="Minneapolis"/>
    <x v="0"/>
    <n v="46"/>
    <n v="91"/>
    <n v="4186"/>
    <n v="1967.42"/>
    <n v="0.47000000000000003"/>
    <s v="Online"/>
    <x v="10"/>
  </r>
  <r>
    <s v="Foot Locker"/>
    <n v="1185732"/>
    <d v="2020-12-17T00:00:00"/>
    <x v="3"/>
    <s v="Minnesota"/>
    <s v="Minneapolis"/>
    <x v="1"/>
    <n v="38"/>
    <n v="52"/>
    <n v="1976"/>
    <n v="790.40000000000009"/>
    <n v="0.4"/>
    <s v="Online"/>
    <x v="10"/>
  </r>
  <r>
    <s v="Foot Locker"/>
    <n v="1185732"/>
    <d v="2020-12-18T00:00:00"/>
    <x v="3"/>
    <s v="Minnesota"/>
    <s v="Minneapolis"/>
    <x v="2"/>
    <n v="36"/>
    <n v="38"/>
    <n v="1368"/>
    <n v="547.20000000000005"/>
    <n v="0.4"/>
    <s v="Online"/>
    <x v="10"/>
  </r>
  <r>
    <s v="Foot Locker"/>
    <n v="1185732"/>
    <d v="2020-12-19T00:00:00"/>
    <x v="3"/>
    <s v="Minnesota"/>
    <s v="Minneapolis"/>
    <x v="3"/>
    <n v="38"/>
    <n v="45"/>
    <n v="1710"/>
    <n v="837.90000000000009"/>
    <n v="0.49000000000000005"/>
    <s v="Online"/>
    <x v="10"/>
  </r>
  <r>
    <s v="Foot Locker"/>
    <n v="1185732"/>
    <d v="2020-12-20T00:00:00"/>
    <x v="3"/>
    <s v="Minnesota"/>
    <s v="Minneapolis"/>
    <x v="4"/>
    <n v="52"/>
    <n v="34"/>
    <n v="1768"/>
    <n v="742.56"/>
    <n v="0.42"/>
    <s v="Online"/>
    <x v="10"/>
  </r>
  <r>
    <s v="Foot Locker"/>
    <n v="1185732"/>
    <d v="2020-12-21T00:00:00"/>
    <x v="3"/>
    <s v="Minnesota"/>
    <s v="Minneapolis"/>
    <x v="5"/>
    <n v="59"/>
    <n v="61"/>
    <n v="3599"/>
    <n v="2159.4"/>
    <n v="0.6"/>
    <s v="Online"/>
    <x v="10"/>
  </r>
  <r>
    <s v="Foot Locker"/>
    <n v="1185732"/>
    <d v="2020-12-22T00:00:00"/>
    <x v="3"/>
    <s v="Minnesota"/>
    <s v="Minneapolis"/>
    <x v="0"/>
    <n v="50"/>
    <n v="124"/>
    <n v="6200"/>
    <n v="3100"/>
    <n v="0.5"/>
    <s v="Online"/>
    <x v="10"/>
  </r>
  <r>
    <s v="Foot Locker"/>
    <n v="1185732"/>
    <d v="2020-12-23T00:00:00"/>
    <x v="3"/>
    <s v="Minnesota"/>
    <s v="Minneapolis"/>
    <x v="1"/>
    <n v="42"/>
    <n v="77"/>
    <n v="3234"/>
    <n v="1455.3"/>
    <n v="0.44999999999999996"/>
    <s v="Online"/>
    <x v="10"/>
  </r>
  <r>
    <s v="Foot Locker"/>
    <n v="1185732"/>
    <d v="2020-12-24T00:00:00"/>
    <x v="3"/>
    <s v="Minnesota"/>
    <s v="Minneapolis"/>
    <x v="2"/>
    <n v="44"/>
    <n v="56"/>
    <n v="2464"/>
    <n v="1010.2399999999999"/>
    <n v="0.41"/>
    <s v="Online"/>
    <x v="10"/>
  </r>
  <r>
    <s v="Foot Locker"/>
    <n v="1185732"/>
    <d v="2020-12-25T00:00:00"/>
    <x v="3"/>
    <s v="Minnesota"/>
    <s v="Minneapolis"/>
    <x v="3"/>
    <n v="44"/>
    <n v="49"/>
    <n v="2156"/>
    <n v="1056.44"/>
    <n v="0.49000000000000005"/>
    <s v="Online"/>
    <x v="10"/>
  </r>
  <r>
    <s v="Foot Locker"/>
    <n v="1185732"/>
    <d v="2020-12-26T00:00:00"/>
    <x v="3"/>
    <s v="Minnesota"/>
    <s v="Minneapolis"/>
    <x v="4"/>
    <n v="54"/>
    <n v="44"/>
    <n v="2376"/>
    <n v="974.16"/>
    <n v="0.41"/>
    <s v="Online"/>
    <x v="10"/>
  </r>
  <r>
    <s v="Foot Locker"/>
    <n v="1185732"/>
    <d v="2020-12-27T00:00:00"/>
    <x v="3"/>
    <s v="Minnesota"/>
    <s v="Minneapolis"/>
    <x v="5"/>
    <n v="54"/>
    <n v="77"/>
    <n v="4158"/>
    <n v="2370.0600000000004"/>
    <n v="0.57000000000000006"/>
    <s v="Online"/>
    <x v="10"/>
  </r>
  <r>
    <s v="Kohl's"/>
    <n v="1189833"/>
    <d v="2020-12-28T00:00:00"/>
    <x v="3"/>
    <s v="Minnesota"/>
    <s v="Minneapolis"/>
    <x v="0"/>
    <n v="32"/>
    <n v="119"/>
    <n v="3808"/>
    <n v="2208.6400000000003"/>
    <n v="0.58000000000000007"/>
    <s v="Online"/>
    <x v="10"/>
  </r>
  <r>
    <s v="Kohl's"/>
    <n v="1189833"/>
    <d v="2020-12-29T00:00:00"/>
    <x v="3"/>
    <s v="Minnesota"/>
    <s v="Minneapolis"/>
    <x v="1"/>
    <n v="43"/>
    <n v="128"/>
    <n v="5504"/>
    <n v="2311.6799999999998"/>
    <n v="0.42"/>
    <s v="Online"/>
    <x v="10"/>
  </r>
  <r>
    <s v="Kohl's"/>
    <n v="1189833"/>
    <d v="2020-12-30T00:00:00"/>
    <x v="3"/>
    <s v="Minnesota"/>
    <s v="Minneapolis"/>
    <x v="2"/>
    <n v="41"/>
    <n v="119"/>
    <n v="4879"/>
    <n v="2878.6100000000006"/>
    <n v="0.59000000000000008"/>
    <s v="Online"/>
    <x v="10"/>
  </r>
  <r>
    <s v="Kohl's"/>
    <n v="1189833"/>
    <d v="2020-12-31T00:00:00"/>
    <x v="3"/>
    <s v="Minnesota"/>
    <s v="Minneapolis"/>
    <x v="3"/>
    <n v="44"/>
    <n v="98"/>
    <n v="4312"/>
    <n v="2242.2400000000002"/>
    <n v="0.52"/>
    <s v="Online"/>
    <x v="10"/>
  </r>
  <r>
    <s v="Kohl's"/>
    <n v="1189833"/>
    <d v="2021-01-01T00:00:00"/>
    <x v="3"/>
    <s v="Montana"/>
    <s v="Billings"/>
    <x v="4"/>
    <n v="47"/>
    <n v="77"/>
    <n v="3619"/>
    <n v="2714.2500000000005"/>
    <n v="0.75000000000000011"/>
    <s v="Online"/>
    <x v="0"/>
  </r>
  <r>
    <s v="Kohl's"/>
    <n v="1189833"/>
    <d v="2021-01-02T00:00:00"/>
    <x v="3"/>
    <s v="Montana"/>
    <s v="Billings"/>
    <x v="5"/>
    <n v="43"/>
    <n v="138"/>
    <n v="5934"/>
    <n v="2314.2600000000002"/>
    <n v="0.39"/>
    <s v="Online"/>
    <x v="0"/>
  </r>
  <r>
    <s v="Kohl's"/>
    <n v="1189833"/>
    <d v="2021-01-03T00:00:00"/>
    <x v="3"/>
    <s v="Montana"/>
    <s v="Billings"/>
    <x v="0"/>
    <n v="34"/>
    <n v="158"/>
    <n v="5372"/>
    <n v="3062.0400000000004"/>
    <n v="0.57000000000000006"/>
    <s v="Online"/>
    <x v="0"/>
  </r>
  <r>
    <s v="Kohl's"/>
    <n v="1189833"/>
    <d v="2021-01-04T00:00:00"/>
    <x v="3"/>
    <s v="Montana"/>
    <s v="Billings"/>
    <x v="1"/>
    <n v="42"/>
    <n v="123"/>
    <n v="5166"/>
    <n v="2324.6999999999998"/>
    <n v="0.44999999999999996"/>
    <s v="Online"/>
    <x v="0"/>
  </r>
  <r>
    <s v="Kohl's"/>
    <n v="1189833"/>
    <d v="2021-01-05T00:00:00"/>
    <x v="3"/>
    <s v="Montana"/>
    <s v="Billings"/>
    <x v="2"/>
    <n v="43"/>
    <n v="122"/>
    <n v="5246"/>
    <n v="2990.2200000000003"/>
    <n v="0.57000000000000006"/>
    <s v="Online"/>
    <x v="0"/>
  </r>
  <r>
    <s v="Kohl's"/>
    <n v="1189833"/>
    <d v="2021-01-06T00:00:00"/>
    <x v="3"/>
    <s v="Montana"/>
    <s v="Billings"/>
    <x v="3"/>
    <n v="44"/>
    <n v="81"/>
    <n v="3564"/>
    <n v="1960.1999999999998"/>
    <n v="0.54999999999999993"/>
    <s v="Online"/>
    <x v="0"/>
  </r>
  <r>
    <s v="Kohl's"/>
    <n v="1189833"/>
    <d v="2021-01-07T00:00:00"/>
    <x v="3"/>
    <s v="Montana"/>
    <s v="Billings"/>
    <x v="4"/>
    <n v="48"/>
    <n v="59"/>
    <n v="2832"/>
    <n v="2039.0400000000002"/>
    <n v="0.72000000000000008"/>
    <s v="Online"/>
    <x v="0"/>
  </r>
  <r>
    <s v="Kohl's"/>
    <n v="1189833"/>
    <d v="2021-01-08T00:00:00"/>
    <x v="3"/>
    <s v="Montana"/>
    <s v="Billings"/>
    <x v="5"/>
    <n v="43"/>
    <n v="119"/>
    <n v="5117"/>
    <n v="1893.29"/>
    <n v="0.37"/>
    <s v="Online"/>
    <x v="0"/>
  </r>
  <r>
    <s v="Kohl's"/>
    <n v="1189833"/>
    <d v="2021-01-09T00:00:00"/>
    <x v="3"/>
    <s v="Montana"/>
    <s v="Billings"/>
    <x v="0"/>
    <n v="32"/>
    <n v="173"/>
    <n v="5536"/>
    <n v="3044.8"/>
    <n v="0.55000000000000004"/>
    <s v="Online"/>
    <x v="0"/>
  </r>
  <r>
    <s v="Kohl's"/>
    <n v="1189833"/>
    <d v="2021-01-10T00:00:00"/>
    <x v="3"/>
    <s v="Montana"/>
    <s v="Billings"/>
    <x v="1"/>
    <n v="41"/>
    <n v="115"/>
    <n v="4715"/>
    <n v="1933.1499999999999"/>
    <n v="0.41"/>
    <s v="Online"/>
    <x v="0"/>
  </r>
  <r>
    <s v="Kohl's"/>
    <n v="1189833"/>
    <d v="2021-01-11T00:00:00"/>
    <x v="3"/>
    <s v="Montana"/>
    <s v="Billings"/>
    <x v="2"/>
    <n v="42"/>
    <n v="128"/>
    <n v="5376"/>
    <n v="3064.32"/>
    <n v="0.57000000000000006"/>
    <s v="Online"/>
    <x v="0"/>
  </r>
  <r>
    <s v="Kohl's"/>
    <n v="1189833"/>
    <d v="2021-01-12T00:00:00"/>
    <x v="3"/>
    <s v="Montana"/>
    <s v="Billings"/>
    <x v="3"/>
    <n v="44"/>
    <n v="91"/>
    <n v="4004"/>
    <n v="2122.12"/>
    <n v="0.53"/>
    <s v="Online"/>
    <x v="0"/>
  </r>
  <r>
    <s v="Kohl's"/>
    <n v="1189833"/>
    <d v="2021-01-13T00:00:00"/>
    <x v="3"/>
    <s v="Montana"/>
    <s v="Billings"/>
    <x v="4"/>
    <n v="48"/>
    <n v="60"/>
    <n v="2880"/>
    <n v="2044.8000000000002"/>
    <n v="0.71000000000000008"/>
    <s v="Online"/>
    <x v="0"/>
  </r>
  <r>
    <s v="Kohl's"/>
    <n v="1189833"/>
    <d v="2021-01-14T00:00:00"/>
    <x v="3"/>
    <s v="Montana"/>
    <s v="Billings"/>
    <x v="5"/>
    <n v="42"/>
    <n v="112"/>
    <n v="4704"/>
    <n v="1834.5600000000002"/>
    <n v="0.39"/>
    <s v="Online"/>
    <x v="0"/>
  </r>
  <r>
    <s v="Kohl's"/>
    <n v="1189833"/>
    <d v="2021-01-15T00:00:00"/>
    <x v="3"/>
    <s v="Montana"/>
    <s v="Billings"/>
    <x v="0"/>
    <n v="44"/>
    <n v="161"/>
    <n v="7084"/>
    <n v="4179.5600000000004"/>
    <n v="0.59000000000000008"/>
    <s v="Online"/>
    <x v="0"/>
  </r>
  <r>
    <s v="Kohl's"/>
    <n v="1189833"/>
    <d v="2021-01-16T00:00:00"/>
    <x v="3"/>
    <s v="Montana"/>
    <s v="Billings"/>
    <x v="1"/>
    <n v="43"/>
    <n v="101"/>
    <n v="4343"/>
    <n v="1954.35"/>
    <n v="0.44999999999999996"/>
    <s v="Online"/>
    <x v="0"/>
  </r>
  <r>
    <s v="Kohl's"/>
    <n v="1189833"/>
    <d v="2021-01-17T00:00:00"/>
    <x v="3"/>
    <s v="Montana"/>
    <s v="Billings"/>
    <x v="2"/>
    <n v="44"/>
    <n v="120"/>
    <n v="5280"/>
    <n v="3168"/>
    <n v="0.6"/>
    <s v="Online"/>
    <x v="0"/>
  </r>
  <r>
    <s v="Kohl's"/>
    <n v="1189833"/>
    <d v="2021-01-18T00:00:00"/>
    <x v="3"/>
    <s v="Montana"/>
    <s v="Billings"/>
    <x v="3"/>
    <n v="36"/>
    <n v="78"/>
    <n v="2808"/>
    <n v="1404"/>
    <n v="0.5"/>
    <s v="Online"/>
    <x v="0"/>
  </r>
  <r>
    <s v="Kohl's"/>
    <n v="1189833"/>
    <d v="2021-01-19T00:00:00"/>
    <x v="3"/>
    <s v="Montana"/>
    <s v="Billings"/>
    <x v="4"/>
    <n v="44"/>
    <n v="56"/>
    <n v="2464"/>
    <n v="1823.3600000000004"/>
    <n v="0.7400000000000001"/>
    <s v="Online"/>
    <x v="0"/>
  </r>
  <r>
    <s v="Kohl's"/>
    <n v="1189833"/>
    <d v="2021-01-20T00:00:00"/>
    <x v="3"/>
    <s v="Montana"/>
    <s v="Billings"/>
    <x v="5"/>
    <n v="55"/>
    <n v="101"/>
    <n v="5555"/>
    <n v="2166.4500000000003"/>
    <n v="0.39"/>
    <s v="Online"/>
    <x v="0"/>
  </r>
  <r>
    <s v="Kohl's"/>
    <n v="1189833"/>
    <d v="2021-01-21T00:00:00"/>
    <x v="3"/>
    <s v="Montana"/>
    <s v="Billings"/>
    <x v="0"/>
    <n v="39"/>
    <n v="150"/>
    <n v="5850"/>
    <n v="3334.5000000000005"/>
    <n v="0.57000000000000006"/>
    <s v="Online"/>
    <x v="0"/>
  </r>
  <r>
    <s v="Kohl's"/>
    <n v="1189833"/>
    <d v="2021-01-22T00:00:00"/>
    <x v="3"/>
    <s v="Montana"/>
    <s v="Billings"/>
    <x v="1"/>
    <n v="41"/>
    <n v="106"/>
    <n v="4346"/>
    <n v="1912.24"/>
    <n v="0.44"/>
    <s v="Online"/>
    <x v="0"/>
  </r>
  <r>
    <s v="Kohl's"/>
    <n v="1189833"/>
    <d v="2021-01-23T00:00:00"/>
    <x v="3"/>
    <s v="Montana"/>
    <s v="Billings"/>
    <x v="2"/>
    <n v="44"/>
    <n v="111"/>
    <n v="4884"/>
    <n v="2686.2000000000003"/>
    <n v="0.55000000000000004"/>
    <s v="Online"/>
    <x v="0"/>
  </r>
  <r>
    <s v="Kohl's"/>
    <n v="1189833"/>
    <d v="2021-01-24T00:00:00"/>
    <x v="3"/>
    <s v="Montana"/>
    <s v="Billings"/>
    <x v="3"/>
    <n v="38"/>
    <n v="88"/>
    <n v="3344"/>
    <n v="1772.3200000000002"/>
    <n v="0.53"/>
    <s v="Online"/>
    <x v="0"/>
  </r>
  <r>
    <s v="Kohl's"/>
    <n v="1189833"/>
    <d v="2021-01-25T00:00:00"/>
    <x v="3"/>
    <s v="Montana"/>
    <s v="Billings"/>
    <x v="4"/>
    <n v="41"/>
    <n v="61"/>
    <n v="2501"/>
    <n v="1850.7400000000002"/>
    <n v="0.7400000000000001"/>
    <s v="Online"/>
    <x v="0"/>
  </r>
  <r>
    <s v="Kohl's"/>
    <n v="1189833"/>
    <d v="2021-01-26T00:00:00"/>
    <x v="3"/>
    <s v="Montana"/>
    <s v="Billings"/>
    <x v="5"/>
    <n v="59"/>
    <n v="108"/>
    <n v="6372"/>
    <n v="2421.36"/>
    <n v="0.38"/>
    <s v="Online"/>
    <x v="0"/>
  </r>
  <r>
    <s v="Kohl's"/>
    <n v="1189833"/>
    <d v="2021-01-27T00:00:00"/>
    <x v="3"/>
    <s v="Montana"/>
    <s v="Billings"/>
    <x v="0"/>
    <n v="36"/>
    <n v="169"/>
    <n v="6084"/>
    <n v="3589.5600000000004"/>
    <n v="0.59000000000000008"/>
    <s v="Online"/>
    <x v="0"/>
  </r>
  <r>
    <s v="Kohl's"/>
    <n v="1189833"/>
    <d v="2021-01-28T00:00:00"/>
    <x v="3"/>
    <s v="Montana"/>
    <s v="Billings"/>
    <x v="1"/>
    <n v="42"/>
    <n v="147"/>
    <n v="6174"/>
    <n v="2531.3399999999997"/>
    <n v="0.41"/>
    <s v="Online"/>
    <x v="0"/>
  </r>
  <r>
    <s v="Kohl's"/>
    <n v="1189833"/>
    <d v="2021-01-29T00:00:00"/>
    <x v="3"/>
    <s v="Montana"/>
    <s v="Billings"/>
    <x v="2"/>
    <n v="44"/>
    <n v="165"/>
    <n v="7260"/>
    <n v="3993.0000000000005"/>
    <n v="0.55000000000000004"/>
    <s v="Online"/>
    <x v="0"/>
  </r>
  <r>
    <s v="Kohl's"/>
    <n v="1189833"/>
    <d v="2021-01-30T00:00:00"/>
    <x v="3"/>
    <s v="Montana"/>
    <s v="Billings"/>
    <x v="3"/>
    <n v="38"/>
    <n v="106"/>
    <n v="4028"/>
    <n v="2134.84"/>
    <n v="0.53"/>
    <s v="Online"/>
    <x v="0"/>
  </r>
  <r>
    <s v="Kohl's"/>
    <n v="1189833"/>
    <d v="2021-01-31T00:00:00"/>
    <x v="3"/>
    <s v="Montana"/>
    <s v="Billings"/>
    <x v="4"/>
    <n v="41"/>
    <n v="75"/>
    <n v="3075"/>
    <n v="2275.5000000000005"/>
    <n v="0.7400000000000001"/>
    <s v="Online"/>
    <x v="0"/>
  </r>
  <r>
    <s v="Kohl's"/>
    <n v="1189833"/>
    <d v="2021-02-01T00:00:00"/>
    <x v="3"/>
    <s v="Montana"/>
    <s v="Billings"/>
    <x v="5"/>
    <n v="55"/>
    <n v="150"/>
    <n v="8250"/>
    <n v="2970"/>
    <n v="0.36"/>
    <s v="Online"/>
    <x v="1"/>
  </r>
  <r>
    <s v="Kohl's"/>
    <n v="1189833"/>
    <d v="2021-02-02T00:00:00"/>
    <x v="3"/>
    <s v="Montana"/>
    <s v="Billings"/>
    <x v="0"/>
    <n v="37"/>
    <n v="203"/>
    <n v="7511"/>
    <n v="4431.4900000000007"/>
    <n v="0.59000000000000008"/>
    <s v="Online"/>
    <x v="1"/>
  </r>
  <r>
    <s v="Kohl's"/>
    <n v="1189833"/>
    <d v="2021-02-03T00:00:00"/>
    <x v="3"/>
    <s v="Montana"/>
    <s v="Billings"/>
    <x v="1"/>
    <n v="41"/>
    <n v="156"/>
    <n v="6396"/>
    <n v="2750.2799999999997"/>
    <n v="0.43"/>
    <s v="Online"/>
    <x v="1"/>
  </r>
  <r>
    <s v="Kohl's"/>
    <n v="1189833"/>
    <d v="2021-02-04T00:00:00"/>
    <x v="3"/>
    <s v="Montana"/>
    <s v="Billings"/>
    <x v="2"/>
    <n v="44"/>
    <n v="143"/>
    <n v="6292"/>
    <n v="3712.2800000000007"/>
    <n v="0.59000000000000008"/>
    <s v="Online"/>
    <x v="1"/>
  </r>
  <r>
    <s v="Kohl's"/>
    <n v="1189833"/>
    <d v="2021-02-05T00:00:00"/>
    <x v="3"/>
    <s v="Montana"/>
    <s v="Billings"/>
    <x v="3"/>
    <n v="36"/>
    <n v="113"/>
    <n v="4068"/>
    <n v="2156.04"/>
    <n v="0.53"/>
    <s v="Online"/>
    <x v="1"/>
  </r>
  <r>
    <s v="Kohl's"/>
    <n v="1189833"/>
    <d v="2021-02-06T00:00:00"/>
    <x v="3"/>
    <s v="Montana"/>
    <s v="Billings"/>
    <x v="4"/>
    <n v="42"/>
    <n v="124"/>
    <n v="5208"/>
    <n v="3645.6000000000004"/>
    <n v="0.70000000000000007"/>
    <s v="Online"/>
    <x v="1"/>
  </r>
  <r>
    <s v="Kohl's"/>
    <n v="1189833"/>
    <d v="2021-02-07T00:00:00"/>
    <x v="3"/>
    <s v="Montana"/>
    <s v="Billings"/>
    <x v="5"/>
    <n v="58"/>
    <n v="143"/>
    <n v="8294"/>
    <n v="2902.8999999999996"/>
    <n v="0.35"/>
    <s v="Online"/>
    <x v="1"/>
  </r>
  <r>
    <s v="Kohl's"/>
    <n v="1189833"/>
    <d v="2021-02-08T00:00:00"/>
    <x v="3"/>
    <s v="Montana"/>
    <s v="Billings"/>
    <x v="0"/>
    <n v="42"/>
    <n v="203"/>
    <n v="8526"/>
    <n v="4945.0800000000008"/>
    <n v="0.58000000000000007"/>
    <s v="Online"/>
    <x v="1"/>
  </r>
  <r>
    <s v="Kohl's"/>
    <n v="1189833"/>
    <d v="2021-02-09T00:00:00"/>
    <x v="3"/>
    <s v="Montana"/>
    <s v="Billings"/>
    <x v="1"/>
    <n v="54"/>
    <n v="188"/>
    <n v="10152"/>
    <n v="4365.3599999999997"/>
    <n v="0.43"/>
    <s v="Online"/>
    <x v="1"/>
  </r>
  <r>
    <s v="Kohl's"/>
    <n v="1189833"/>
    <d v="2021-02-10T00:00:00"/>
    <x v="3"/>
    <s v="Montana"/>
    <s v="Billings"/>
    <x v="2"/>
    <n v="49"/>
    <n v="130"/>
    <n v="6370"/>
    <n v="3758.3000000000006"/>
    <n v="0.59000000000000008"/>
    <s v="Online"/>
    <x v="1"/>
  </r>
  <r>
    <s v="Kohl's"/>
    <n v="1189833"/>
    <d v="2021-02-11T00:00:00"/>
    <x v="3"/>
    <s v="Montana"/>
    <s v="Billings"/>
    <x v="3"/>
    <n v="41"/>
    <n v="106"/>
    <n v="4346"/>
    <n v="2346.84"/>
    <n v="0.54"/>
    <s v="Online"/>
    <x v="1"/>
  </r>
  <r>
    <s v="Kohl's"/>
    <n v="1189833"/>
    <d v="2021-02-12T00:00:00"/>
    <x v="3"/>
    <s v="Montana"/>
    <s v="Billings"/>
    <x v="4"/>
    <n v="52"/>
    <n v="106"/>
    <n v="5512"/>
    <n v="3858.4000000000005"/>
    <n v="0.70000000000000007"/>
    <s v="Online"/>
    <x v="1"/>
  </r>
  <r>
    <s v="Kohl's"/>
    <n v="1189833"/>
    <d v="2021-02-13T00:00:00"/>
    <x v="3"/>
    <s v="Montana"/>
    <s v="Billings"/>
    <x v="5"/>
    <n v="56"/>
    <n v="112"/>
    <n v="6272"/>
    <n v="2383.36"/>
    <n v="0.38"/>
    <s v="Online"/>
    <x v="1"/>
  </r>
  <r>
    <s v="Kohl's"/>
    <n v="1189833"/>
    <d v="2021-02-14T00:00:00"/>
    <x v="3"/>
    <s v="Montana"/>
    <s v="Billings"/>
    <x v="0"/>
    <n v="41"/>
    <n v="180"/>
    <n v="7380"/>
    <n v="4280.4000000000005"/>
    <n v="0.58000000000000007"/>
    <s v="Online"/>
    <x v="1"/>
  </r>
  <r>
    <s v="Kohl's"/>
    <n v="1189833"/>
    <d v="2021-02-15T00:00:00"/>
    <x v="3"/>
    <s v="Montana"/>
    <s v="Billings"/>
    <x v="1"/>
    <n v="48"/>
    <n v="156"/>
    <n v="7488"/>
    <n v="3294.72"/>
    <n v="0.44"/>
    <s v="Online"/>
    <x v="1"/>
  </r>
  <r>
    <s v="Kohl's"/>
    <n v="1189833"/>
    <d v="2021-02-16T00:00:00"/>
    <x v="3"/>
    <s v="Montana"/>
    <s v="Billings"/>
    <x v="2"/>
    <n v="42"/>
    <n v="117"/>
    <n v="4914"/>
    <n v="2751.84"/>
    <n v="0.56000000000000005"/>
    <s v="Online"/>
    <x v="1"/>
  </r>
  <r>
    <s v="Kohl's"/>
    <n v="1189833"/>
    <d v="2021-02-17T00:00:00"/>
    <x v="3"/>
    <s v="Montana"/>
    <s v="Billings"/>
    <x v="3"/>
    <n v="41"/>
    <n v="116"/>
    <n v="4756"/>
    <n v="2615.7999999999997"/>
    <n v="0.54999999999999993"/>
    <s v="Online"/>
    <x v="1"/>
  </r>
  <r>
    <s v="Kohl's"/>
    <n v="1189833"/>
    <d v="2021-02-18T00:00:00"/>
    <x v="3"/>
    <s v="Montana"/>
    <s v="Billings"/>
    <x v="4"/>
    <n v="50"/>
    <n v="100"/>
    <n v="5000"/>
    <n v="3650.0000000000005"/>
    <n v="0.73000000000000009"/>
    <s v="Online"/>
    <x v="1"/>
  </r>
  <r>
    <s v="Kohl's"/>
    <n v="1189833"/>
    <d v="2021-02-19T00:00:00"/>
    <x v="3"/>
    <s v="Montana"/>
    <s v="Billings"/>
    <x v="5"/>
    <n v="59"/>
    <n v="122"/>
    <n v="7198"/>
    <n v="2879.2000000000003"/>
    <n v="0.4"/>
    <s v="Online"/>
    <x v="1"/>
  </r>
  <r>
    <s v="Kohl's"/>
    <n v="1189833"/>
    <d v="2021-02-20T00:00:00"/>
    <x v="3"/>
    <s v="Montana"/>
    <s v="Billings"/>
    <x v="0"/>
    <n v="44"/>
    <n v="160"/>
    <n v="7040"/>
    <n v="3942.4000000000005"/>
    <n v="0.56000000000000005"/>
    <s v="Online"/>
    <x v="1"/>
  </r>
  <r>
    <s v="Kohl's"/>
    <n v="1189833"/>
    <d v="2021-02-21T00:00:00"/>
    <x v="3"/>
    <s v="Montana"/>
    <s v="Billings"/>
    <x v="1"/>
    <n v="49"/>
    <n v="160"/>
    <n v="7840"/>
    <n v="3371.2"/>
    <n v="0.43"/>
    <s v="Online"/>
    <x v="1"/>
  </r>
  <r>
    <s v="Kohl's"/>
    <n v="1189833"/>
    <d v="2021-02-22T00:00:00"/>
    <x v="3"/>
    <s v="Montana"/>
    <s v="Billings"/>
    <x v="2"/>
    <n v="41"/>
    <n v="116"/>
    <n v="4756"/>
    <n v="2710.92"/>
    <n v="0.57000000000000006"/>
    <s v="Online"/>
    <x v="1"/>
  </r>
  <r>
    <s v="Kohl's"/>
    <n v="1189833"/>
    <d v="2021-02-23T00:00:00"/>
    <x v="3"/>
    <s v="Montana"/>
    <s v="Billings"/>
    <x v="3"/>
    <n v="44"/>
    <n v="105"/>
    <n v="4620"/>
    <n v="2402.4"/>
    <n v="0.52"/>
    <s v="Online"/>
    <x v="1"/>
  </r>
  <r>
    <s v="Kohl's"/>
    <n v="1189833"/>
    <d v="2021-02-24T00:00:00"/>
    <x v="3"/>
    <s v="Montana"/>
    <s v="Billings"/>
    <x v="4"/>
    <n v="54"/>
    <n v="98"/>
    <n v="5292"/>
    <n v="3969.0000000000005"/>
    <n v="0.75000000000000011"/>
    <s v="Online"/>
    <x v="1"/>
  </r>
  <r>
    <s v="Kohl's"/>
    <n v="1189833"/>
    <d v="2021-02-25T00:00:00"/>
    <x v="3"/>
    <s v="Montana"/>
    <s v="Billings"/>
    <x v="5"/>
    <n v="58"/>
    <n v="108"/>
    <n v="6264"/>
    <n v="2442.96"/>
    <n v="0.39"/>
    <s v="Online"/>
    <x v="1"/>
  </r>
  <r>
    <s v="Kohl's"/>
    <n v="1189833"/>
    <d v="2021-02-26T00:00:00"/>
    <x v="3"/>
    <s v="Montana"/>
    <s v="Billings"/>
    <x v="0"/>
    <n v="38"/>
    <n v="167"/>
    <n v="6346"/>
    <n v="3744.1400000000003"/>
    <n v="0.59000000000000008"/>
    <s v="Online"/>
    <x v="1"/>
  </r>
  <r>
    <s v="Kohl's"/>
    <n v="1189833"/>
    <d v="2021-02-27T00:00:00"/>
    <x v="3"/>
    <s v="Montana"/>
    <s v="Billings"/>
    <x v="1"/>
    <n v="42"/>
    <n v="173"/>
    <n v="7266"/>
    <n v="2979.06"/>
    <n v="0.41"/>
    <s v="Online"/>
    <x v="1"/>
  </r>
  <r>
    <s v="Kohl's"/>
    <n v="1189833"/>
    <d v="2021-02-28T00:00:00"/>
    <x v="3"/>
    <s v="Montana"/>
    <s v="Billings"/>
    <x v="2"/>
    <n v="37"/>
    <n v="123"/>
    <n v="4551"/>
    <n v="2594.0700000000002"/>
    <n v="0.57000000000000006"/>
    <s v="Online"/>
    <x v="1"/>
  </r>
  <r>
    <s v="Kohl's"/>
    <n v="1189833"/>
    <d v="2021-03-01T00:00:00"/>
    <x v="3"/>
    <s v="Montana"/>
    <s v="Billings"/>
    <x v="3"/>
    <n v="39"/>
    <n v="119"/>
    <n v="4641"/>
    <n v="2552.5499999999997"/>
    <n v="0.54999999999999993"/>
    <s v="Online"/>
    <x v="2"/>
  </r>
  <r>
    <s v="Kohl's"/>
    <n v="1189833"/>
    <d v="2021-03-02T00:00:00"/>
    <x v="3"/>
    <s v="Montana"/>
    <s v="Billings"/>
    <x v="4"/>
    <n v="51"/>
    <n v="113"/>
    <n v="5763"/>
    <n v="4264.6200000000008"/>
    <n v="0.7400000000000001"/>
    <s v="Online"/>
    <x v="2"/>
  </r>
  <r>
    <s v="Kohl's"/>
    <n v="1189833"/>
    <d v="2021-03-03T00:00:00"/>
    <x v="3"/>
    <s v="Montana"/>
    <s v="Billings"/>
    <x v="5"/>
    <n v="56"/>
    <n v="133"/>
    <n v="7448"/>
    <n v="2830.2400000000002"/>
    <n v="0.38"/>
    <s v="Online"/>
    <x v="2"/>
  </r>
  <r>
    <s v="Kohl's"/>
    <n v="1189833"/>
    <d v="2021-03-04T00:00:00"/>
    <x v="3"/>
    <s v="Montana"/>
    <s v="Billings"/>
    <x v="0"/>
    <n v="41"/>
    <n v="196"/>
    <n v="8036"/>
    <n v="4500.1600000000008"/>
    <n v="0.56000000000000005"/>
    <s v="Online"/>
    <x v="2"/>
  </r>
  <r>
    <s v="Kohl's"/>
    <n v="1189833"/>
    <d v="2021-03-05T00:00:00"/>
    <x v="3"/>
    <s v="Montana"/>
    <s v="Billings"/>
    <x v="1"/>
    <n v="45"/>
    <n v="182"/>
    <n v="8190"/>
    <n v="3521.7"/>
    <n v="0.43"/>
    <s v="Online"/>
    <x v="2"/>
  </r>
  <r>
    <s v="Kohl's"/>
    <n v="1189833"/>
    <d v="2021-03-06T00:00:00"/>
    <x v="3"/>
    <s v="Montana"/>
    <s v="Billings"/>
    <x v="2"/>
    <n v="42"/>
    <n v="133"/>
    <n v="5586"/>
    <n v="3351.6"/>
    <n v="0.6"/>
    <s v="Online"/>
    <x v="2"/>
  </r>
  <r>
    <s v="Kohl's"/>
    <n v="1189833"/>
    <d v="2021-03-07T00:00:00"/>
    <x v="3"/>
    <s v="Montana"/>
    <s v="Billings"/>
    <x v="3"/>
    <n v="43"/>
    <n v="143"/>
    <n v="6149"/>
    <n v="3135.9900000000002"/>
    <n v="0.51"/>
    <s v="Online"/>
    <x v="2"/>
  </r>
  <r>
    <s v="Kohl's"/>
    <n v="1189833"/>
    <d v="2021-03-08T00:00:00"/>
    <x v="3"/>
    <s v="Montana"/>
    <s v="Billings"/>
    <x v="4"/>
    <n v="53"/>
    <n v="120"/>
    <n v="6360"/>
    <n v="4642.8"/>
    <n v="0.73000000000000009"/>
    <s v="Online"/>
    <x v="2"/>
  </r>
  <r>
    <s v="Kohl's"/>
    <n v="1189833"/>
    <d v="2021-03-09T00:00:00"/>
    <x v="3"/>
    <s v="Montana"/>
    <s v="Billings"/>
    <x v="5"/>
    <n v="55"/>
    <n v="130"/>
    <n v="7150"/>
    <n v="2860"/>
    <n v="0.4"/>
    <s v="Online"/>
    <x v="2"/>
  </r>
  <r>
    <s v="Sports Direct"/>
    <n v="1197831"/>
    <d v="2021-03-10T00:00:00"/>
    <x v="3"/>
    <s v="Montana"/>
    <s v="Billings"/>
    <x v="0"/>
    <n v="18"/>
    <n v="210"/>
    <n v="3780"/>
    <n v="1890"/>
    <n v="0.5"/>
    <s v="Online"/>
    <x v="2"/>
  </r>
  <r>
    <s v="Sports Direct"/>
    <n v="1197831"/>
    <d v="2021-03-11T00:00:00"/>
    <x v="3"/>
    <s v="Montana"/>
    <s v="Billings"/>
    <x v="1"/>
    <n v="29"/>
    <n v="182"/>
    <n v="5278"/>
    <n v="2427.8799999999997"/>
    <n v="0.45999999999999996"/>
    <s v="Online"/>
    <x v="2"/>
  </r>
  <r>
    <s v="Sports Direct"/>
    <n v="1197831"/>
    <d v="2021-03-12T00:00:00"/>
    <x v="3"/>
    <s v="Montana"/>
    <s v="Billings"/>
    <x v="2"/>
    <n v="27"/>
    <n v="130"/>
    <n v="3510"/>
    <n v="1579.4999999999998"/>
    <n v="0.44999999999999996"/>
    <s v="Online"/>
    <x v="2"/>
  </r>
  <r>
    <s v="Sports Direct"/>
    <n v="1197831"/>
    <d v="2021-03-13T00:00:00"/>
    <x v="3"/>
    <s v="Montana"/>
    <s v="Billings"/>
    <x v="3"/>
    <n v="32"/>
    <n v="135"/>
    <n v="4320"/>
    <n v="2462.4"/>
    <n v="0.57000000000000006"/>
    <s v="Online"/>
    <x v="2"/>
  </r>
  <r>
    <s v="Sports Direct"/>
    <n v="1197831"/>
    <d v="2021-03-14T00:00:00"/>
    <x v="1"/>
    <s v="Tennessee"/>
    <s v="Knoxville"/>
    <x v="4"/>
    <n v="39"/>
    <n v="95"/>
    <n v="3705"/>
    <n v="1482"/>
    <n v="0.4"/>
    <s v="Online"/>
    <x v="2"/>
  </r>
  <r>
    <s v="Sports Direct"/>
    <n v="1197831"/>
    <d v="2021-03-15T00:00:00"/>
    <x v="1"/>
    <s v="Tennessee"/>
    <s v="Knoxville"/>
    <x v="5"/>
    <n v="33"/>
    <n v="125"/>
    <n v="4125"/>
    <n v="2681.25"/>
    <n v="0.65"/>
    <s v="Online"/>
    <x v="2"/>
  </r>
  <r>
    <s v="Sports Direct"/>
    <n v="1197831"/>
    <d v="2021-03-16T00:00:00"/>
    <x v="1"/>
    <s v="Tennessee"/>
    <s v="Knoxville"/>
    <x v="0"/>
    <n v="24"/>
    <n v="169"/>
    <n v="4056"/>
    <n v="2028"/>
    <n v="0.5"/>
    <s v="Online"/>
    <x v="2"/>
  </r>
  <r>
    <s v="Sports Direct"/>
    <n v="1197831"/>
    <d v="2021-03-17T00:00:00"/>
    <x v="1"/>
    <s v="Tennessee"/>
    <s v="Knoxville"/>
    <x v="1"/>
    <n v="33"/>
    <n v="181"/>
    <n v="5973"/>
    <n v="2867.04"/>
    <n v="0.48"/>
    <s v="Online"/>
    <x v="2"/>
  </r>
  <r>
    <s v="Sports Direct"/>
    <n v="1197831"/>
    <d v="2021-03-18T00:00:00"/>
    <x v="1"/>
    <s v="Tennessee"/>
    <s v="Knoxville"/>
    <x v="2"/>
    <n v="32"/>
    <n v="122"/>
    <n v="3904"/>
    <n v="1873.9199999999998"/>
    <n v="0.48"/>
    <s v="Online"/>
    <x v="2"/>
  </r>
  <r>
    <s v="Sports Direct"/>
    <n v="1197831"/>
    <d v="2021-03-19T00:00:00"/>
    <x v="1"/>
    <s v="Tennessee"/>
    <s v="Knoxville"/>
    <x v="3"/>
    <n v="33"/>
    <n v="108"/>
    <n v="3564"/>
    <n v="2138.4"/>
    <n v="0.6"/>
    <s v="Online"/>
    <x v="2"/>
  </r>
  <r>
    <s v="Sports Direct"/>
    <n v="1197831"/>
    <d v="2021-03-20T00:00:00"/>
    <x v="1"/>
    <s v="Tennessee"/>
    <s v="Knoxville"/>
    <x v="4"/>
    <n v="37"/>
    <n v="83"/>
    <n v="3071"/>
    <n v="1259.1099999999999"/>
    <n v="0.41"/>
    <s v="Online"/>
    <x v="2"/>
  </r>
  <r>
    <s v="Sports Direct"/>
    <n v="1197831"/>
    <d v="2021-03-21T00:00:00"/>
    <x v="1"/>
    <s v="Tennessee"/>
    <s v="Knoxville"/>
    <x v="5"/>
    <n v="32"/>
    <n v="133"/>
    <n v="4256"/>
    <n v="2723.84"/>
    <n v="0.64"/>
    <s v="Online"/>
    <x v="2"/>
  </r>
  <r>
    <s v="Sports Direct"/>
    <n v="1197831"/>
    <d v="2021-03-22T00:00:00"/>
    <x v="1"/>
    <s v="Tennessee"/>
    <s v="Knoxville"/>
    <x v="0"/>
    <n v="27"/>
    <n v="189"/>
    <n v="5103"/>
    <n v="2602.5300000000002"/>
    <n v="0.51"/>
    <s v="Online"/>
    <x v="2"/>
  </r>
  <r>
    <s v="Sports Direct"/>
    <n v="1197831"/>
    <d v="2021-03-23T00:00:00"/>
    <x v="1"/>
    <s v="Tennessee"/>
    <s v="Knoxville"/>
    <x v="1"/>
    <n v="37"/>
    <n v="163"/>
    <n v="6031"/>
    <n v="3136.12"/>
    <n v="0.52"/>
    <s v="Online"/>
    <x v="2"/>
  </r>
  <r>
    <s v="Sports Direct"/>
    <n v="1197831"/>
    <d v="2021-03-24T00:00:00"/>
    <x v="1"/>
    <s v="Tennessee"/>
    <s v="Knoxville"/>
    <x v="2"/>
    <n v="28"/>
    <n v="124"/>
    <n v="3472"/>
    <n v="1909.5999999999997"/>
    <n v="0.54999999999999993"/>
    <s v="Online"/>
    <x v="2"/>
  </r>
  <r>
    <s v="Sports Direct"/>
    <n v="1197831"/>
    <d v="2021-03-25T00:00:00"/>
    <x v="1"/>
    <s v="Tennessee"/>
    <s v="Knoxville"/>
    <x v="3"/>
    <n v="33"/>
    <n v="101"/>
    <n v="3333"/>
    <n v="2133.12"/>
    <n v="0.64"/>
    <s v="Online"/>
    <x v="2"/>
  </r>
  <r>
    <s v="Sports Direct"/>
    <n v="1197831"/>
    <d v="2021-03-26T00:00:00"/>
    <x v="1"/>
    <s v="Tennessee"/>
    <s v="Knoxville"/>
    <x v="4"/>
    <n v="39"/>
    <n v="69"/>
    <n v="2691"/>
    <n v="1264.77"/>
    <n v="0.47"/>
    <s v="Online"/>
    <x v="2"/>
  </r>
  <r>
    <s v="Sports Direct"/>
    <n v="1197831"/>
    <d v="2021-03-27T00:00:00"/>
    <x v="1"/>
    <s v="Tennessee"/>
    <s v="Knoxville"/>
    <x v="5"/>
    <n v="33"/>
    <n v="111"/>
    <n v="3663"/>
    <n v="2417.58"/>
    <n v="0.66"/>
    <s v="Online"/>
    <x v="2"/>
  </r>
  <r>
    <s v="Sports Direct"/>
    <n v="1197831"/>
    <d v="2021-03-28T00:00:00"/>
    <x v="1"/>
    <s v="Tennessee"/>
    <s v="Knoxville"/>
    <x v="0"/>
    <n v="19"/>
    <n v="169"/>
    <n v="3211"/>
    <n v="1605.5"/>
    <n v="0.5"/>
    <s v="Online"/>
    <x v="2"/>
  </r>
  <r>
    <s v="Sports Direct"/>
    <n v="1197831"/>
    <d v="2021-03-29T00:00:00"/>
    <x v="1"/>
    <s v="Tennessee"/>
    <s v="Knoxville"/>
    <x v="1"/>
    <n v="24"/>
    <n v="176"/>
    <n v="4224"/>
    <n v="2154.2400000000002"/>
    <n v="0.51"/>
    <s v="Online"/>
    <x v="2"/>
  </r>
  <r>
    <s v="Sports Direct"/>
    <n v="1197831"/>
    <d v="2021-03-30T00:00:00"/>
    <x v="1"/>
    <s v="Tennessee"/>
    <s v="Knoxville"/>
    <x v="2"/>
    <n v="19"/>
    <n v="135"/>
    <n v="2565"/>
    <n v="1410.7499999999998"/>
    <n v="0.54999999999999993"/>
    <s v="Online"/>
    <x v="2"/>
  </r>
  <r>
    <s v="Sports Direct"/>
    <n v="1197831"/>
    <d v="2021-03-31T00:00:00"/>
    <x v="1"/>
    <s v="Tennessee"/>
    <s v="Knoxville"/>
    <x v="3"/>
    <n v="23"/>
    <n v="112"/>
    <n v="2576"/>
    <n v="1674.4"/>
    <n v="0.65"/>
    <s v="Online"/>
    <x v="2"/>
  </r>
  <r>
    <s v="Sports Direct"/>
    <n v="1197831"/>
    <d v="2021-04-01T00:00:00"/>
    <x v="1"/>
    <s v="Tennessee"/>
    <s v="Knoxville"/>
    <x v="4"/>
    <n v="28"/>
    <n v="84"/>
    <n v="2352"/>
    <n v="1058.3999999999999"/>
    <n v="0.44999999999999996"/>
    <s v="Online"/>
    <x v="3"/>
  </r>
  <r>
    <s v="Sports Direct"/>
    <n v="1197831"/>
    <d v="2021-04-02T00:00:00"/>
    <x v="1"/>
    <s v="Tennessee"/>
    <s v="Knoxville"/>
    <x v="5"/>
    <n v="24"/>
    <n v="161"/>
    <n v="3864"/>
    <n v="2627.52"/>
    <n v="0.68"/>
    <s v="Online"/>
    <x v="3"/>
  </r>
  <r>
    <s v="Sports Direct"/>
    <n v="1197831"/>
    <d v="2021-04-03T00:00:00"/>
    <x v="1"/>
    <s v="Tennessee"/>
    <s v="Knoxville"/>
    <x v="0"/>
    <n v="14"/>
    <n v="189"/>
    <n v="2646"/>
    <n v="1323"/>
    <n v="0.5"/>
    <s v="Online"/>
    <x v="3"/>
  </r>
  <r>
    <s v="Sports Direct"/>
    <n v="1197831"/>
    <d v="2021-04-04T00:00:00"/>
    <x v="1"/>
    <s v="Tennessee"/>
    <s v="Knoxville"/>
    <x v="1"/>
    <n v="23"/>
    <n v="218"/>
    <n v="5014"/>
    <n v="2507"/>
    <n v="0.5"/>
    <s v="Online"/>
    <x v="3"/>
  </r>
  <r>
    <s v="Sports Direct"/>
    <n v="1197831"/>
    <d v="2021-04-05T00:00:00"/>
    <x v="1"/>
    <s v="Tennessee"/>
    <s v="Knoxville"/>
    <x v="2"/>
    <n v="19"/>
    <n v="180"/>
    <n v="3420"/>
    <n v="1846.8000000000002"/>
    <n v="0.54"/>
    <s v="Online"/>
    <x v="3"/>
  </r>
  <r>
    <s v="Sports Direct"/>
    <n v="1197831"/>
    <d v="2021-04-06T00:00:00"/>
    <x v="1"/>
    <s v="Tennessee"/>
    <s v="Knoxville"/>
    <x v="3"/>
    <n v="27"/>
    <n v="142"/>
    <n v="3834"/>
    <n v="2300.4"/>
    <n v="0.6"/>
    <s v="Online"/>
    <x v="3"/>
  </r>
  <r>
    <s v="Sports Direct"/>
    <n v="1197831"/>
    <d v="2021-04-07T00:00:00"/>
    <x v="1"/>
    <s v="Tennessee"/>
    <s v="Knoxville"/>
    <x v="4"/>
    <n v="41"/>
    <n v="106"/>
    <n v="4346"/>
    <n v="2129.54"/>
    <n v="0.49"/>
    <s v="Online"/>
    <x v="3"/>
  </r>
  <r>
    <s v="Sports Direct"/>
    <n v="1197831"/>
    <d v="2021-04-08T00:00:00"/>
    <x v="1"/>
    <s v="Tennessee"/>
    <s v="Knoxville"/>
    <x v="5"/>
    <n v="38"/>
    <n v="202"/>
    <n v="7676"/>
    <n v="5142.92"/>
    <n v="0.67"/>
    <s v="Online"/>
    <x v="3"/>
  </r>
  <r>
    <s v="Sports Direct"/>
    <n v="1197831"/>
    <d v="2021-04-09T00:00:00"/>
    <x v="1"/>
    <s v="Tennessee"/>
    <s v="Knoxville"/>
    <x v="0"/>
    <n v="36"/>
    <n v="217"/>
    <n v="7812"/>
    <n v="3984.12"/>
    <n v="0.51"/>
    <s v="Online"/>
    <x v="3"/>
  </r>
  <r>
    <s v="Sports Direct"/>
    <n v="1197831"/>
    <d v="2021-04-10T00:00:00"/>
    <x v="1"/>
    <s v="Tennessee"/>
    <s v="Knoxville"/>
    <x v="1"/>
    <n v="42"/>
    <n v="202"/>
    <n v="8484"/>
    <n v="4326.84"/>
    <n v="0.51"/>
    <s v="Online"/>
    <x v="3"/>
  </r>
  <r>
    <s v="Sports Direct"/>
    <n v="1197831"/>
    <d v="2021-04-11T00:00:00"/>
    <x v="1"/>
    <s v="Tennessee"/>
    <s v="Knoxville"/>
    <x v="2"/>
    <n v="36"/>
    <n v="169"/>
    <n v="6084"/>
    <n v="3102.84"/>
    <n v="0.51"/>
    <s v="Online"/>
    <x v="3"/>
  </r>
  <r>
    <s v="Sports Direct"/>
    <n v="1197831"/>
    <d v="2021-04-12T00:00:00"/>
    <x v="1"/>
    <s v="Tennessee"/>
    <s v="Knoxville"/>
    <x v="3"/>
    <n v="36"/>
    <n v="174"/>
    <n v="6264"/>
    <n v="3821.04"/>
    <n v="0.61"/>
    <s v="Online"/>
    <x v="3"/>
  </r>
  <r>
    <s v="Sports Direct"/>
    <n v="1197831"/>
    <d v="2021-04-13T00:00:00"/>
    <x v="1"/>
    <s v="Tennessee"/>
    <s v="Knoxville"/>
    <x v="4"/>
    <n v="43"/>
    <n v="145"/>
    <n v="6235"/>
    <n v="2992.7999999999997"/>
    <n v="0.48"/>
    <s v="Online"/>
    <x v="3"/>
  </r>
  <r>
    <s v="Sports Direct"/>
    <n v="1197831"/>
    <d v="2021-04-14T00:00:00"/>
    <x v="1"/>
    <s v="Tennessee"/>
    <s v="Knoxville"/>
    <x v="5"/>
    <n v="49"/>
    <n v="236"/>
    <n v="11564"/>
    <n v="7516.6"/>
    <n v="0.65"/>
    <s v="Online"/>
    <x v="3"/>
  </r>
  <r>
    <s v="Sports Direct"/>
    <n v="1197831"/>
    <d v="2021-04-15T00:00:00"/>
    <x v="1"/>
    <s v="Tennessee"/>
    <s v="Knoxville"/>
    <x v="0"/>
    <n v="36"/>
    <n v="215"/>
    <n v="7740"/>
    <n v="4411.7999999999993"/>
    <n v="0.56999999999999995"/>
    <s v="Online"/>
    <x v="3"/>
  </r>
  <r>
    <s v="Sports Direct"/>
    <n v="1197831"/>
    <d v="2021-04-16T00:00:00"/>
    <x v="1"/>
    <s v="Tennessee"/>
    <s v="Knoxville"/>
    <x v="1"/>
    <n v="43"/>
    <n v="206"/>
    <n v="8858"/>
    <n v="5137.6399999999994"/>
    <n v="0.57999999999999996"/>
    <s v="Online"/>
    <x v="3"/>
  </r>
  <r>
    <s v="Sports Direct"/>
    <n v="1197831"/>
    <d v="2021-04-17T00:00:00"/>
    <x v="1"/>
    <s v="Tennessee"/>
    <s v="Knoxville"/>
    <x v="2"/>
    <n v="36"/>
    <n v="263"/>
    <n v="9468"/>
    <n v="5680.8"/>
    <n v="0.6"/>
    <s v="Online"/>
    <x v="3"/>
  </r>
  <r>
    <s v="Sports Direct"/>
    <n v="1197831"/>
    <d v="2021-04-18T00:00:00"/>
    <x v="1"/>
    <s v="Tennessee"/>
    <s v="Knoxville"/>
    <x v="3"/>
    <n v="37"/>
    <n v="161"/>
    <n v="5957"/>
    <n v="3872.05"/>
    <n v="0.65"/>
    <s v="Online"/>
    <x v="3"/>
  </r>
  <r>
    <s v="Sports Direct"/>
    <n v="1197831"/>
    <d v="2021-04-19T00:00:00"/>
    <x v="1"/>
    <s v="Tennessee"/>
    <s v="Knoxville"/>
    <x v="4"/>
    <n v="43"/>
    <n v="165"/>
    <n v="7095"/>
    <n v="3760.3500000000004"/>
    <n v="0.53"/>
    <s v="Online"/>
    <x v="3"/>
  </r>
  <r>
    <s v="Sports Direct"/>
    <n v="1197831"/>
    <d v="2021-04-20T00:00:00"/>
    <x v="1"/>
    <s v="Tennessee"/>
    <s v="Knoxville"/>
    <x v="5"/>
    <n v="52"/>
    <n v="223"/>
    <n v="11596"/>
    <n v="8117.2000000000007"/>
    <n v="0.70000000000000007"/>
    <s v="Online"/>
    <x v="3"/>
  </r>
  <r>
    <s v="Sports Direct"/>
    <n v="1197831"/>
    <d v="2021-04-21T00:00:00"/>
    <x v="1"/>
    <s v="Tennessee"/>
    <s v="Knoxville"/>
    <x v="0"/>
    <n v="41"/>
    <n v="233"/>
    <n v="9553"/>
    <n v="5445.2099999999991"/>
    <n v="0.56999999999999995"/>
    <s v="Online"/>
    <x v="3"/>
  </r>
  <r>
    <s v="Sports Direct"/>
    <n v="1197831"/>
    <d v="2021-04-22T00:00:00"/>
    <x v="1"/>
    <s v="Tennessee"/>
    <s v="Knoxville"/>
    <x v="1"/>
    <n v="54"/>
    <n v="233"/>
    <n v="12582"/>
    <n v="7171.74"/>
    <n v="0.56999999999999995"/>
    <s v="Online"/>
    <x v="3"/>
  </r>
  <r>
    <s v="Sports Direct"/>
    <n v="1197831"/>
    <d v="2021-04-23T00:00:00"/>
    <x v="1"/>
    <s v="Tennessee"/>
    <s v="Knoxville"/>
    <x v="2"/>
    <n v="46"/>
    <n v="285"/>
    <n v="13110"/>
    <n v="7866"/>
    <n v="0.6"/>
    <s v="Online"/>
    <x v="3"/>
  </r>
  <r>
    <s v="Sports Direct"/>
    <n v="1197831"/>
    <d v="2021-04-24T00:00:00"/>
    <x v="1"/>
    <s v="Tennessee"/>
    <s v="Knoxville"/>
    <x v="3"/>
    <n v="42"/>
    <n v="133"/>
    <n v="5586"/>
    <n v="3854.34"/>
    <n v="0.69000000000000006"/>
    <s v="Online"/>
    <x v="3"/>
  </r>
  <r>
    <s v="Sports Direct"/>
    <n v="1197831"/>
    <d v="2021-04-25T00:00:00"/>
    <x v="1"/>
    <s v="Tennessee"/>
    <s v="Knoxville"/>
    <x v="4"/>
    <n v="49"/>
    <n v="133"/>
    <n v="6517"/>
    <n v="3454.01"/>
    <n v="0.53"/>
    <s v="Online"/>
    <x v="3"/>
  </r>
  <r>
    <s v="Sports Direct"/>
    <n v="1197831"/>
    <d v="2021-04-26T00:00:00"/>
    <x v="1"/>
    <s v="Tennessee"/>
    <s v="Knoxville"/>
    <x v="5"/>
    <n v="53"/>
    <n v="181"/>
    <n v="9593"/>
    <n v="6811.0300000000007"/>
    <n v="0.71000000000000008"/>
    <s v="Online"/>
    <x v="3"/>
  </r>
  <r>
    <s v="Sports Direct"/>
    <n v="1197831"/>
    <d v="2021-04-27T00:00:00"/>
    <x v="1"/>
    <s v="Tennessee"/>
    <s v="Knoxville"/>
    <x v="0"/>
    <n v="49"/>
    <n v="182"/>
    <n v="8918"/>
    <n v="5350.8"/>
    <n v="0.6"/>
    <s v="Online"/>
    <x v="3"/>
  </r>
  <r>
    <s v="Sports Direct"/>
    <n v="1197831"/>
    <d v="2021-04-28T00:00:00"/>
    <x v="1"/>
    <s v="Tennessee"/>
    <s v="Knoxville"/>
    <x v="1"/>
    <n v="47"/>
    <n v="169"/>
    <n v="7943"/>
    <n v="4765.8"/>
    <n v="0.6"/>
    <s v="Online"/>
    <x v="3"/>
  </r>
  <r>
    <s v="Sports Direct"/>
    <n v="1197831"/>
    <d v="2021-04-29T00:00:00"/>
    <x v="1"/>
    <s v="Tennessee"/>
    <s v="Knoxville"/>
    <x v="2"/>
    <n v="54"/>
    <n v="182"/>
    <n v="9828"/>
    <n v="5798.5199999999995"/>
    <n v="0.59"/>
    <s v="Online"/>
    <x v="3"/>
  </r>
  <r>
    <s v="Sports Direct"/>
    <n v="1197831"/>
    <d v="2021-04-30T00:00:00"/>
    <x v="1"/>
    <s v="Tennessee"/>
    <s v="Knoxville"/>
    <x v="3"/>
    <n v="53"/>
    <n v="100"/>
    <n v="5300"/>
    <n v="3710.0000000000005"/>
    <n v="0.70000000000000007"/>
    <s v="Online"/>
    <x v="3"/>
  </r>
  <r>
    <s v="Sports Direct"/>
    <n v="1197831"/>
    <d v="2021-05-01T00:00:00"/>
    <x v="1"/>
    <s v="Tennessee"/>
    <s v="Knoxville"/>
    <x v="4"/>
    <n v="47"/>
    <n v="120"/>
    <n v="5640"/>
    <n v="2876.4"/>
    <n v="0.51"/>
    <s v="Online"/>
    <x v="4"/>
  </r>
  <r>
    <s v="Sports Direct"/>
    <n v="1197831"/>
    <d v="2021-05-02T00:00:00"/>
    <x v="1"/>
    <s v="Tennessee"/>
    <s v="Knoxville"/>
    <x v="5"/>
    <n v="42"/>
    <n v="163"/>
    <n v="6846"/>
    <n v="5066.0400000000009"/>
    <n v="0.7400000000000001"/>
    <s v="Online"/>
    <x v="4"/>
  </r>
  <r>
    <s v="Sports Direct"/>
    <n v="1197831"/>
    <d v="2021-05-03T00:00:00"/>
    <x v="1"/>
    <s v="Tennessee"/>
    <s v="Knoxville"/>
    <x v="0"/>
    <n v="33"/>
    <n v="173"/>
    <n v="5709"/>
    <n v="3254.1299999999997"/>
    <n v="0.56999999999999995"/>
    <s v="Online"/>
    <x v="4"/>
  </r>
  <r>
    <s v="Sports Direct"/>
    <n v="1197831"/>
    <d v="2021-05-04T00:00:00"/>
    <x v="1"/>
    <s v="Tennessee"/>
    <s v="Knoxville"/>
    <x v="1"/>
    <n v="32"/>
    <n v="150"/>
    <n v="4800"/>
    <n v="2880"/>
    <n v="0.6"/>
    <s v="Online"/>
    <x v="4"/>
  </r>
  <r>
    <s v="Sports Direct"/>
    <n v="1197831"/>
    <d v="2021-05-05T00:00:00"/>
    <x v="1"/>
    <s v="Tennessee"/>
    <s v="Knoxville"/>
    <x v="2"/>
    <n v="36"/>
    <n v="147"/>
    <n v="5292"/>
    <n v="3069.3599999999997"/>
    <n v="0.57999999999999996"/>
    <s v="Online"/>
    <x v="4"/>
  </r>
  <r>
    <s v="Sports Direct"/>
    <n v="1197831"/>
    <d v="2021-05-06T00:00:00"/>
    <x v="1"/>
    <s v="Tennessee"/>
    <s v="Knoxville"/>
    <x v="3"/>
    <n v="38"/>
    <n v="98"/>
    <n v="3724"/>
    <n v="2606.8000000000002"/>
    <n v="0.70000000000000007"/>
    <s v="Online"/>
    <x v="4"/>
  </r>
  <r>
    <s v="Sports Direct"/>
    <n v="1197831"/>
    <d v="2021-05-07T00:00:00"/>
    <x v="1"/>
    <s v="Tennessee"/>
    <s v="Knoxville"/>
    <x v="4"/>
    <n v="32"/>
    <n v="88"/>
    <n v="2816"/>
    <n v="1436.16"/>
    <n v="0.51"/>
    <s v="Online"/>
    <x v="4"/>
  </r>
  <r>
    <s v="Sports Direct"/>
    <n v="1197831"/>
    <d v="2021-05-08T00:00:00"/>
    <x v="1"/>
    <s v="Tennessee"/>
    <s v="Knoxville"/>
    <x v="5"/>
    <n v="43"/>
    <n v="131"/>
    <n v="5633"/>
    <n v="3999.4300000000003"/>
    <n v="0.71000000000000008"/>
    <s v="Online"/>
    <x v="4"/>
  </r>
  <r>
    <s v="Sports Direct"/>
    <n v="1197831"/>
    <d v="2021-05-09T00:00:00"/>
    <x v="1"/>
    <s v="Tennessee"/>
    <s v="Knoxville"/>
    <x v="0"/>
    <n v="29"/>
    <n v="196"/>
    <n v="5684"/>
    <n v="3183.0399999999995"/>
    <n v="0.55999999999999994"/>
    <s v="Online"/>
    <x v="4"/>
  </r>
  <r>
    <s v="Sports Direct"/>
    <n v="1197831"/>
    <d v="2021-05-10T00:00:00"/>
    <x v="1"/>
    <s v="Tennessee"/>
    <s v="Knoxville"/>
    <x v="1"/>
    <n v="29"/>
    <n v="189"/>
    <n v="5481"/>
    <n v="3069.3599999999997"/>
    <n v="0.55999999999999994"/>
    <s v="Online"/>
    <x v="4"/>
  </r>
  <r>
    <s v="Sports Direct"/>
    <n v="1197831"/>
    <d v="2021-05-11T00:00:00"/>
    <x v="1"/>
    <s v="Tennessee"/>
    <s v="Knoxville"/>
    <x v="2"/>
    <n v="50"/>
    <n v="174"/>
    <n v="8700"/>
    <n v="4871.9999999999991"/>
    <n v="0.55999999999999994"/>
    <s v="Online"/>
    <x v="4"/>
  </r>
  <r>
    <s v="Sports Direct"/>
    <n v="1197831"/>
    <d v="2021-05-12T00:00:00"/>
    <x v="1"/>
    <s v="Tennessee"/>
    <s v="Knoxville"/>
    <x v="3"/>
    <n v="52"/>
    <n v="133"/>
    <n v="6916"/>
    <n v="4772.04"/>
    <n v="0.69000000000000006"/>
    <s v="Online"/>
    <x v="4"/>
  </r>
  <r>
    <s v="Sports Direct"/>
    <n v="1197831"/>
    <d v="2021-05-13T00:00:00"/>
    <x v="1"/>
    <s v="Tennessee"/>
    <s v="Knoxville"/>
    <x v="4"/>
    <n v="51"/>
    <n v="113"/>
    <n v="5763"/>
    <n v="3054.3900000000003"/>
    <n v="0.53"/>
    <s v="Online"/>
    <x v="4"/>
  </r>
  <r>
    <s v="Sports Direct"/>
    <n v="1197831"/>
    <d v="2021-05-14T00:00:00"/>
    <x v="1"/>
    <s v="Tennessee"/>
    <s v="Knoxville"/>
    <x v="5"/>
    <n v="59"/>
    <n v="169"/>
    <n v="9971"/>
    <n v="7079.4100000000008"/>
    <n v="0.71000000000000008"/>
    <s v="Online"/>
    <x v="4"/>
  </r>
  <r>
    <s v="Sports Direct"/>
    <n v="1197831"/>
    <d v="2021-05-15T00:00:00"/>
    <x v="1"/>
    <s v="Tennessee"/>
    <s v="Knoxville"/>
    <x v="0"/>
    <n v="53"/>
    <n v="200"/>
    <n v="10600"/>
    <n v="6148"/>
    <n v="0.57999999999999996"/>
    <s v="Online"/>
    <x v="4"/>
  </r>
  <r>
    <s v="Sports Direct"/>
    <n v="1197831"/>
    <d v="2021-05-16T00:00:00"/>
    <x v="1"/>
    <s v="Tennessee"/>
    <s v="Knoxville"/>
    <x v="1"/>
    <n v="51"/>
    <n v="240"/>
    <n v="12240"/>
    <n v="6731.9999999999991"/>
    <n v="0.54999999999999993"/>
    <s v="Online"/>
    <x v="4"/>
  </r>
  <r>
    <s v="Sports Direct"/>
    <n v="1197831"/>
    <d v="2021-05-17T00:00:00"/>
    <x v="1"/>
    <s v="Tennessee"/>
    <s v="Knoxville"/>
    <x v="2"/>
    <n v="54"/>
    <n v="210"/>
    <n v="11340"/>
    <n v="6236.9999999999991"/>
    <n v="0.54999999999999993"/>
    <s v="Online"/>
    <x v="4"/>
  </r>
  <r>
    <s v="Sports Direct"/>
    <n v="1197831"/>
    <d v="2021-05-18T00:00:00"/>
    <x v="1"/>
    <s v="Tennessee"/>
    <s v="Knoxville"/>
    <x v="3"/>
    <n v="54"/>
    <n v="149"/>
    <n v="8046"/>
    <n v="5551.7400000000007"/>
    <n v="0.69000000000000006"/>
    <s v="Online"/>
    <x v="4"/>
  </r>
  <r>
    <s v="Sports Direct"/>
    <n v="1197831"/>
    <d v="2021-05-19T00:00:00"/>
    <x v="1"/>
    <s v="Tennessee"/>
    <s v="Knoxville"/>
    <x v="4"/>
    <n v="50"/>
    <n v="140"/>
    <n v="7000"/>
    <n v="3500"/>
    <n v="0.5"/>
    <s v="Online"/>
    <x v="4"/>
  </r>
  <r>
    <s v="Sports Direct"/>
    <n v="1197831"/>
    <d v="2021-05-20T00:00:00"/>
    <x v="1"/>
    <s v="Tennessee"/>
    <s v="Knoxville"/>
    <x v="5"/>
    <n v="61"/>
    <n v="225"/>
    <n v="13725"/>
    <n v="10156.500000000002"/>
    <n v="0.7400000000000001"/>
    <s v="Online"/>
    <x v="4"/>
  </r>
  <r>
    <s v="Foot Locker"/>
    <n v="1185732"/>
    <d v="2021-05-21T00:00:00"/>
    <x v="1"/>
    <s v="Tennessee"/>
    <s v="Knoxville"/>
    <x v="0"/>
    <n v="32"/>
    <n v="119"/>
    <n v="3808"/>
    <n v="1904"/>
    <n v="0.5"/>
    <s v="Online"/>
    <x v="4"/>
  </r>
  <r>
    <s v="Foot Locker"/>
    <n v="1185732"/>
    <d v="2021-05-22T00:00:00"/>
    <x v="1"/>
    <s v="Tennessee"/>
    <s v="Knoxville"/>
    <x v="1"/>
    <n v="32"/>
    <n v="56"/>
    <n v="1792"/>
    <n v="878.07999999999993"/>
    <n v="0.49"/>
    <s v="Online"/>
    <x v="4"/>
  </r>
  <r>
    <s v="Foot Locker"/>
    <n v="1185732"/>
    <d v="2021-05-23T00:00:00"/>
    <x v="1"/>
    <s v="Tennessee"/>
    <s v="Knoxville"/>
    <x v="2"/>
    <n v="24"/>
    <n v="65"/>
    <n v="1560"/>
    <n v="748.8"/>
    <n v="0.48"/>
    <s v="Online"/>
    <x v="4"/>
  </r>
  <r>
    <s v="Foot Locker"/>
    <n v="1185732"/>
    <d v="2021-05-24T00:00:00"/>
    <x v="1"/>
    <s v="Tennessee"/>
    <s v="Knoxville"/>
    <x v="3"/>
    <n v="27"/>
    <n v="19"/>
    <n v="513"/>
    <n v="271.89"/>
    <n v="0.53"/>
    <s v="Online"/>
    <x v="4"/>
  </r>
  <r>
    <s v="Foot Locker"/>
    <n v="1185732"/>
    <d v="2021-05-25T00:00:00"/>
    <x v="3"/>
    <s v="Nebraska"/>
    <s v="Omaha"/>
    <x v="4"/>
    <n v="43"/>
    <n v="35"/>
    <n v="1505"/>
    <n v="677.24999999999989"/>
    <n v="0.44999999999999996"/>
    <s v="Online"/>
    <x v="4"/>
  </r>
  <r>
    <s v="Foot Locker"/>
    <n v="1185732"/>
    <d v="2021-05-26T00:00:00"/>
    <x v="3"/>
    <s v="Nebraska"/>
    <s v="Omaha"/>
    <x v="5"/>
    <n v="32"/>
    <n v="68"/>
    <n v="2176"/>
    <n v="1327.36"/>
    <n v="0.61"/>
    <s v="Online"/>
    <x v="4"/>
  </r>
  <r>
    <s v="Foot Locker"/>
    <n v="1185732"/>
    <d v="2021-05-27T00:00:00"/>
    <x v="3"/>
    <s v="Nebraska"/>
    <s v="Omaha"/>
    <x v="0"/>
    <n v="32"/>
    <n v="119"/>
    <n v="3808"/>
    <n v="2056.3200000000002"/>
    <n v="0.54"/>
    <s v="Online"/>
    <x v="4"/>
  </r>
  <r>
    <s v="Foot Locker"/>
    <n v="1185732"/>
    <d v="2021-05-28T00:00:00"/>
    <x v="3"/>
    <s v="Nebraska"/>
    <s v="Omaha"/>
    <x v="1"/>
    <n v="33"/>
    <n v="38"/>
    <n v="1254"/>
    <n v="627"/>
    <n v="0.5"/>
    <s v="Online"/>
    <x v="4"/>
  </r>
  <r>
    <s v="Foot Locker"/>
    <n v="1185732"/>
    <d v="2021-05-29T00:00:00"/>
    <x v="3"/>
    <s v="Nebraska"/>
    <s v="Omaha"/>
    <x v="2"/>
    <n v="23"/>
    <n v="47"/>
    <n v="1081"/>
    <n v="540.5"/>
    <n v="0.5"/>
    <s v="Online"/>
    <x v="4"/>
  </r>
  <r>
    <s v="Foot Locker"/>
    <n v="1185732"/>
    <d v="2021-05-30T00:00:00"/>
    <x v="3"/>
    <s v="Nebraska"/>
    <s v="Omaha"/>
    <x v="3"/>
    <n v="29"/>
    <n v="14"/>
    <n v="406"/>
    <n v="203"/>
    <n v="0.5"/>
    <s v="Online"/>
    <x v="4"/>
  </r>
  <r>
    <s v="Foot Locker"/>
    <n v="1185732"/>
    <d v="2021-05-31T00:00:00"/>
    <x v="3"/>
    <s v="Nebraska"/>
    <s v="Omaha"/>
    <x v="4"/>
    <n v="41"/>
    <n v="31"/>
    <n v="1271"/>
    <n v="622.79"/>
    <n v="0.49"/>
    <s v="Online"/>
    <x v="4"/>
  </r>
  <r>
    <s v="Foot Locker"/>
    <n v="1185732"/>
    <d v="2021-06-01T00:00:00"/>
    <x v="3"/>
    <s v="Nebraska"/>
    <s v="Omaha"/>
    <x v="5"/>
    <n v="32"/>
    <n v="60"/>
    <n v="1920"/>
    <n v="1190.4000000000001"/>
    <n v="0.62"/>
    <s v="Online"/>
    <x v="11"/>
  </r>
  <r>
    <s v="Foot Locker"/>
    <n v="1185732"/>
    <d v="2021-06-02T00:00:00"/>
    <x v="3"/>
    <s v="Nebraska"/>
    <s v="Omaha"/>
    <x v="0"/>
    <n v="38"/>
    <n v="122"/>
    <n v="4636"/>
    <n v="2503.44"/>
    <n v="0.54"/>
    <s v="Online"/>
    <x v="11"/>
  </r>
  <r>
    <s v="Foot Locker"/>
    <n v="1185732"/>
    <d v="2021-06-03T00:00:00"/>
    <x v="3"/>
    <s v="Nebraska"/>
    <s v="Omaha"/>
    <x v="1"/>
    <n v="39"/>
    <n v="26"/>
    <n v="1014"/>
    <n v="466.43999999999994"/>
    <n v="0.45999999999999996"/>
    <s v="Online"/>
    <x v="11"/>
  </r>
  <r>
    <s v="Foot Locker"/>
    <n v="1185732"/>
    <d v="2021-06-04T00:00:00"/>
    <x v="3"/>
    <s v="Nebraska"/>
    <s v="Omaha"/>
    <x v="2"/>
    <n v="29"/>
    <n v="39"/>
    <n v="1131"/>
    <n v="565.5"/>
    <n v="0.5"/>
    <s v="Online"/>
    <x v="11"/>
  </r>
  <r>
    <s v="Foot Locker"/>
    <n v="1185732"/>
    <d v="2021-06-05T00:00:00"/>
    <x v="3"/>
    <s v="Nebraska"/>
    <s v="Omaha"/>
    <x v="3"/>
    <n v="33"/>
    <n v="0"/>
    <n v="0"/>
    <n v="0"/>
    <n v="0.55000000000000004"/>
    <s v="Online"/>
    <x v="11"/>
  </r>
  <r>
    <s v="Foot Locker"/>
    <n v="1185732"/>
    <d v="2021-06-06T00:00:00"/>
    <x v="3"/>
    <s v="Nebraska"/>
    <s v="Omaha"/>
    <x v="4"/>
    <n v="45"/>
    <n v="13"/>
    <n v="585"/>
    <n v="274.95"/>
    <n v="0.47"/>
    <s v="Online"/>
    <x v="11"/>
  </r>
  <r>
    <s v="Foot Locker"/>
    <n v="1185732"/>
    <d v="2021-06-07T00:00:00"/>
    <x v="3"/>
    <s v="Nebraska"/>
    <s v="Omaha"/>
    <x v="5"/>
    <n v="37"/>
    <n v="38"/>
    <n v="1406"/>
    <n v="857.66"/>
    <n v="0.61"/>
    <s v="Online"/>
    <x v="11"/>
  </r>
  <r>
    <s v="Foot Locker"/>
    <n v="1185732"/>
    <d v="2021-06-08T00:00:00"/>
    <x v="3"/>
    <s v="Nebraska"/>
    <s v="Omaha"/>
    <x v="0"/>
    <n v="38"/>
    <n v="105"/>
    <n v="3990"/>
    <n v="2114.7000000000003"/>
    <n v="0.53"/>
    <s v="Online"/>
    <x v="11"/>
  </r>
  <r>
    <s v="Foot Locker"/>
    <n v="1185732"/>
    <d v="2021-06-09T00:00:00"/>
    <x v="3"/>
    <s v="Nebraska"/>
    <s v="Omaha"/>
    <x v="1"/>
    <n v="32"/>
    <n v="23"/>
    <n v="736"/>
    <n v="331.2"/>
    <n v="0.44999999999999996"/>
    <s v="Online"/>
    <x v="11"/>
  </r>
  <r>
    <s v="Foot Locker"/>
    <n v="1185732"/>
    <d v="2021-06-10T00:00:00"/>
    <x v="3"/>
    <s v="Nebraska"/>
    <s v="Omaha"/>
    <x v="2"/>
    <n v="23"/>
    <n v="21"/>
    <n v="483"/>
    <n v="217.34999999999997"/>
    <n v="0.44999999999999996"/>
    <s v="Online"/>
    <x v="11"/>
  </r>
  <r>
    <s v="Foot Locker"/>
    <n v="1185732"/>
    <d v="2021-06-11T00:00:00"/>
    <x v="3"/>
    <s v="Nebraska"/>
    <s v="Omaha"/>
    <x v="3"/>
    <n v="27"/>
    <n v="0"/>
    <n v="0"/>
    <n v="0"/>
    <n v="0.53"/>
    <s v="Online"/>
    <x v="11"/>
  </r>
  <r>
    <s v="Foot Locker"/>
    <n v="1185732"/>
    <d v="2021-06-12T00:00:00"/>
    <x v="3"/>
    <s v="Nebraska"/>
    <s v="Omaha"/>
    <x v="4"/>
    <n v="42"/>
    <n v="6"/>
    <n v="252"/>
    <n v="120.96"/>
    <n v="0.48"/>
    <s v="Online"/>
    <x v="11"/>
  </r>
  <r>
    <s v="Foot Locker"/>
    <n v="1185732"/>
    <d v="2021-06-13T00:00:00"/>
    <x v="3"/>
    <s v="Nebraska"/>
    <s v="Omaha"/>
    <x v="5"/>
    <n v="34"/>
    <n v="39"/>
    <n v="1326"/>
    <n v="822.12"/>
    <n v="0.62"/>
    <s v="Online"/>
    <x v="11"/>
  </r>
  <r>
    <s v="Foot Locker"/>
    <n v="1185732"/>
    <d v="2021-06-14T00:00:00"/>
    <x v="3"/>
    <s v="Nebraska"/>
    <s v="Omaha"/>
    <x v="0"/>
    <n v="44"/>
    <n v="118"/>
    <n v="5192"/>
    <n v="2803.6800000000003"/>
    <n v="0.54"/>
    <s v="Online"/>
    <x v="11"/>
  </r>
  <r>
    <s v="Foot Locker"/>
    <n v="1185732"/>
    <d v="2021-06-15T00:00:00"/>
    <x v="3"/>
    <s v="Nebraska"/>
    <s v="Omaha"/>
    <x v="1"/>
    <n v="38"/>
    <n v="33"/>
    <n v="1254"/>
    <n v="627"/>
    <n v="0.5"/>
    <s v="Online"/>
    <x v="11"/>
  </r>
  <r>
    <s v="Foot Locker"/>
    <n v="1185732"/>
    <d v="2021-06-16T00:00:00"/>
    <x v="3"/>
    <s v="Nebraska"/>
    <s v="Omaha"/>
    <x v="2"/>
    <n v="32"/>
    <n v="30"/>
    <n v="960"/>
    <n v="460.79999999999995"/>
    <n v="0.48"/>
    <s v="Online"/>
    <x v="11"/>
  </r>
  <r>
    <s v="Foot Locker"/>
    <n v="1185732"/>
    <d v="2021-06-17T00:00:00"/>
    <x v="3"/>
    <s v="Nebraska"/>
    <s v="Omaha"/>
    <x v="3"/>
    <n v="34"/>
    <n v="7"/>
    <n v="238"/>
    <n v="126.14"/>
    <n v="0.53"/>
    <s v="Online"/>
    <x v="11"/>
  </r>
  <r>
    <s v="Foot Locker"/>
    <n v="1185732"/>
    <d v="2021-06-18T00:00:00"/>
    <x v="3"/>
    <s v="Nebraska"/>
    <s v="Omaha"/>
    <x v="4"/>
    <n v="46"/>
    <n v="13"/>
    <n v="598"/>
    <n v="275.08"/>
    <n v="0.45999999999999996"/>
    <s v="Online"/>
    <x v="11"/>
  </r>
  <r>
    <s v="Foot Locker"/>
    <n v="1185732"/>
    <d v="2021-06-19T00:00:00"/>
    <x v="3"/>
    <s v="Nebraska"/>
    <s v="Omaha"/>
    <x v="5"/>
    <n v="51"/>
    <n v="41"/>
    <n v="2091"/>
    <n v="1296.42"/>
    <n v="0.62"/>
    <s v="Online"/>
    <x v="11"/>
  </r>
  <r>
    <s v="Foot Locker"/>
    <n v="1185732"/>
    <d v="2021-06-20T00:00:00"/>
    <x v="3"/>
    <s v="Nebraska"/>
    <s v="Omaha"/>
    <x v="0"/>
    <n v="36"/>
    <n v="120"/>
    <n v="4320"/>
    <n v="2289.6"/>
    <n v="0.53"/>
    <s v="Online"/>
    <x v="11"/>
  </r>
  <r>
    <s v="Foot Locker"/>
    <n v="1185732"/>
    <d v="2021-06-21T00:00:00"/>
    <x v="3"/>
    <s v="Nebraska"/>
    <s v="Omaha"/>
    <x v="1"/>
    <n v="32"/>
    <n v="45"/>
    <n v="1440"/>
    <n v="720"/>
    <n v="0.5"/>
    <s v="Online"/>
    <x v="11"/>
  </r>
  <r>
    <s v="Foot Locker"/>
    <n v="1185732"/>
    <d v="2021-06-22T00:00:00"/>
    <x v="3"/>
    <s v="Nebraska"/>
    <s v="Omaha"/>
    <x v="2"/>
    <n v="27"/>
    <n v="46"/>
    <n v="1242"/>
    <n v="558.9"/>
    <n v="0.44999999999999996"/>
    <s v="Online"/>
    <x v="11"/>
  </r>
  <r>
    <s v="Foot Locker"/>
    <n v="1185732"/>
    <d v="2021-06-23T00:00:00"/>
    <x v="3"/>
    <s v="Nebraska"/>
    <s v="Omaha"/>
    <x v="3"/>
    <n v="27"/>
    <n v="39"/>
    <n v="1053"/>
    <n v="568.62"/>
    <n v="0.54"/>
    <s v="Online"/>
    <x v="11"/>
  </r>
  <r>
    <s v="Foot Locker"/>
    <n v="1185732"/>
    <d v="2021-06-24T00:00:00"/>
    <x v="3"/>
    <s v="Nebraska"/>
    <s v="Omaha"/>
    <x v="4"/>
    <n v="42"/>
    <n v="42"/>
    <n v="1764"/>
    <n v="882"/>
    <n v="0.5"/>
    <s v="Online"/>
    <x v="11"/>
  </r>
  <r>
    <s v="Foot Locker"/>
    <n v="1185732"/>
    <d v="2021-06-25T00:00:00"/>
    <x v="3"/>
    <s v="Nebraska"/>
    <s v="Omaha"/>
    <x v="5"/>
    <n v="49"/>
    <n v="85"/>
    <n v="4165"/>
    <n v="2582.3000000000002"/>
    <n v="0.62"/>
    <s v="Online"/>
    <x v="11"/>
  </r>
  <r>
    <s v="Foot Locker"/>
    <n v="1185732"/>
    <d v="2021-06-26T00:00:00"/>
    <x v="3"/>
    <s v="Nebraska"/>
    <s v="Omaha"/>
    <x v="0"/>
    <n v="43"/>
    <n v="165"/>
    <n v="7095"/>
    <n v="3618.4500000000003"/>
    <n v="0.51"/>
    <s v="Online"/>
    <x v="11"/>
  </r>
  <r>
    <s v="Foot Locker"/>
    <n v="1185732"/>
    <d v="2021-06-27T00:00:00"/>
    <x v="3"/>
    <s v="Nebraska"/>
    <s v="Omaha"/>
    <x v="1"/>
    <n v="37"/>
    <n v="81"/>
    <n v="2997"/>
    <n v="1348.6499999999999"/>
    <n v="0.44999999999999996"/>
    <s v="Online"/>
    <x v="11"/>
  </r>
  <r>
    <s v="Foot Locker"/>
    <n v="1185732"/>
    <d v="2021-06-28T00:00:00"/>
    <x v="3"/>
    <s v="Nebraska"/>
    <s v="Omaha"/>
    <x v="2"/>
    <n v="34"/>
    <n v="63"/>
    <n v="2142"/>
    <n v="963.89999999999986"/>
    <n v="0.44999999999999996"/>
    <s v="Online"/>
    <x v="11"/>
  </r>
  <r>
    <s v="Foot Locker"/>
    <n v="1185732"/>
    <d v="2021-06-29T00:00:00"/>
    <x v="3"/>
    <s v="Nebraska"/>
    <s v="Omaha"/>
    <x v="3"/>
    <n v="33"/>
    <n v="46"/>
    <n v="1518"/>
    <n v="789.36"/>
    <n v="0.52"/>
    <s v="Online"/>
    <x v="11"/>
  </r>
  <r>
    <s v="Foot Locker"/>
    <n v="1185732"/>
    <d v="2021-06-30T00:00:00"/>
    <x v="3"/>
    <s v="Nebraska"/>
    <s v="Omaha"/>
    <x v="4"/>
    <n v="41"/>
    <n v="44"/>
    <n v="1804"/>
    <n v="883.96"/>
    <n v="0.49"/>
    <s v="Online"/>
    <x v="11"/>
  </r>
  <r>
    <s v="Foot Locker"/>
    <n v="1185732"/>
    <d v="2021-07-01T00:00:00"/>
    <x v="3"/>
    <s v="Nebraska"/>
    <s v="Omaha"/>
    <x v="5"/>
    <n v="49"/>
    <n v="91"/>
    <n v="4459"/>
    <n v="2809.17"/>
    <n v="0.63"/>
    <s v="Online"/>
    <x v="5"/>
  </r>
  <r>
    <s v="Foot Locker"/>
    <n v="1185732"/>
    <d v="2021-07-02T00:00:00"/>
    <x v="3"/>
    <s v="Nebraska"/>
    <s v="Omaha"/>
    <x v="0"/>
    <n v="41"/>
    <n v="145"/>
    <n v="5945"/>
    <n v="3150.8500000000004"/>
    <n v="0.53"/>
    <s v="Online"/>
    <x v="5"/>
  </r>
  <r>
    <s v="Foot Locker"/>
    <n v="1185732"/>
    <d v="2021-07-03T00:00:00"/>
    <x v="3"/>
    <s v="Nebraska"/>
    <s v="Omaha"/>
    <x v="1"/>
    <n v="42"/>
    <n v="80"/>
    <n v="3360"/>
    <n v="1646.3999999999999"/>
    <n v="0.49"/>
    <s v="Online"/>
    <x v="5"/>
  </r>
  <r>
    <s v="Foot Locker"/>
    <n v="1185732"/>
    <d v="2021-07-04T00:00:00"/>
    <x v="3"/>
    <s v="Nebraska"/>
    <s v="Omaha"/>
    <x v="2"/>
    <n v="36"/>
    <n v="52"/>
    <n v="1872"/>
    <n v="898.56"/>
    <n v="0.48"/>
    <s v="Online"/>
    <x v="5"/>
  </r>
  <r>
    <s v="Foot Locker"/>
    <n v="1185732"/>
    <d v="2021-07-05T00:00:00"/>
    <x v="3"/>
    <s v="Nebraska"/>
    <s v="Omaha"/>
    <x v="3"/>
    <n v="29"/>
    <n v="38"/>
    <n v="1102"/>
    <n v="562.02"/>
    <n v="0.51"/>
    <s v="Online"/>
    <x v="5"/>
  </r>
  <r>
    <s v="Foot Locker"/>
    <n v="1185732"/>
    <d v="2021-07-06T00:00:00"/>
    <x v="3"/>
    <s v="Nebraska"/>
    <s v="Omaha"/>
    <x v="4"/>
    <n v="37"/>
    <n v="27"/>
    <n v="999"/>
    <n v="479.52"/>
    <n v="0.48"/>
    <s v="Online"/>
    <x v="5"/>
  </r>
  <r>
    <s v="Foot Locker"/>
    <n v="1185732"/>
    <d v="2021-07-07T00:00:00"/>
    <x v="3"/>
    <s v="Nebraska"/>
    <s v="Omaha"/>
    <x v="5"/>
    <n v="44"/>
    <n v="69"/>
    <n v="3036"/>
    <n v="1821.6"/>
    <n v="0.6"/>
    <s v="Online"/>
    <x v="5"/>
  </r>
  <r>
    <s v="Foot Locker"/>
    <n v="1185732"/>
    <d v="2021-07-08T00:00:00"/>
    <x v="3"/>
    <s v="Nebraska"/>
    <s v="Omaha"/>
    <x v="0"/>
    <n v="38"/>
    <n v="112"/>
    <n v="4256"/>
    <n v="2298.2400000000002"/>
    <n v="0.54"/>
    <s v="Online"/>
    <x v="5"/>
  </r>
  <r>
    <s v="Foot Locker"/>
    <n v="1185732"/>
    <d v="2021-07-09T00:00:00"/>
    <x v="3"/>
    <s v="Nebraska"/>
    <s v="Omaha"/>
    <x v="1"/>
    <n v="33"/>
    <n v="56"/>
    <n v="1848"/>
    <n v="850.07999999999993"/>
    <n v="0.45999999999999996"/>
    <s v="Online"/>
    <x v="5"/>
  </r>
  <r>
    <s v="Foot Locker"/>
    <n v="1185732"/>
    <d v="2021-07-10T00:00:00"/>
    <x v="3"/>
    <s v="Nebraska"/>
    <s v="Omaha"/>
    <x v="2"/>
    <n v="18"/>
    <n v="25"/>
    <n v="450"/>
    <n v="216"/>
    <n v="0.48"/>
    <s v="Online"/>
    <x v="5"/>
  </r>
  <r>
    <s v="Foot Locker"/>
    <n v="1185732"/>
    <d v="2021-07-11T00:00:00"/>
    <x v="3"/>
    <s v="Nebraska"/>
    <s v="Omaha"/>
    <x v="3"/>
    <n v="19"/>
    <n v="23"/>
    <n v="437"/>
    <n v="227.24"/>
    <n v="0.52"/>
    <s v="Online"/>
    <x v="5"/>
  </r>
  <r>
    <s v="Foot Locker"/>
    <n v="1185732"/>
    <d v="2021-07-12T00:00:00"/>
    <x v="3"/>
    <s v="Nebraska"/>
    <s v="Omaha"/>
    <x v="4"/>
    <n v="29"/>
    <n v="21"/>
    <n v="609"/>
    <n v="292.32"/>
    <n v="0.48"/>
    <s v="Online"/>
    <x v="5"/>
  </r>
  <r>
    <s v="Foot Locker"/>
    <n v="1185732"/>
    <d v="2021-07-13T00:00:00"/>
    <x v="3"/>
    <s v="Nebraska"/>
    <s v="Omaha"/>
    <x v="5"/>
    <n v="34"/>
    <n v="39"/>
    <n v="1326"/>
    <n v="822.12"/>
    <n v="0.62"/>
    <s v="Online"/>
    <x v="5"/>
  </r>
  <r>
    <s v="Foot Locker"/>
    <n v="1185732"/>
    <d v="2021-07-14T00:00:00"/>
    <x v="3"/>
    <s v="Nebraska"/>
    <s v="Omaha"/>
    <x v="0"/>
    <n v="36"/>
    <n v="94"/>
    <n v="3384"/>
    <n v="1827.3600000000001"/>
    <n v="0.54"/>
    <s v="Online"/>
    <x v="5"/>
  </r>
  <r>
    <s v="Foot Locker"/>
    <n v="1185732"/>
    <d v="2021-07-15T00:00:00"/>
    <x v="3"/>
    <s v="Nebraska"/>
    <s v="Omaha"/>
    <x v="1"/>
    <n v="29"/>
    <n v="41"/>
    <n v="1189"/>
    <n v="546.93999999999994"/>
    <n v="0.45999999999999996"/>
    <s v="Online"/>
    <x v="5"/>
  </r>
  <r>
    <s v="Foot Locker"/>
    <n v="1185732"/>
    <d v="2021-07-16T00:00:00"/>
    <x v="3"/>
    <s v="Nebraska"/>
    <s v="Omaha"/>
    <x v="2"/>
    <n v="29"/>
    <n v="14"/>
    <n v="406"/>
    <n v="203"/>
    <n v="0.5"/>
    <s v="Online"/>
    <x v="5"/>
  </r>
  <r>
    <s v="Foot Locker"/>
    <n v="1185732"/>
    <d v="2021-07-17T00:00:00"/>
    <x v="3"/>
    <s v="Nebraska"/>
    <s v="Omaha"/>
    <x v="3"/>
    <n v="29"/>
    <n v="7"/>
    <n v="203"/>
    <n v="107.59"/>
    <n v="0.53"/>
    <s v="Online"/>
    <x v="5"/>
  </r>
  <r>
    <s v="Foot Locker"/>
    <n v="1185732"/>
    <d v="2021-07-18T00:00:00"/>
    <x v="3"/>
    <s v="Nebraska"/>
    <s v="Omaha"/>
    <x v="4"/>
    <n v="37"/>
    <n v="7"/>
    <n v="259"/>
    <n v="124.32"/>
    <n v="0.48"/>
    <s v="Online"/>
    <x v="5"/>
  </r>
  <r>
    <s v="Foot Locker"/>
    <n v="1185732"/>
    <d v="2021-07-19T00:00:00"/>
    <x v="3"/>
    <s v="Nebraska"/>
    <s v="Omaha"/>
    <x v="5"/>
    <n v="44"/>
    <n v="38"/>
    <n v="1672"/>
    <n v="1053.3599999999999"/>
    <n v="0.63"/>
    <s v="Online"/>
    <x v="5"/>
  </r>
  <r>
    <s v="Foot Locker"/>
    <n v="1185732"/>
    <d v="2021-07-20T00:00:00"/>
    <x v="3"/>
    <s v="Nebraska"/>
    <s v="Omaha"/>
    <x v="0"/>
    <n v="37"/>
    <n v="84"/>
    <n v="3108"/>
    <n v="1678.3200000000002"/>
    <n v="0.54"/>
    <s v="Online"/>
    <x v="5"/>
  </r>
  <r>
    <s v="Foot Locker"/>
    <n v="1185732"/>
    <d v="2021-07-21T00:00:00"/>
    <x v="3"/>
    <s v="Nebraska"/>
    <s v="Omaha"/>
    <x v="1"/>
    <n v="29"/>
    <n v="41"/>
    <n v="1189"/>
    <n v="546.93999999999994"/>
    <n v="0.45999999999999996"/>
    <s v="Online"/>
    <x v="5"/>
  </r>
  <r>
    <s v="Foot Locker"/>
    <n v="1185732"/>
    <d v="2021-07-22T00:00:00"/>
    <x v="3"/>
    <s v="Nebraska"/>
    <s v="Omaha"/>
    <x v="2"/>
    <n v="29"/>
    <n v="25"/>
    <n v="725"/>
    <n v="340.75"/>
    <n v="0.47"/>
    <s v="Online"/>
    <x v="5"/>
  </r>
  <r>
    <s v="Foot Locker"/>
    <n v="1185732"/>
    <d v="2021-07-23T00:00:00"/>
    <x v="3"/>
    <s v="Nebraska"/>
    <s v="Omaha"/>
    <x v="3"/>
    <n v="27"/>
    <n v="36"/>
    <n v="972"/>
    <n v="534.6"/>
    <n v="0.55000000000000004"/>
    <s v="Online"/>
    <x v="5"/>
  </r>
  <r>
    <s v="Foot Locker"/>
    <n v="1185732"/>
    <d v="2021-07-24T00:00:00"/>
    <x v="3"/>
    <s v="Nebraska"/>
    <s v="Omaha"/>
    <x v="4"/>
    <n v="48"/>
    <n v="27"/>
    <n v="1296"/>
    <n v="583.19999999999993"/>
    <n v="0.44999999999999996"/>
    <s v="Online"/>
    <x v="5"/>
  </r>
  <r>
    <s v="Foot Locker"/>
    <n v="1185732"/>
    <d v="2021-07-25T00:00:00"/>
    <x v="3"/>
    <s v="Nebraska"/>
    <s v="Omaha"/>
    <x v="5"/>
    <n v="53"/>
    <n v="58"/>
    <n v="3074"/>
    <n v="1905.8799999999999"/>
    <n v="0.62"/>
    <s v="Online"/>
    <x v="5"/>
  </r>
  <r>
    <s v="Foot Locker"/>
    <n v="1185732"/>
    <d v="2021-07-26T00:00:00"/>
    <x v="3"/>
    <s v="Nebraska"/>
    <s v="Omaha"/>
    <x v="0"/>
    <n v="49"/>
    <n v="117"/>
    <n v="5733"/>
    <n v="2866.5"/>
    <n v="0.5"/>
    <s v="Online"/>
    <x v="5"/>
  </r>
  <r>
    <s v="Foot Locker"/>
    <n v="1185732"/>
    <d v="2021-07-27T00:00:00"/>
    <x v="3"/>
    <s v="Nebraska"/>
    <s v="Omaha"/>
    <x v="1"/>
    <n v="36"/>
    <n v="63"/>
    <n v="2268"/>
    <n v="1134"/>
    <n v="0.5"/>
    <s v="Online"/>
    <x v="5"/>
  </r>
  <r>
    <s v="Foot Locker"/>
    <n v="1185732"/>
    <d v="2021-07-28T00:00:00"/>
    <x v="3"/>
    <s v="Nebraska"/>
    <s v="Omaha"/>
    <x v="2"/>
    <n v="39"/>
    <n v="60"/>
    <n v="2340"/>
    <n v="1146.5999999999999"/>
    <n v="0.49"/>
    <s v="Online"/>
    <x v="5"/>
  </r>
  <r>
    <s v="Foot Locker"/>
    <n v="1185732"/>
    <d v="2021-07-29T00:00:00"/>
    <x v="3"/>
    <s v="Nebraska"/>
    <s v="Omaha"/>
    <x v="3"/>
    <n v="38"/>
    <n v="38"/>
    <n v="1444"/>
    <n v="794.2"/>
    <n v="0.55000000000000004"/>
    <s v="Online"/>
    <x v="5"/>
  </r>
  <r>
    <s v="Foot Locker"/>
    <n v="1185732"/>
    <d v="2021-07-30T00:00:00"/>
    <x v="3"/>
    <s v="Nebraska"/>
    <s v="Omaha"/>
    <x v="4"/>
    <n v="45"/>
    <n v="39"/>
    <n v="1755"/>
    <n v="842.4"/>
    <n v="0.48"/>
    <s v="Online"/>
    <x v="5"/>
  </r>
  <r>
    <s v="Foot Locker"/>
    <n v="1185732"/>
    <d v="2021-07-31T00:00:00"/>
    <x v="3"/>
    <s v="Nebraska"/>
    <s v="Omaha"/>
    <x v="5"/>
    <n v="54"/>
    <n v="65"/>
    <n v="3510"/>
    <n v="2176.1999999999998"/>
    <n v="0.62"/>
    <s v="Online"/>
    <x v="5"/>
  </r>
  <r>
    <s v="Sports Direct"/>
    <n v="1197831"/>
    <d v="2021-08-01T00:00:00"/>
    <x v="3"/>
    <s v="Nebraska"/>
    <s v="Omaha"/>
    <x v="0"/>
    <n v="19"/>
    <n v="203"/>
    <n v="3857"/>
    <n v="2044.21"/>
    <n v="0.53"/>
    <s v="Online"/>
    <x v="6"/>
  </r>
  <r>
    <s v="Sports Direct"/>
    <n v="1197831"/>
    <d v="2021-08-02T00:00:00"/>
    <x v="3"/>
    <s v="Nebraska"/>
    <s v="Omaha"/>
    <x v="1"/>
    <n v="29"/>
    <n v="196"/>
    <n v="5684"/>
    <n v="3069.36"/>
    <n v="0.54"/>
    <s v="Online"/>
    <x v="6"/>
  </r>
  <r>
    <s v="Sports Direct"/>
    <n v="1197831"/>
    <d v="2021-08-03T00:00:00"/>
    <x v="3"/>
    <s v="Nebraska"/>
    <s v="Omaha"/>
    <x v="2"/>
    <n v="28"/>
    <n v="138"/>
    <n v="3864"/>
    <n v="2125.1999999999998"/>
    <n v="0.54999999999999993"/>
    <s v="Online"/>
    <x v="6"/>
  </r>
  <r>
    <s v="Sports Direct"/>
    <n v="1197831"/>
    <d v="2021-08-04T00:00:00"/>
    <x v="3"/>
    <s v="Nebraska"/>
    <s v="Omaha"/>
    <x v="3"/>
    <n v="33"/>
    <n v="138"/>
    <n v="4554"/>
    <n v="2914.56"/>
    <n v="0.64"/>
    <s v="Online"/>
    <x v="6"/>
  </r>
  <r>
    <s v="Sports Direct"/>
    <n v="1197831"/>
    <d v="2021-08-05T00:00:00"/>
    <x v="1"/>
    <s v="Alabama"/>
    <s v="Birmingham"/>
    <x v="4"/>
    <n v="37"/>
    <n v="88"/>
    <n v="3256"/>
    <n v="1562.8799999999999"/>
    <n v="0.48"/>
    <s v="Online"/>
    <x v="6"/>
  </r>
  <r>
    <s v="Sports Direct"/>
    <n v="1197831"/>
    <d v="2021-08-06T00:00:00"/>
    <x v="1"/>
    <s v="Alabama"/>
    <s v="Birmingham"/>
    <x v="5"/>
    <n v="32"/>
    <n v="138"/>
    <n v="4416"/>
    <n v="3091.2000000000003"/>
    <n v="0.70000000000000007"/>
    <s v="Online"/>
    <x v="6"/>
  </r>
  <r>
    <s v="Sports Direct"/>
    <n v="1197831"/>
    <d v="2021-08-07T00:00:00"/>
    <x v="1"/>
    <s v="Alabama"/>
    <s v="Birmingham"/>
    <x v="0"/>
    <n v="24"/>
    <n v="156"/>
    <n v="3744"/>
    <n v="2021.7600000000002"/>
    <n v="0.54"/>
    <s v="Online"/>
    <x v="6"/>
  </r>
  <r>
    <s v="Sports Direct"/>
    <n v="1197831"/>
    <d v="2021-08-08T00:00:00"/>
    <x v="1"/>
    <s v="Alabama"/>
    <s v="Birmingham"/>
    <x v="1"/>
    <n v="33"/>
    <n v="174"/>
    <n v="5742"/>
    <n v="3100.6800000000003"/>
    <n v="0.54"/>
    <s v="Online"/>
    <x v="6"/>
  </r>
  <r>
    <s v="Sports Direct"/>
    <n v="1197831"/>
    <d v="2021-08-09T00:00:00"/>
    <x v="1"/>
    <s v="Alabama"/>
    <s v="Birmingham"/>
    <x v="2"/>
    <n v="32"/>
    <n v="128"/>
    <n v="4096"/>
    <n v="2129.92"/>
    <n v="0.52"/>
    <s v="Online"/>
    <x v="6"/>
  </r>
  <r>
    <s v="Sports Direct"/>
    <n v="1197831"/>
    <d v="2021-08-10T00:00:00"/>
    <x v="1"/>
    <s v="Alabama"/>
    <s v="Birmingham"/>
    <x v="3"/>
    <n v="32"/>
    <n v="98"/>
    <n v="3136"/>
    <n v="1944.32"/>
    <n v="0.62"/>
    <s v="Online"/>
    <x v="6"/>
  </r>
  <r>
    <s v="Sports Direct"/>
    <n v="1197831"/>
    <d v="2021-08-11T00:00:00"/>
    <x v="1"/>
    <s v="Alabama"/>
    <s v="Birmingham"/>
    <x v="4"/>
    <n v="38"/>
    <n v="68"/>
    <n v="2584"/>
    <n v="1240.32"/>
    <n v="0.48"/>
    <s v="Online"/>
    <x v="6"/>
  </r>
  <r>
    <s v="Sports Direct"/>
    <n v="1197831"/>
    <d v="2021-08-12T00:00:00"/>
    <x v="1"/>
    <s v="Alabama"/>
    <s v="Birmingham"/>
    <x v="5"/>
    <n v="33"/>
    <n v="126"/>
    <n v="4158"/>
    <n v="2785.86"/>
    <n v="0.67"/>
    <s v="Online"/>
    <x v="6"/>
  </r>
  <r>
    <s v="Sports Direct"/>
    <n v="1197831"/>
    <d v="2021-08-13T00:00:00"/>
    <x v="1"/>
    <s v="Alabama"/>
    <s v="Birmingham"/>
    <x v="0"/>
    <n v="28"/>
    <n v="163"/>
    <n v="4564"/>
    <n v="2510.1999999999998"/>
    <n v="0.54999999999999993"/>
    <s v="Online"/>
    <x v="6"/>
  </r>
  <r>
    <s v="Sports Direct"/>
    <n v="1197831"/>
    <d v="2021-08-14T00:00:00"/>
    <x v="1"/>
    <s v="Alabama"/>
    <s v="Birmingham"/>
    <x v="1"/>
    <n v="36"/>
    <n v="188"/>
    <n v="6768"/>
    <n v="3722.3999999999996"/>
    <n v="0.54999999999999993"/>
    <s v="Online"/>
    <x v="6"/>
  </r>
  <r>
    <s v="Sports Direct"/>
    <n v="1197831"/>
    <d v="2021-08-15T00:00:00"/>
    <x v="1"/>
    <s v="Alabama"/>
    <s v="Birmingham"/>
    <x v="2"/>
    <n v="27"/>
    <n v="117"/>
    <n v="3159"/>
    <n v="1832.2199999999998"/>
    <n v="0.57999999999999996"/>
    <s v="Online"/>
    <x v="6"/>
  </r>
  <r>
    <s v="Sports Direct"/>
    <n v="1197831"/>
    <d v="2021-08-16T00:00:00"/>
    <x v="1"/>
    <s v="Alabama"/>
    <s v="Birmingham"/>
    <x v="3"/>
    <n v="33"/>
    <n v="105"/>
    <n v="3465"/>
    <n v="2356.2000000000003"/>
    <n v="0.68"/>
    <s v="Online"/>
    <x v="6"/>
  </r>
  <r>
    <s v="Sports Direct"/>
    <n v="1197831"/>
    <d v="2021-08-17T00:00:00"/>
    <x v="1"/>
    <s v="Alabama"/>
    <s v="Birmingham"/>
    <x v="4"/>
    <n v="37"/>
    <n v="73"/>
    <n v="2701"/>
    <n v="1350.5"/>
    <n v="0.5"/>
    <s v="Online"/>
    <x v="6"/>
  </r>
  <r>
    <s v="Sports Direct"/>
    <n v="1197831"/>
    <d v="2021-08-18T00:00:00"/>
    <x v="1"/>
    <s v="Alabama"/>
    <s v="Birmingham"/>
    <x v="5"/>
    <n v="34"/>
    <n v="104"/>
    <n v="3536"/>
    <n v="2652.0000000000005"/>
    <n v="0.75000000000000011"/>
    <s v="Online"/>
    <x v="6"/>
  </r>
  <r>
    <s v="Sports Direct"/>
    <n v="1197831"/>
    <d v="2021-08-19T00:00:00"/>
    <x v="1"/>
    <s v="Alabama"/>
    <s v="Birmingham"/>
    <x v="0"/>
    <n v="19"/>
    <n v="195"/>
    <n v="3705"/>
    <n v="2148.8999999999996"/>
    <n v="0.57999999999999996"/>
    <s v="Online"/>
    <x v="6"/>
  </r>
  <r>
    <s v="Sports Direct"/>
    <n v="1197831"/>
    <d v="2021-08-20T00:00:00"/>
    <x v="1"/>
    <s v="Alabama"/>
    <s v="Birmingham"/>
    <x v="1"/>
    <n v="19"/>
    <n v="189"/>
    <n v="3591"/>
    <n v="2082.7799999999997"/>
    <n v="0.57999999999999996"/>
    <s v="Online"/>
    <x v="6"/>
  </r>
  <r>
    <s v="Sports Direct"/>
    <n v="1197831"/>
    <d v="2021-08-21T00:00:00"/>
    <x v="1"/>
    <s v="Alabama"/>
    <s v="Birmingham"/>
    <x v="2"/>
    <n v="14"/>
    <n v="119"/>
    <n v="1666"/>
    <n v="982.93999999999994"/>
    <n v="0.59"/>
    <s v="Online"/>
    <x v="6"/>
  </r>
  <r>
    <s v="Sports Direct"/>
    <n v="1197831"/>
    <d v="2021-08-22T00:00:00"/>
    <x v="1"/>
    <s v="Alabama"/>
    <s v="Birmingham"/>
    <x v="3"/>
    <n v="18"/>
    <n v="113"/>
    <n v="2034"/>
    <n v="1342.44"/>
    <n v="0.66"/>
    <s v="Online"/>
    <x v="6"/>
  </r>
  <r>
    <s v="Sports Direct"/>
    <n v="1197831"/>
    <d v="2021-08-23T00:00:00"/>
    <x v="1"/>
    <s v="Alabama"/>
    <s v="Birmingham"/>
    <x v="4"/>
    <n v="23"/>
    <n v="74"/>
    <n v="1702"/>
    <n v="902.06000000000006"/>
    <n v="0.53"/>
    <s v="Online"/>
    <x v="6"/>
  </r>
  <r>
    <s v="Sports Direct"/>
    <n v="1197831"/>
    <d v="2021-08-24T00:00:00"/>
    <x v="1"/>
    <s v="Alabama"/>
    <s v="Birmingham"/>
    <x v="5"/>
    <n v="20"/>
    <n v="149"/>
    <n v="2980"/>
    <n v="2235.0000000000005"/>
    <n v="0.75000000000000011"/>
    <s v="Online"/>
    <x v="6"/>
  </r>
  <r>
    <s v="Sports Direct"/>
    <n v="1197831"/>
    <d v="2021-08-25T00:00:00"/>
    <x v="1"/>
    <s v="Alabama"/>
    <s v="Birmingham"/>
    <x v="0"/>
    <n v="9"/>
    <n v="203"/>
    <n v="1827"/>
    <n v="1077.9299999999998"/>
    <n v="0.59"/>
    <s v="Online"/>
    <x v="6"/>
  </r>
  <r>
    <s v="Sports Direct"/>
    <n v="1197831"/>
    <d v="2021-08-26T00:00:00"/>
    <x v="1"/>
    <s v="Alabama"/>
    <s v="Birmingham"/>
    <x v="1"/>
    <n v="19"/>
    <n v="189"/>
    <n v="3591"/>
    <n v="2118.69"/>
    <n v="0.59"/>
    <s v="Online"/>
    <x v="6"/>
  </r>
  <r>
    <s v="Sports Direct"/>
    <n v="1197831"/>
    <d v="2021-08-27T00:00:00"/>
    <x v="1"/>
    <s v="Alabama"/>
    <s v="Birmingham"/>
    <x v="2"/>
    <n v="15"/>
    <n v="173"/>
    <n v="2595"/>
    <n v="1453.1999999999998"/>
    <n v="0.55999999999999994"/>
    <s v="Online"/>
    <x v="6"/>
  </r>
  <r>
    <s v="Sports Direct"/>
    <n v="1197831"/>
    <d v="2021-08-28T00:00:00"/>
    <x v="1"/>
    <s v="Alabama"/>
    <s v="Birmingham"/>
    <x v="3"/>
    <n v="34"/>
    <n v="135"/>
    <n v="4590"/>
    <n v="3121.2000000000003"/>
    <n v="0.68"/>
    <s v="Online"/>
    <x v="6"/>
  </r>
  <r>
    <s v="Sports Direct"/>
    <n v="1197831"/>
    <d v="2021-08-29T00:00:00"/>
    <x v="1"/>
    <s v="Alabama"/>
    <s v="Birmingham"/>
    <x v="4"/>
    <n v="49"/>
    <n v="120"/>
    <n v="5880"/>
    <n v="3175.2000000000003"/>
    <n v="0.54"/>
    <s v="Online"/>
    <x v="6"/>
  </r>
  <r>
    <s v="Sports Direct"/>
    <n v="1197831"/>
    <d v="2021-08-30T00:00:00"/>
    <x v="1"/>
    <s v="Alabama"/>
    <s v="Birmingham"/>
    <x v="5"/>
    <n v="43"/>
    <n v="203"/>
    <n v="8729"/>
    <n v="6284.880000000001"/>
    <n v="0.72000000000000008"/>
    <s v="Online"/>
    <x v="6"/>
  </r>
  <r>
    <s v="Sports Direct"/>
    <n v="1197831"/>
    <d v="2021-08-31T00:00:00"/>
    <x v="1"/>
    <s v="Alabama"/>
    <s v="Birmingham"/>
    <x v="0"/>
    <n v="43"/>
    <n v="203"/>
    <n v="8729"/>
    <n v="4800.95"/>
    <n v="0.54999999999999993"/>
    <s v="Online"/>
    <x v="6"/>
  </r>
  <r>
    <s v="Sports Direct"/>
    <n v="1197831"/>
    <d v="2021-09-01T00:00:00"/>
    <x v="1"/>
    <s v="Alabama"/>
    <s v="Birmingham"/>
    <x v="1"/>
    <n v="49"/>
    <n v="203"/>
    <n v="9947"/>
    <n v="5570.32"/>
    <n v="0.55999999999999994"/>
    <s v="Online"/>
    <x v="7"/>
  </r>
  <r>
    <s v="Sports Direct"/>
    <n v="1197831"/>
    <d v="2021-09-02T00:00:00"/>
    <x v="1"/>
    <s v="Alabama"/>
    <s v="Birmingham"/>
    <x v="2"/>
    <n v="44"/>
    <n v="189"/>
    <n v="8316"/>
    <n v="4906.4399999999996"/>
    <n v="0.59"/>
    <s v="Online"/>
    <x v="7"/>
  </r>
  <r>
    <s v="Sports Direct"/>
    <n v="1197831"/>
    <d v="2021-09-03T00:00:00"/>
    <x v="1"/>
    <s v="Alabama"/>
    <s v="Birmingham"/>
    <x v="3"/>
    <n v="41"/>
    <n v="180"/>
    <n v="7380"/>
    <n v="5092.2000000000007"/>
    <n v="0.69000000000000006"/>
    <s v="Online"/>
    <x v="7"/>
  </r>
  <r>
    <s v="Sports Direct"/>
    <n v="1197831"/>
    <d v="2021-09-04T00:00:00"/>
    <x v="1"/>
    <s v="Alabama"/>
    <s v="Birmingham"/>
    <x v="4"/>
    <n v="49"/>
    <n v="145"/>
    <n v="7105"/>
    <n v="3907.7499999999995"/>
    <n v="0.54999999999999993"/>
    <s v="Online"/>
    <x v="7"/>
  </r>
  <r>
    <s v="Sports Direct"/>
    <n v="1197831"/>
    <d v="2021-09-05T00:00:00"/>
    <x v="1"/>
    <s v="Alabama"/>
    <s v="Birmingham"/>
    <x v="5"/>
    <n v="50"/>
    <n v="245"/>
    <n v="12250"/>
    <n v="8820.0000000000018"/>
    <n v="0.72000000000000008"/>
    <s v="Online"/>
    <x v="7"/>
  </r>
  <r>
    <s v="Sports Direct"/>
    <n v="1197831"/>
    <d v="2021-09-06T00:00:00"/>
    <x v="1"/>
    <s v="Alabama"/>
    <s v="Birmingham"/>
    <x v="0"/>
    <n v="44"/>
    <n v="206"/>
    <n v="9064"/>
    <n v="5800.9599999999991"/>
    <n v="0.6399999999999999"/>
    <s v="Online"/>
    <x v="7"/>
  </r>
  <r>
    <s v="Sports Direct"/>
    <n v="1197831"/>
    <d v="2021-09-07T00:00:00"/>
    <x v="1"/>
    <s v="Alabama"/>
    <s v="Birmingham"/>
    <x v="1"/>
    <n v="49"/>
    <n v="215"/>
    <n v="10535"/>
    <n v="6742.3999999999987"/>
    <n v="0.6399999999999999"/>
    <s v="Online"/>
    <x v="7"/>
  </r>
  <r>
    <s v="Sports Direct"/>
    <n v="1197831"/>
    <d v="2021-09-08T00:00:00"/>
    <x v="1"/>
    <s v="Alabama"/>
    <s v="Birmingham"/>
    <x v="2"/>
    <n v="41"/>
    <n v="254"/>
    <n v="10414"/>
    <n v="6560.8199999999988"/>
    <n v="0.62999999999999989"/>
    <s v="Online"/>
    <x v="7"/>
  </r>
  <r>
    <s v="Sports Direct"/>
    <n v="1197831"/>
    <d v="2021-09-09T00:00:00"/>
    <x v="1"/>
    <s v="Alabama"/>
    <s v="Birmingham"/>
    <x v="3"/>
    <n v="44"/>
    <n v="173"/>
    <n v="7612"/>
    <n v="5632.880000000001"/>
    <n v="0.7400000000000001"/>
    <s v="Online"/>
    <x v="7"/>
  </r>
  <r>
    <s v="Sports Direct"/>
    <n v="1197831"/>
    <d v="2021-09-10T00:00:00"/>
    <x v="1"/>
    <s v="Alabama"/>
    <s v="Birmingham"/>
    <x v="4"/>
    <n v="45"/>
    <n v="131"/>
    <n v="5895"/>
    <n v="3419.1"/>
    <n v="0.57999999999999996"/>
    <s v="Online"/>
    <x v="7"/>
  </r>
  <r>
    <s v="Sports Direct"/>
    <n v="1197831"/>
    <d v="2021-09-11T00:00:00"/>
    <x v="1"/>
    <s v="Alabama"/>
    <s v="Birmingham"/>
    <x v="5"/>
    <n v="56"/>
    <n v="240"/>
    <n v="13440"/>
    <n v="10752.000000000002"/>
    <n v="0.80000000000000016"/>
    <s v="Online"/>
    <x v="7"/>
  </r>
  <r>
    <s v="Sports Direct"/>
    <n v="1197831"/>
    <d v="2021-09-12T00:00:00"/>
    <x v="1"/>
    <s v="Alabama"/>
    <s v="Birmingham"/>
    <x v="0"/>
    <n v="38"/>
    <n v="225"/>
    <n v="8550"/>
    <n v="5215.5"/>
    <n v="0.61"/>
    <s v="Online"/>
    <x v="7"/>
  </r>
  <r>
    <s v="Sports Direct"/>
    <n v="1197831"/>
    <d v="2021-09-13T00:00:00"/>
    <x v="1"/>
    <s v="Alabama"/>
    <s v="Birmingham"/>
    <x v="1"/>
    <n v="52"/>
    <n v="210"/>
    <n v="10920"/>
    <n v="7097.9999999999991"/>
    <n v="0.64999999999999991"/>
    <s v="Online"/>
    <x v="7"/>
  </r>
  <r>
    <s v="Sports Direct"/>
    <n v="1197831"/>
    <d v="2021-09-14T00:00:00"/>
    <x v="1"/>
    <s v="Alabama"/>
    <s v="Birmingham"/>
    <x v="2"/>
    <n v="51"/>
    <n v="268"/>
    <n v="13668"/>
    <n v="8200.7999999999993"/>
    <n v="0.6"/>
    <s v="Online"/>
    <x v="7"/>
  </r>
  <r>
    <s v="Sports Direct"/>
    <n v="1197831"/>
    <d v="2021-09-15T00:00:00"/>
    <x v="1"/>
    <s v="Alabama"/>
    <s v="Birmingham"/>
    <x v="3"/>
    <n v="46"/>
    <n v="119"/>
    <n v="5474"/>
    <n v="3886.5400000000004"/>
    <n v="0.71000000000000008"/>
    <s v="Online"/>
    <x v="7"/>
  </r>
  <r>
    <s v="Sports Direct"/>
    <n v="1197831"/>
    <d v="2021-09-16T00:00:00"/>
    <x v="1"/>
    <s v="Alabama"/>
    <s v="Birmingham"/>
    <x v="4"/>
    <n v="50"/>
    <n v="123"/>
    <n v="6150"/>
    <n v="3628.5"/>
    <n v="0.59"/>
    <s v="Online"/>
    <x v="7"/>
  </r>
  <r>
    <s v="Sports Direct"/>
    <n v="1197831"/>
    <d v="2021-09-17T00:00:00"/>
    <x v="1"/>
    <s v="Alabama"/>
    <s v="Birmingham"/>
    <x v="5"/>
    <n v="59"/>
    <n v="182"/>
    <n v="10738"/>
    <n v="8268.260000000002"/>
    <n v="0.77000000000000013"/>
    <s v="Online"/>
    <x v="7"/>
  </r>
  <r>
    <s v="Sports Direct"/>
    <n v="1197831"/>
    <d v="2021-09-18T00:00:00"/>
    <x v="1"/>
    <s v="Alabama"/>
    <s v="Birmingham"/>
    <x v="0"/>
    <n v="51"/>
    <n v="175"/>
    <n v="8925"/>
    <n v="5355"/>
    <n v="0.6"/>
    <s v="Online"/>
    <x v="7"/>
  </r>
  <r>
    <s v="Sports Direct"/>
    <n v="1197831"/>
    <d v="2021-09-19T00:00:00"/>
    <x v="1"/>
    <s v="Alabama"/>
    <s v="Birmingham"/>
    <x v="1"/>
    <n v="50"/>
    <n v="144"/>
    <n v="7200"/>
    <n v="4535.9999999999991"/>
    <n v="0.62999999999999989"/>
    <s v="Online"/>
    <x v="7"/>
  </r>
  <r>
    <s v="Sports Direct"/>
    <n v="1197831"/>
    <d v="2021-09-20T00:00:00"/>
    <x v="1"/>
    <s v="Alabama"/>
    <s v="Birmingham"/>
    <x v="2"/>
    <n v="59"/>
    <n v="188"/>
    <n v="11092"/>
    <n v="6987.9599999999991"/>
    <n v="0.62999999999999989"/>
    <s v="Online"/>
    <x v="7"/>
  </r>
  <r>
    <s v="Sports Direct"/>
    <n v="1197831"/>
    <d v="2021-09-21T00:00:00"/>
    <x v="1"/>
    <s v="Alabama"/>
    <s v="Birmingham"/>
    <x v="3"/>
    <n v="58"/>
    <n v="95"/>
    <n v="5510"/>
    <n v="3912.1000000000004"/>
    <n v="0.71000000000000008"/>
    <s v="Online"/>
    <x v="7"/>
  </r>
  <r>
    <s v="Sports Direct"/>
    <n v="1197831"/>
    <d v="2021-09-22T00:00:00"/>
    <x v="1"/>
    <s v="Alabama"/>
    <s v="Birmingham"/>
    <x v="4"/>
    <n v="41"/>
    <n v="88"/>
    <n v="3608"/>
    <n v="2056.56"/>
    <n v="0.56999999999999995"/>
    <s v="Online"/>
    <x v="7"/>
  </r>
  <r>
    <s v="Sports Direct"/>
    <n v="1197831"/>
    <d v="2021-09-23T00:00:00"/>
    <x v="1"/>
    <s v="Alabama"/>
    <s v="Birmingham"/>
    <x v="5"/>
    <n v="37"/>
    <n v="150"/>
    <n v="5550"/>
    <n v="4273.5000000000009"/>
    <n v="0.77000000000000013"/>
    <s v="Online"/>
    <x v="7"/>
  </r>
  <r>
    <s v="Sports Direct"/>
    <n v="1197831"/>
    <d v="2021-09-24T00:00:00"/>
    <x v="1"/>
    <s v="Alabama"/>
    <s v="Birmingham"/>
    <x v="0"/>
    <n v="29"/>
    <n v="131"/>
    <n v="3799"/>
    <n v="2279.4"/>
    <n v="0.6"/>
    <s v="Online"/>
    <x v="7"/>
  </r>
  <r>
    <s v="Sports Direct"/>
    <n v="1197831"/>
    <d v="2021-09-25T00:00:00"/>
    <x v="1"/>
    <s v="Alabama"/>
    <s v="Birmingham"/>
    <x v="1"/>
    <n v="29"/>
    <n v="158"/>
    <n v="4582"/>
    <n v="2886.6599999999994"/>
    <n v="0.62999999999999989"/>
    <s v="Online"/>
    <x v="7"/>
  </r>
  <r>
    <s v="Sports Direct"/>
    <n v="1197831"/>
    <d v="2021-09-26T00:00:00"/>
    <x v="1"/>
    <s v="Alabama"/>
    <s v="Birmingham"/>
    <x v="2"/>
    <n v="32"/>
    <n v="124"/>
    <n v="3968"/>
    <n v="2380.7999999999997"/>
    <n v="0.6"/>
    <s v="Online"/>
    <x v="7"/>
  </r>
  <r>
    <s v="Sports Direct"/>
    <n v="1197831"/>
    <d v="2021-09-27T00:00:00"/>
    <x v="1"/>
    <s v="Alabama"/>
    <s v="Birmingham"/>
    <x v="3"/>
    <n v="32"/>
    <n v="91"/>
    <n v="2912"/>
    <n v="2125.7600000000002"/>
    <n v="0.73000000000000009"/>
    <s v="Online"/>
    <x v="7"/>
  </r>
  <r>
    <s v="Sports Direct"/>
    <n v="1197831"/>
    <d v="2021-09-28T00:00:00"/>
    <x v="1"/>
    <s v="Alabama"/>
    <s v="Birmingham"/>
    <x v="4"/>
    <n v="29"/>
    <n v="78"/>
    <n v="2262"/>
    <n v="1357.2"/>
    <n v="0.6"/>
    <s v="Online"/>
    <x v="7"/>
  </r>
  <r>
    <s v="Sports Direct"/>
    <n v="1197831"/>
    <d v="2021-09-29T00:00:00"/>
    <x v="1"/>
    <s v="Alabama"/>
    <s v="Birmingham"/>
    <x v="5"/>
    <n v="36"/>
    <n v="143"/>
    <n v="5148"/>
    <n v="3861.0000000000005"/>
    <n v="0.75000000000000011"/>
    <s v="Online"/>
    <x v="7"/>
  </r>
  <r>
    <s v="Sports Direct"/>
    <n v="1197831"/>
    <d v="2021-09-30T00:00:00"/>
    <x v="1"/>
    <s v="Alabama"/>
    <s v="Birmingham"/>
    <x v="0"/>
    <n v="18"/>
    <n v="169"/>
    <n v="3042"/>
    <n v="1946.8799999999997"/>
    <n v="0.6399999999999999"/>
    <s v="Online"/>
    <x v="7"/>
  </r>
  <r>
    <s v="Sports Direct"/>
    <n v="1197831"/>
    <d v="2021-10-01T00:00:00"/>
    <x v="1"/>
    <s v="Alabama"/>
    <s v="Birmingham"/>
    <x v="1"/>
    <n v="19"/>
    <n v="169"/>
    <n v="3211"/>
    <n v="1958.71"/>
    <n v="0.61"/>
    <s v="Online"/>
    <x v="8"/>
  </r>
  <r>
    <s v="Sports Direct"/>
    <n v="1197831"/>
    <d v="2021-10-02T00:00:00"/>
    <x v="1"/>
    <s v="Alabama"/>
    <s v="Birmingham"/>
    <x v="2"/>
    <n v="43"/>
    <n v="144"/>
    <n v="6192"/>
    <n v="3962.8799999999992"/>
    <n v="0.6399999999999999"/>
    <s v="Online"/>
    <x v="8"/>
  </r>
  <r>
    <s v="Sports Direct"/>
    <n v="1197831"/>
    <d v="2021-10-03T00:00:00"/>
    <x v="1"/>
    <s v="Alabama"/>
    <s v="Birmingham"/>
    <x v="3"/>
    <n v="44"/>
    <n v="131"/>
    <n v="5764"/>
    <n v="4207.72"/>
    <n v="0.73000000000000009"/>
    <s v="Online"/>
    <x v="8"/>
  </r>
  <r>
    <s v="Sports Direct"/>
    <n v="1197831"/>
    <d v="2021-10-04T00:00:00"/>
    <x v="1"/>
    <s v="Alabama"/>
    <s v="Birmingham"/>
    <x v="4"/>
    <n v="48"/>
    <n v="111"/>
    <n v="5328"/>
    <n v="3143.52"/>
    <n v="0.59"/>
    <s v="Online"/>
    <x v="8"/>
  </r>
  <r>
    <s v="Sports Direct"/>
    <n v="1197831"/>
    <d v="2021-10-05T00:00:00"/>
    <x v="1"/>
    <s v="Alabama"/>
    <s v="Birmingham"/>
    <x v="5"/>
    <n v="56"/>
    <n v="188"/>
    <n v="10528"/>
    <n v="8317.1200000000008"/>
    <n v="0.79000000000000015"/>
    <s v="Online"/>
    <x v="8"/>
  </r>
  <r>
    <s v="Sports Direct"/>
    <n v="1197831"/>
    <d v="2021-10-06T00:00:00"/>
    <x v="1"/>
    <s v="Alabama"/>
    <s v="Birmingham"/>
    <x v="0"/>
    <n v="56"/>
    <n v="233"/>
    <n v="13048"/>
    <n v="8220.239999999998"/>
    <n v="0.62999999999999989"/>
    <s v="Online"/>
    <x v="8"/>
  </r>
  <r>
    <s v="Sports Direct"/>
    <n v="1197831"/>
    <d v="2021-10-07T00:00:00"/>
    <x v="1"/>
    <s v="Alabama"/>
    <s v="Birmingham"/>
    <x v="1"/>
    <n v="58"/>
    <n v="225"/>
    <n v="13050"/>
    <n v="8351.9999999999982"/>
    <n v="0.6399999999999999"/>
    <s v="Online"/>
    <x v="8"/>
  </r>
  <r>
    <s v="Sports Direct"/>
    <n v="1197831"/>
    <d v="2021-10-08T00:00:00"/>
    <x v="1"/>
    <s v="Alabama"/>
    <s v="Birmingham"/>
    <x v="2"/>
    <n v="64"/>
    <n v="175"/>
    <n v="11200"/>
    <n v="6943.9999999999991"/>
    <n v="0.61999999999999988"/>
    <s v="Online"/>
    <x v="8"/>
  </r>
  <r>
    <s v="Sports Direct"/>
    <n v="1197831"/>
    <d v="2021-10-09T00:00:00"/>
    <x v="1"/>
    <s v="Alabama"/>
    <s v="Birmingham"/>
    <x v="3"/>
    <n v="63"/>
    <n v="143"/>
    <n v="9009"/>
    <n v="6756.7500000000009"/>
    <n v="0.75000000000000011"/>
    <s v="Online"/>
    <x v="8"/>
  </r>
  <r>
    <s v="Sports Direct"/>
    <n v="1197831"/>
    <d v="2021-10-10T00:00:00"/>
    <x v="1"/>
    <s v="Alabama"/>
    <s v="Birmingham"/>
    <x v="4"/>
    <n v="58"/>
    <n v="145"/>
    <n v="8410"/>
    <n v="4709.5999999999995"/>
    <n v="0.55999999999999994"/>
    <s v="Online"/>
    <x v="8"/>
  </r>
  <r>
    <s v="Sports Direct"/>
    <n v="1197831"/>
    <d v="2021-10-11T00:00:00"/>
    <x v="1"/>
    <s v="Alabama"/>
    <s v="Birmingham"/>
    <x v="5"/>
    <n v="68"/>
    <n v="203"/>
    <n v="13804"/>
    <n v="11043.200000000003"/>
    <n v="0.80000000000000016"/>
    <s v="Online"/>
    <x v="8"/>
  </r>
  <r>
    <s v="Amazon"/>
    <n v="1185732"/>
    <d v="2021-10-12T00:00:00"/>
    <x v="1"/>
    <s v="Alabama"/>
    <s v="Birmingham"/>
    <x v="0"/>
    <n v="38"/>
    <n v="117"/>
    <n v="4446"/>
    <n v="2223"/>
    <n v="0.5"/>
    <s v="Online"/>
    <x v="8"/>
  </r>
  <r>
    <s v="Amazon"/>
    <n v="1185732"/>
    <d v="2021-10-13T00:00:00"/>
    <x v="1"/>
    <s v="Alabama"/>
    <s v="Birmingham"/>
    <x v="1"/>
    <n v="38"/>
    <n v="75"/>
    <n v="2850"/>
    <n v="1311"/>
    <n v="0.45999999999999996"/>
    <s v="Online"/>
    <x v="8"/>
  </r>
  <r>
    <s v="Amazon"/>
    <n v="1185732"/>
    <d v="2021-10-14T00:00:00"/>
    <x v="1"/>
    <s v="Alabama"/>
    <s v="Birmingham"/>
    <x v="2"/>
    <n v="28"/>
    <n v="63"/>
    <n v="1764"/>
    <n v="917.28000000000009"/>
    <n v="0.52"/>
    <s v="Online"/>
    <x v="8"/>
  </r>
  <r>
    <s v="Amazon"/>
    <n v="1185732"/>
    <d v="2021-10-15T00:00:00"/>
    <x v="1"/>
    <s v="Alabama"/>
    <s v="Birmingham"/>
    <x v="3"/>
    <n v="34"/>
    <n v="28"/>
    <n v="952"/>
    <n v="390.32"/>
    <n v="0.41"/>
    <s v="Online"/>
    <x v="8"/>
  </r>
  <r>
    <s v="Amazon"/>
    <n v="1185732"/>
    <d v="2021-10-16T00:00:00"/>
    <x v="0"/>
    <s v="Maine"/>
    <s v="Portland"/>
    <x v="4"/>
    <n v="47"/>
    <n v="42"/>
    <n v="1974"/>
    <n v="769.86"/>
    <n v="0.39"/>
    <s v="Online"/>
    <x v="8"/>
  </r>
  <r>
    <s v="Amazon"/>
    <n v="1185732"/>
    <d v="2021-10-17T00:00:00"/>
    <x v="0"/>
    <s v="Maine"/>
    <s v="Portland"/>
    <x v="5"/>
    <n v="38"/>
    <n v="68"/>
    <n v="2584"/>
    <n v="1343.68"/>
    <n v="0.52"/>
    <s v="Online"/>
    <x v="8"/>
  </r>
  <r>
    <s v="Amazon"/>
    <n v="1185732"/>
    <d v="2021-10-18T00:00:00"/>
    <x v="0"/>
    <s v="Maine"/>
    <s v="Portland"/>
    <x v="0"/>
    <n v="38"/>
    <n v="140"/>
    <n v="5320"/>
    <n v="2606.7999999999997"/>
    <n v="0.49"/>
    <s v="Online"/>
    <x v="8"/>
  </r>
  <r>
    <s v="Amazon"/>
    <n v="1185732"/>
    <d v="2021-10-19T00:00:00"/>
    <x v="0"/>
    <s v="Maine"/>
    <s v="Portland"/>
    <x v="1"/>
    <n v="38"/>
    <n v="45"/>
    <n v="1710"/>
    <n v="803.69999999999993"/>
    <n v="0.47"/>
    <s v="Online"/>
    <x v="8"/>
  </r>
  <r>
    <s v="Amazon"/>
    <n v="1185732"/>
    <d v="2021-10-20T00:00:00"/>
    <x v="0"/>
    <s v="Maine"/>
    <s v="Portland"/>
    <x v="2"/>
    <n v="29"/>
    <n v="60"/>
    <n v="1740"/>
    <n v="922.2"/>
    <n v="0.53"/>
    <s v="Online"/>
    <x v="8"/>
  </r>
  <r>
    <s v="Amazon"/>
    <n v="1185732"/>
    <d v="2021-10-21T00:00:00"/>
    <x v="0"/>
    <s v="Maine"/>
    <s v="Portland"/>
    <x v="3"/>
    <n v="34"/>
    <n v="19"/>
    <n v="646"/>
    <n v="271.32"/>
    <n v="0.42"/>
    <s v="Online"/>
    <x v="8"/>
  </r>
  <r>
    <s v="Amazon"/>
    <n v="1185732"/>
    <d v="2021-10-22T00:00:00"/>
    <x v="0"/>
    <s v="Maine"/>
    <s v="Portland"/>
    <x v="4"/>
    <n v="46"/>
    <n v="45"/>
    <n v="2070"/>
    <n v="807.30000000000007"/>
    <n v="0.39"/>
    <s v="Online"/>
    <x v="8"/>
  </r>
  <r>
    <s v="Amazon"/>
    <n v="1185732"/>
    <d v="2021-10-23T00:00:00"/>
    <x v="0"/>
    <s v="Maine"/>
    <s v="Portland"/>
    <x v="5"/>
    <n v="37"/>
    <n v="63"/>
    <n v="2331"/>
    <n v="1188.81"/>
    <n v="0.51"/>
    <s v="Online"/>
    <x v="8"/>
  </r>
  <r>
    <s v="Amazon"/>
    <n v="1185732"/>
    <d v="2021-10-24T00:00:00"/>
    <x v="0"/>
    <s v="Maine"/>
    <s v="Portland"/>
    <x v="0"/>
    <n v="39"/>
    <n v="127"/>
    <n v="4953"/>
    <n v="2426.9699999999998"/>
    <n v="0.49"/>
    <s v="Online"/>
    <x v="8"/>
  </r>
  <r>
    <s v="Amazon"/>
    <n v="1185732"/>
    <d v="2021-10-25T00:00:00"/>
    <x v="0"/>
    <s v="Maine"/>
    <s v="Portland"/>
    <x v="1"/>
    <n v="39"/>
    <n v="46"/>
    <n v="1794"/>
    <n v="879.06"/>
    <n v="0.49"/>
    <s v="Online"/>
    <x v="8"/>
  </r>
  <r>
    <s v="Amazon"/>
    <n v="1185732"/>
    <d v="2021-10-26T00:00:00"/>
    <x v="0"/>
    <s v="Maine"/>
    <s v="Portland"/>
    <x v="2"/>
    <n v="27"/>
    <n v="52"/>
    <n v="1404"/>
    <n v="772.19999999999993"/>
    <n v="0.54999999999999993"/>
    <s v="Online"/>
    <x v="8"/>
  </r>
  <r>
    <s v="Amazon"/>
    <n v="1185732"/>
    <d v="2021-10-27T00:00:00"/>
    <x v="0"/>
    <s v="Maine"/>
    <s v="Portland"/>
    <x v="3"/>
    <n v="32"/>
    <n v="13"/>
    <n v="416"/>
    <n v="166.4"/>
    <n v="0.4"/>
    <s v="Online"/>
    <x v="8"/>
  </r>
  <r>
    <s v="Amazon"/>
    <n v="1185732"/>
    <d v="2021-10-28T00:00:00"/>
    <x v="0"/>
    <s v="Maine"/>
    <s v="Portland"/>
    <x v="4"/>
    <n v="49"/>
    <n v="29"/>
    <n v="1421"/>
    <n v="511.56"/>
    <n v="0.36"/>
    <s v="Online"/>
    <x v="8"/>
  </r>
  <r>
    <s v="Amazon"/>
    <n v="1185732"/>
    <d v="2021-10-29T00:00:00"/>
    <x v="0"/>
    <s v="Maine"/>
    <s v="Portland"/>
    <x v="5"/>
    <n v="36"/>
    <n v="50"/>
    <n v="1800"/>
    <n v="990.00000000000011"/>
    <n v="0.55000000000000004"/>
    <s v="Online"/>
    <x v="8"/>
  </r>
  <r>
    <s v="Amazon"/>
    <n v="1185732"/>
    <d v="2021-10-30T00:00:00"/>
    <x v="0"/>
    <s v="Maine"/>
    <s v="Portland"/>
    <x v="0"/>
    <n v="37"/>
    <n v="122"/>
    <n v="4514"/>
    <n v="2166.7199999999998"/>
    <n v="0.48"/>
    <s v="Online"/>
    <x v="8"/>
  </r>
  <r>
    <s v="Amazon"/>
    <n v="1185732"/>
    <d v="2021-10-31T00:00:00"/>
    <x v="0"/>
    <s v="Maine"/>
    <s v="Portland"/>
    <x v="1"/>
    <n v="37"/>
    <n v="44"/>
    <n v="1628"/>
    <n v="765.16"/>
    <n v="0.47"/>
    <s v="Online"/>
    <x v="8"/>
  </r>
  <r>
    <s v="Amazon"/>
    <n v="1185732"/>
    <d v="2021-11-01T00:00:00"/>
    <x v="0"/>
    <s v="Maine"/>
    <s v="Portland"/>
    <x v="2"/>
    <n v="27"/>
    <n v="44"/>
    <n v="1188"/>
    <n v="641.5200000000001"/>
    <n v="0.54"/>
    <s v="Online"/>
    <x v="9"/>
  </r>
  <r>
    <s v="Amazon"/>
    <n v="1185732"/>
    <d v="2021-11-02T00:00:00"/>
    <x v="0"/>
    <s v="Maine"/>
    <s v="Portland"/>
    <x v="3"/>
    <n v="33"/>
    <n v="21"/>
    <n v="693"/>
    <n v="277.2"/>
    <n v="0.4"/>
    <s v="Online"/>
    <x v="9"/>
  </r>
  <r>
    <s v="Amazon"/>
    <n v="1185732"/>
    <d v="2021-11-03T00:00:00"/>
    <x v="0"/>
    <s v="Maine"/>
    <s v="Portland"/>
    <x v="4"/>
    <n v="47"/>
    <n v="20"/>
    <n v="940"/>
    <n v="357.2"/>
    <n v="0.38"/>
    <s v="Online"/>
    <x v="9"/>
  </r>
  <r>
    <s v="Amazon"/>
    <n v="1185732"/>
    <d v="2021-11-04T00:00:00"/>
    <x v="0"/>
    <s v="Maine"/>
    <s v="Portland"/>
    <x v="5"/>
    <n v="39"/>
    <n v="63"/>
    <n v="2457"/>
    <n v="1253.07"/>
    <n v="0.51"/>
    <s v="Online"/>
    <x v="9"/>
  </r>
  <r>
    <s v="Amazon"/>
    <n v="1185732"/>
    <d v="2021-11-05T00:00:00"/>
    <x v="0"/>
    <s v="Maine"/>
    <s v="Portland"/>
    <x v="0"/>
    <n v="52"/>
    <n v="144"/>
    <n v="7488"/>
    <n v="3369.5999999999995"/>
    <n v="0.44999999999999996"/>
    <s v="Online"/>
    <x v="9"/>
  </r>
  <r>
    <s v="Amazon"/>
    <n v="1185732"/>
    <d v="2021-11-06T00:00:00"/>
    <x v="0"/>
    <s v="Maine"/>
    <s v="Portland"/>
    <x v="1"/>
    <n v="48"/>
    <n v="60"/>
    <n v="2880"/>
    <n v="1440"/>
    <n v="0.5"/>
    <s v="Online"/>
    <x v="9"/>
  </r>
  <r>
    <s v="Amazon"/>
    <n v="1185732"/>
    <d v="2021-11-07T00:00:00"/>
    <x v="0"/>
    <s v="Maine"/>
    <s v="Portland"/>
    <x v="2"/>
    <n v="42"/>
    <n v="47"/>
    <n v="1974"/>
    <n v="1065.96"/>
    <n v="0.54"/>
    <s v="Online"/>
    <x v="9"/>
  </r>
  <r>
    <s v="Amazon"/>
    <n v="1185732"/>
    <d v="2021-11-08T00:00:00"/>
    <x v="0"/>
    <s v="Maine"/>
    <s v="Portland"/>
    <x v="3"/>
    <n v="41"/>
    <n v="34"/>
    <n v="1394"/>
    <n v="557.6"/>
    <n v="0.4"/>
    <s v="Online"/>
    <x v="9"/>
  </r>
  <r>
    <s v="Amazon"/>
    <n v="1185732"/>
    <d v="2021-11-09T00:00:00"/>
    <x v="0"/>
    <s v="Maine"/>
    <s v="Portland"/>
    <x v="4"/>
    <n v="51"/>
    <n v="42"/>
    <n v="2142"/>
    <n v="792.54"/>
    <n v="0.37"/>
    <s v="Online"/>
    <x v="9"/>
  </r>
  <r>
    <s v="Amazon"/>
    <n v="1185732"/>
    <d v="2021-11-10T00:00:00"/>
    <x v="0"/>
    <s v="Maine"/>
    <s v="Portland"/>
    <x v="5"/>
    <n v="56"/>
    <n v="72"/>
    <n v="4032"/>
    <n v="2136.96"/>
    <n v="0.53"/>
    <s v="Online"/>
    <x v="9"/>
  </r>
  <r>
    <s v="Amazon"/>
    <n v="1185732"/>
    <d v="2021-11-11T00:00:00"/>
    <x v="0"/>
    <s v="Maine"/>
    <s v="Portland"/>
    <x v="0"/>
    <n v="54"/>
    <n v="158"/>
    <n v="8532"/>
    <n v="4010.04"/>
    <n v="0.47"/>
    <s v="Online"/>
    <x v="9"/>
  </r>
  <r>
    <s v="Amazon"/>
    <n v="1185732"/>
    <d v="2021-11-12T00:00:00"/>
    <x v="0"/>
    <s v="Maine"/>
    <s v="Portland"/>
    <x v="1"/>
    <n v="48"/>
    <n v="77"/>
    <n v="3696"/>
    <n v="1811.04"/>
    <n v="0.49"/>
    <s v="Online"/>
    <x v="9"/>
  </r>
  <r>
    <s v="Amazon"/>
    <n v="1185732"/>
    <d v="2021-11-13T00:00:00"/>
    <x v="0"/>
    <s v="Maine"/>
    <s v="Portland"/>
    <x v="2"/>
    <n v="42"/>
    <n v="58"/>
    <n v="2436"/>
    <n v="1242.3600000000001"/>
    <n v="0.51"/>
    <s v="Online"/>
    <x v="9"/>
  </r>
  <r>
    <s v="Amazon"/>
    <n v="1185732"/>
    <d v="2021-11-14T00:00:00"/>
    <x v="0"/>
    <s v="Maine"/>
    <s v="Portland"/>
    <x v="3"/>
    <n v="41"/>
    <n v="51"/>
    <n v="2091"/>
    <n v="878.21999999999991"/>
    <n v="0.42"/>
    <s v="Online"/>
    <x v="9"/>
  </r>
  <r>
    <s v="Amazon"/>
    <n v="1185732"/>
    <d v="2021-11-15T00:00:00"/>
    <x v="0"/>
    <s v="Maine"/>
    <s v="Portland"/>
    <x v="4"/>
    <n v="50"/>
    <n v="53"/>
    <n v="2650"/>
    <n v="954"/>
    <n v="0.36"/>
    <s v="Online"/>
    <x v="9"/>
  </r>
  <r>
    <s v="Amazon"/>
    <n v="1185732"/>
    <d v="2021-11-16T00:00:00"/>
    <x v="0"/>
    <s v="Maine"/>
    <s v="Portland"/>
    <x v="5"/>
    <n v="56"/>
    <n v="85"/>
    <n v="4760"/>
    <n v="2427.6"/>
    <n v="0.51"/>
    <s v="Online"/>
    <x v="9"/>
  </r>
  <r>
    <s v="Amazon"/>
    <n v="1185732"/>
    <d v="2021-11-17T00:00:00"/>
    <x v="0"/>
    <s v="Maine"/>
    <s v="Portland"/>
    <x v="0"/>
    <n v="51"/>
    <n v="143"/>
    <n v="7293"/>
    <n v="3573.5699999999997"/>
    <n v="0.49"/>
    <s v="Online"/>
    <x v="9"/>
  </r>
  <r>
    <s v="Amazon"/>
    <n v="1185732"/>
    <d v="2021-11-18T00:00:00"/>
    <x v="0"/>
    <s v="Maine"/>
    <s v="Portland"/>
    <x v="1"/>
    <n v="46"/>
    <n v="84"/>
    <n v="3864"/>
    <n v="1854.72"/>
    <n v="0.48"/>
    <s v="Online"/>
    <x v="9"/>
  </r>
  <r>
    <s v="Amazon"/>
    <n v="1185732"/>
    <d v="2021-11-19T00:00:00"/>
    <x v="0"/>
    <s v="Maine"/>
    <s v="Portland"/>
    <x v="2"/>
    <n v="43"/>
    <n v="63"/>
    <n v="2709"/>
    <n v="1489.9499999999998"/>
    <n v="0.54999999999999993"/>
    <s v="Online"/>
    <x v="9"/>
  </r>
  <r>
    <s v="Amazon"/>
    <n v="1185732"/>
    <d v="2021-11-20T00:00:00"/>
    <x v="0"/>
    <s v="Maine"/>
    <s v="Portland"/>
    <x v="3"/>
    <n v="43"/>
    <n v="44"/>
    <n v="1892"/>
    <n v="775.71999999999991"/>
    <n v="0.41"/>
    <s v="Online"/>
    <x v="9"/>
  </r>
  <r>
    <s v="Amazon"/>
    <n v="1185732"/>
    <d v="2021-11-21T00:00:00"/>
    <x v="0"/>
    <s v="Maine"/>
    <s v="Portland"/>
    <x v="4"/>
    <n v="53"/>
    <n v="60"/>
    <n v="3180"/>
    <n v="1208.4000000000001"/>
    <n v="0.38"/>
    <s v="Online"/>
    <x v="9"/>
  </r>
  <r>
    <s v="Amazon"/>
    <n v="1185732"/>
    <d v="2021-12-20T00:00:00"/>
    <x v="0"/>
    <s v="Maine"/>
    <s v="Portland"/>
    <x v="5"/>
    <n v="58"/>
    <n v="113"/>
    <n v="6554"/>
    <n v="3539.1600000000003"/>
    <n v="0.54"/>
    <s v="Online"/>
    <x v="10"/>
  </r>
  <r>
    <s v="Amazon"/>
    <n v="1185732"/>
    <d v="2021-12-21T00:00:00"/>
    <x v="0"/>
    <s v="Maine"/>
    <s v="Portland"/>
    <x v="0"/>
    <n v="50"/>
    <n v="147"/>
    <n v="7350"/>
    <n v="3380.9999999999995"/>
    <n v="0.45999999999999996"/>
    <s v="Online"/>
    <x v="10"/>
  </r>
  <r>
    <s v="Amazon"/>
    <n v="1185732"/>
    <d v="2021-12-22T00:00:00"/>
    <x v="0"/>
    <s v="Maine"/>
    <s v="Portland"/>
    <x v="1"/>
    <n v="49"/>
    <n v="90"/>
    <n v="4410"/>
    <n v="2072.6999999999998"/>
    <n v="0.47"/>
    <s v="Online"/>
    <x v="10"/>
  </r>
  <r>
    <s v="Amazon"/>
    <n v="1185732"/>
    <d v="2021-12-23T00:00:00"/>
    <x v="0"/>
    <s v="Maine"/>
    <s v="Portland"/>
    <x v="2"/>
    <n v="41"/>
    <n v="68"/>
    <n v="2788"/>
    <n v="1394"/>
    <n v="0.5"/>
    <s v="Online"/>
    <x v="10"/>
  </r>
  <r>
    <s v="Amazon"/>
    <n v="1185732"/>
    <d v="2021-12-24T00:00:00"/>
    <x v="0"/>
    <s v="Maine"/>
    <s v="Portland"/>
    <x v="3"/>
    <n v="41"/>
    <n v="51"/>
    <n v="2091"/>
    <n v="857.31"/>
    <n v="0.41"/>
    <s v="Online"/>
    <x v="10"/>
  </r>
  <r>
    <s v="Amazon"/>
    <n v="1185732"/>
    <d v="2021-12-25T00:00:00"/>
    <x v="0"/>
    <s v="Maine"/>
    <s v="Portland"/>
    <x v="4"/>
    <n v="54"/>
    <n v="41"/>
    <n v="2214"/>
    <n v="819.18"/>
    <n v="0.37"/>
    <s v="Online"/>
    <x v="10"/>
  </r>
  <r>
    <s v="Amazon"/>
    <n v="1185732"/>
    <d v="2021-12-26T00:00:00"/>
    <x v="0"/>
    <s v="Maine"/>
    <s v="Portland"/>
    <x v="5"/>
    <n v="54"/>
    <n v="91"/>
    <n v="4914"/>
    <n v="2653.5600000000004"/>
    <n v="0.54"/>
    <s v="Online"/>
    <x v="10"/>
  </r>
  <r>
    <s v="Amazon"/>
    <n v="1185732"/>
    <d v="2021-12-27T00:00:00"/>
    <x v="0"/>
    <s v="Maine"/>
    <s v="Portland"/>
    <x v="0"/>
    <n v="53"/>
    <n v="122"/>
    <n v="6466"/>
    <n v="3103.68"/>
    <n v="0.48"/>
    <s v="Online"/>
    <x v="10"/>
  </r>
  <r>
    <s v="Amazon"/>
    <n v="1185732"/>
    <d v="2021-12-28T00:00:00"/>
    <x v="0"/>
    <s v="Maine"/>
    <s v="Portland"/>
    <x v="1"/>
    <n v="46"/>
    <n v="70"/>
    <n v="3220"/>
    <n v="1513.3999999999999"/>
    <n v="0.47"/>
    <s v="Online"/>
    <x v="10"/>
  </r>
  <r>
    <s v="Amazon"/>
    <n v="1185732"/>
    <d v="2021-12-29T00:00:00"/>
    <x v="0"/>
    <s v="Maine"/>
    <s v="Portland"/>
    <x v="2"/>
    <n v="41"/>
    <n v="38"/>
    <n v="1558"/>
    <n v="856.89999999999986"/>
    <n v="0.54999999999999993"/>
    <s v="Online"/>
    <x v="10"/>
  </r>
  <r>
    <s v="Amazon"/>
    <n v="1185732"/>
    <d v="2021-12-30T00:00:00"/>
    <x v="0"/>
    <s v="Maine"/>
    <s v="Portland"/>
    <x v="3"/>
    <n v="42"/>
    <n v="36"/>
    <n v="1512"/>
    <n v="680.4"/>
    <n v="0.44999999999999996"/>
    <s v="Online"/>
    <x v="10"/>
  </r>
  <r>
    <s v="Amazon"/>
    <n v="1185732"/>
    <d v="2021-12-31T00:00:00"/>
    <x v="0"/>
    <s v="Maine"/>
    <s v="Portland"/>
    <x v="4"/>
    <n v="52"/>
    <n v="36"/>
    <n v="1872"/>
    <n v="692.64"/>
    <n v="0.37"/>
    <s v="Online"/>
    <x v="10"/>
  </r>
  <r>
    <s v="Amazon"/>
    <n v="1185732"/>
    <d v="2021-09-17T00:00:00"/>
    <x v="0"/>
    <s v="Maine"/>
    <s v="Portland"/>
    <x v="5"/>
    <n v="57"/>
    <n v="59"/>
    <n v="3363"/>
    <n v="1748.76"/>
    <n v="0.52"/>
    <s v="Online"/>
    <x v="7"/>
  </r>
  <r>
    <s v="Amazon"/>
    <n v="1185732"/>
    <d v="2021-10-19T00:00:00"/>
    <x v="0"/>
    <s v="Maine"/>
    <s v="Portland"/>
    <x v="0"/>
    <n v="55"/>
    <n v="120"/>
    <n v="6600"/>
    <n v="3300"/>
    <n v="0.5"/>
    <s v="Online"/>
    <x v="8"/>
  </r>
  <r>
    <s v="Amazon"/>
    <n v="1185732"/>
    <d v="2021-10-19T00:00:00"/>
    <x v="0"/>
    <s v="Maine"/>
    <s v="Portland"/>
    <x v="1"/>
    <n v="54"/>
    <n v="59"/>
    <n v="3186"/>
    <n v="1561.1399999999999"/>
    <n v="0.49"/>
    <s v="Online"/>
    <x v="8"/>
  </r>
  <r>
    <s v="Amazon"/>
    <n v="1185732"/>
    <d v="2021-10-19T00:00:00"/>
    <x v="0"/>
    <s v="Maine"/>
    <s v="Portland"/>
    <x v="2"/>
    <n v="52"/>
    <n v="31"/>
    <n v="1612"/>
    <n v="886.59999999999991"/>
    <n v="0.54999999999999993"/>
    <s v="Online"/>
    <x v="8"/>
  </r>
  <r>
    <s v="Amazon"/>
    <n v="1185732"/>
    <d v="2021-10-19T00:00:00"/>
    <x v="0"/>
    <s v="Maine"/>
    <s v="Portland"/>
    <x v="3"/>
    <n v="50"/>
    <n v="26"/>
    <n v="1300"/>
    <n v="520"/>
    <n v="0.4"/>
    <s v="Online"/>
    <x v="8"/>
  </r>
  <r>
    <s v="Amazon"/>
    <n v="1185732"/>
    <d v="2021-10-19T00:00:00"/>
    <x v="0"/>
    <s v="Maine"/>
    <s v="Portland"/>
    <x v="4"/>
    <n v="61"/>
    <n v="27"/>
    <n v="1647"/>
    <n v="625.86"/>
    <n v="0.38"/>
    <s v="Online"/>
    <x v="8"/>
  </r>
  <r>
    <s v="Amazon"/>
    <n v="1185732"/>
    <d v="2021-10-19T00:00:00"/>
    <x v="0"/>
    <s v="Maine"/>
    <s v="Portland"/>
    <x v="5"/>
    <n v="68"/>
    <n v="56"/>
    <n v="3808"/>
    <n v="2018.24"/>
    <n v="0.53"/>
    <s v="Online"/>
    <x v="8"/>
  </r>
  <r>
    <s v="Amazon"/>
    <n v="1185732"/>
    <d v="2021-11-18T00:00:00"/>
    <x v="0"/>
    <s v="Maine"/>
    <s v="Portland"/>
    <x v="0"/>
    <n v="62"/>
    <n v="98"/>
    <n v="6076"/>
    <n v="2977.24"/>
    <n v="0.49"/>
    <s v="Online"/>
    <x v="9"/>
  </r>
  <r>
    <s v="Amazon"/>
    <n v="1185732"/>
    <d v="2021-11-18T00:00:00"/>
    <x v="0"/>
    <s v="Maine"/>
    <s v="Portland"/>
    <x v="1"/>
    <n v="52"/>
    <n v="52"/>
    <n v="2704"/>
    <n v="1352"/>
    <n v="0.5"/>
    <s v="Online"/>
    <x v="9"/>
  </r>
  <r>
    <s v="Amazon"/>
    <n v="1185732"/>
    <d v="2021-11-18T00:00:00"/>
    <x v="0"/>
    <s v="Maine"/>
    <s v="Portland"/>
    <x v="2"/>
    <n v="52"/>
    <n v="55"/>
    <n v="2860"/>
    <n v="1487.2"/>
    <n v="0.52"/>
    <s v="Online"/>
    <x v="9"/>
  </r>
  <r>
    <s v="Amazon"/>
    <n v="1185732"/>
    <d v="2021-11-18T00:00:00"/>
    <x v="0"/>
    <s v="Maine"/>
    <s v="Portland"/>
    <x v="3"/>
    <n v="54"/>
    <n v="46"/>
    <n v="2484"/>
    <n v="1068.1199999999999"/>
    <n v="0.43"/>
    <s v="Online"/>
    <x v="9"/>
  </r>
  <r>
    <s v="Amazon"/>
    <n v="1185732"/>
    <d v="2021-11-18T00:00:00"/>
    <x v="0"/>
    <s v="Maine"/>
    <s v="Portland"/>
    <x v="4"/>
    <n v="60"/>
    <n v="41"/>
    <n v="2460"/>
    <n v="885.6"/>
    <n v="0.36"/>
    <s v="Online"/>
    <x v="9"/>
  </r>
  <r>
    <s v="Amazon"/>
    <n v="1185732"/>
    <d v="2021-11-18T00:00:00"/>
    <x v="0"/>
    <s v="Maine"/>
    <s v="Portland"/>
    <x v="5"/>
    <n v="67"/>
    <n v="63"/>
    <n v="4221"/>
    <n v="2279.34"/>
    <n v="0.54"/>
    <s v="Online"/>
    <x v="9"/>
  </r>
  <r>
    <s v="Amazon"/>
    <n v="1185732"/>
    <d v="2021-12-17T00:00:00"/>
    <x v="0"/>
    <s v="Maine"/>
    <s v="Portland"/>
    <x v="0"/>
    <n v="62"/>
    <n v="138"/>
    <n v="8556"/>
    <n v="4106.88"/>
    <n v="0.48"/>
    <s v="Online"/>
    <x v="10"/>
  </r>
  <r>
    <s v="Amazon"/>
    <n v="1185732"/>
    <d v="2021-12-17T00:00:00"/>
    <x v="0"/>
    <s v="Maine"/>
    <s v="Portland"/>
    <x v="1"/>
    <n v="53"/>
    <n v="74"/>
    <n v="3922"/>
    <n v="1961"/>
    <n v="0.5"/>
    <s v="Online"/>
    <x v="10"/>
  </r>
  <r>
    <s v="Amazon"/>
    <n v="1185732"/>
    <d v="2021-12-17T00:00:00"/>
    <x v="0"/>
    <s v="Maine"/>
    <s v="Portland"/>
    <x v="2"/>
    <n v="52"/>
    <n v="68"/>
    <n v="3536"/>
    <n v="1768"/>
    <n v="0.5"/>
    <s v="Online"/>
    <x v="10"/>
  </r>
  <r>
    <s v="Amazon"/>
    <n v="1185732"/>
    <d v="2021-12-17T00:00:00"/>
    <x v="0"/>
    <s v="Maine"/>
    <s v="Portland"/>
    <x v="3"/>
    <n v="52"/>
    <n v="50"/>
    <n v="2600"/>
    <n v="1118"/>
    <n v="0.43"/>
    <s v="Online"/>
    <x v="10"/>
  </r>
  <r>
    <s v="Amazon"/>
    <n v="1185732"/>
    <d v="2021-12-17T00:00:00"/>
    <x v="0"/>
    <s v="Maine"/>
    <s v="Portland"/>
    <x v="4"/>
    <n v="60"/>
    <n v="54"/>
    <n v="3240"/>
    <n v="1166.3999999999999"/>
    <n v="0.36"/>
    <s v="Online"/>
    <x v="10"/>
  </r>
  <r>
    <s v="Amazon"/>
    <n v="1185732"/>
    <d v="2021-12-17T00:00:00"/>
    <x v="0"/>
    <s v="Maine"/>
    <s v="Portland"/>
    <x v="5"/>
    <n v="69"/>
    <n v="75"/>
    <n v="5175"/>
    <n v="2742.75"/>
    <n v="0.53"/>
    <s v="Online"/>
    <x v="10"/>
  </r>
  <r>
    <s v="West Gear"/>
    <n v="1128299"/>
    <d v="2021-01-10T00:00:00"/>
    <x v="0"/>
    <s v="Maine"/>
    <s v="Portland"/>
    <x v="0"/>
    <n v="33"/>
    <n v="98"/>
    <n v="3234"/>
    <n v="1131.8999999999999"/>
    <n v="0.35"/>
    <s v="Online"/>
    <x v="0"/>
  </r>
  <r>
    <s v="West Gear"/>
    <n v="1128299"/>
    <d v="2021-01-10T00:00:00"/>
    <x v="0"/>
    <s v="Maine"/>
    <s v="Portland"/>
    <x v="1"/>
    <n v="41"/>
    <n v="109"/>
    <n v="4469"/>
    <n v="1474.77"/>
    <n v="0.33"/>
    <s v="Online"/>
    <x v="0"/>
  </r>
  <r>
    <s v="West Gear"/>
    <n v="1128299"/>
    <d v="2021-01-10T00:00:00"/>
    <x v="0"/>
    <s v="Maine"/>
    <s v="Portland"/>
    <x v="2"/>
    <n v="43"/>
    <n v="101"/>
    <n v="4343"/>
    <n v="1737.2"/>
    <n v="0.4"/>
    <s v="Online"/>
    <x v="0"/>
  </r>
  <r>
    <s v="West Gear"/>
    <n v="1128299"/>
    <d v="2021-01-10T00:00:00"/>
    <x v="0"/>
    <s v="Maine"/>
    <s v="Portland"/>
    <x v="3"/>
    <n v="43"/>
    <n v="59"/>
    <n v="2537"/>
    <n v="989.43000000000006"/>
    <n v="0.39"/>
    <s v="Online"/>
    <x v="0"/>
  </r>
  <r>
    <s v="Amazon"/>
    <n v="1185732"/>
    <d v="2021-01-24T00:00:00"/>
    <x v="2"/>
    <s v="Alaska"/>
    <s v="Anchorage"/>
    <x v="5"/>
    <n v="52"/>
    <n v="84"/>
    <n v="4368"/>
    <n v="1790.8799999999999"/>
    <n v="0.41"/>
    <s v="Online"/>
    <x v="0"/>
  </r>
  <r>
    <s v="Amazon"/>
    <n v="1185732"/>
    <d v="2021-02-22T00:00:00"/>
    <x v="2"/>
    <s v="Alaska"/>
    <s v="Anchorage"/>
    <x v="0"/>
    <n v="51"/>
    <n v="173"/>
    <n v="8823"/>
    <n v="4146.8100000000004"/>
    <n v="0.47000000000000003"/>
    <s v="Online"/>
    <x v="1"/>
  </r>
  <r>
    <s v="Amazon"/>
    <n v="1185732"/>
    <d v="2021-02-22T00:00:00"/>
    <x v="2"/>
    <s v="Alaska"/>
    <s v="Anchorage"/>
    <x v="1"/>
    <n v="53"/>
    <n v="65"/>
    <n v="3445"/>
    <n v="1653.6000000000001"/>
    <n v="0.48000000000000004"/>
    <s v="Online"/>
    <x v="1"/>
  </r>
  <r>
    <s v="Amazon"/>
    <n v="1185732"/>
    <d v="2021-02-22T00:00:00"/>
    <x v="2"/>
    <s v="Alaska"/>
    <s v="Anchorage"/>
    <x v="2"/>
    <n v="43"/>
    <n v="77"/>
    <n v="3311"/>
    <n v="1225.07"/>
    <n v="0.37"/>
    <s v="Online"/>
    <x v="1"/>
  </r>
  <r>
    <s v="Amazon"/>
    <n v="1185732"/>
    <d v="2021-02-22T00:00:00"/>
    <x v="2"/>
    <s v="Alaska"/>
    <s v="Anchorage"/>
    <x v="3"/>
    <n v="49"/>
    <n v="46"/>
    <n v="2254"/>
    <n v="879.06000000000006"/>
    <n v="0.39"/>
    <s v="Online"/>
    <x v="1"/>
  </r>
  <r>
    <s v="Amazon"/>
    <n v="1185732"/>
    <d v="2021-02-22T00:00:00"/>
    <x v="2"/>
    <s v="Alaska"/>
    <s v="Anchorage"/>
    <x v="4"/>
    <n v="60"/>
    <n v="75"/>
    <n v="4500"/>
    <n v="1710"/>
    <n v="0.38"/>
    <s v="Online"/>
    <x v="1"/>
  </r>
  <r>
    <s v="Amazon"/>
    <n v="1185732"/>
    <d v="2021-02-22T00:00:00"/>
    <x v="2"/>
    <s v="Alaska"/>
    <s v="Anchorage"/>
    <x v="5"/>
    <n v="52"/>
    <n v="102"/>
    <n v="5304"/>
    <n v="2333.7600000000002"/>
    <n v="0.44"/>
    <s v="Online"/>
    <x v="1"/>
  </r>
  <r>
    <s v="Amazon"/>
    <n v="1185732"/>
    <d v="2021-03-20T00:00:00"/>
    <x v="2"/>
    <s v="Alaska"/>
    <s v="Anchorage"/>
    <x v="0"/>
    <n v="53"/>
    <n v="153"/>
    <n v="8109"/>
    <n v="3973.4100000000003"/>
    <n v="0.49000000000000005"/>
    <s v="Online"/>
    <x v="2"/>
  </r>
  <r>
    <s v="Amazon"/>
    <n v="1185732"/>
    <d v="2021-03-20T00:00:00"/>
    <x v="2"/>
    <s v="Alaska"/>
    <s v="Anchorage"/>
    <x v="1"/>
    <n v="52"/>
    <n v="65"/>
    <n v="3380"/>
    <n v="1690"/>
    <n v="0.5"/>
    <s v="Online"/>
    <x v="2"/>
  </r>
  <r>
    <s v="Amazon"/>
    <n v="1185732"/>
    <d v="2021-03-20T00:00:00"/>
    <x v="2"/>
    <s v="Alaska"/>
    <s v="Anchorage"/>
    <x v="2"/>
    <n v="41"/>
    <n v="69"/>
    <n v="2829"/>
    <n v="1046.73"/>
    <n v="0.37"/>
    <s v="Online"/>
    <x v="2"/>
  </r>
  <r>
    <s v="Amazon"/>
    <n v="1185732"/>
    <d v="2021-03-20T00:00:00"/>
    <x v="2"/>
    <s v="Alaska"/>
    <s v="Anchorage"/>
    <x v="3"/>
    <n v="49"/>
    <n v="36"/>
    <n v="1764"/>
    <n v="670.32"/>
    <n v="0.38"/>
    <s v="Online"/>
    <x v="2"/>
  </r>
  <r>
    <s v="Amazon"/>
    <n v="1185732"/>
    <d v="2021-03-20T00:00:00"/>
    <x v="2"/>
    <s v="Alaska"/>
    <s v="Anchorage"/>
    <x v="4"/>
    <n v="64"/>
    <n v="53"/>
    <n v="3392"/>
    <n v="1322.88"/>
    <n v="0.39"/>
    <s v="Online"/>
    <x v="2"/>
  </r>
  <r>
    <s v="Amazon"/>
    <n v="1185732"/>
    <d v="2021-03-20T00:00:00"/>
    <x v="2"/>
    <s v="Alaska"/>
    <s v="Anchorage"/>
    <x v="5"/>
    <n v="53"/>
    <n v="72"/>
    <n v="3816"/>
    <n v="1526.4"/>
    <n v="0.4"/>
    <s v="Online"/>
    <x v="2"/>
  </r>
  <r>
    <s v="Amazon"/>
    <n v="1185732"/>
    <d v="2021-04-21T00:00:00"/>
    <x v="2"/>
    <s v="Alaska"/>
    <s v="Anchorage"/>
    <x v="0"/>
    <n v="54"/>
    <n v="131"/>
    <n v="7074"/>
    <n v="3254.04"/>
    <n v="0.46"/>
    <s v="Online"/>
    <x v="3"/>
  </r>
  <r>
    <s v="Amazon"/>
    <n v="1185732"/>
    <d v="2021-04-21T00:00:00"/>
    <x v="2"/>
    <s v="Alaska"/>
    <s v="Anchorage"/>
    <x v="1"/>
    <n v="50"/>
    <n v="61"/>
    <n v="3050"/>
    <n v="1525"/>
    <n v="0.5"/>
    <s v="Online"/>
    <x v="3"/>
  </r>
  <r>
    <s v="Amazon"/>
    <n v="1185732"/>
    <d v="2021-04-21T00:00:00"/>
    <x v="2"/>
    <s v="Alaska"/>
    <s v="Anchorage"/>
    <x v="2"/>
    <n v="44"/>
    <n v="61"/>
    <n v="2684"/>
    <n v="1073.6000000000001"/>
    <n v="0.4"/>
    <s v="Online"/>
    <x v="3"/>
  </r>
  <r>
    <s v="Amazon"/>
    <n v="1185732"/>
    <d v="2021-04-21T00:00:00"/>
    <x v="2"/>
    <s v="Alaska"/>
    <s v="Anchorage"/>
    <x v="3"/>
    <n v="47"/>
    <n v="44"/>
    <n v="2068"/>
    <n v="765.16"/>
    <n v="0.37"/>
    <s v="Online"/>
    <x v="3"/>
  </r>
  <r>
    <s v="Amazon"/>
    <n v="1185732"/>
    <d v="2021-04-21T00:00:00"/>
    <x v="2"/>
    <s v="Alaska"/>
    <s v="Anchorage"/>
    <x v="4"/>
    <n v="56"/>
    <n v="41"/>
    <n v="2296"/>
    <n v="849.52"/>
    <n v="0.37"/>
    <s v="Online"/>
    <x v="3"/>
  </r>
  <r>
    <s v="Amazon"/>
    <n v="1185732"/>
    <d v="2021-04-21T00:00:00"/>
    <x v="2"/>
    <s v="Alaska"/>
    <s v="Anchorage"/>
    <x v="5"/>
    <n v="49"/>
    <n v="84"/>
    <n v="4116"/>
    <n v="1811.04"/>
    <n v="0.44"/>
    <s v="Online"/>
    <x v="3"/>
  </r>
  <r>
    <s v="Amazon"/>
    <n v="1185732"/>
    <d v="2021-05-20T00:00:00"/>
    <x v="2"/>
    <s v="Alaska"/>
    <s v="Anchorage"/>
    <x v="0"/>
    <n v="59"/>
    <n v="160"/>
    <n v="9440"/>
    <n v="4720"/>
    <n v="0.5"/>
    <s v="Online"/>
    <x v="4"/>
  </r>
  <r>
    <s v="Amazon"/>
    <n v="1185732"/>
    <d v="2021-05-20T00:00:00"/>
    <x v="2"/>
    <s v="Alaska"/>
    <s v="Anchorage"/>
    <x v="1"/>
    <n v="56"/>
    <n v="72"/>
    <n v="4032"/>
    <n v="1814.4000000000003"/>
    <n v="0.45000000000000007"/>
    <s v="Online"/>
    <x v="4"/>
  </r>
  <r>
    <s v="Amazon"/>
    <n v="1185732"/>
    <d v="2021-05-20T00:00:00"/>
    <x v="2"/>
    <s v="Alaska"/>
    <s v="Anchorage"/>
    <x v="2"/>
    <n v="53"/>
    <n v="84"/>
    <n v="4452"/>
    <n v="1780.8000000000002"/>
    <n v="0.4"/>
    <s v="Online"/>
    <x v="4"/>
  </r>
  <r>
    <s v="Amazon"/>
    <n v="1185732"/>
    <d v="2021-05-20T00:00:00"/>
    <x v="2"/>
    <s v="Alaska"/>
    <s v="Anchorage"/>
    <x v="3"/>
    <n v="51"/>
    <n v="63"/>
    <n v="3213"/>
    <n v="1220.94"/>
    <n v="0.38"/>
    <s v="Online"/>
    <x v="4"/>
  </r>
  <r>
    <s v="Amazon"/>
    <n v="1185732"/>
    <d v="2021-05-20T00:00:00"/>
    <x v="2"/>
    <s v="Alaska"/>
    <s v="Anchorage"/>
    <x v="4"/>
    <n v="62"/>
    <n v="69"/>
    <n v="4278"/>
    <n v="1625.64"/>
    <n v="0.38"/>
    <s v="Online"/>
    <x v="4"/>
  </r>
  <r>
    <s v="Amazon"/>
    <n v="1185732"/>
    <d v="2021-05-20T00:00:00"/>
    <x v="2"/>
    <s v="Alaska"/>
    <s v="Anchorage"/>
    <x v="5"/>
    <n v="67"/>
    <n v="100"/>
    <n v="6700"/>
    <n v="2747"/>
    <n v="0.41"/>
    <s v="Online"/>
    <x v="4"/>
  </r>
  <r>
    <s v="Amazon"/>
    <n v="1185732"/>
    <d v="2021-06-22T00:00:00"/>
    <x v="2"/>
    <s v="Alaska"/>
    <s v="Anchorage"/>
    <x v="0"/>
    <n v="59"/>
    <n v="189"/>
    <n v="11151"/>
    <n v="5129.46"/>
    <n v="0.46"/>
    <s v="Online"/>
    <x v="11"/>
  </r>
  <r>
    <s v="Amazon"/>
    <n v="1185732"/>
    <d v="2021-06-22T00:00:00"/>
    <x v="2"/>
    <s v="Alaska"/>
    <s v="Anchorage"/>
    <x v="1"/>
    <n v="55"/>
    <n v="112"/>
    <n v="6160"/>
    <n v="3080"/>
    <n v="0.5"/>
    <s v="Online"/>
    <x v="11"/>
  </r>
  <r>
    <s v="Amazon"/>
    <n v="1185732"/>
    <d v="2021-06-22T00:00:00"/>
    <x v="2"/>
    <s v="Alaska"/>
    <s v="Anchorage"/>
    <x v="2"/>
    <n v="53"/>
    <n v="81"/>
    <n v="4293"/>
    <n v="1545.48"/>
    <n v="0.36"/>
    <s v="Online"/>
    <x v="11"/>
  </r>
  <r>
    <s v="Amazon"/>
    <n v="1185732"/>
    <d v="2021-06-22T00:00:00"/>
    <x v="2"/>
    <s v="Alaska"/>
    <s v="Anchorage"/>
    <x v="3"/>
    <n v="53"/>
    <n v="90"/>
    <n v="4770"/>
    <n v="1717.2"/>
    <n v="0.36"/>
    <s v="Online"/>
    <x v="11"/>
  </r>
  <r>
    <s v="Amazon"/>
    <n v="1185732"/>
    <d v="2021-06-22T00:00:00"/>
    <x v="2"/>
    <s v="Alaska"/>
    <s v="Anchorage"/>
    <x v="4"/>
    <n v="60"/>
    <n v="84"/>
    <n v="5040"/>
    <n v="1814.3999999999999"/>
    <n v="0.36"/>
    <s v="Online"/>
    <x v="11"/>
  </r>
  <r>
    <s v="Amazon"/>
    <n v="1185732"/>
    <d v="2021-06-22T00:00:00"/>
    <x v="2"/>
    <s v="Alaska"/>
    <s v="Anchorage"/>
    <x v="5"/>
    <n v="67"/>
    <n v="126"/>
    <n v="8442"/>
    <n v="3545.64"/>
    <n v="0.42"/>
    <s v="Online"/>
    <x v="11"/>
  </r>
  <r>
    <s v="Amazon"/>
    <n v="1185732"/>
    <d v="2021-07-20T00:00:00"/>
    <x v="2"/>
    <s v="Alaska"/>
    <s v="Anchorage"/>
    <x v="0"/>
    <n v="63"/>
    <n v="182"/>
    <n v="11466"/>
    <n v="5274.3600000000006"/>
    <n v="0.46"/>
    <s v="Online"/>
    <x v="5"/>
  </r>
  <r>
    <s v="Amazon"/>
    <n v="1185732"/>
    <d v="2021-07-20T00:00:00"/>
    <x v="2"/>
    <s v="Alaska"/>
    <s v="Anchorage"/>
    <x v="1"/>
    <n v="59"/>
    <n v="111"/>
    <n v="6549"/>
    <n v="3078.03"/>
    <n v="0.47000000000000003"/>
    <s v="Online"/>
    <x v="5"/>
  </r>
  <r>
    <s v="Amazon"/>
    <n v="1185732"/>
    <d v="2021-07-20T00:00:00"/>
    <x v="2"/>
    <s v="Alaska"/>
    <s v="Anchorage"/>
    <x v="2"/>
    <n v="53"/>
    <n v="102"/>
    <n v="5406"/>
    <n v="1946.1599999999999"/>
    <n v="0.36"/>
    <s v="Online"/>
    <x v="5"/>
  </r>
  <r>
    <s v="Amazon"/>
    <n v="1185732"/>
    <d v="2021-07-20T00:00:00"/>
    <x v="2"/>
    <s v="Alaska"/>
    <s v="Anchorage"/>
    <x v="3"/>
    <n v="51"/>
    <n v="75"/>
    <n v="3825"/>
    <n v="1453.5"/>
    <n v="0.38"/>
    <s v="Online"/>
    <x v="5"/>
  </r>
  <r>
    <s v="Amazon"/>
    <n v="1185732"/>
    <d v="2021-07-20T00:00:00"/>
    <x v="2"/>
    <s v="Alaska"/>
    <s v="Anchorage"/>
    <x v="4"/>
    <n v="61"/>
    <n v="91"/>
    <n v="5551"/>
    <n v="2164.89"/>
    <n v="0.39"/>
    <s v="Online"/>
    <x v="5"/>
  </r>
  <r>
    <s v="Amazon"/>
    <n v="1185732"/>
    <d v="2021-07-20T00:00:00"/>
    <x v="2"/>
    <s v="Alaska"/>
    <s v="Anchorage"/>
    <x v="5"/>
    <n v="67"/>
    <n v="130"/>
    <n v="8710"/>
    <n v="3919.4999999999995"/>
    <n v="0.44999999999999996"/>
    <s v="Online"/>
    <x v="5"/>
  </r>
  <r>
    <s v="Amazon"/>
    <n v="1185732"/>
    <d v="2021-08-21T00:00:00"/>
    <x v="2"/>
    <s v="Alaska"/>
    <s v="Anchorage"/>
    <x v="0"/>
    <n v="59"/>
    <n v="163"/>
    <n v="9617"/>
    <n v="4327.6500000000005"/>
    <n v="0.45000000000000007"/>
    <s v="Online"/>
    <x v="6"/>
  </r>
  <r>
    <s v="Amazon"/>
    <n v="1185732"/>
    <d v="2021-08-21T00:00:00"/>
    <x v="2"/>
    <s v="Alaska"/>
    <s v="Anchorage"/>
    <x v="1"/>
    <n v="56"/>
    <n v="106"/>
    <n v="5936"/>
    <n v="2671.2000000000003"/>
    <n v="0.45000000000000007"/>
    <s v="Online"/>
    <x v="6"/>
  </r>
  <r>
    <s v="Amazon"/>
    <n v="1185732"/>
    <d v="2021-08-21T00:00:00"/>
    <x v="2"/>
    <s v="Alaska"/>
    <s v="Anchorage"/>
    <x v="2"/>
    <n v="54"/>
    <n v="102"/>
    <n v="5508"/>
    <n v="1982.8799999999999"/>
    <n v="0.36"/>
    <s v="Online"/>
    <x v="6"/>
  </r>
  <r>
    <s v="Amazon"/>
    <n v="1185732"/>
    <d v="2021-08-21T00:00:00"/>
    <x v="2"/>
    <s v="Alaska"/>
    <s v="Anchorage"/>
    <x v="3"/>
    <n v="53"/>
    <n v="68"/>
    <n v="3604"/>
    <n v="1441.6000000000001"/>
    <n v="0.4"/>
    <s v="Online"/>
    <x v="6"/>
  </r>
  <r>
    <s v="Amazon"/>
    <n v="1185732"/>
    <d v="2021-08-21T00:00:00"/>
    <x v="2"/>
    <s v="Alaska"/>
    <s v="Anchorage"/>
    <x v="4"/>
    <n v="62"/>
    <n v="65"/>
    <n v="4030"/>
    <n v="1531.4"/>
    <n v="0.38"/>
    <s v="Online"/>
    <x v="6"/>
  </r>
  <r>
    <s v="Amazon"/>
    <n v="1185732"/>
    <d v="2021-08-21T00:00:00"/>
    <x v="2"/>
    <s v="Alaska"/>
    <s v="Anchorage"/>
    <x v="5"/>
    <n v="67"/>
    <n v="104"/>
    <n v="6968"/>
    <n v="2926.56"/>
    <n v="0.42"/>
    <s v="Online"/>
    <x v="6"/>
  </r>
  <r>
    <s v="Amazon"/>
    <n v="1185732"/>
    <d v="2021-09-20T00:00:00"/>
    <x v="2"/>
    <s v="Alaska"/>
    <s v="Anchorage"/>
    <x v="0"/>
    <n v="64"/>
    <n v="131"/>
    <n v="8384"/>
    <n v="4024.32"/>
    <n v="0.48000000000000004"/>
    <s v="Online"/>
    <x v="7"/>
  </r>
  <r>
    <s v="Amazon"/>
    <n v="1185732"/>
    <d v="2021-09-20T00:00:00"/>
    <x v="2"/>
    <s v="Alaska"/>
    <s v="Anchorage"/>
    <x v="1"/>
    <n v="55"/>
    <n v="91"/>
    <n v="5005"/>
    <n v="2402.4"/>
    <n v="0.48000000000000004"/>
    <s v="Online"/>
    <x v="7"/>
  </r>
  <r>
    <s v="Amazon"/>
    <n v="1185732"/>
    <d v="2021-09-20T00:00:00"/>
    <x v="2"/>
    <s v="Alaska"/>
    <s v="Anchorage"/>
    <x v="2"/>
    <n v="50"/>
    <n v="59"/>
    <n v="2950"/>
    <n v="1121"/>
    <n v="0.38"/>
    <s v="Online"/>
    <x v="7"/>
  </r>
  <r>
    <s v="Amazon"/>
    <n v="1185732"/>
    <d v="2021-09-20T00:00:00"/>
    <x v="2"/>
    <s v="Alaska"/>
    <s v="Anchorage"/>
    <x v="3"/>
    <n v="50"/>
    <n v="56"/>
    <n v="2800"/>
    <n v="1092"/>
    <n v="0.39"/>
    <s v="Online"/>
    <x v="7"/>
  </r>
  <r>
    <s v="Amazon"/>
    <n v="1185732"/>
    <d v="2021-09-20T00:00:00"/>
    <x v="2"/>
    <s v="Alaska"/>
    <s v="Anchorage"/>
    <x v="4"/>
    <n v="62"/>
    <n v="60"/>
    <n v="3720"/>
    <n v="1488"/>
    <n v="0.4"/>
    <s v="Online"/>
    <x v="7"/>
  </r>
  <r>
    <s v="Amazon"/>
    <n v="1185732"/>
    <d v="2021-09-20T00:00:00"/>
    <x v="2"/>
    <s v="Alaska"/>
    <s v="Anchorage"/>
    <x v="5"/>
    <n v="64"/>
    <n v="84"/>
    <n v="5376"/>
    <n v="2204.16"/>
    <n v="0.41"/>
    <s v="Online"/>
    <x v="7"/>
  </r>
  <r>
    <s v="Amazon"/>
    <n v="1185732"/>
    <d v="2021-10-22T00:00:00"/>
    <x v="2"/>
    <s v="Alaska"/>
    <s v="Anchorage"/>
    <x v="0"/>
    <n v="68"/>
    <n v="113"/>
    <n v="7684"/>
    <n v="3611.48"/>
    <n v="0.47000000000000003"/>
    <s v="Online"/>
    <x v="8"/>
  </r>
  <r>
    <s v="Amazon"/>
    <n v="1185732"/>
    <d v="2021-10-22T00:00:00"/>
    <x v="2"/>
    <s v="Alaska"/>
    <s v="Anchorage"/>
    <x v="1"/>
    <n v="60"/>
    <n v="77"/>
    <n v="4620"/>
    <n v="2217.6000000000004"/>
    <n v="0.48000000000000004"/>
    <s v="Online"/>
    <x v="8"/>
  </r>
  <r>
    <s v="Amazon"/>
    <n v="1185732"/>
    <d v="2021-10-22T00:00:00"/>
    <x v="2"/>
    <s v="Alaska"/>
    <s v="Anchorage"/>
    <x v="2"/>
    <n v="59"/>
    <n v="46"/>
    <n v="2714"/>
    <n v="1085.6000000000001"/>
    <n v="0.4"/>
    <s v="Online"/>
    <x v="8"/>
  </r>
  <r>
    <s v="Amazon"/>
    <n v="1185732"/>
    <d v="2021-10-22T00:00:00"/>
    <x v="2"/>
    <s v="Alaska"/>
    <s v="Anchorage"/>
    <x v="3"/>
    <n v="59"/>
    <n v="42"/>
    <n v="2478"/>
    <n v="892.07999999999993"/>
    <n v="0.36"/>
    <s v="Online"/>
    <x v="8"/>
  </r>
  <r>
    <s v="Amazon"/>
    <n v="1185732"/>
    <d v="2021-10-22T00:00:00"/>
    <x v="2"/>
    <s v="Alaska"/>
    <s v="Anchorage"/>
    <x v="4"/>
    <n v="71"/>
    <n v="44"/>
    <n v="3124"/>
    <n v="1093.3999999999999"/>
    <n v="0.35"/>
    <s v="Online"/>
    <x v="8"/>
  </r>
  <r>
    <s v="Amazon"/>
    <n v="1185732"/>
    <d v="2021-10-22T00:00:00"/>
    <x v="2"/>
    <s v="Alaska"/>
    <s v="Anchorage"/>
    <x v="5"/>
    <n v="73"/>
    <n v="83"/>
    <n v="6059"/>
    <n v="2423.6"/>
    <n v="0.4"/>
    <s v="Online"/>
    <x v="8"/>
  </r>
  <r>
    <s v="Amazon"/>
    <n v="1185732"/>
    <d v="2021-11-21T00:00:00"/>
    <x v="2"/>
    <s v="Alaska"/>
    <s v="Anchorage"/>
    <x v="0"/>
    <n v="68"/>
    <n v="123"/>
    <n v="8364"/>
    <n v="4014.7200000000003"/>
    <n v="0.48000000000000004"/>
    <s v="Online"/>
    <x v="9"/>
  </r>
  <r>
    <s v="Amazon"/>
    <n v="1185732"/>
    <d v="2021-11-21T00:00:00"/>
    <x v="2"/>
    <s v="Alaska"/>
    <s v="Anchorage"/>
    <x v="1"/>
    <n v="59"/>
    <n v="81"/>
    <n v="4779"/>
    <n v="2198.34"/>
    <n v="0.46"/>
    <s v="Online"/>
    <x v="9"/>
  </r>
  <r>
    <s v="Amazon"/>
    <n v="1185732"/>
    <d v="2021-11-21T00:00:00"/>
    <x v="2"/>
    <s v="Alaska"/>
    <s v="Anchorage"/>
    <x v="2"/>
    <n v="59"/>
    <n v="93"/>
    <n v="5487"/>
    <n v="2139.9300000000003"/>
    <n v="0.39"/>
    <s v="Online"/>
    <x v="9"/>
  </r>
  <r>
    <s v="Amazon"/>
    <n v="1185732"/>
    <d v="2021-11-21T00:00:00"/>
    <x v="2"/>
    <s v="Alaska"/>
    <s v="Anchorage"/>
    <x v="3"/>
    <n v="62"/>
    <n v="90"/>
    <n v="5580"/>
    <n v="2120.4"/>
    <n v="0.38"/>
    <s v="Online"/>
    <x v="9"/>
  </r>
  <r>
    <s v="Amazon"/>
    <n v="1185732"/>
    <d v="2021-11-21T00:00:00"/>
    <x v="2"/>
    <s v="Alaska"/>
    <s v="Anchorage"/>
    <x v="4"/>
    <n v="69"/>
    <n v="83"/>
    <n v="5727"/>
    <n v="2004.4499999999998"/>
    <n v="0.35"/>
    <s v="Online"/>
    <x v="9"/>
  </r>
  <r>
    <s v="Amazon"/>
    <n v="1185732"/>
    <d v="2021-11-21T00:00:00"/>
    <x v="2"/>
    <s v="Alaska"/>
    <s v="Anchorage"/>
    <x v="5"/>
    <n v="74"/>
    <n v="101"/>
    <n v="7474"/>
    <n v="3139.08"/>
    <n v="0.42"/>
    <s v="Online"/>
    <x v="9"/>
  </r>
  <r>
    <s v="Amazon"/>
    <n v="1185732"/>
    <d v="2021-12-20T00:00:00"/>
    <x v="2"/>
    <s v="Alaska"/>
    <s v="Anchorage"/>
    <x v="0"/>
    <n v="69"/>
    <n v="174"/>
    <n v="12006"/>
    <n v="5642.8200000000006"/>
    <n v="0.47000000000000003"/>
    <s v="Online"/>
    <x v="10"/>
  </r>
  <r>
    <s v="Amazon"/>
    <n v="1185732"/>
    <d v="2021-12-20T00:00:00"/>
    <x v="2"/>
    <s v="Alaska"/>
    <s v="Anchorage"/>
    <x v="1"/>
    <n v="60"/>
    <n v="112"/>
    <n v="6720"/>
    <n v="3158.4"/>
    <n v="0.47000000000000003"/>
    <s v="Online"/>
    <x v="10"/>
  </r>
  <r>
    <s v="Foot Locker"/>
    <n v="1128299"/>
    <d v="2021-01-10T00:00:00"/>
    <x v="2"/>
    <s v="Alaska"/>
    <s v="Anchorage"/>
    <x v="0"/>
    <n v="33"/>
    <n v="109"/>
    <n v="3597"/>
    <n v="1366.8600000000001"/>
    <n v="0.38"/>
    <s v="Online"/>
    <x v="0"/>
  </r>
  <r>
    <s v="Foot Locker"/>
    <n v="1128299"/>
    <d v="2021-01-10T00:00:00"/>
    <x v="2"/>
    <s v="Alaska"/>
    <s v="Anchorage"/>
    <x v="1"/>
    <n v="43"/>
    <n v="109"/>
    <n v="4687"/>
    <n v="1546.71"/>
    <n v="0.33"/>
    <s v="Online"/>
    <x v="0"/>
  </r>
  <r>
    <s v="Foot Locker"/>
    <n v="1128299"/>
    <d v="2021-01-10T00:00:00"/>
    <x v="2"/>
    <s v="Alaska"/>
    <s v="Anchorage"/>
    <x v="2"/>
    <n v="41"/>
    <n v="113"/>
    <n v="4633"/>
    <n v="1667.8799999999999"/>
    <n v="0.36"/>
    <s v="Online"/>
    <x v="0"/>
  </r>
  <r>
    <s v="Foot Locker"/>
    <n v="1128299"/>
    <d v="2021-01-10T00:00:00"/>
    <x v="2"/>
    <s v="Alaska"/>
    <s v="Anchorage"/>
    <x v="3"/>
    <n v="43"/>
    <n v="56"/>
    <n v="2408"/>
    <n v="842.8"/>
    <n v="0.35"/>
    <s v="Online"/>
    <x v="0"/>
  </r>
  <r>
    <s v="Foot Locker"/>
    <n v="1128299"/>
    <d v="2021-01-10T00:00:00"/>
    <x v="2"/>
    <s v="Alaska"/>
    <s v="Anchorage"/>
    <x v="4"/>
    <n v="46"/>
    <n v="46"/>
    <n v="2116"/>
    <n v="634.79999999999995"/>
    <n v="0.3"/>
    <s v="Online"/>
    <x v="0"/>
  </r>
  <r>
    <s v="Foot Locker"/>
    <n v="1128299"/>
    <d v="2021-01-10T00:00:00"/>
    <x v="2"/>
    <s v="Alaska"/>
    <s v="Anchorage"/>
    <x v="5"/>
    <n v="42"/>
    <n v="123"/>
    <n v="5166"/>
    <n v="2789.6400000000003"/>
    <n v="0.54"/>
    <s v="Online"/>
    <x v="0"/>
  </r>
  <r>
    <s v="Foot Locker"/>
    <n v="1128299"/>
    <d v="2021-02-10T00:00:00"/>
    <x v="2"/>
    <s v="Alaska"/>
    <s v="Anchorage"/>
    <x v="0"/>
    <n v="33"/>
    <n v="143"/>
    <n v="4719"/>
    <n v="1698.84"/>
    <n v="0.36"/>
    <s v="Online"/>
    <x v="1"/>
  </r>
  <r>
    <s v="Foot Locker"/>
    <n v="1128299"/>
    <d v="2021-02-10T00:00:00"/>
    <x v="2"/>
    <s v="Alaska"/>
    <s v="Anchorage"/>
    <x v="1"/>
    <n v="42"/>
    <n v="98"/>
    <n v="4116"/>
    <n v="1317.1200000000001"/>
    <n v="0.32"/>
    <s v="Online"/>
    <x v="1"/>
  </r>
  <r>
    <s v="Foot Locker"/>
    <n v="1128299"/>
    <d v="2021-02-10T00:00:00"/>
    <x v="2"/>
    <s v="Alaska"/>
    <s v="Anchorage"/>
    <x v="2"/>
    <n v="44"/>
    <n v="94"/>
    <n v="4136"/>
    <n v="1488.96"/>
    <n v="0.36"/>
    <s v="Online"/>
    <x v="1"/>
  </r>
  <r>
    <s v="Foot Locker"/>
    <n v="1128299"/>
    <d v="2021-02-10T00:00:00"/>
    <x v="2"/>
    <s v="Hawaii"/>
    <s v="Honolulu"/>
    <x v="3"/>
    <n v="41"/>
    <n v="56"/>
    <n v="2296"/>
    <n v="895.44"/>
    <n v="0.39"/>
    <s v="Online"/>
    <x v="1"/>
  </r>
  <r>
    <s v="Foot Locker"/>
    <n v="1128299"/>
    <d v="2021-02-10T00:00:00"/>
    <x v="2"/>
    <s v="Hawaii"/>
    <s v="Honolulu"/>
    <x v="4"/>
    <n v="47"/>
    <n v="38"/>
    <n v="1786"/>
    <n v="535.79999999999995"/>
    <n v="0.3"/>
    <s v="Online"/>
    <x v="1"/>
  </r>
  <r>
    <s v="Foot Locker"/>
    <n v="1128299"/>
    <d v="2021-02-10T00:00:00"/>
    <x v="2"/>
    <s v="Hawaii"/>
    <s v="Honolulu"/>
    <x v="5"/>
    <n v="44"/>
    <n v="102"/>
    <n v="4488"/>
    <n v="2468.4"/>
    <n v="0.55000000000000004"/>
    <s v="Online"/>
    <x v="1"/>
  </r>
  <r>
    <s v="Foot Locker"/>
    <n v="1128299"/>
    <d v="2021-03-09T00:00:00"/>
    <x v="2"/>
    <s v="Hawaii"/>
    <s v="Honolulu"/>
    <x v="0"/>
    <n v="44"/>
    <n v="135"/>
    <n v="5940"/>
    <n v="2376"/>
    <n v="0.4"/>
    <s v="Online"/>
    <x v="2"/>
  </r>
  <r>
    <s v="Foot Locker"/>
    <n v="1128299"/>
    <d v="2021-03-09T00:00:00"/>
    <x v="2"/>
    <s v="Hawaii"/>
    <s v="Honolulu"/>
    <x v="1"/>
    <n v="54"/>
    <n v="91"/>
    <n v="4914"/>
    <n v="1523.34"/>
    <n v="0.31"/>
    <s v="Online"/>
    <x v="2"/>
  </r>
  <r>
    <s v="Foot Locker"/>
    <n v="1128299"/>
    <d v="2021-03-09T00:00:00"/>
    <x v="2"/>
    <s v="Hawaii"/>
    <s v="Honolulu"/>
    <x v="2"/>
    <n v="57"/>
    <n v="101"/>
    <n v="5757"/>
    <n v="2245.23"/>
    <n v="0.39"/>
    <s v="Online"/>
    <x v="2"/>
  </r>
  <r>
    <s v="Foot Locker"/>
    <n v="1128299"/>
    <d v="2021-03-09T00:00:00"/>
    <x v="2"/>
    <s v="Hawaii"/>
    <s v="Honolulu"/>
    <x v="3"/>
    <n v="52"/>
    <n v="69"/>
    <n v="3588"/>
    <n v="1291.68"/>
    <n v="0.36"/>
    <s v="Online"/>
    <x v="2"/>
  </r>
  <r>
    <s v="Foot Locker"/>
    <n v="1128299"/>
    <d v="2021-03-09T00:00:00"/>
    <x v="2"/>
    <s v="Hawaii"/>
    <s v="Honolulu"/>
    <x v="4"/>
    <n v="55"/>
    <n v="36"/>
    <n v="1980"/>
    <n v="514.80000000000007"/>
    <n v="0.26"/>
    <s v="Online"/>
    <x v="2"/>
  </r>
  <r>
    <s v="Foot Locker"/>
    <n v="1128299"/>
    <d v="2021-03-09T00:00:00"/>
    <x v="2"/>
    <s v="Hawaii"/>
    <s v="Honolulu"/>
    <x v="5"/>
    <n v="50"/>
    <n v="85"/>
    <n v="4250"/>
    <n v="2337.5"/>
    <n v="0.55000000000000004"/>
    <s v="Online"/>
    <x v="2"/>
  </r>
  <r>
    <s v="Foot Locker"/>
    <n v="1128299"/>
    <d v="2021-04-10T00:00:00"/>
    <x v="2"/>
    <s v="Hawaii"/>
    <s v="Honolulu"/>
    <x v="0"/>
    <n v="59"/>
    <n v="130"/>
    <n v="7670"/>
    <n v="2761.2"/>
    <n v="0.36"/>
    <s v="Online"/>
    <x v="3"/>
  </r>
  <r>
    <s v="Foot Locker"/>
    <n v="1128299"/>
    <d v="2021-04-10T00:00:00"/>
    <x v="2"/>
    <s v="Hawaii"/>
    <s v="Honolulu"/>
    <x v="1"/>
    <n v="61"/>
    <n v="81"/>
    <n v="4941"/>
    <n v="1729.35"/>
    <n v="0.35"/>
    <s v="Online"/>
    <x v="3"/>
  </r>
  <r>
    <s v="Foot Locker"/>
    <n v="1128299"/>
    <d v="2021-04-10T00:00:00"/>
    <x v="2"/>
    <s v="Hawaii"/>
    <s v="Honolulu"/>
    <x v="2"/>
    <n v="60"/>
    <n v="91"/>
    <n v="5460"/>
    <n v="2074.8000000000002"/>
    <n v="0.38"/>
    <s v="Online"/>
    <x v="3"/>
  </r>
  <r>
    <s v="Foot Locker"/>
    <n v="1128299"/>
    <d v="2021-04-10T00:00:00"/>
    <x v="2"/>
    <s v="Hawaii"/>
    <s v="Honolulu"/>
    <x v="3"/>
    <n v="48"/>
    <n v="73"/>
    <n v="3504"/>
    <n v="1226.3999999999999"/>
    <n v="0.35"/>
    <s v="Online"/>
    <x v="3"/>
  </r>
  <r>
    <s v="Foot Locker"/>
    <n v="1128299"/>
    <d v="2021-04-10T00:00:00"/>
    <x v="2"/>
    <s v="Hawaii"/>
    <s v="Honolulu"/>
    <x v="4"/>
    <n v="52"/>
    <n v="42"/>
    <n v="2184"/>
    <n v="589.68000000000006"/>
    <n v="0.27"/>
    <s v="Online"/>
    <x v="3"/>
  </r>
  <r>
    <s v="Foot Locker"/>
    <n v="1128299"/>
    <d v="2021-04-10T00:00:00"/>
    <x v="2"/>
    <s v="Hawaii"/>
    <s v="Honolulu"/>
    <x v="5"/>
    <n v="66"/>
    <n v="94"/>
    <n v="6204"/>
    <n v="3102"/>
    <n v="0.5"/>
    <s v="Online"/>
    <x v="3"/>
  </r>
  <r>
    <s v="Foot Locker"/>
    <n v="1128299"/>
    <d v="2021-05-11T00:00:00"/>
    <x v="2"/>
    <s v="Hawaii"/>
    <s v="Honolulu"/>
    <x v="0"/>
    <n v="51"/>
    <n v="158"/>
    <n v="8058"/>
    <n v="2981.46"/>
    <n v="0.37"/>
    <s v="Online"/>
    <x v="4"/>
  </r>
  <r>
    <s v="Foot Locker"/>
    <n v="1128299"/>
    <d v="2021-05-11T00:00:00"/>
    <x v="2"/>
    <s v="Hawaii"/>
    <s v="Honolulu"/>
    <x v="1"/>
    <n v="58"/>
    <n v="98"/>
    <n v="5684"/>
    <n v="1875.72"/>
    <n v="0.33"/>
    <s v="Online"/>
    <x v="4"/>
  </r>
  <r>
    <s v="Foot Locker"/>
    <n v="1128299"/>
    <d v="2021-05-11T00:00:00"/>
    <x v="2"/>
    <s v="Hawaii"/>
    <s v="Honolulu"/>
    <x v="2"/>
    <n v="56"/>
    <n v="98"/>
    <n v="5488"/>
    <n v="2195.2000000000003"/>
    <n v="0.4"/>
    <s v="Online"/>
    <x v="4"/>
  </r>
  <r>
    <s v="Foot Locker"/>
    <n v="1128299"/>
    <d v="2021-05-11T00:00:00"/>
    <x v="2"/>
    <s v="Hawaii"/>
    <s v="Honolulu"/>
    <x v="3"/>
    <n v="52"/>
    <n v="80"/>
    <n v="4160"/>
    <n v="1664"/>
    <n v="0.4"/>
    <s v="Online"/>
    <x v="4"/>
  </r>
  <r>
    <s v="Foot Locker"/>
    <n v="1128299"/>
    <d v="2021-05-11T00:00:00"/>
    <x v="2"/>
    <s v="Hawaii"/>
    <s v="Honolulu"/>
    <x v="4"/>
    <n v="55"/>
    <n v="46"/>
    <n v="2530"/>
    <n v="708.40000000000009"/>
    <n v="0.28000000000000003"/>
    <s v="Online"/>
    <x v="4"/>
  </r>
  <r>
    <s v="Foot Locker"/>
    <n v="1128299"/>
    <d v="2021-05-11T00:00:00"/>
    <x v="2"/>
    <s v="Hawaii"/>
    <s v="Honolulu"/>
    <x v="5"/>
    <n v="69"/>
    <n v="143"/>
    <n v="9867"/>
    <n v="5426.85"/>
    <n v="0.55000000000000004"/>
    <s v="Online"/>
    <x v="4"/>
  </r>
  <r>
    <s v="Foot Locker"/>
    <n v="1128299"/>
    <d v="2021-06-10T00:00:00"/>
    <x v="2"/>
    <s v="Hawaii"/>
    <s v="Honolulu"/>
    <x v="0"/>
    <n v="67"/>
    <n v="210"/>
    <n v="14070"/>
    <n v="5628"/>
    <n v="0.4"/>
    <s v="Online"/>
    <x v="11"/>
  </r>
  <r>
    <s v="Foot Locker"/>
    <n v="1128299"/>
    <d v="2021-06-10T00:00:00"/>
    <x v="2"/>
    <s v="Hawaii"/>
    <s v="Honolulu"/>
    <x v="1"/>
    <n v="72"/>
    <n v="156"/>
    <n v="11232"/>
    <n v="3481.92"/>
    <n v="0.31"/>
    <s v="Online"/>
    <x v="11"/>
  </r>
  <r>
    <s v="Foot Locker"/>
    <n v="1128299"/>
    <d v="2021-06-10T00:00:00"/>
    <x v="2"/>
    <s v="Hawaii"/>
    <s v="Honolulu"/>
    <x v="2"/>
    <n v="71"/>
    <n v="180"/>
    <n v="12780"/>
    <n v="4600.8"/>
    <n v="0.36"/>
    <s v="Online"/>
    <x v="11"/>
  </r>
  <r>
    <s v="Foot Locker"/>
    <n v="1128299"/>
    <d v="2021-06-10T00:00:00"/>
    <x v="2"/>
    <s v="Hawaii"/>
    <s v="Honolulu"/>
    <x v="3"/>
    <n v="74"/>
    <n v="133"/>
    <n v="9842"/>
    <n v="3739.96"/>
    <n v="0.38"/>
    <s v="Online"/>
    <x v="11"/>
  </r>
  <r>
    <s v="Foot Locker"/>
    <n v="1128299"/>
    <d v="2021-06-10T00:00:00"/>
    <x v="2"/>
    <s v="Hawaii"/>
    <s v="Honolulu"/>
    <x v="4"/>
    <n v="83"/>
    <n v="88"/>
    <n v="7304"/>
    <n v="2191.1999999999998"/>
    <n v="0.3"/>
    <s v="Online"/>
    <x v="11"/>
  </r>
  <r>
    <s v="Foot Locker"/>
    <n v="1128299"/>
    <d v="2021-06-10T00:00:00"/>
    <x v="2"/>
    <s v="Hawaii"/>
    <s v="Honolulu"/>
    <x v="5"/>
    <n v="97"/>
    <n v="169"/>
    <n v="16393"/>
    <n v="8524.36"/>
    <n v="0.52"/>
    <s v="Online"/>
    <x v="11"/>
  </r>
  <r>
    <s v="Foot Locker"/>
    <n v="1128299"/>
    <d v="2021-07-09T00:00:00"/>
    <x v="2"/>
    <s v="Hawaii"/>
    <s v="Honolulu"/>
    <x v="0"/>
    <n v="74"/>
    <n v="208"/>
    <n v="15392"/>
    <n v="5695.04"/>
    <n v="0.37"/>
    <s v="Online"/>
    <x v="5"/>
  </r>
  <r>
    <s v="Foot Locker"/>
    <n v="1128299"/>
    <d v="2021-07-09T00:00:00"/>
    <x v="2"/>
    <s v="Hawaii"/>
    <s v="Honolulu"/>
    <x v="1"/>
    <n v="81"/>
    <n v="182"/>
    <n v="14742"/>
    <n v="5012.2800000000007"/>
    <n v="0.34"/>
    <s v="Online"/>
    <x v="5"/>
  </r>
  <r>
    <s v="Foot Locker"/>
    <n v="1128299"/>
    <d v="2021-07-09T00:00:00"/>
    <x v="2"/>
    <s v="Hawaii"/>
    <s v="Honolulu"/>
    <x v="2"/>
    <n v="79"/>
    <n v="150"/>
    <n v="11850"/>
    <n v="4266"/>
    <n v="0.36"/>
    <s v="Online"/>
    <x v="5"/>
  </r>
  <r>
    <s v="Foot Locker"/>
    <n v="1128299"/>
    <d v="2021-07-09T00:00:00"/>
    <x v="2"/>
    <s v="Hawaii"/>
    <s v="Honolulu"/>
    <x v="3"/>
    <n v="73"/>
    <n v="130"/>
    <n v="9490"/>
    <n v="3796"/>
    <n v="0.4"/>
    <s v="Online"/>
    <x v="5"/>
  </r>
  <r>
    <s v="Foot Locker"/>
    <n v="1128299"/>
    <d v="2021-07-09T00:00:00"/>
    <x v="2"/>
    <s v="Hawaii"/>
    <s v="Honolulu"/>
    <x v="4"/>
    <n v="80"/>
    <n v="149"/>
    <n v="11920"/>
    <n v="3576"/>
    <n v="0.3"/>
    <s v="Online"/>
    <x v="5"/>
  </r>
  <r>
    <s v="Foot Locker"/>
    <n v="1128299"/>
    <d v="2021-07-09T00:00:00"/>
    <x v="2"/>
    <s v="Hawaii"/>
    <s v="Honolulu"/>
    <x v="5"/>
    <n v="96"/>
    <n v="154"/>
    <n v="14784"/>
    <n v="7687.68"/>
    <n v="0.52"/>
    <s v="Online"/>
    <x v="5"/>
  </r>
  <r>
    <s v="Foot Locker"/>
    <n v="1128299"/>
    <d v="2021-08-10T00:00:00"/>
    <x v="2"/>
    <s v="Hawaii"/>
    <s v="Honolulu"/>
    <x v="0"/>
    <n v="79"/>
    <n v="210"/>
    <n v="16590"/>
    <n v="6138.3"/>
    <n v="0.37"/>
    <s v="Online"/>
    <x v="6"/>
  </r>
  <r>
    <s v="Foot Locker"/>
    <n v="1128299"/>
    <d v="2021-08-10T00:00:00"/>
    <x v="2"/>
    <s v="Hawaii"/>
    <s v="Honolulu"/>
    <x v="1"/>
    <n v="71"/>
    <n v="218"/>
    <n v="15478"/>
    <n v="5262.52"/>
    <n v="0.34"/>
    <s v="Online"/>
    <x v="6"/>
  </r>
  <r>
    <s v="Foot Locker"/>
    <n v="1128299"/>
    <d v="2021-08-10T00:00:00"/>
    <x v="2"/>
    <s v="Hawaii"/>
    <s v="Honolulu"/>
    <x v="2"/>
    <n v="64"/>
    <n v="162"/>
    <n v="10368"/>
    <n v="4043.52"/>
    <n v="0.39"/>
    <s v="Online"/>
    <x v="6"/>
  </r>
  <r>
    <s v="Foot Locker"/>
    <n v="1128299"/>
    <d v="2021-08-10T00:00:00"/>
    <x v="2"/>
    <s v="Hawaii"/>
    <s v="Honolulu"/>
    <x v="3"/>
    <n v="67"/>
    <n v="142"/>
    <n v="9514"/>
    <n v="3615.32"/>
    <n v="0.38"/>
    <s v="Online"/>
    <x v="6"/>
  </r>
  <r>
    <s v="Walmart"/>
    <n v="1128299"/>
    <d v="2021-08-10T00:00:00"/>
    <x v="2"/>
    <s v="Hawaii"/>
    <s v="Honolulu"/>
    <x v="4"/>
    <n v="69"/>
    <n v="147"/>
    <n v="10143"/>
    <n v="2738.61"/>
    <n v="0.27"/>
    <s v="Online"/>
    <x v="6"/>
  </r>
  <r>
    <s v="Walmart"/>
    <n v="1128299"/>
    <d v="2021-08-10T00:00:00"/>
    <x v="2"/>
    <s v="Hawaii"/>
    <s v="Honolulu"/>
    <x v="5"/>
    <n v="72"/>
    <n v="88"/>
    <n v="6336"/>
    <n v="3358.0800000000004"/>
    <n v="0.53"/>
    <s v="Online"/>
    <x v="6"/>
  </r>
  <r>
    <s v="Walmart"/>
    <n v="1128299"/>
    <d v="2021-09-11T00:00:00"/>
    <x v="2"/>
    <s v="Hawaii"/>
    <s v="Honolulu"/>
    <x v="0"/>
    <n v="62"/>
    <n v="149"/>
    <n v="9238"/>
    <n v="3325.68"/>
    <n v="0.36"/>
    <s v="Online"/>
    <x v="7"/>
  </r>
  <r>
    <s v="Walmart"/>
    <n v="1128299"/>
    <d v="2021-09-11T00:00:00"/>
    <x v="2"/>
    <s v="Hawaii"/>
    <s v="Honolulu"/>
    <x v="1"/>
    <n v="69"/>
    <n v="149"/>
    <n v="10281"/>
    <n v="3392.73"/>
    <n v="0.33"/>
    <s v="Online"/>
    <x v="7"/>
  </r>
  <r>
    <s v="Walmart"/>
    <n v="1128299"/>
    <d v="2021-09-11T00:00:00"/>
    <x v="2"/>
    <s v="Hawaii"/>
    <s v="Honolulu"/>
    <x v="2"/>
    <n v="64"/>
    <n v="105"/>
    <n v="6720"/>
    <n v="2620.8000000000002"/>
    <n v="0.39"/>
    <s v="Online"/>
    <x v="7"/>
  </r>
  <r>
    <s v="Walmart"/>
    <n v="1128299"/>
    <d v="2021-09-11T00:00:00"/>
    <x v="2"/>
    <s v="Hawaii"/>
    <s v="Honolulu"/>
    <x v="3"/>
    <n v="62"/>
    <n v="85"/>
    <n v="5270"/>
    <n v="2108"/>
    <n v="0.4"/>
    <s v="Online"/>
    <x v="7"/>
  </r>
  <r>
    <s v="Walmart"/>
    <n v="1128299"/>
    <d v="2021-09-11T00:00:00"/>
    <x v="2"/>
    <s v="Hawaii"/>
    <s v="Honolulu"/>
    <x v="4"/>
    <n v="71"/>
    <n v="91"/>
    <n v="6461"/>
    <n v="1938.3"/>
    <n v="0.3"/>
    <s v="Online"/>
    <x v="7"/>
  </r>
  <r>
    <s v="Walmart"/>
    <n v="1128299"/>
    <d v="2021-09-11T00:00:00"/>
    <x v="2"/>
    <s v="Hawaii"/>
    <s v="Honolulu"/>
    <x v="5"/>
    <n v="56"/>
    <n v="105"/>
    <n v="5880"/>
    <n v="3116.4"/>
    <n v="0.53"/>
    <s v="Online"/>
    <x v="7"/>
  </r>
  <r>
    <s v="Walmart"/>
    <n v="1128299"/>
    <d v="2021-10-10T00:00:00"/>
    <x v="2"/>
    <s v="Hawaii"/>
    <s v="Honolulu"/>
    <x v="0"/>
    <n v="52"/>
    <n v="124"/>
    <n v="6448"/>
    <n v="2579.2000000000003"/>
    <n v="0.4"/>
    <s v="Online"/>
    <x v="8"/>
  </r>
  <r>
    <s v="Walmart"/>
    <n v="1128299"/>
    <d v="2021-10-10T00:00:00"/>
    <x v="2"/>
    <s v="Hawaii"/>
    <s v="Honolulu"/>
    <x v="1"/>
    <n v="61"/>
    <n v="138"/>
    <n v="8418"/>
    <n v="2525.4000000000005"/>
    <n v="0.30000000000000004"/>
    <s v="Online"/>
    <x v="8"/>
  </r>
  <r>
    <s v="Walmart"/>
    <n v="1128299"/>
    <d v="2021-10-10T00:00:00"/>
    <x v="2"/>
    <s v="Hawaii"/>
    <s v="Honolulu"/>
    <x v="2"/>
    <n v="56"/>
    <n v="87"/>
    <n v="4872"/>
    <n v="1705.1999999999998"/>
    <n v="0.35"/>
    <s v="Online"/>
    <x v="8"/>
  </r>
  <r>
    <s v="Walmart"/>
    <n v="1128299"/>
    <d v="2021-10-10T00:00:00"/>
    <x v="2"/>
    <s v="Hawaii"/>
    <s v="Honolulu"/>
    <x v="3"/>
    <n v="50"/>
    <n v="83"/>
    <n v="4150"/>
    <n v="1535.5"/>
    <n v="0.37"/>
    <s v="Online"/>
    <x v="8"/>
  </r>
  <r>
    <s v="Walmart"/>
    <n v="1128299"/>
    <d v="2021-10-10T00:00:00"/>
    <x v="2"/>
    <s v="Hawaii"/>
    <s v="Honolulu"/>
    <x v="4"/>
    <n v="63"/>
    <n v="70"/>
    <n v="4410"/>
    <n v="1234.8000000000002"/>
    <n v="0.28000000000000003"/>
    <s v="Online"/>
    <x v="8"/>
  </r>
  <r>
    <s v="Walmart"/>
    <n v="1128299"/>
    <d v="2021-10-10T00:00:00"/>
    <x v="2"/>
    <s v="Hawaii"/>
    <s v="Honolulu"/>
    <x v="5"/>
    <n v="64"/>
    <n v="75"/>
    <n v="4800"/>
    <n v="2448"/>
    <n v="0.51"/>
    <s v="Online"/>
    <x v="8"/>
  </r>
  <r>
    <s v="Walmart"/>
    <n v="1128299"/>
    <d v="2021-11-10T00:00:00"/>
    <x v="2"/>
    <s v="Hawaii"/>
    <s v="Honolulu"/>
    <x v="0"/>
    <n v="51"/>
    <n v="158"/>
    <n v="8058"/>
    <n v="2981.46"/>
    <n v="0.37"/>
    <s v="Online"/>
    <x v="9"/>
  </r>
  <r>
    <s v="Walmart"/>
    <n v="1128299"/>
    <d v="2021-11-10T00:00:00"/>
    <x v="2"/>
    <s v="Hawaii"/>
    <s v="Honolulu"/>
    <x v="1"/>
    <n v="56"/>
    <n v="168"/>
    <n v="9408"/>
    <n v="3010.56"/>
    <n v="0.32"/>
    <s v="Online"/>
    <x v="9"/>
  </r>
  <r>
    <s v="Walmart"/>
    <n v="1128299"/>
    <d v="2021-11-10T00:00:00"/>
    <x v="2"/>
    <s v="Hawaii"/>
    <s v="Honolulu"/>
    <x v="2"/>
    <n v="50"/>
    <n v="123"/>
    <n v="6150"/>
    <n v="2460"/>
    <n v="0.4"/>
    <s v="Online"/>
    <x v="9"/>
  </r>
  <r>
    <s v="Walmart"/>
    <n v="1128299"/>
    <d v="2021-11-10T00:00:00"/>
    <x v="2"/>
    <s v="Hawaii"/>
    <s v="Honolulu"/>
    <x v="3"/>
    <n v="60"/>
    <n v="104"/>
    <n v="6240"/>
    <n v="2433.6"/>
    <n v="0.39"/>
    <s v="Online"/>
    <x v="9"/>
  </r>
  <r>
    <s v="Walmart"/>
    <n v="1128299"/>
    <d v="2021-11-10T00:00:00"/>
    <x v="2"/>
    <s v="Hawaii"/>
    <s v="Honolulu"/>
    <x v="4"/>
    <n v="83"/>
    <n v="113"/>
    <n v="9379"/>
    <n v="2813.7"/>
    <n v="0.3"/>
    <s v="Online"/>
    <x v="9"/>
  </r>
  <r>
    <s v="Walmart"/>
    <n v="1128299"/>
    <d v="2021-11-10T00:00:00"/>
    <x v="2"/>
    <s v="Hawaii"/>
    <s v="Honolulu"/>
    <x v="5"/>
    <n v="82"/>
    <n v="140"/>
    <n v="11480"/>
    <n v="5969.6"/>
    <n v="0.52"/>
    <s v="Online"/>
    <x v="9"/>
  </r>
  <r>
    <s v="Walmart"/>
    <n v="1128299"/>
    <d v="2021-12-09T00:00:00"/>
    <x v="2"/>
    <s v="Hawaii"/>
    <s v="Honolulu"/>
    <x v="0"/>
    <n v="68"/>
    <n v="189"/>
    <n v="12852"/>
    <n v="5140.8"/>
    <n v="0.4"/>
    <s v="Online"/>
    <x v="10"/>
  </r>
  <r>
    <s v="Walmart"/>
    <n v="1128299"/>
    <d v="2021-12-09T00:00:00"/>
    <x v="2"/>
    <s v="Hawaii"/>
    <s v="Honolulu"/>
    <x v="1"/>
    <n v="77"/>
    <n v="182"/>
    <n v="14014"/>
    <n v="4204.2000000000007"/>
    <n v="0.30000000000000004"/>
    <s v="Online"/>
    <x v="10"/>
  </r>
  <r>
    <s v="Sports Direct"/>
    <n v="1128299"/>
    <d v="2021-12-09T00:00:00"/>
    <x v="2"/>
    <s v="Hawaii"/>
    <s v="Honolulu"/>
    <x v="2"/>
    <n v="74"/>
    <n v="135"/>
    <n v="9990"/>
    <n v="3496.5"/>
    <n v="0.35"/>
    <s v="Online"/>
    <x v="10"/>
  </r>
  <r>
    <s v="Sports Direct"/>
    <n v="1128299"/>
    <d v="2021-12-09T00:00:00"/>
    <x v="2"/>
    <s v="Hawaii"/>
    <s v="Honolulu"/>
    <x v="3"/>
    <n v="73"/>
    <n v="145"/>
    <n v="10585"/>
    <n v="3704.7499999999995"/>
    <n v="0.35"/>
    <s v="Online"/>
    <x v="10"/>
  </r>
  <r>
    <s v="Sports Direct"/>
    <n v="1128299"/>
    <d v="2021-12-09T00:00:00"/>
    <x v="2"/>
    <s v="Hawaii"/>
    <s v="Honolulu"/>
    <x v="4"/>
    <n v="84"/>
    <n v="128"/>
    <n v="10752"/>
    <n v="2795.52"/>
    <n v="0.26"/>
    <s v="Online"/>
    <x v="10"/>
  </r>
  <r>
    <s v="Sports Direct"/>
    <n v="1128299"/>
    <d v="2021-12-09T00:00:00"/>
    <x v="2"/>
    <s v="Hawaii"/>
    <s v="Honolulu"/>
    <x v="5"/>
    <n v="89"/>
    <n v="142"/>
    <n v="12638"/>
    <n v="6319"/>
    <n v="0.5"/>
    <s v="Online"/>
    <x v="10"/>
  </r>
  <r>
    <s v="Sports Direct"/>
    <n v="1128299"/>
    <d v="2021-01-17T00:00:00"/>
    <x v="2"/>
    <s v="Hawaii"/>
    <s v="Honolulu"/>
    <x v="0"/>
    <n v="38"/>
    <n v="115"/>
    <n v="4370"/>
    <n v="1879.1"/>
    <n v="0.43"/>
    <s v="Online"/>
    <x v="0"/>
  </r>
  <r>
    <s v="Sports Direct"/>
    <n v="1128299"/>
    <d v="2021-01-17T00:00:00"/>
    <x v="2"/>
    <s v="Hawaii"/>
    <s v="Honolulu"/>
    <x v="1"/>
    <n v="48"/>
    <n v="123"/>
    <n v="5904"/>
    <n v="2066.4"/>
    <n v="0.35"/>
    <s v="Online"/>
    <x v="0"/>
  </r>
  <r>
    <s v="Sports Direct"/>
    <n v="1128299"/>
    <d v="2021-01-17T00:00:00"/>
    <x v="2"/>
    <s v="Hawaii"/>
    <s v="Honolulu"/>
    <x v="2"/>
    <n v="45"/>
    <n v="123"/>
    <n v="5535"/>
    <n v="2269.35"/>
    <n v="0.41"/>
    <s v="Online"/>
    <x v="0"/>
  </r>
  <r>
    <s v="Sports Direct"/>
    <n v="1128299"/>
    <d v="2021-01-17T00:00:00"/>
    <x v="2"/>
    <s v="Hawaii"/>
    <s v="Honolulu"/>
    <x v="3"/>
    <n v="47"/>
    <n v="77"/>
    <n v="3619"/>
    <n v="1628.5499999999997"/>
    <n v="0.44999999999999996"/>
    <s v="Online"/>
    <x v="0"/>
  </r>
  <r>
    <s v="Sports Direct"/>
    <n v="1128299"/>
    <d v="2021-01-17T00:00:00"/>
    <x v="2"/>
    <s v="Hawaii"/>
    <s v="Honolulu"/>
    <x v="4"/>
    <n v="54"/>
    <n v="68"/>
    <n v="3672"/>
    <n v="1101.6000000000001"/>
    <n v="0.30000000000000004"/>
    <s v="Online"/>
    <x v="0"/>
  </r>
  <r>
    <s v="Sports Direct"/>
    <n v="1128299"/>
    <d v="2021-01-17T00:00:00"/>
    <x v="2"/>
    <s v="Hawaii"/>
    <s v="Honolulu"/>
    <x v="5"/>
    <n v="49"/>
    <n v="124"/>
    <n v="6076"/>
    <n v="3584.8400000000006"/>
    <n v="0.59000000000000008"/>
    <s v="Online"/>
    <x v="0"/>
  </r>
  <r>
    <s v="Sports Direct"/>
    <n v="1128299"/>
    <d v="2021-02-17T00:00:00"/>
    <x v="2"/>
    <s v="Hawaii"/>
    <s v="Honolulu"/>
    <x v="0"/>
    <n v="36"/>
    <n v="137"/>
    <n v="4932"/>
    <n v="2071.44"/>
    <n v="0.42"/>
    <s v="Online"/>
    <x v="1"/>
  </r>
  <r>
    <s v="Sports Direct"/>
    <n v="1128299"/>
    <d v="2021-02-17T00:00:00"/>
    <x v="2"/>
    <s v="Hawaii"/>
    <s v="Honolulu"/>
    <x v="1"/>
    <n v="49"/>
    <n v="111"/>
    <n v="5439"/>
    <n v="1903.6499999999999"/>
    <n v="0.35"/>
    <s v="Online"/>
    <x v="1"/>
  </r>
  <r>
    <s v="Sports Direct"/>
    <n v="1128299"/>
    <d v="2021-02-17T00:00:00"/>
    <x v="2"/>
    <s v="Hawaii"/>
    <s v="Honolulu"/>
    <x v="2"/>
    <n v="49"/>
    <n v="111"/>
    <n v="5439"/>
    <n v="2175.6"/>
    <n v="0.4"/>
    <s v="Online"/>
    <x v="1"/>
  </r>
  <r>
    <s v="Sports Direct"/>
    <n v="1128299"/>
    <d v="2021-02-17T00:00:00"/>
    <x v="4"/>
    <s v="Florida"/>
    <s v="Orlando"/>
    <x v="3"/>
    <n v="45"/>
    <n v="74"/>
    <n v="3330"/>
    <n v="1465.2"/>
    <n v="0.44"/>
    <s v="Online"/>
    <x v="1"/>
  </r>
  <r>
    <s v="Sports Direct"/>
    <n v="1128299"/>
    <d v="2021-02-17T00:00:00"/>
    <x v="4"/>
    <s v="Florida"/>
    <s v="Orlando"/>
    <x v="4"/>
    <n v="52"/>
    <n v="60"/>
    <n v="3120"/>
    <n v="998.4"/>
    <n v="0.32"/>
    <s v="Online"/>
    <x v="1"/>
  </r>
  <r>
    <s v="Sports Direct"/>
    <n v="1128299"/>
    <d v="2021-02-17T00:00:00"/>
    <x v="4"/>
    <s v="Florida"/>
    <s v="Orlando"/>
    <x v="5"/>
    <n v="47"/>
    <n v="108"/>
    <n v="5076"/>
    <n v="2944.0800000000004"/>
    <n v="0.58000000000000007"/>
    <s v="Online"/>
    <x v="1"/>
  </r>
  <r>
    <s v="Sports Direct"/>
    <n v="1128299"/>
    <d v="2021-03-16T00:00:00"/>
    <x v="4"/>
    <s v="Florida"/>
    <s v="Orlando"/>
    <x v="0"/>
    <n v="46"/>
    <n v="160"/>
    <n v="7360"/>
    <n v="3017.6"/>
    <n v="0.41"/>
    <s v="Online"/>
    <x v="2"/>
  </r>
  <r>
    <s v="Sports Direct"/>
    <n v="1128299"/>
    <d v="2021-03-16T00:00:00"/>
    <x v="4"/>
    <s v="Florida"/>
    <s v="Orlando"/>
    <x v="1"/>
    <n v="58"/>
    <n v="100"/>
    <n v="5800"/>
    <n v="2204"/>
    <n v="0.38"/>
    <s v="Online"/>
    <x v="2"/>
  </r>
  <r>
    <s v="Sports Direct"/>
    <n v="1128299"/>
    <d v="2021-03-16T00:00:00"/>
    <x v="4"/>
    <s v="Florida"/>
    <s v="Orlando"/>
    <x v="2"/>
    <n v="59"/>
    <n v="115"/>
    <n v="6785"/>
    <n v="2917.55"/>
    <n v="0.43"/>
    <s v="Online"/>
    <x v="2"/>
  </r>
  <r>
    <s v="Sports Direct"/>
    <n v="1128299"/>
    <d v="2021-03-16T00:00:00"/>
    <x v="4"/>
    <s v="Florida"/>
    <s v="Orlando"/>
    <x v="3"/>
    <n v="58"/>
    <n v="91"/>
    <n v="5278"/>
    <n v="2216.7599999999998"/>
    <n v="0.42"/>
    <s v="Online"/>
    <x v="2"/>
  </r>
  <r>
    <s v="Sports Direct"/>
    <n v="1128299"/>
    <d v="2021-03-16T00:00:00"/>
    <x v="4"/>
    <s v="Florida"/>
    <s v="Orlando"/>
    <x v="4"/>
    <n v="61"/>
    <n v="44"/>
    <n v="2684"/>
    <n v="885.72"/>
    <n v="0.33"/>
    <s v="Online"/>
    <x v="2"/>
  </r>
  <r>
    <s v="Sports Direct"/>
    <n v="1128299"/>
    <d v="2021-03-16T00:00:00"/>
    <x v="4"/>
    <s v="Florida"/>
    <s v="Orlando"/>
    <x v="5"/>
    <n v="54"/>
    <n v="101"/>
    <n v="5454"/>
    <n v="3272.4"/>
    <n v="0.6"/>
    <s v="Online"/>
    <x v="2"/>
  </r>
  <r>
    <s v="Walmart"/>
    <n v="1128299"/>
    <d v="2021-04-17T00:00:00"/>
    <x v="4"/>
    <s v="Florida"/>
    <s v="Orlando"/>
    <x v="0"/>
    <n v="62"/>
    <n v="138"/>
    <n v="8556"/>
    <n v="3593.52"/>
    <n v="0.42"/>
    <s v="Online"/>
    <x v="3"/>
  </r>
  <r>
    <s v="Walmart"/>
    <n v="1128299"/>
    <d v="2021-04-17T00:00:00"/>
    <x v="4"/>
    <s v="Florida"/>
    <s v="Orlando"/>
    <x v="1"/>
    <n v="66"/>
    <n v="98"/>
    <n v="6468"/>
    <n v="2263.7999999999997"/>
    <n v="0.35"/>
    <s v="Online"/>
    <x v="3"/>
  </r>
  <r>
    <s v="Walmart"/>
    <n v="1128299"/>
    <d v="2021-04-17T00:00:00"/>
    <x v="4"/>
    <s v="Florida"/>
    <s v="Orlando"/>
    <x v="2"/>
    <n v="66"/>
    <n v="120"/>
    <n v="7920"/>
    <n v="3247.2"/>
    <n v="0.41"/>
    <s v="Online"/>
    <x v="3"/>
  </r>
  <r>
    <s v="Walmart"/>
    <n v="1128299"/>
    <d v="2021-04-17T00:00:00"/>
    <x v="4"/>
    <s v="Florida"/>
    <s v="Orlando"/>
    <x v="3"/>
    <n v="52"/>
    <n v="84"/>
    <n v="4368"/>
    <n v="1965.6"/>
    <n v="0.44999999999999996"/>
    <s v="Online"/>
    <x v="3"/>
  </r>
  <r>
    <s v="Walmart"/>
    <n v="1128299"/>
    <d v="2021-04-17T00:00:00"/>
    <x v="4"/>
    <s v="Florida"/>
    <s v="Orlando"/>
    <x v="4"/>
    <n v="59"/>
    <n v="58"/>
    <n v="3422"/>
    <n v="1197.6999999999998"/>
    <n v="0.35"/>
    <s v="Online"/>
    <x v="3"/>
  </r>
  <r>
    <s v="Walmart"/>
    <n v="1128299"/>
    <d v="2021-04-17T00:00:00"/>
    <x v="4"/>
    <s v="Florida"/>
    <s v="Orlando"/>
    <x v="5"/>
    <n v="72"/>
    <n v="109"/>
    <n v="7848"/>
    <n v="4708.8"/>
    <n v="0.6"/>
    <s v="Online"/>
    <x v="3"/>
  </r>
  <r>
    <s v="Walmart"/>
    <n v="1128299"/>
    <d v="2021-05-18T00:00:00"/>
    <x v="4"/>
    <s v="Florida"/>
    <s v="Orlando"/>
    <x v="0"/>
    <n v="58"/>
    <n v="155"/>
    <n v="8990"/>
    <n v="3865.7"/>
    <n v="0.43"/>
    <s v="Online"/>
    <x v="4"/>
  </r>
  <r>
    <s v="Walmart"/>
    <n v="1128299"/>
    <d v="2021-05-18T00:00:00"/>
    <x v="4"/>
    <s v="Florida"/>
    <s v="Orlando"/>
    <x v="1"/>
    <n v="60"/>
    <n v="128"/>
    <n v="7680"/>
    <n v="3072"/>
    <n v="0.4"/>
    <s v="Online"/>
    <x v="4"/>
  </r>
  <r>
    <s v="Walmart"/>
    <n v="1128299"/>
    <d v="2021-05-18T00:00:00"/>
    <x v="4"/>
    <s v="Florida"/>
    <s v="Orlando"/>
    <x v="2"/>
    <n v="59"/>
    <n v="119"/>
    <n v="7021"/>
    <n v="3159.45"/>
    <n v="0.44999999999999996"/>
    <s v="Online"/>
    <x v="4"/>
  </r>
  <r>
    <s v="Walmart"/>
    <n v="1128299"/>
    <d v="2021-05-18T00:00:00"/>
    <x v="4"/>
    <s v="Florida"/>
    <s v="Orlando"/>
    <x v="3"/>
    <n v="59"/>
    <n v="88"/>
    <n v="5192"/>
    <n v="2232.56"/>
    <n v="0.43"/>
    <s v="Online"/>
    <x v="4"/>
  </r>
  <r>
    <s v="Walmart"/>
    <n v="1128299"/>
    <d v="2021-05-18T00:00:00"/>
    <x v="4"/>
    <s v="Florida"/>
    <s v="Orlando"/>
    <x v="4"/>
    <n v="52"/>
    <n v="68"/>
    <n v="3536"/>
    <n v="1131.52"/>
    <n v="0.32"/>
    <s v="Online"/>
    <x v="4"/>
  </r>
  <r>
    <s v="Walmart"/>
    <n v="1128299"/>
    <d v="2021-05-18T00:00:00"/>
    <x v="4"/>
    <s v="Florida"/>
    <s v="Orlando"/>
    <x v="5"/>
    <n v="67"/>
    <n v="173"/>
    <n v="11591"/>
    <n v="6722.7800000000007"/>
    <n v="0.58000000000000007"/>
    <s v="Online"/>
    <x v="4"/>
  </r>
  <r>
    <s v="Walmart"/>
    <n v="1128299"/>
    <d v="2021-06-17T00:00:00"/>
    <x v="4"/>
    <s v="Florida"/>
    <s v="Orlando"/>
    <x v="0"/>
    <n v="61"/>
    <n v="223"/>
    <n v="13603"/>
    <n v="6121.3499999999995"/>
    <n v="0.44999999999999996"/>
    <s v="Online"/>
    <x v="11"/>
  </r>
  <r>
    <s v="Walmart"/>
    <n v="1128299"/>
    <d v="2021-06-17T00:00:00"/>
    <x v="4"/>
    <s v="Florida"/>
    <s v="Orlando"/>
    <x v="1"/>
    <n v="64"/>
    <n v="203"/>
    <n v="12992"/>
    <n v="4547.2"/>
    <n v="0.35"/>
    <s v="Online"/>
    <x v="11"/>
  </r>
  <r>
    <s v="Walmart"/>
    <n v="1128299"/>
    <d v="2021-06-17T00:00:00"/>
    <x v="4"/>
    <s v="Florida"/>
    <s v="Orlando"/>
    <x v="2"/>
    <n v="80"/>
    <n v="210"/>
    <n v="16800"/>
    <n v="7224"/>
    <n v="0.43"/>
    <s v="Online"/>
    <x v="11"/>
  </r>
  <r>
    <s v="Walmart"/>
    <n v="1128299"/>
    <d v="2021-06-17T00:00:00"/>
    <x v="4"/>
    <s v="Florida"/>
    <s v="Orlando"/>
    <x v="3"/>
    <n v="77"/>
    <n v="155"/>
    <n v="11935"/>
    <n v="5012.7"/>
    <n v="0.42"/>
    <s v="Online"/>
    <x v="11"/>
  </r>
  <r>
    <s v="Walmart"/>
    <n v="1128299"/>
    <d v="2021-06-17T00:00:00"/>
    <x v="4"/>
    <s v="Florida"/>
    <s v="Orlando"/>
    <x v="4"/>
    <n v="89"/>
    <n v="126"/>
    <n v="11214"/>
    <n v="3588.48"/>
    <n v="0.32"/>
    <s v="Online"/>
    <x v="11"/>
  </r>
  <r>
    <s v="Walmart"/>
    <n v="1128299"/>
    <d v="2021-06-17T00:00:00"/>
    <x v="4"/>
    <s v="Florida"/>
    <s v="Orlando"/>
    <x v="5"/>
    <n v="103"/>
    <n v="218"/>
    <n v="22454"/>
    <n v="12574.240000000002"/>
    <n v="0.56000000000000005"/>
    <s v="Online"/>
    <x v="11"/>
  </r>
  <r>
    <s v="Walmart"/>
    <n v="1128299"/>
    <d v="2021-07-16T00:00:00"/>
    <x v="4"/>
    <s v="Florida"/>
    <s v="Orlando"/>
    <x v="0"/>
    <n v="83"/>
    <n v="261"/>
    <n v="21663"/>
    <n v="9531.7199999999993"/>
    <n v="0.44"/>
    <s v="Online"/>
    <x v="5"/>
  </r>
  <r>
    <s v="Walmart"/>
    <n v="1128299"/>
    <d v="2021-07-16T00:00:00"/>
    <x v="4"/>
    <s v="Florida"/>
    <s v="Orlando"/>
    <x v="1"/>
    <n v="88"/>
    <n v="225"/>
    <n v="19800"/>
    <n v="7920"/>
    <n v="0.4"/>
    <s v="Online"/>
    <x v="5"/>
  </r>
  <r>
    <s v="Walmart"/>
    <n v="1128299"/>
    <d v="2021-07-16T00:00:00"/>
    <x v="4"/>
    <s v="Florida"/>
    <s v="Orlando"/>
    <x v="2"/>
    <n v="86"/>
    <n v="189"/>
    <n v="16254"/>
    <n v="7151.76"/>
    <n v="0.44"/>
    <s v="Online"/>
    <x v="5"/>
  </r>
  <r>
    <s v="Walmart"/>
    <n v="1128299"/>
    <d v="2021-07-16T00:00:00"/>
    <x v="4"/>
    <s v="Florida"/>
    <s v="Orlando"/>
    <x v="3"/>
    <n v="82"/>
    <n v="180"/>
    <n v="14760"/>
    <n v="6346.8"/>
    <n v="0.43"/>
    <s v="Online"/>
    <x v="5"/>
  </r>
  <r>
    <s v="Walmart"/>
    <n v="1128299"/>
    <d v="2021-07-16T00:00:00"/>
    <x v="4"/>
    <s v="Florida"/>
    <s v="Orlando"/>
    <x v="4"/>
    <n v="89"/>
    <n v="195"/>
    <n v="17355"/>
    <n v="5553.6"/>
    <n v="0.32"/>
    <s v="Online"/>
    <x v="5"/>
  </r>
  <r>
    <s v="Walmart"/>
    <n v="1128299"/>
    <d v="2021-07-16T00:00:00"/>
    <x v="4"/>
    <s v="Florida"/>
    <s v="Orlando"/>
    <x v="5"/>
    <n v="101"/>
    <n v="163"/>
    <n v="16463"/>
    <n v="9383.9100000000017"/>
    <n v="0.57000000000000006"/>
    <s v="Online"/>
    <x v="5"/>
  </r>
  <r>
    <s v="Walmart"/>
    <n v="1128299"/>
    <d v="2021-08-17T00:00:00"/>
    <x v="4"/>
    <s v="Florida"/>
    <s v="Orlando"/>
    <x v="0"/>
    <n v="87"/>
    <n v="213"/>
    <n v="18531"/>
    <n v="7597.7099999999991"/>
    <n v="0.41"/>
    <s v="Online"/>
    <x v="6"/>
  </r>
  <r>
    <s v="Walmart"/>
    <n v="1128299"/>
    <d v="2021-08-17T00:00:00"/>
    <x v="4"/>
    <s v="Florida"/>
    <s v="Orlando"/>
    <x v="1"/>
    <n v="77"/>
    <n v="206"/>
    <n v="15862"/>
    <n v="5551.7"/>
    <n v="0.35"/>
    <s v="Online"/>
    <x v="6"/>
  </r>
  <r>
    <s v="Walmart"/>
    <n v="1128299"/>
    <d v="2021-08-17T00:00:00"/>
    <x v="4"/>
    <s v="Florida"/>
    <s v="Orlando"/>
    <x v="2"/>
    <n v="78"/>
    <n v="189"/>
    <n v="14742"/>
    <n v="6339.0599999999995"/>
    <n v="0.43"/>
    <s v="Online"/>
    <x v="6"/>
  </r>
  <r>
    <s v="Walmart"/>
    <n v="1128299"/>
    <d v="2021-08-17T00:00:00"/>
    <x v="4"/>
    <s v="Florida"/>
    <s v="Orlando"/>
    <x v="3"/>
    <n v="77"/>
    <n v="143"/>
    <n v="11011"/>
    <n v="4624.62"/>
    <n v="0.42"/>
    <s v="Online"/>
    <x v="6"/>
  </r>
  <r>
    <s v="Walmart"/>
    <n v="1128299"/>
    <d v="2021-08-17T00:00:00"/>
    <x v="4"/>
    <s v="Florida"/>
    <s v="Orlando"/>
    <x v="4"/>
    <n v="74"/>
    <n v="143"/>
    <n v="10582"/>
    <n v="3280.42"/>
    <n v="0.31"/>
    <s v="Online"/>
    <x v="6"/>
  </r>
  <r>
    <s v="Walmart"/>
    <n v="1128299"/>
    <d v="2021-08-17T00:00:00"/>
    <x v="4"/>
    <s v="Florida"/>
    <s v="Orlando"/>
    <x v="5"/>
    <n v="81"/>
    <n v="87"/>
    <n v="7047"/>
    <n v="4087.2600000000007"/>
    <n v="0.58000000000000007"/>
    <s v="Online"/>
    <x v="6"/>
  </r>
  <r>
    <s v="Walmart"/>
    <n v="1128299"/>
    <d v="2021-09-18T00:00:00"/>
    <x v="4"/>
    <s v="Florida"/>
    <s v="Orlando"/>
    <x v="0"/>
    <n v="58"/>
    <n v="140"/>
    <n v="8120"/>
    <n v="3248"/>
    <n v="0.4"/>
    <s v="Online"/>
    <x v="7"/>
  </r>
  <r>
    <s v="Walmart"/>
    <n v="1128299"/>
    <d v="2021-09-18T00:00:00"/>
    <x v="4"/>
    <s v="Florida"/>
    <s v="Orlando"/>
    <x v="1"/>
    <n v="60"/>
    <n v="135"/>
    <n v="8100"/>
    <n v="2997"/>
    <n v="0.37"/>
    <s v="Online"/>
    <x v="7"/>
  </r>
  <r>
    <s v="Walmart"/>
    <n v="1128299"/>
    <d v="2021-09-18T00:00:00"/>
    <x v="4"/>
    <s v="Florida"/>
    <s v="Orlando"/>
    <x v="2"/>
    <n v="54"/>
    <n v="75"/>
    <n v="4050"/>
    <n v="1822.4999999999998"/>
    <n v="0.44999999999999996"/>
    <s v="Online"/>
    <x v="7"/>
  </r>
  <r>
    <s v="Walmart"/>
    <n v="1128299"/>
    <d v="2021-09-18T00:00:00"/>
    <x v="4"/>
    <s v="Florida"/>
    <s v="Orlando"/>
    <x v="3"/>
    <n v="54"/>
    <n v="65"/>
    <n v="3510"/>
    <n v="1544.4"/>
    <n v="0.44"/>
    <s v="Online"/>
    <x v="7"/>
  </r>
  <r>
    <s v="Walmart"/>
    <n v="1128299"/>
    <d v="2021-09-18T00:00:00"/>
    <x v="4"/>
    <s v="Florida"/>
    <s v="Orlando"/>
    <x v="4"/>
    <n v="64"/>
    <n v="74"/>
    <n v="4736"/>
    <n v="1468.16"/>
    <n v="0.31"/>
    <s v="Online"/>
    <x v="7"/>
  </r>
  <r>
    <s v="Walmart"/>
    <n v="1128299"/>
    <d v="2021-09-18T00:00:00"/>
    <x v="4"/>
    <s v="Florida"/>
    <s v="Orlando"/>
    <x v="5"/>
    <n v="51"/>
    <n v="75"/>
    <n v="3825"/>
    <n v="2103.75"/>
    <n v="0.55000000000000004"/>
    <s v="Online"/>
    <x v="7"/>
  </r>
  <r>
    <s v="Walmart"/>
    <n v="1128299"/>
    <d v="2021-10-17T00:00:00"/>
    <x v="4"/>
    <s v="Florida"/>
    <s v="Orlando"/>
    <x v="0"/>
    <n v="47"/>
    <n v="100"/>
    <n v="4700"/>
    <n v="2068"/>
    <n v="0.44"/>
    <s v="Online"/>
    <x v="8"/>
  </r>
  <r>
    <s v="Walmart"/>
    <n v="1128299"/>
    <d v="2021-10-17T00:00:00"/>
    <x v="4"/>
    <s v="Florida"/>
    <s v="Orlando"/>
    <x v="1"/>
    <n v="59"/>
    <n v="144"/>
    <n v="8496"/>
    <n v="3228.48"/>
    <n v="0.38"/>
    <s v="Online"/>
    <x v="8"/>
  </r>
  <r>
    <s v="Walmart"/>
    <n v="1128299"/>
    <d v="2021-10-17T00:00:00"/>
    <x v="4"/>
    <s v="Florida"/>
    <s v="Orlando"/>
    <x v="2"/>
    <n v="55"/>
    <n v="112"/>
    <n v="6160"/>
    <n v="2525.6"/>
    <n v="0.41"/>
    <s v="Online"/>
    <x v="8"/>
  </r>
  <r>
    <s v="Walmart"/>
    <n v="1128299"/>
    <d v="2021-10-17T00:00:00"/>
    <x v="4"/>
    <s v="Florida"/>
    <s v="Orlando"/>
    <x v="3"/>
    <n v="51"/>
    <n v="113"/>
    <n v="5763"/>
    <n v="2362.83"/>
    <n v="0.41"/>
    <s v="Online"/>
    <x v="8"/>
  </r>
  <r>
    <s v="Walmart"/>
    <n v="1128299"/>
    <d v="2021-10-17T00:00:00"/>
    <x v="4"/>
    <s v="Florida"/>
    <s v="Orlando"/>
    <x v="4"/>
    <n v="59"/>
    <n v="98"/>
    <n v="5782"/>
    <n v="1792.42"/>
    <n v="0.31"/>
    <s v="Online"/>
    <x v="8"/>
  </r>
  <r>
    <s v="Walmart"/>
    <n v="1128299"/>
    <d v="2021-10-17T00:00:00"/>
    <x v="4"/>
    <s v="Florida"/>
    <s v="Orlando"/>
    <x v="5"/>
    <n v="65"/>
    <n v="104"/>
    <n v="6760"/>
    <n v="3920.8000000000006"/>
    <n v="0.58000000000000007"/>
    <s v="Online"/>
    <x v="8"/>
  </r>
  <r>
    <s v="Walmart"/>
    <n v="1128299"/>
    <d v="2021-11-17T00:00:00"/>
    <x v="4"/>
    <s v="Florida"/>
    <s v="Orlando"/>
    <x v="0"/>
    <n v="52"/>
    <n v="169"/>
    <n v="8788"/>
    <n v="3515.2000000000003"/>
    <n v="0.4"/>
    <s v="Online"/>
    <x v="9"/>
  </r>
  <r>
    <s v="Walmart"/>
    <n v="1128299"/>
    <d v="2021-11-17T00:00:00"/>
    <x v="4"/>
    <s v="Florida"/>
    <s v="Orlando"/>
    <x v="1"/>
    <n v="54"/>
    <n v="175"/>
    <n v="9450"/>
    <n v="3591"/>
    <n v="0.38"/>
    <s v="Online"/>
    <x v="9"/>
  </r>
  <r>
    <s v="Walmart"/>
    <n v="1128299"/>
    <d v="2021-11-17T00:00:00"/>
    <x v="4"/>
    <s v="Florida"/>
    <s v="Orlando"/>
    <x v="2"/>
    <n v="53"/>
    <n v="147"/>
    <n v="7791"/>
    <n v="3194.31"/>
    <n v="0.41"/>
    <s v="Online"/>
    <x v="9"/>
  </r>
  <r>
    <s v="Walmart"/>
    <n v="1128299"/>
    <d v="2021-11-17T00:00:00"/>
    <x v="4"/>
    <s v="Florida"/>
    <s v="Orlando"/>
    <x v="3"/>
    <n v="64"/>
    <n v="150"/>
    <n v="9600"/>
    <n v="4128"/>
    <n v="0.43"/>
    <s v="Online"/>
    <x v="9"/>
  </r>
  <r>
    <s v="Walmart"/>
    <n v="1128299"/>
    <d v="2021-11-17T00:00:00"/>
    <x v="4"/>
    <s v="Florida"/>
    <s v="Orlando"/>
    <x v="4"/>
    <n v="77"/>
    <n v="124"/>
    <n v="9548"/>
    <n v="2864.4000000000005"/>
    <n v="0.30000000000000004"/>
    <s v="Online"/>
    <x v="9"/>
  </r>
  <r>
    <s v="Walmart"/>
    <n v="1128299"/>
    <d v="2021-11-17T00:00:00"/>
    <x v="4"/>
    <s v="Florida"/>
    <s v="Orlando"/>
    <x v="5"/>
    <n v="86"/>
    <n v="162"/>
    <n v="13932"/>
    <n v="8219.880000000001"/>
    <n v="0.59000000000000008"/>
    <s v="Online"/>
    <x v="9"/>
  </r>
  <r>
    <s v="Walmart"/>
    <n v="1128299"/>
    <d v="2021-12-16T00:00:00"/>
    <x v="4"/>
    <s v="Florida"/>
    <s v="Orlando"/>
    <x v="0"/>
    <n v="72"/>
    <n v="216"/>
    <n v="15552"/>
    <n v="6220.8"/>
    <n v="0.4"/>
    <s v="Online"/>
    <x v="10"/>
  </r>
  <r>
    <s v="Walmart"/>
    <n v="1128299"/>
    <d v="2021-12-16T00:00:00"/>
    <x v="4"/>
    <s v="Florida"/>
    <s v="Orlando"/>
    <x v="1"/>
    <n v="82"/>
    <n v="200"/>
    <n v="16400"/>
    <n v="5740"/>
    <n v="0.35"/>
    <s v="Online"/>
    <x v="10"/>
  </r>
  <r>
    <s v="West Gear"/>
    <n v="1128299"/>
    <d v="2021-12-16T00:00:00"/>
    <x v="4"/>
    <s v="Florida"/>
    <s v="Orlando"/>
    <x v="2"/>
    <n v="75"/>
    <n v="174"/>
    <n v="13050"/>
    <n v="5220"/>
    <n v="0.4"/>
    <s v="Online"/>
    <x v="10"/>
  </r>
  <r>
    <s v="West Gear"/>
    <n v="1128299"/>
    <d v="2021-12-16T00:00:00"/>
    <x v="4"/>
    <s v="Florida"/>
    <s v="Orlando"/>
    <x v="3"/>
    <n v="78"/>
    <n v="180"/>
    <n v="14040"/>
    <n v="5756.4"/>
    <n v="0.41"/>
    <s v="Online"/>
    <x v="10"/>
  </r>
  <r>
    <s v="West Gear"/>
    <n v="1128299"/>
    <d v="2021-12-16T00:00:00"/>
    <x v="4"/>
    <s v="Florida"/>
    <s v="Orlando"/>
    <x v="4"/>
    <n v="86"/>
    <n v="147"/>
    <n v="12642"/>
    <n v="4424.7"/>
    <n v="0.35"/>
    <s v="Online"/>
    <x v="10"/>
  </r>
  <r>
    <s v="West Gear"/>
    <n v="1128299"/>
    <d v="2021-12-16T00:00:00"/>
    <x v="4"/>
    <s v="Florida"/>
    <s v="Orlando"/>
    <x v="5"/>
    <n v="87"/>
    <n v="156"/>
    <n v="13572"/>
    <n v="7464.6"/>
    <n v="0.55000000000000004"/>
    <s v="Online"/>
    <x v="10"/>
  </r>
  <r>
    <s v="West Gear"/>
    <n v="1185732"/>
    <d v="2021-01-12T00:00:00"/>
    <x v="4"/>
    <s v="Florida"/>
    <s v="Orlando"/>
    <x v="0"/>
    <n v="41"/>
    <n v="255"/>
    <n v="10455"/>
    <n v="5750.2500000000009"/>
    <n v="0.55000000000000004"/>
    <s v="Online"/>
    <x v="0"/>
  </r>
  <r>
    <s v="West Gear"/>
    <n v="1185732"/>
    <d v="2021-01-12T00:00:00"/>
    <x v="4"/>
    <s v="Florida"/>
    <s v="Orlando"/>
    <x v="1"/>
    <n v="44"/>
    <n v="189"/>
    <n v="8316"/>
    <n v="3908.52"/>
    <n v="0.47"/>
    <s v="Online"/>
    <x v="0"/>
  </r>
  <r>
    <s v="West Gear"/>
    <n v="1185732"/>
    <d v="2021-01-12T00:00:00"/>
    <x v="4"/>
    <s v="Florida"/>
    <s v="Orlando"/>
    <x v="2"/>
    <n v="32"/>
    <n v="169"/>
    <n v="5408"/>
    <n v="2055.04"/>
    <n v="0.38"/>
    <s v="Online"/>
    <x v="0"/>
  </r>
  <r>
    <s v="West Gear"/>
    <n v="1185732"/>
    <d v="2021-01-12T00:00:00"/>
    <x v="4"/>
    <s v="Florida"/>
    <s v="Orlando"/>
    <x v="3"/>
    <n v="37"/>
    <n v="145"/>
    <n v="5365"/>
    <n v="2199.65"/>
    <n v="0.41"/>
    <s v="Online"/>
    <x v="0"/>
  </r>
  <r>
    <s v="West Gear"/>
    <n v="1185732"/>
    <d v="2021-01-12T00:00:00"/>
    <x v="4"/>
    <s v="Florida"/>
    <s v="Orlando"/>
    <x v="4"/>
    <n v="51"/>
    <n v="165"/>
    <n v="8415"/>
    <n v="3786.7499999999995"/>
    <n v="0.44999999999999996"/>
    <s v="Online"/>
    <x v="0"/>
  </r>
  <r>
    <s v="West Gear"/>
    <n v="1185732"/>
    <d v="2021-01-12T00:00:00"/>
    <x v="4"/>
    <s v="Florida"/>
    <s v="Orlando"/>
    <x v="5"/>
    <n v="44"/>
    <n v="176"/>
    <n v="7744"/>
    <n v="5033.6000000000004"/>
    <n v="0.65"/>
    <s v="Online"/>
    <x v="0"/>
  </r>
  <r>
    <s v="West Gear"/>
    <n v="1185732"/>
    <d v="2021-02-10T00:00:00"/>
    <x v="4"/>
    <s v="Florida"/>
    <s v="Orlando"/>
    <x v="0"/>
    <n v="44"/>
    <n v="234"/>
    <n v="10296"/>
    <n v="5662.8"/>
    <n v="0.55000000000000004"/>
    <s v="Online"/>
    <x v="1"/>
  </r>
  <r>
    <s v="West Gear"/>
    <n v="1185732"/>
    <d v="2021-02-10T00:00:00"/>
    <x v="4"/>
    <s v="Florida"/>
    <s v="Orlando"/>
    <x v="1"/>
    <n v="42"/>
    <n v="138"/>
    <n v="5796"/>
    <n v="2840.04"/>
    <n v="0.49"/>
    <s v="Online"/>
    <x v="1"/>
  </r>
  <r>
    <s v="West Gear"/>
    <n v="1185732"/>
    <d v="2021-02-10T00:00:00"/>
    <x v="4"/>
    <s v="Florida"/>
    <s v="Orlando"/>
    <x v="2"/>
    <n v="33"/>
    <n v="174"/>
    <n v="5742"/>
    <n v="2124.54"/>
    <n v="0.37"/>
    <s v="Online"/>
    <x v="1"/>
  </r>
  <r>
    <s v="West Gear"/>
    <n v="1185732"/>
    <d v="2021-02-10T00:00:00"/>
    <x v="0"/>
    <s v="New York"/>
    <s v="Albany"/>
    <x v="3"/>
    <n v="37"/>
    <n v="133"/>
    <n v="4921"/>
    <n v="2066.8199999999997"/>
    <n v="0.42"/>
    <s v="Online"/>
    <x v="1"/>
  </r>
  <r>
    <s v="West Gear"/>
    <n v="1185732"/>
    <d v="2021-02-10T00:00:00"/>
    <x v="0"/>
    <s v="New York"/>
    <s v="Albany"/>
    <x v="4"/>
    <n v="50"/>
    <n v="154"/>
    <n v="7700"/>
    <n v="3541.9999999999995"/>
    <n v="0.45999999999999996"/>
    <s v="Online"/>
    <x v="1"/>
  </r>
  <r>
    <s v="West Gear"/>
    <n v="1185732"/>
    <d v="2021-02-10T00:00:00"/>
    <x v="0"/>
    <s v="New York"/>
    <s v="Albany"/>
    <x v="5"/>
    <n v="42"/>
    <n v="182"/>
    <n v="7644"/>
    <n v="4892.16"/>
    <n v="0.64"/>
    <s v="Online"/>
    <x v="1"/>
  </r>
  <r>
    <s v="West Gear"/>
    <n v="1185732"/>
    <d v="2021-03-08T00:00:00"/>
    <x v="0"/>
    <s v="New York"/>
    <s v="Albany"/>
    <x v="0"/>
    <n v="44"/>
    <n v="252"/>
    <n v="11088"/>
    <n v="6541.920000000001"/>
    <n v="0.59000000000000008"/>
    <s v="Online"/>
    <x v="2"/>
  </r>
  <r>
    <s v="West Gear"/>
    <n v="1185732"/>
    <d v="2021-03-08T00:00:00"/>
    <x v="0"/>
    <s v="New York"/>
    <s v="Albany"/>
    <x v="1"/>
    <n v="44"/>
    <n v="165"/>
    <n v="7260"/>
    <n v="3339.6"/>
    <n v="0.45999999999999996"/>
    <s v="Online"/>
    <x v="2"/>
  </r>
  <r>
    <s v="West Gear"/>
    <n v="1185732"/>
    <d v="2021-03-08T00:00:00"/>
    <x v="0"/>
    <s v="New York"/>
    <s v="Albany"/>
    <x v="2"/>
    <n v="33"/>
    <n v="161"/>
    <n v="5313"/>
    <n v="1912.6799999999998"/>
    <n v="0.36"/>
    <s v="Online"/>
    <x v="2"/>
  </r>
  <r>
    <s v="West Gear"/>
    <n v="1185732"/>
    <d v="2021-03-08T00:00:00"/>
    <x v="0"/>
    <s v="New York"/>
    <s v="Albany"/>
    <x v="3"/>
    <n v="39"/>
    <n v="106"/>
    <n v="4134"/>
    <n v="1694.9399999999998"/>
    <n v="0.41"/>
    <s v="Online"/>
    <x v="2"/>
  </r>
  <r>
    <s v="West Gear"/>
    <n v="1185732"/>
    <d v="2021-03-08T00:00:00"/>
    <x v="0"/>
    <s v="New York"/>
    <s v="Albany"/>
    <x v="4"/>
    <n v="51"/>
    <n v="133"/>
    <n v="6783"/>
    <n v="3323.67"/>
    <n v="0.49"/>
    <s v="Online"/>
    <x v="2"/>
  </r>
  <r>
    <s v="West Gear"/>
    <n v="1185732"/>
    <d v="2021-03-08T00:00:00"/>
    <x v="0"/>
    <s v="New York"/>
    <s v="Albany"/>
    <x v="5"/>
    <n v="43"/>
    <n v="161"/>
    <n v="6923"/>
    <n v="4153.8"/>
    <n v="0.6"/>
    <s v="Online"/>
    <x v="2"/>
  </r>
  <r>
    <s v="West Gear"/>
    <n v="1185732"/>
    <d v="2021-04-09T00:00:00"/>
    <x v="0"/>
    <s v="New York"/>
    <s v="Albany"/>
    <x v="0"/>
    <n v="42"/>
    <n v="248"/>
    <n v="10416"/>
    <n v="5832.9600000000009"/>
    <n v="0.56000000000000005"/>
    <s v="Online"/>
    <x v="3"/>
  </r>
  <r>
    <s v="West Gear"/>
    <n v="1185732"/>
    <d v="2021-04-09T00:00:00"/>
    <x v="0"/>
    <s v="New York"/>
    <s v="Albany"/>
    <x v="1"/>
    <n v="43"/>
    <n v="147"/>
    <n v="6321"/>
    <n v="2844.45"/>
    <n v="0.44999999999999996"/>
    <s v="Online"/>
    <x v="3"/>
  </r>
  <r>
    <s v="West Gear"/>
    <n v="1185732"/>
    <d v="2021-04-09T00:00:00"/>
    <x v="0"/>
    <s v="New York"/>
    <s v="Albany"/>
    <x v="2"/>
    <n v="34"/>
    <n v="152"/>
    <n v="5168"/>
    <n v="1860.48"/>
    <n v="0.36"/>
    <s v="Online"/>
    <x v="3"/>
  </r>
  <r>
    <s v="West Gear"/>
    <n v="1185732"/>
    <d v="2021-04-09T00:00:00"/>
    <x v="0"/>
    <s v="New York"/>
    <s v="Albany"/>
    <x v="3"/>
    <n v="37"/>
    <n v="135"/>
    <n v="4995"/>
    <n v="2047.9499999999998"/>
    <n v="0.41"/>
    <s v="Online"/>
    <x v="3"/>
  </r>
  <r>
    <s v="West Gear"/>
    <n v="1185732"/>
    <d v="2021-04-09T00:00:00"/>
    <x v="0"/>
    <s v="New York"/>
    <s v="Albany"/>
    <x v="4"/>
    <n v="50"/>
    <n v="124"/>
    <n v="6200"/>
    <n v="2914"/>
    <n v="0.47"/>
    <s v="Online"/>
    <x v="3"/>
  </r>
  <r>
    <s v="West Gear"/>
    <n v="1185732"/>
    <d v="2021-04-09T00:00:00"/>
    <x v="0"/>
    <s v="New York"/>
    <s v="Albany"/>
    <x v="5"/>
    <n v="41"/>
    <n v="156"/>
    <n v="6396"/>
    <n v="4157.4000000000005"/>
    <n v="0.65"/>
    <s v="Online"/>
    <x v="3"/>
  </r>
  <r>
    <s v="West Gear"/>
    <n v="1185732"/>
    <d v="2021-05-08T00:00:00"/>
    <x v="0"/>
    <s v="New York"/>
    <s v="Albany"/>
    <x v="0"/>
    <n v="50"/>
    <n v="261"/>
    <n v="13050"/>
    <n v="7830"/>
    <n v="0.6"/>
    <s v="Online"/>
    <x v="4"/>
  </r>
  <r>
    <s v="West Gear"/>
    <n v="1185732"/>
    <d v="2021-05-08T00:00:00"/>
    <x v="0"/>
    <s v="New York"/>
    <s v="Albany"/>
    <x v="1"/>
    <n v="53"/>
    <n v="161"/>
    <n v="8533"/>
    <n v="4010.5099999999998"/>
    <n v="0.47"/>
    <s v="Online"/>
    <x v="4"/>
  </r>
  <r>
    <s v="West Gear"/>
    <n v="1185732"/>
    <d v="2021-05-08T00:00:00"/>
    <x v="0"/>
    <s v="New York"/>
    <s v="Albany"/>
    <x v="2"/>
    <n v="49"/>
    <n v="160"/>
    <n v="7840"/>
    <n v="2822.4"/>
    <n v="0.36"/>
    <s v="Online"/>
    <x v="4"/>
  </r>
  <r>
    <s v="West Gear"/>
    <n v="1185732"/>
    <d v="2021-05-08T00:00:00"/>
    <x v="0"/>
    <s v="New York"/>
    <s v="Albany"/>
    <x v="3"/>
    <n v="47"/>
    <n v="130"/>
    <n v="6110"/>
    <n v="2444"/>
    <n v="0.4"/>
    <s v="Online"/>
    <x v="4"/>
  </r>
  <r>
    <s v="West Gear"/>
    <n v="1185732"/>
    <d v="2021-05-08T00:00:00"/>
    <x v="0"/>
    <s v="New York"/>
    <s v="Albany"/>
    <x v="4"/>
    <n v="56"/>
    <n v="137"/>
    <n v="7672"/>
    <n v="3759.2799999999997"/>
    <n v="0.49"/>
    <s v="Online"/>
    <x v="4"/>
  </r>
  <r>
    <s v="West Gear"/>
    <n v="1185732"/>
    <d v="2021-05-08T00:00:00"/>
    <x v="0"/>
    <s v="New York"/>
    <s v="Albany"/>
    <x v="5"/>
    <n v="59"/>
    <n v="169"/>
    <n v="9971"/>
    <n v="6281.7300000000005"/>
    <n v="0.63"/>
    <s v="Online"/>
    <x v="4"/>
  </r>
  <r>
    <s v="West Gear"/>
    <n v="1185732"/>
    <d v="2021-06-10T00:00:00"/>
    <x v="0"/>
    <s v="New York"/>
    <s v="Albany"/>
    <x v="0"/>
    <n v="59"/>
    <n v="263"/>
    <n v="15517"/>
    <n v="8689.52"/>
    <n v="0.56000000000000005"/>
    <s v="Online"/>
    <x v="11"/>
  </r>
  <r>
    <s v="West Gear"/>
    <n v="1185732"/>
    <d v="2021-06-10T00:00:00"/>
    <x v="0"/>
    <s v="New York"/>
    <s v="Albany"/>
    <x v="1"/>
    <n v="54"/>
    <n v="175"/>
    <n v="9450"/>
    <n v="4536"/>
    <n v="0.48"/>
    <s v="Online"/>
    <x v="11"/>
  </r>
  <r>
    <s v="West Gear"/>
    <n v="1185732"/>
    <d v="2021-06-10T00:00:00"/>
    <x v="0"/>
    <s v="New York"/>
    <s v="Albany"/>
    <x v="2"/>
    <n v="48"/>
    <n v="150"/>
    <n v="7200"/>
    <n v="2736"/>
    <n v="0.38"/>
    <s v="Online"/>
    <x v="11"/>
  </r>
  <r>
    <s v="West Gear"/>
    <n v="1185732"/>
    <d v="2021-06-10T00:00:00"/>
    <x v="0"/>
    <s v="New York"/>
    <s v="Albany"/>
    <x v="3"/>
    <n v="49"/>
    <n v="144"/>
    <n v="7056"/>
    <n v="2892.96"/>
    <n v="0.41"/>
    <s v="Online"/>
    <x v="11"/>
  </r>
  <r>
    <s v="West Gear"/>
    <n v="1185732"/>
    <d v="2021-06-10T00:00:00"/>
    <x v="0"/>
    <s v="New York"/>
    <s v="Albany"/>
    <x v="4"/>
    <n v="62"/>
    <n v="150"/>
    <n v="9300"/>
    <n v="4557"/>
    <n v="0.49"/>
    <s v="Online"/>
    <x v="11"/>
  </r>
  <r>
    <s v="West Gear"/>
    <n v="1185732"/>
    <d v="2021-06-10T00:00:00"/>
    <x v="0"/>
    <s v="New York"/>
    <s v="Albany"/>
    <x v="5"/>
    <n v="69"/>
    <n v="181"/>
    <n v="12489"/>
    <n v="7743.18"/>
    <n v="0.62"/>
    <s v="Online"/>
    <x v="11"/>
  </r>
  <r>
    <s v="West Gear"/>
    <n v="1185732"/>
    <d v="2021-07-08T00:00:00"/>
    <x v="0"/>
    <s v="New York"/>
    <s v="Albany"/>
    <x v="0"/>
    <n v="59"/>
    <n v="247"/>
    <n v="14573"/>
    <n v="8015.1500000000005"/>
    <n v="0.55000000000000004"/>
    <s v="Online"/>
    <x v="5"/>
  </r>
  <r>
    <s v="West Gear"/>
    <n v="1185732"/>
    <d v="2021-07-08T00:00:00"/>
    <x v="0"/>
    <s v="New York"/>
    <s v="Albany"/>
    <x v="1"/>
    <n v="56"/>
    <n v="196"/>
    <n v="10976"/>
    <n v="4939.2"/>
    <n v="0.44999999999999996"/>
    <s v="Online"/>
    <x v="5"/>
  </r>
  <r>
    <s v="West Gear"/>
    <n v="1185732"/>
    <d v="2021-07-08T00:00:00"/>
    <x v="0"/>
    <s v="New York"/>
    <s v="Albany"/>
    <x v="2"/>
    <n v="51"/>
    <n v="169"/>
    <n v="8619"/>
    <n v="3016.6499999999996"/>
    <n v="0.35"/>
    <s v="Online"/>
    <x v="5"/>
  </r>
  <r>
    <s v="West Gear"/>
    <n v="1185732"/>
    <d v="2021-07-08T00:00:00"/>
    <x v="0"/>
    <s v="New York"/>
    <s v="Albany"/>
    <x v="3"/>
    <n v="53"/>
    <n v="150"/>
    <n v="7950"/>
    <n v="3418.5"/>
    <n v="0.43"/>
    <s v="Online"/>
    <x v="5"/>
  </r>
  <r>
    <s v="West Gear"/>
    <n v="1185732"/>
    <d v="2021-07-08T00:00:00"/>
    <x v="0"/>
    <s v="New York"/>
    <s v="Albany"/>
    <x v="4"/>
    <n v="62"/>
    <n v="168"/>
    <n v="10416"/>
    <n v="4791.3599999999997"/>
    <n v="0.45999999999999996"/>
    <s v="Online"/>
    <x v="5"/>
  </r>
  <r>
    <s v="West Gear"/>
    <n v="1185732"/>
    <d v="2021-07-08T00:00:00"/>
    <x v="0"/>
    <s v="New York"/>
    <s v="Albany"/>
    <x v="5"/>
    <n v="66"/>
    <n v="194"/>
    <n v="12804"/>
    <n v="8322.6"/>
    <n v="0.65"/>
    <s v="Online"/>
    <x v="5"/>
  </r>
  <r>
    <s v="West Gear"/>
    <n v="1185732"/>
    <d v="2021-08-09T00:00:00"/>
    <x v="0"/>
    <s v="New York"/>
    <s v="Albany"/>
    <x v="0"/>
    <n v="62"/>
    <n v="250"/>
    <n v="15500"/>
    <n v="8680"/>
    <n v="0.56000000000000005"/>
    <s v="Online"/>
    <x v="6"/>
  </r>
  <r>
    <s v="West Gear"/>
    <n v="1185732"/>
    <d v="2021-08-09T00:00:00"/>
    <x v="0"/>
    <s v="New York"/>
    <s v="Albany"/>
    <x v="1"/>
    <n v="55"/>
    <n v="210"/>
    <n v="11550"/>
    <n v="5197.4999999999991"/>
    <n v="0.44999999999999996"/>
    <s v="Online"/>
    <x v="6"/>
  </r>
  <r>
    <s v="West Gear"/>
    <n v="1185732"/>
    <d v="2021-08-09T00:00:00"/>
    <x v="0"/>
    <s v="New York"/>
    <s v="Albany"/>
    <x v="2"/>
    <n v="51"/>
    <n v="188"/>
    <n v="9588"/>
    <n v="3451.68"/>
    <n v="0.36"/>
    <s v="Online"/>
    <x v="6"/>
  </r>
  <r>
    <s v="West Gear"/>
    <n v="1185732"/>
    <d v="2021-08-09T00:00:00"/>
    <x v="0"/>
    <s v="New York"/>
    <s v="Albany"/>
    <x v="3"/>
    <n v="41"/>
    <n v="150"/>
    <n v="6150"/>
    <n v="2460"/>
    <n v="0.4"/>
    <s v="Online"/>
    <x v="6"/>
  </r>
  <r>
    <s v="West Gear"/>
    <n v="1185732"/>
    <d v="2021-08-09T00:00:00"/>
    <x v="0"/>
    <s v="New York"/>
    <s v="Albany"/>
    <x v="4"/>
    <n v="52"/>
    <n v="149"/>
    <n v="7748"/>
    <n v="3719.04"/>
    <n v="0.48"/>
    <s v="Online"/>
    <x v="6"/>
  </r>
  <r>
    <s v="West Gear"/>
    <n v="1185732"/>
    <d v="2021-08-09T00:00:00"/>
    <x v="0"/>
    <s v="New York"/>
    <s v="Albany"/>
    <x v="5"/>
    <n v="55"/>
    <n v="218"/>
    <n v="11990"/>
    <n v="7194"/>
    <n v="0.6"/>
    <s v="Online"/>
    <x v="6"/>
  </r>
  <r>
    <s v="West Gear"/>
    <n v="1185732"/>
    <d v="2021-09-08T00:00:00"/>
    <x v="0"/>
    <s v="New York"/>
    <s v="Albany"/>
    <x v="0"/>
    <n v="50"/>
    <n v="238"/>
    <n v="11900"/>
    <n v="7021.0000000000009"/>
    <n v="0.59000000000000008"/>
    <s v="Online"/>
    <x v="7"/>
  </r>
  <r>
    <s v="West Gear"/>
    <n v="1185732"/>
    <d v="2021-09-08T00:00:00"/>
    <x v="0"/>
    <s v="New York"/>
    <s v="Albany"/>
    <x v="1"/>
    <n v="48"/>
    <n v="163"/>
    <n v="7824"/>
    <n v="3520.7999999999997"/>
    <n v="0.44999999999999996"/>
    <s v="Online"/>
    <x v="7"/>
  </r>
  <r>
    <s v="West Gear"/>
    <n v="1185732"/>
    <d v="2021-09-08T00:00:00"/>
    <x v="0"/>
    <s v="New York"/>
    <s v="Albany"/>
    <x v="2"/>
    <n v="41"/>
    <n v="138"/>
    <n v="5658"/>
    <n v="1980.3"/>
    <n v="0.35"/>
    <s v="Online"/>
    <x v="7"/>
  </r>
  <r>
    <s v="West Gear"/>
    <n v="1185732"/>
    <d v="2021-09-08T00:00:00"/>
    <x v="0"/>
    <s v="New York"/>
    <s v="Albany"/>
    <x v="3"/>
    <n v="44"/>
    <n v="137"/>
    <n v="6028"/>
    <n v="2471.48"/>
    <n v="0.41"/>
    <s v="Online"/>
    <x v="7"/>
  </r>
  <r>
    <s v="West Gear"/>
    <n v="1185732"/>
    <d v="2021-09-08T00:00:00"/>
    <x v="0"/>
    <s v="New York"/>
    <s v="Albany"/>
    <x v="4"/>
    <n v="51"/>
    <n v="131"/>
    <n v="6681"/>
    <n v="3206.8799999999997"/>
    <n v="0.48"/>
    <s v="Online"/>
    <x v="7"/>
  </r>
  <r>
    <s v="West Gear"/>
    <n v="1185732"/>
    <d v="2021-09-08T00:00:00"/>
    <x v="0"/>
    <s v="New York"/>
    <s v="Albany"/>
    <x v="5"/>
    <n v="59"/>
    <n v="156"/>
    <n v="9204"/>
    <n v="5522.4"/>
    <n v="0.6"/>
    <s v="Online"/>
    <x v="7"/>
  </r>
  <r>
    <s v="West Gear"/>
    <n v="1185732"/>
    <d v="2021-10-10T00:00:00"/>
    <x v="0"/>
    <s v="New York"/>
    <s v="Albany"/>
    <x v="0"/>
    <n v="57"/>
    <n v="208"/>
    <n v="11856"/>
    <n v="6757.920000000001"/>
    <n v="0.57000000000000006"/>
    <s v="Online"/>
    <x v="8"/>
  </r>
  <r>
    <s v="West Gear"/>
    <n v="1185732"/>
    <d v="2021-10-10T00:00:00"/>
    <x v="0"/>
    <s v="New York"/>
    <s v="Albany"/>
    <x v="1"/>
    <n v="46"/>
    <n v="156"/>
    <n v="7176"/>
    <n v="3300.9599999999996"/>
    <n v="0.45999999999999996"/>
    <s v="Online"/>
    <x v="8"/>
  </r>
  <r>
    <s v="West Gear"/>
    <n v="1185732"/>
    <d v="2021-10-10T00:00:00"/>
    <x v="0"/>
    <s v="New York"/>
    <s v="Albany"/>
    <x v="2"/>
    <n v="46"/>
    <n v="137"/>
    <n v="6302"/>
    <n v="2520.8000000000002"/>
    <n v="0.4"/>
    <s v="Online"/>
    <x v="8"/>
  </r>
  <r>
    <s v="West Gear"/>
    <n v="1185732"/>
    <d v="2021-10-10T00:00:00"/>
    <x v="0"/>
    <s v="New York"/>
    <s v="Albany"/>
    <x v="3"/>
    <n v="45"/>
    <n v="135"/>
    <n v="6075"/>
    <n v="2490.75"/>
    <n v="0.41"/>
    <s v="Online"/>
    <x v="8"/>
  </r>
  <r>
    <s v="West Gear"/>
    <n v="1185732"/>
    <d v="2021-10-10T00:00:00"/>
    <x v="0"/>
    <s v="New York"/>
    <s v="Albany"/>
    <x v="4"/>
    <n v="59"/>
    <n v="150"/>
    <n v="8850"/>
    <n v="4159.5"/>
    <n v="0.47"/>
    <s v="Online"/>
    <x v="8"/>
  </r>
  <r>
    <s v="West Gear"/>
    <n v="1185732"/>
    <d v="2021-10-10T00:00:00"/>
    <x v="0"/>
    <s v="New York"/>
    <s v="Albany"/>
    <x v="5"/>
    <n v="64"/>
    <n v="156"/>
    <n v="9984"/>
    <n v="6190.08"/>
    <n v="0.62"/>
    <s v="Online"/>
    <x v="8"/>
  </r>
  <r>
    <s v="West Gear"/>
    <n v="1185732"/>
    <d v="2021-11-09T00:00:00"/>
    <x v="0"/>
    <s v="New York"/>
    <s v="Albany"/>
    <x v="0"/>
    <n v="56"/>
    <n v="217"/>
    <n v="12152"/>
    <n v="6683.6"/>
    <n v="0.55000000000000004"/>
    <s v="Online"/>
    <x v="9"/>
  </r>
  <r>
    <s v="West Gear"/>
    <n v="1185732"/>
    <d v="2021-11-09T00:00:00"/>
    <x v="0"/>
    <s v="New York"/>
    <s v="Albany"/>
    <x v="1"/>
    <n v="49"/>
    <n v="162"/>
    <n v="7938"/>
    <n v="3889.62"/>
    <n v="0.49"/>
    <s v="Online"/>
    <x v="9"/>
  </r>
  <r>
    <s v="West Gear"/>
    <n v="1185732"/>
    <d v="2021-11-09T00:00:00"/>
    <x v="0"/>
    <s v="New York"/>
    <s v="Albany"/>
    <x v="2"/>
    <n v="45"/>
    <n v="147"/>
    <n v="6615"/>
    <n v="2381.4"/>
    <n v="0.36"/>
    <s v="Online"/>
    <x v="9"/>
  </r>
  <r>
    <s v="West Gear"/>
    <n v="1185732"/>
    <d v="2021-11-09T00:00:00"/>
    <x v="0"/>
    <s v="New York"/>
    <s v="Albany"/>
    <x v="3"/>
    <n v="47"/>
    <n v="144"/>
    <n v="6768"/>
    <n v="2707.2000000000003"/>
    <n v="0.4"/>
    <s v="Online"/>
    <x v="9"/>
  </r>
  <r>
    <s v="West Gear"/>
    <n v="1185732"/>
    <d v="2021-11-09T00:00:00"/>
    <x v="0"/>
    <s v="New York"/>
    <s v="Albany"/>
    <x v="4"/>
    <n v="62"/>
    <n v="154"/>
    <n v="9548"/>
    <n v="4296.5999999999995"/>
    <n v="0.44999999999999996"/>
    <s v="Online"/>
    <x v="9"/>
  </r>
  <r>
    <s v="West Gear"/>
    <n v="1185732"/>
    <d v="2021-11-09T00:00:00"/>
    <x v="0"/>
    <s v="New York"/>
    <s v="Albany"/>
    <x v="5"/>
    <n v="68"/>
    <n v="176"/>
    <n v="11968"/>
    <n v="7659.52"/>
    <n v="0.64"/>
    <s v="Online"/>
    <x v="9"/>
  </r>
  <r>
    <s v="West Gear"/>
    <n v="1185732"/>
    <d v="2021-12-08T00:00:00"/>
    <x v="0"/>
    <s v="New York"/>
    <s v="Albany"/>
    <x v="0"/>
    <n v="59"/>
    <n v="245"/>
    <n v="14455"/>
    <n v="8383.9000000000015"/>
    <n v="0.58000000000000007"/>
    <s v="Online"/>
    <x v="10"/>
  </r>
  <r>
    <s v="West Gear"/>
    <n v="1185732"/>
    <d v="2021-12-08T00:00:00"/>
    <x v="0"/>
    <s v="New York"/>
    <s v="Albany"/>
    <x v="1"/>
    <n v="51"/>
    <n v="169"/>
    <n v="8619"/>
    <n v="4309.5"/>
    <n v="0.5"/>
    <s v="Online"/>
    <x v="10"/>
  </r>
  <r>
    <s v="Kohl's"/>
    <n v="1185732"/>
    <d v="2021-12-08T00:00:00"/>
    <x v="0"/>
    <s v="New York"/>
    <s v="Albany"/>
    <x v="2"/>
    <n v="52"/>
    <n v="163"/>
    <n v="8476"/>
    <n v="3305.6400000000003"/>
    <n v="0.39"/>
    <s v="Online"/>
    <x v="10"/>
  </r>
  <r>
    <s v="Kohl's"/>
    <n v="1185732"/>
    <d v="2021-12-08T00:00:00"/>
    <x v="0"/>
    <s v="New York"/>
    <s v="Albany"/>
    <x v="3"/>
    <n v="54"/>
    <n v="155"/>
    <n v="8370"/>
    <n v="3431.7"/>
    <n v="0.41"/>
    <s v="Online"/>
    <x v="10"/>
  </r>
  <r>
    <s v="Kohl's"/>
    <n v="1185732"/>
    <d v="2021-12-08T00:00:00"/>
    <x v="0"/>
    <s v="New York"/>
    <s v="Albany"/>
    <x v="4"/>
    <n v="60"/>
    <n v="155"/>
    <n v="9300"/>
    <n v="4278"/>
    <n v="0.45999999999999996"/>
    <s v="Online"/>
    <x v="10"/>
  </r>
  <r>
    <s v="Kohl's"/>
    <n v="1185732"/>
    <d v="2021-12-08T00:00:00"/>
    <x v="0"/>
    <s v="New York"/>
    <s v="Albany"/>
    <x v="5"/>
    <n v="69"/>
    <n v="182"/>
    <n v="12558"/>
    <n v="8037.12"/>
    <n v="0.64"/>
    <s v="Online"/>
    <x v="10"/>
  </r>
  <r>
    <s v="Kohl's"/>
    <n v="1185732"/>
    <d v="2021-01-14T00:00:00"/>
    <x v="0"/>
    <s v="New York"/>
    <s v="Albany"/>
    <x v="0"/>
    <n v="39"/>
    <n v="216"/>
    <n v="8424"/>
    <n v="5307.12"/>
    <n v="0.63"/>
    <s v="Online"/>
    <x v="0"/>
  </r>
  <r>
    <s v="Kohl's"/>
    <n v="1185732"/>
    <d v="2021-01-14T00:00:00"/>
    <x v="0"/>
    <s v="New York"/>
    <s v="Albany"/>
    <x v="1"/>
    <n v="39"/>
    <n v="156"/>
    <n v="6084"/>
    <n v="2737.7999999999997"/>
    <n v="0.44999999999999996"/>
    <s v="Online"/>
    <x v="0"/>
  </r>
  <r>
    <s v="Kohl's"/>
    <n v="1185732"/>
    <d v="2021-01-14T00:00:00"/>
    <x v="0"/>
    <s v="New York"/>
    <s v="Albany"/>
    <x v="2"/>
    <n v="29"/>
    <n v="168"/>
    <n v="4872"/>
    <n v="2338.56"/>
    <n v="0.48"/>
    <s v="Online"/>
    <x v="0"/>
  </r>
  <r>
    <s v="Kohl's"/>
    <n v="1185732"/>
    <d v="2021-01-14T00:00:00"/>
    <x v="0"/>
    <s v="New York"/>
    <s v="Albany"/>
    <x v="3"/>
    <n v="34"/>
    <n v="131"/>
    <n v="4454"/>
    <n v="2093.3799999999997"/>
    <n v="0.47"/>
    <s v="Online"/>
    <x v="0"/>
  </r>
  <r>
    <s v="Kohl's"/>
    <n v="1185732"/>
    <d v="2021-01-14T00:00:00"/>
    <x v="0"/>
    <s v="New York"/>
    <s v="Albany"/>
    <x v="4"/>
    <n v="49"/>
    <n v="145"/>
    <n v="7105"/>
    <n v="3197.2499999999995"/>
    <n v="0.44999999999999996"/>
    <s v="Online"/>
    <x v="0"/>
  </r>
  <r>
    <s v="Kohl's"/>
    <n v="1185732"/>
    <d v="2021-01-14T00:00:00"/>
    <x v="0"/>
    <s v="New York"/>
    <s v="Albany"/>
    <x v="5"/>
    <n v="38"/>
    <n v="156"/>
    <n v="5928"/>
    <n v="2371.2000000000003"/>
    <n v="0.4"/>
    <s v="Online"/>
    <x v="0"/>
  </r>
  <r>
    <s v="Kohl's"/>
    <n v="1185732"/>
    <d v="2021-02-12T00:00:00"/>
    <x v="0"/>
    <s v="New York"/>
    <s v="Albany"/>
    <x v="0"/>
    <n v="37"/>
    <n v="238"/>
    <n v="8806"/>
    <n v="5371.66"/>
    <n v="0.61"/>
    <s v="Online"/>
    <x v="1"/>
  </r>
  <r>
    <s v="Kohl's"/>
    <n v="1185732"/>
    <d v="2021-02-12T00:00:00"/>
    <x v="0"/>
    <s v="New York"/>
    <s v="Albany"/>
    <x v="1"/>
    <n v="37"/>
    <n v="145"/>
    <n v="5365"/>
    <n v="2199.65"/>
    <n v="0.41"/>
    <s v="Online"/>
    <x v="1"/>
  </r>
  <r>
    <s v="Kohl's"/>
    <n v="1185732"/>
    <d v="2021-02-12T00:00:00"/>
    <x v="0"/>
    <s v="New York"/>
    <s v="Albany"/>
    <x v="2"/>
    <n v="29"/>
    <n v="143"/>
    <n v="4147"/>
    <n v="2032.03"/>
    <n v="0.49"/>
    <s v="Online"/>
    <x v="1"/>
  </r>
  <r>
    <s v="Kohl's"/>
    <n v="1185732"/>
    <d v="2021-02-12T00:00:00"/>
    <x v="2"/>
    <s v="Wyoming"/>
    <s v="Cheyenne"/>
    <x v="3"/>
    <n v="32"/>
    <n v="123"/>
    <n v="3936"/>
    <n v="1889.28"/>
    <n v="0.48"/>
    <s v="Online"/>
    <x v="1"/>
  </r>
  <r>
    <s v="Kohl's"/>
    <n v="1185732"/>
    <d v="2021-02-12T00:00:00"/>
    <x v="2"/>
    <s v="Wyoming"/>
    <s v="Cheyenne"/>
    <x v="4"/>
    <n v="47"/>
    <n v="145"/>
    <n v="6815"/>
    <n v="2794.1499999999996"/>
    <n v="0.41"/>
    <s v="Online"/>
    <x v="1"/>
  </r>
  <r>
    <s v="Kohl's"/>
    <n v="1185732"/>
    <d v="2021-02-12T00:00:00"/>
    <x v="2"/>
    <s v="Wyoming"/>
    <s v="Cheyenne"/>
    <x v="5"/>
    <n v="38"/>
    <n v="174"/>
    <n v="6612"/>
    <n v="2578.6800000000003"/>
    <n v="0.39"/>
    <s v="Online"/>
    <x v="1"/>
  </r>
  <r>
    <s v="Kohl's"/>
    <n v="1185732"/>
    <d v="2021-03-10T00:00:00"/>
    <x v="2"/>
    <s v="Wyoming"/>
    <s v="Cheyenne"/>
    <x v="0"/>
    <n v="38"/>
    <n v="246"/>
    <n v="9348"/>
    <n v="5608.8"/>
    <n v="0.6"/>
    <s v="Online"/>
    <x v="2"/>
  </r>
  <r>
    <s v="Kohl's"/>
    <n v="1185732"/>
    <d v="2021-03-10T00:00:00"/>
    <x v="2"/>
    <s v="Wyoming"/>
    <s v="Cheyenne"/>
    <x v="1"/>
    <n v="37"/>
    <n v="131"/>
    <n v="4847"/>
    <n v="2132.6799999999998"/>
    <n v="0.44"/>
    <s v="Online"/>
    <x v="2"/>
  </r>
  <r>
    <s v="Kohl's"/>
    <n v="1185732"/>
    <d v="2021-03-10T00:00:00"/>
    <x v="2"/>
    <s v="Wyoming"/>
    <s v="Cheyenne"/>
    <x v="2"/>
    <n v="27"/>
    <n v="149"/>
    <n v="4023"/>
    <n v="1810.35"/>
    <n v="0.44999999999999996"/>
    <s v="Online"/>
    <x v="2"/>
  </r>
  <r>
    <s v="Kohl's"/>
    <n v="1185732"/>
    <d v="2021-03-10T00:00:00"/>
    <x v="2"/>
    <s v="Wyoming"/>
    <s v="Cheyenne"/>
    <x v="3"/>
    <n v="33"/>
    <n v="112"/>
    <n v="3696"/>
    <n v="1737.12"/>
    <n v="0.47"/>
    <s v="Online"/>
    <x v="2"/>
  </r>
  <r>
    <s v="Kohl's"/>
    <n v="1185732"/>
    <d v="2021-03-10T00:00:00"/>
    <x v="2"/>
    <s v="Wyoming"/>
    <s v="Cheyenne"/>
    <x v="4"/>
    <n v="47"/>
    <n v="126"/>
    <n v="5922"/>
    <n v="2664.8999999999996"/>
    <n v="0.44999999999999996"/>
    <s v="Online"/>
    <x v="2"/>
  </r>
  <r>
    <s v="Kohl's"/>
    <n v="1185732"/>
    <d v="2021-03-10T00:00:00"/>
    <x v="2"/>
    <s v="Wyoming"/>
    <s v="Cheyenne"/>
    <x v="5"/>
    <n v="37"/>
    <n v="165"/>
    <n v="6105"/>
    <n v="2258.85"/>
    <n v="0.37"/>
    <s v="Online"/>
    <x v="2"/>
  </r>
  <r>
    <s v="Kohl's"/>
    <n v="1185732"/>
    <d v="2021-04-11T00:00:00"/>
    <x v="2"/>
    <s v="Wyoming"/>
    <s v="Cheyenne"/>
    <x v="0"/>
    <n v="39"/>
    <n v="208"/>
    <n v="8112"/>
    <n v="5029.4399999999996"/>
    <n v="0.62"/>
    <s v="Online"/>
    <x v="3"/>
  </r>
  <r>
    <s v="Kohl's"/>
    <n v="1185732"/>
    <d v="2021-04-11T00:00:00"/>
    <x v="2"/>
    <s v="Wyoming"/>
    <s v="Cheyenne"/>
    <x v="1"/>
    <n v="39"/>
    <n v="140"/>
    <n v="5460"/>
    <n v="2456.9999999999995"/>
    <n v="0.44999999999999996"/>
    <s v="Online"/>
    <x v="3"/>
  </r>
  <r>
    <s v="Kohl's"/>
    <n v="1185732"/>
    <d v="2021-04-11T00:00:00"/>
    <x v="2"/>
    <s v="Wyoming"/>
    <s v="Cheyenne"/>
    <x v="2"/>
    <n v="28"/>
    <n v="145"/>
    <n v="4060"/>
    <n v="1867.6"/>
    <n v="0.45999999999999996"/>
    <s v="Online"/>
    <x v="3"/>
  </r>
  <r>
    <s v="Kohl's"/>
    <n v="1185732"/>
    <d v="2021-04-11T00:00:00"/>
    <x v="2"/>
    <s v="Wyoming"/>
    <s v="Cheyenne"/>
    <x v="3"/>
    <n v="33"/>
    <n v="119"/>
    <n v="3927"/>
    <n v="1845.6899999999998"/>
    <n v="0.47"/>
    <s v="Online"/>
    <x v="3"/>
  </r>
  <r>
    <s v="Kohl's"/>
    <n v="1185732"/>
    <d v="2021-04-11T00:00:00"/>
    <x v="2"/>
    <s v="Wyoming"/>
    <s v="Cheyenne"/>
    <x v="4"/>
    <n v="47"/>
    <n v="106"/>
    <n v="4982"/>
    <n v="2092.44"/>
    <n v="0.42"/>
    <s v="Online"/>
    <x v="3"/>
  </r>
  <r>
    <s v="Kohl's"/>
    <n v="1185732"/>
    <d v="2021-04-11T00:00:00"/>
    <x v="2"/>
    <s v="Wyoming"/>
    <s v="Cheyenne"/>
    <x v="5"/>
    <n v="36"/>
    <n v="149"/>
    <n v="5364"/>
    <n v="1877.3999999999999"/>
    <n v="0.35"/>
    <s v="Online"/>
    <x v="3"/>
  </r>
  <r>
    <s v="Kohl's"/>
    <n v="1185732"/>
    <d v="2021-05-10T00:00:00"/>
    <x v="2"/>
    <s v="Wyoming"/>
    <s v="Cheyenne"/>
    <x v="0"/>
    <n v="45"/>
    <n v="246"/>
    <n v="11070"/>
    <n v="7195.5"/>
    <n v="0.65"/>
    <s v="Online"/>
    <x v="4"/>
  </r>
  <r>
    <s v="Kohl's"/>
    <n v="1185732"/>
    <d v="2021-05-10T00:00:00"/>
    <x v="2"/>
    <s v="Wyoming"/>
    <s v="Cheyenne"/>
    <x v="1"/>
    <n v="41"/>
    <n v="152"/>
    <n v="6232"/>
    <n v="2492.8000000000002"/>
    <n v="0.4"/>
    <s v="Online"/>
    <x v="4"/>
  </r>
  <r>
    <s v="Kohl's"/>
    <n v="1185732"/>
    <d v="2021-05-10T00:00:00"/>
    <x v="2"/>
    <s v="Wyoming"/>
    <s v="Cheyenne"/>
    <x v="2"/>
    <n v="39"/>
    <n v="145"/>
    <n v="5655"/>
    <n v="2770.95"/>
    <n v="0.49"/>
    <s v="Online"/>
    <x v="4"/>
  </r>
  <r>
    <s v="Kohl's"/>
    <n v="1185732"/>
    <d v="2021-05-10T00:00:00"/>
    <x v="2"/>
    <s v="Wyoming"/>
    <s v="Cheyenne"/>
    <x v="3"/>
    <n v="39"/>
    <n v="131"/>
    <n v="5109"/>
    <n v="2554.5"/>
    <n v="0.5"/>
    <s v="Online"/>
    <x v="4"/>
  </r>
  <r>
    <s v="Kohl's"/>
    <n v="1185732"/>
    <d v="2021-05-10T00:00:00"/>
    <x v="2"/>
    <s v="Wyoming"/>
    <s v="Cheyenne"/>
    <x v="4"/>
    <n v="45"/>
    <n v="133"/>
    <n v="5985"/>
    <n v="2513.6999999999998"/>
    <n v="0.42"/>
    <s v="Online"/>
    <x v="4"/>
  </r>
  <r>
    <s v="Kohl's"/>
    <n v="1185732"/>
    <d v="2021-05-10T00:00:00"/>
    <x v="2"/>
    <s v="Wyoming"/>
    <s v="Cheyenne"/>
    <x v="5"/>
    <n v="52"/>
    <n v="156"/>
    <n v="8112"/>
    <n v="3244.8"/>
    <n v="0.4"/>
    <s v="Online"/>
    <x v="4"/>
  </r>
  <r>
    <s v="Kohl's"/>
    <n v="1185732"/>
    <d v="2021-06-12T00:00:00"/>
    <x v="2"/>
    <s v="Wyoming"/>
    <s v="Cheyenne"/>
    <x v="0"/>
    <n v="46"/>
    <n v="247"/>
    <n v="11362"/>
    <n v="7158.06"/>
    <n v="0.63"/>
    <s v="Online"/>
    <x v="11"/>
  </r>
  <r>
    <s v="Kohl's"/>
    <n v="1185732"/>
    <d v="2021-06-12T00:00:00"/>
    <x v="2"/>
    <s v="Wyoming"/>
    <s v="Cheyenne"/>
    <x v="1"/>
    <n v="42"/>
    <n v="168"/>
    <n v="7056"/>
    <n v="2892.96"/>
    <n v="0.41"/>
    <s v="Online"/>
    <x v="11"/>
  </r>
  <r>
    <s v="Kohl's"/>
    <n v="1185732"/>
    <d v="2021-06-12T00:00:00"/>
    <x v="2"/>
    <s v="Wyoming"/>
    <s v="Cheyenne"/>
    <x v="2"/>
    <n v="38"/>
    <n v="131"/>
    <n v="4978"/>
    <n v="2240.1"/>
    <n v="0.44999999999999996"/>
    <s v="Online"/>
    <x v="11"/>
  </r>
  <r>
    <s v="Kohl's"/>
    <n v="1185732"/>
    <d v="2021-06-12T00:00:00"/>
    <x v="2"/>
    <s v="Wyoming"/>
    <s v="Cheyenne"/>
    <x v="3"/>
    <n v="38"/>
    <n v="140"/>
    <n v="5320"/>
    <n v="2500.3999999999996"/>
    <n v="0.47"/>
    <s v="Online"/>
    <x v="11"/>
  </r>
  <r>
    <s v="Kohl's"/>
    <n v="1185732"/>
    <d v="2021-06-12T00:00:00"/>
    <x v="2"/>
    <s v="Wyoming"/>
    <s v="Cheyenne"/>
    <x v="4"/>
    <n v="49"/>
    <n v="135"/>
    <n v="6615"/>
    <n v="2910.6"/>
    <n v="0.44"/>
    <s v="Online"/>
    <x v="11"/>
  </r>
  <r>
    <s v="Kohl's"/>
    <n v="1185732"/>
    <d v="2021-06-12T00:00:00"/>
    <x v="2"/>
    <s v="Wyoming"/>
    <s v="Cheyenne"/>
    <x v="5"/>
    <n v="50"/>
    <n v="163"/>
    <n v="8150"/>
    <n v="3015.5"/>
    <n v="0.37"/>
    <s v="Online"/>
    <x v="11"/>
  </r>
  <r>
    <s v="Kohl's"/>
    <n v="1185732"/>
    <d v="2021-07-10T00:00:00"/>
    <x v="2"/>
    <s v="Wyoming"/>
    <s v="Cheyenne"/>
    <x v="0"/>
    <n v="48"/>
    <n v="228"/>
    <n v="10944"/>
    <n v="7004.16"/>
    <n v="0.64"/>
    <s v="Online"/>
    <x v="5"/>
  </r>
  <r>
    <s v="Kohl's"/>
    <n v="1185732"/>
    <d v="2021-07-10T00:00:00"/>
    <x v="2"/>
    <s v="Wyoming"/>
    <s v="Cheyenne"/>
    <x v="1"/>
    <n v="44"/>
    <n v="163"/>
    <n v="7172"/>
    <n v="3083.96"/>
    <n v="0.43"/>
    <s v="Online"/>
    <x v="5"/>
  </r>
  <r>
    <s v="Kohl's"/>
    <n v="1185732"/>
    <d v="2021-07-10T00:00:00"/>
    <x v="2"/>
    <s v="Wyoming"/>
    <s v="Cheyenne"/>
    <x v="2"/>
    <n v="38"/>
    <n v="149"/>
    <n v="5662"/>
    <n v="2717.7599999999998"/>
    <n v="0.48"/>
    <s v="Online"/>
    <x v="5"/>
  </r>
  <r>
    <s v="Kohl's"/>
    <n v="1185732"/>
    <d v="2021-07-10T00:00:00"/>
    <x v="2"/>
    <s v="Wyoming"/>
    <s v="Cheyenne"/>
    <x v="3"/>
    <n v="39"/>
    <n v="150"/>
    <n v="5850"/>
    <n v="2749.5"/>
    <n v="0.47"/>
    <s v="Online"/>
    <x v="5"/>
  </r>
  <r>
    <s v="Kohl's"/>
    <n v="1185732"/>
    <d v="2021-07-10T00:00:00"/>
    <x v="2"/>
    <s v="Wyoming"/>
    <s v="Cheyenne"/>
    <x v="4"/>
    <n v="48"/>
    <n v="137"/>
    <n v="6576"/>
    <n v="2761.92"/>
    <n v="0.42"/>
    <s v="Online"/>
    <x v="5"/>
  </r>
  <r>
    <s v="Kohl's"/>
    <n v="1185732"/>
    <d v="2021-07-10T00:00:00"/>
    <x v="2"/>
    <s v="Wyoming"/>
    <s v="Cheyenne"/>
    <x v="5"/>
    <n v="51"/>
    <n v="196"/>
    <n v="9996"/>
    <n v="3598.56"/>
    <n v="0.36"/>
    <s v="Online"/>
    <x v="5"/>
  </r>
  <r>
    <s v="Kohl's"/>
    <n v="1185732"/>
    <d v="2021-08-11T00:00:00"/>
    <x v="2"/>
    <s v="Wyoming"/>
    <s v="Cheyenne"/>
    <x v="0"/>
    <n v="47"/>
    <n v="255"/>
    <n v="11985"/>
    <n v="7670.4000000000005"/>
    <n v="0.64"/>
    <s v="Online"/>
    <x v="6"/>
  </r>
  <r>
    <s v="Kohl's"/>
    <n v="1185732"/>
    <d v="2021-08-11T00:00:00"/>
    <x v="2"/>
    <s v="Wyoming"/>
    <s v="Cheyenne"/>
    <x v="1"/>
    <n v="43"/>
    <n v="163"/>
    <n v="7009"/>
    <n v="2873.69"/>
    <n v="0.41"/>
    <s v="Online"/>
    <x v="6"/>
  </r>
  <r>
    <s v="Kohl's"/>
    <n v="1185732"/>
    <d v="2021-08-11T00:00:00"/>
    <x v="2"/>
    <s v="Wyoming"/>
    <s v="Cheyenne"/>
    <x v="2"/>
    <n v="38"/>
    <n v="143"/>
    <n v="5434"/>
    <n v="2445.2999999999997"/>
    <n v="0.44999999999999996"/>
    <s v="Online"/>
    <x v="6"/>
  </r>
  <r>
    <s v="Kohl's"/>
    <n v="1185732"/>
    <d v="2021-08-11T00:00:00"/>
    <x v="2"/>
    <s v="Wyoming"/>
    <s v="Cheyenne"/>
    <x v="3"/>
    <n v="38"/>
    <n v="147"/>
    <n v="5586"/>
    <n v="2737.14"/>
    <n v="0.49"/>
    <s v="Online"/>
    <x v="6"/>
  </r>
  <r>
    <s v="Kohl's"/>
    <n v="1185732"/>
    <d v="2021-08-11T00:00:00"/>
    <x v="2"/>
    <s v="Wyoming"/>
    <s v="Cheyenne"/>
    <x v="4"/>
    <n v="47"/>
    <n v="140"/>
    <n v="6580"/>
    <n v="2697.7999999999997"/>
    <n v="0.41"/>
    <s v="Online"/>
    <x v="6"/>
  </r>
  <r>
    <s v="Kohl's"/>
    <n v="1185732"/>
    <d v="2021-08-11T00:00:00"/>
    <x v="2"/>
    <s v="Wyoming"/>
    <s v="Cheyenne"/>
    <x v="5"/>
    <n v="52"/>
    <n v="196"/>
    <n v="10192"/>
    <n v="4076.8"/>
    <n v="0.4"/>
    <s v="Online"/>
    <x v="6"/>
  </r>
  <r>
    <s v="Kohl's"/>
    <n v="1185732"/>
    <d v="2021-09-10T00:00:00"/>
    <x v="2"/>
    <s v="Wyoming"/>
    <s v="Cheyenne"/>
    <x v="0"/>
    <n v="48"/>
    <n v="208"/>
    <n v="9984"/>
    <n v="6389.76"/>
    <n v="0.64"/>
    <s v="Online"/>
    <x v="7"/>
  </r>
  <r>
    <s v="Kohl's"/>
    <n v="1185732"/>
    <d v="2021-09-10T00:00:00"/>
    <x v="2"/>
    <s v="Wyoming"/>
    <s v="Cheyenne"/>
    <x v="1"/>
    <n v="44"/>
    <n v="150"/>
    <n v="6600"/>
    <n v="2838"/>
    <n v="0.43"/>
    <s v="Online"/>
    <x v="7"/>
  </r>
  <r>
    <s v="Kohl's"/>
    <n v="1185732"/>
    <d v="2021-09-10T00:00:00"/>
    <x v="2"/>
    <s v="Wyoming"/>
    <s v="Cheyenne"/>
    <x v="2"/>
    <n v="38"/>
    <n v="137"/>
    <n v="5206"/>
    <n v="2394.7599999999998"/>
    <n v="0.45999999999999996"/>
    <s v="Online"/>
    <x v="7"/>
  </r>
  <r>
    <s v="Kohl's"/>
    <n v="1185732"/>
    <d v="2021-09-10T00:00:00"/>
    <x v="2"/>
    <s v="Wyoming"/>
    <s v="Cheyenne"/>
    <x v="3"/>
    <n v="38"/>
    <n v="135"/>
    <n v="5130"/>
    <n v="2513.6999999999998"/>
    <n v="0.49"/>
    <s v="Online"/>
    <x v="7"/>
  </r>
  <r>
    <s v="Kohl's"/>
    <n v="1185732"/>
    <d v="2021-09-10T00:00:00"/>
    <x v="2"/>
    <s v="Wyoming"/>
    <s v="Cheyenne"/>
    <x v="4"/>
    <n v="48"/>
    <n v="125"/>
    <n v="6000"/>
    <n v="2580"/>
    <n v="0.43"/>
    <s v="Online"/>
    <x v="7"/>
  </r>
  <r>
    <s v="Kohl's"/>
    <n v="1185732"/>
    <d v="2021-09-10T00:00:00"/>
    <x v="2"/>
    <s v="Wyoming"/>
    <s v="Cheyenne"/>
    <x v="5"/>
    <n v="52"/>
    <n v="174"/>
    <n v="9048"/>
    <n v="3619.2000000000003"/>
    <n v="0.4"/>
    <s v="Online"/>
    <x v="7"/>
  </r>
  <r>
    <s v="Kohl's"/>
    <n v="1185732"/>
    <d v="2021-10-12T00:00:00"/>
    <x v="2"/>
    <s v="Wyoming"/>
    <s v="Cheyenne"/>
    <x v="0"/>
    <n v="50"/>
    <n v="202"/>
    <n v="10100"/>
    <n v="6464"/>
    <n v="0.64"/>
    <s v="Online"/>
    <x v="8"/>
  </r>
  <r>
    <s v="Kohl's"/>
    <n v="1185732"/>
    <d v="2021-10-12T00:00:00"/>
    <x v="2"/>
    <s v="Wyoming"/>
    <s v="Cheyenne"/>
    <x v="1"/>
    <n v="44"/>
    <n v="174"/>
    <n v="7656"/>
    <n v="3062.4"/>
    <n v="0.4"/>
    <s v="Online"/>
    <x v="8"/>
  </r>
  <r>
    <s v="Kohl's"/>
    <n v="1185732"/>
    <d v="2021-10-12T00:00:00"/>
    <x v="2"/>
    <s v="Wyoming"/>
    <s v="Cheyenne"/>
    <x v="2"/>
    <n v="42"/>
    <n v="125"/>
    <n v="5250"/>
    <n v="2415"/>
    <n v="0.45999999999999996"/>
    <s v="Online"/>
    <x v="8"/>
  </r>
  <r>
    <s v="Kohl's"/>
    <n v="1185732"/>
    <d v="2021-10-12T00:00:00"/>
    <x v="2"/>
    <s v="Wyoming"/>
    <s v="Cheyenne"/>
    <x v="3"/>
    <n v="41"/>
    <n v="119"/>
    <n v="4879"/>
    <n v="2244.3399999999997"/>
    <n v="0.45999999999999996"/>
    <s v="Online"/>
    <x v="8"/>
  </r>
  <r>
    <s v="Kohl's"/>
    <n v="1185732"/>
    <d v="2021-10-12T00:00:00"/>
    <x v="2"/>
    <s v="Wyoming"/>
    <s v="Cheyenne"/>
    <x v="4"/>
    <n v="54"/>
    <n v="128"/>
    <n v="6912"/>
    <n v="3041.28"/>
    <n v="0.44"/>
    <s v="Online"/>
    <x v="8"/>
  </r>
  <r>
    <s v="Kohl's"/>
    <n v="1185732"/>
    <d v="2021-10-12T00:00:00"/>
    <x v="2"/>
    <s v="Wyoming"/>
    <s v="Cheyenne"/>
    <x v="5"/>
    <n v="55"/>
    <n v="150"/>
    <n v="8250"/>
    <n v="3052.5"/>
    <n v="0.37"/>
    <s v="Online"/>
    <x v="8"/>
  </r>
  <r>
    <s v="Kohl's"/>
    <n v="1185732"/>
    <d v="2021-11-11T00:00:00"/>
    <x v="2"/>
    <s v="Wyoming"/>
    <s v="Cheyenne"/>
    <x v="0"/>
    <n v="53"/>
    <n v="218"/>
    <n v="11554"/>
    <n v="7047.94"/>
    <n v="0.61"/>
    <s v="Online"/>
    <x v="9"/>
  </r>
  <r>
    <s v="Kohl's"/>
    <n v="1185732"/>
    <d v="2021-11-11T00:00:00"/>
    <x v="2"/>
    <s v="Wyoming"/>
    <s v="Cheyenne"/>
    <x v="1"/>
    <n v="42"/>
    <n v="167"/>
    <n v="7014"/>
    <n v="3016.02"/>
    <n v="0.43"/>
    <s v="Online"/>
    <x v="9"/>
  </r>
  <r>
    <s v="Kohl's"/>
    <n v="1185732"/>
    <d v="2021-11-11T00:00:00"/>
    <x v="2"/>
    <s v="Wyoming"/>
    <s v="Cheyenne"/>
    <x v="2"/>
    <n v="42"/>
    <n v="146"/>
    <n v="6132"/>
    <n v="3066"/>
    <n v="0.5"/>
    <s v="Online"/>
    <x v="9"/>
  </r>
  <r>
    <s v="Kohl's"/>
    <n v="1185732"/>
    <d v="2021-11-11T00:00:00"/>
    <x v="2"/>
    <s v="Wyoming"/>
    <s v="Cheyenne"/>
    <x v="3"/>
    <n v="42"/>
    <n v="135"/>
    <n v="5670"/>
    <n v="2778.2999999999997"/>
    <n v="0.49"/>
    <s v="Online"/>
    <x v="9"/>
  </r>
  <r>
    <s v="Kohl's"/>
    <n v="1185732"/>
    <d v="2021-11-11T00:00:00"/>
    <x v="2"/>
    <s v="Wyoming"/>
    <s v="Cheyenne"/>
    <x v="4"/>
    <n v="51"/>
    <n v="143"/>
    <n v="7293"/>
    <n v="2990.1299999999997"/>
    <n v="0.41"/>
    <s v="Online"/>
    <x v="9"/>
  </r>
  <r>
    <s v="Kohl's"/>
    <n v="1185732"/>
    <d v="2021-11-11T00:00:00"/>
    <x v="2"/>
    <s v="Wyoming"/>
    <s v="Cheyenne"/>
    <x v="5"/>
    <n v="55"/>
    <n v="161"/>
    <n v="8855"/>
    <n v="3453.4500000000003"/>
    <n v="0.39"/>
    <s v="Online"/>
    <x v="9"/>
  </r>
  <r>
    <s v="Kohl's"/>
    <n v="1185732"/>
    <d v="2021-12-10T00:00:00"/>
    <x v="2"/>
    <s v="Wyoming"/>
    <s v="Cheyenne"/>
    <x v="0"/>
    <n v="52"/>
    <n v="224"/>
    <n v="11648"/>
    <n v="7105.28"/>
    <n v="0.61"/>
    <s v="Online"/>
    <x v="10"/>
  </r>
  <r>
    <s v="Kohl's"/>
    <n v="1185732"/>
    <d v="2021-12-10T00:00:00"/>
    <x v="2"/>
    <s v="Wyoming"/>
    <s v="Cheyenne"/>
    <x v="1"/>
    <n v="44"/>
    <n v="168"/>
    <n v="7392"/>
    <n v="3030.72"/>
    <n v="0.41"/>
    <s v="Online"/>
    <x v="10"/>
  </r>
  <r>
    <s v="Foot Locker"/>
    <n v="1185732"/>
    <d v="2021-12-10T00:00:00"/>
    <x v="2"/>
    <s v="Wyoming"/>
    <s v="Cheyenne"/>
    <x v="2"/>
    <n v="44"/>
    <n v="165"/>
    <n v="7260"/>
    <n v="3339.6"/>
    <n v="0.45999999999999996"/>
    <s v="Online"/>
    <x v="10"/>
  </r>
  <r>
    <s v="Foot Locker"/>
    <n v="1185732"/>
    <d v="2021-12-10T00:00:00"/>
    <x v="2"/>
    <s v="Wyoming"/>
    <s v="Cheyenne"/>
    <x v="3"/>
    <n v="44"/>
    <n v="135"/>
    <n v="5940"/>
    <n v="2910.6"/>
    <n v="0.49"/>
    <s v="Online"/>
    <x v="10"/>
  </r>
  <r>
    <s v="Foot Locker"/>
    <n v="1185732"/>
    <d v="2021-12-10T00:00:00"/>
    <x v="2"/>
    <s v="Wyoming"/>
    <s v="Cheyenne"/>
    <x v="4"/>
    <n v="54"/>
    <n v="145"/>
    <n v="7830"/>
    <n v="3523.4999999999995"/>
    <n v="0.44999999999999996"/>
    <s v="Online"/>
    <x v="10"/>
  </r>
  <r>
    <s v="Foot Locker"/>
    <n v="1185732"/>
    <d v="2021-12-10T00:00:00"/>
    <x v="2"/>
    <s v="Wyoming"/>
    <s v="Cheyenne"/>
    <x v="5"/>
    <n v="56"/>
    <n v="174"/>
    <n v="9744"/>
    <n v="3507.8399999999997"/>
    <n v="0.36"/>
    <s v="Online"/>
    <x v="10"/>
  </r>
  <r>
    <s v="Foot Locker"/>
    <n v="1128299"/>
    <d v="2021-01-24T00:00:00"/>
    <x v="2"/>
    <s v="Wyoming"/>
    <s v="Cheyenne"/>
    <x v="0"/>
    <n v="29"/>
    <n v="91"/>
    <n v="2639"/>
    <n v="1213.9399999999998"/>
    <n v="0.45999999999999996"/>
    <s v="Online"/>
    <x v="0"/>
  </r>
  <r>
    <s v="Foot Locker"/>
    <n v="1128299"/>
    <d v="2021-01-24T00:00:00"/>
    <x v="2"/>
    <s v="Wyoming"/>
    <s v="Cheyenne"/>
    <x v="1"/>
    <n v="36"/>
    <n v="105"/>
    <n v="3780"/>
    <n v="1738.8"/>
    <n v="0.45999999999999996"/>
    <s v="Online"/>
    <x v="0"/>
  </r>
  <r>
    <s v="Foot Locker"/>
    <n v="1128299"/>
    <d v="2021-01-24T00:00:00"/>
    <x v="2"/>
    <s v="Wyoming"/>
    <s v="Cheyenne"/>
    <x v="2"/>
    <n v="39"/>
    <n v="91"/>
    <n v="3549"/>
    <n v="1597.05"/>
    <n v="0.44999999999999996"/>
    <s v="Online"/>
    <x v="0"/>
  </r>
  <r>
    <s v="Foot Locker"/>
    <n v="1128299"/>
    <d v="2021-01-24T00:00:00"/>
    <x v="2"/>
    <s v="Wyoming"/>
    <s v="Cheyenne"/>
    <x v="3"/>
    <n v="38"/>
    <n v="54"/>
    <n v="2052"/>
    <n v="964.43999999999994"/>
    <n v="0.47"/>
    <s v="Online"/>
    <x v="0"/>
  </r>
  <r>
    <s v="Foot Locker"/>
    <n v="1128299"/>
    <d v="2021-01-24T00:00:00"/>
    <x v="2"/>
    <s v="Wyoming"/>
    <s v="Cheyenne"/>
    <x v="4"/>
    <n v="42"/>
    <n v="45"/>
    <n v="1890"/>
    <n v="963.9"/>
    <n v="0.51"/>
    <s v="Online"/>
    <x v="0"/>
  </r>
  <r>
    <s v="Foot Locker"/>
    <n v="1128299"/>
    <d v="2021-01-24T00:00:00"/>
    <x v="2"/>
    <s v="Wyoming"/>
    <s v="Cheyenne"/>
    <x v="5"/>
    <n v="38"/>
    <n v="116"/>
    <n v="4408"/>
    <n v="1983.6"/>
    <n v="0.44999999999999996"/>
    <s v="Online"/>
    <x v="0"/>
  </r>
  <r>
    <s v="Foot Locker"/>
    <n v="1128299"/>
    <d v="2021-02-24T00:00:00"/>
    <x v="2"/>
    <s v="Wyoming"/>
    <s v="Cheyenne"/>
    <x v="0"/>
    <n v="27"/>
    <n v="113"/>
    <n v="3051"/>
    <n v="1403.4599999999998"/>
    <n v="0.45999999999999996"/>
    <s v="Online"/>
    <x v="1"/>
  </r>
  <r>
    <s v="Foot Locker"/>
    <n v="1128299"/>
    <d v="2021-02-24T00:00:00"/>
    <x v="2"/>
    <s v="Wyoming"/>
    <s v="Cheyenne"/>
    <x v="1"/>
    <n v="36"/>
    <n v="105"/>
    <n v="3780"/>
    <n v="1700.9999999999998"/>
    <n v="0.44999999999999996"/>
    <s v="Online"/>
    <x v="1"/>
  </r>
  <r>
    <s v="Foot Locker"/>
    <n v="1128299"/>
    <d v="2021-02-24T00:00:00"/>
    <x v="2"/>
    <s v="Wyoming"/>
    <s v="Cheyenne"/>
    <x v="2"/>
    <n v="39"/>
    <n v="88"/>
    <n v="3432"/>
    <n v="1544.3999999999999"/>
    <n v="0.44999999999999996"/>
    <s v="Online"/>
    <x v="1"/>
  </r>
  <r>
    <s v="Foot Locker"/>
    <n v="1128299"/>
    <d v="2021-02-24T00:00:00"/>
    <x v="4"/>
    <s v="Virginia"/>
    <s v="Richmond"/>
    <x v="3"/>
    <n v="38"/>
    <n v="58"/>
    <n v="2204"/>
    <n v="1102"/>
    <n v="0.5"/>
    <s v="Online"/>
    <x v="1"/>
  </r>
  <r>
    <s v="Foot Locker"/>
    <n v="1128299"/>
    <d v="2021-02-24T00:00:00"/>
    <x v="4"/>
    <s v="Virginia"/>
    <s v="Richmond"/>
    <x v="4"/>
    <n v="42"/>
    <n v="38"/>
    <n v="1596"/>
    <n v="877.80000000000007"/>
    <n v="0.55000000000000004"/>
    <s v="Online"/>
    <x v="1"/>
  </r>
  <r>
    <s v="Foot Locker"/>
    <n v="1128299"/>
    <d v="2021-02-24T00:00:00"/>
    <x v="4"/>
    <s v="Virginia"/>
    <s v="Richmond"/>
    <x v="5"/>
    <n v="38"/>
    <n v="81"/>
    <n v="3078"/>
    <n v="1323.54"/>
    <n v="0.43"/>
    <s v="Online"/>
    <x v="1"/>
  </r>
  <r>
    <s v="Foot Locker"/>
    <n v="1128299"/>
    <d v="2021-03-23T00:00:00"/>
    <x v="4"/>
    <s v="Virginia"/>
    <s v="Richmond"/>
    <x v="0"/>
    <n v="38"/>
    <n v="143"/>
    <n v="5434"/>
    <n v="2553.98"/>
    <n v="0.47"/>
    <s v="Online"/>
    <x v="2"/>
  </r>
  <r>
    <s v="Foot Locker"/>
    <n v="1128299"/>
    <d v="2021-03-23T00:00:00"/>
    <x v="4"/>
    <s v="Virginia"/>
    <s v="Richmond"/>
    <x v="1"/>
    <n v="45"/>
    <n v="85"/>
    <n v="3825"/>
    <n v="1797.75"/>
    <n v="0.47"/>
    <s v="Online"/>
    <x v="2"/>
  </r>
  <r>
    <s v="Foot Locker"/>
    <n v="1128299"/>
    <d v="2021-03-23T00:00:00"/>
    <x v="4"/>
    <s v="Virginia"/>
    <s v="Richmond"/>
    <x v="2"/>
    <n v="52"/>
    <n v="91"/>
    <n v="4732"/>
    <n v="2271.36"/>
    <n v="0.48"/>
    <s v="Online"/>
    <x v="2"/>
  </r>
  <r>
    <s v="Foot Locker"/>
    <n v="1128299"/>
    <d v="2021-03-23T00:00:00"/>
    <x v="4"/>
    <s v="Virginia"/>
    <s v="Richmond"/>
    <x v="3"/>
    <n v="48"/>
    <n v="65"/>
    <n v="3120"/>
    <n v="1435.1999999999998"/>
    <n v="0.45999999999999996"/>
    <s v="Online"/>
    <x v="2"/>
  </r>
  <r>
    <s v="Foot Locker"/>
    <n v="1128299"/>
    <d v="2021-03-23T00:00:00"/>
    <x v="4"/>
    <s v="Virginia"/>
    <s v="Richmond"/>
    <x v="4"/>
    <n v="51"/>
    <n v="30"/>
    <n v="1530"/>
    <n v="795.6"/>
    <n v="0.52"/>
    <s v="Online"/>
    <x v="2"/>
  </r>
  <r>
    <s v="Foot Locker"/>
    <n v="1128299"/>
    <d v="2021-03-23T00:00:00"/>
    <x v="4"/>
    <s v="Virginia"/>
    <s v="Richmond"/>
    <x v="5"/>
    <n v="49"/>
    <n v="78"/>
    <n v="3822"/>
    <n v="1605.24"/>
    <n v="0.42"/>
    <s v="Online"/>
    <x v="2"/>
  </r>
  <r>
    <s v="Foot Locker"/>
    <n v="1128299"/>
    <d v="2021-04-24T00:00:00"/>
    <x v="4"/>
    <s v="Virginia"/>
    <s v="Richmond"/>
    <x v="0"/>
    <n v="52"/>
    <n v="124"/>
    <n v="6448"/>
    <n v="3095.04"/>
    <n v="0.48"/>
    <s v="Online"/>
    <x v="3"/>
  </r>
  <r>
    <s v="Foot Locker"/>
    <n v="1128299"/>
    <d v="2021-04-24T00:00:00"/>
    <x v="4"/>
    <s v="Virginia"/>
    <s v="Richmond"/>
    <x v="1"/>
    <n v="59"/>
    <n v="69"/>
    <n v="4071"/>
    <n v="1954.08"/>
    <n v="0.48"/>
    <s v="Online"/>
    <x v="3"/>
  </r>
  <r>
    <s v="Foot Locker"/>
    <n v="1128299"/>
    <d v="2021-04-24T00:00:00"/>
    <x v="4"/>
    <s v="Virginia"/>
    <s v="Richmond"/>
    <x v="2"/>
    <n v="57"/>
    <n v="85"/>
    <n v="4845"/>
    <n v="2374.0500000000002"/>
    <n v="0.49"/>
    <s v="Online"/>
    <x v="3"/>
  </r>
  <r>
    <s v="Foot Locker"/>
    <n v="1128299"/>
    <d v="2021-04-24T00:00:00"/>
    <x v="4"/>
    <s v="Virginia"/>
    <s v="Richmond"/>
    <x v="3"/>
    <n v="42"/>
    <n v="56"/>
    <n v="2352"/>
    <n v="1105.4399999999998"/>
    <n v="0.47"/>
    <s v="Online"/>
    <x v="3"/>
  </r>
  <r>
    <s v="Foot Locker"/>
    <n v="1128299"/>
    <d v="2021-04-24T00:00:00"/>
    <x v="4"/>
    <s v="Virginia"/>
    <s v="Richmond"/>
    <x v="4"/>
    <n v="49"/>
    <n v="35"/>
    <n v="1715"/>
    <n v="874.65"/>
    <n v="0.51"/>
    <s v="Online"/>
    <x v="3"/>
  </r>
  <r>
    <s v="Foot Locker"/>
    <n v="1128299"/>
    <d v="2021-04-24T00:00:00"/>
    <x v="4"/>
    <s v="Virginia"/>
    <s v="Richmond"/>
    <x v="5"/>
    <n v="64"/>
    <n v="78"/>
    <n v="4992"/>
    <n v="2196.48"/>
    <n v="0.44"/>
    <s v="Online"/>
    <x v="3"/>
  </r>
  <r>
    <s v="Foot Locker"/>
    <n v="1128299"/>
    <d v="2021-05-25T00:00:00"/>
    <x v="4"/>
    <s v="Virginia"/>
    <s v="Richmond"/>
    <x v="0"/>
    <n v="46"/>
    <n v="125"/>
    <n v="5750"/>
    <n v="2645"/>
    <n v="0.45999999999999996"/>
    <s v="Online"/>
    <x v="4"/>
  </r>
  <r>
    <s v="Foot Locker"/>
    <n v="1128299"/>
    <d v="2021-05-25T00:00:00"/>
    <x v="4"/>
    <s v="Virginia"/>
    <s v="Richmond"/>
    <x v="1"/>
    <n v="51"/>
    <n v="98"/>
    <n v="4998"/>
    <n v="2249.1"/>
    <n v="0.44999999999999996"/>
    <s v="Online"/>
    <x v="4"/>
  </r>
  <r>
    <s v="Foot Locker"/>
    <n v="1128299"/>
    <d v="2021-05-25T00:00:00"/>
    <x v="4"/>
    <s v="Virginia"/>
    <s v="Richmond"/>
    <x v="2"/>
    <n v="50"/>
    <n v="88"/>
    <n v="4400"/>
    <n v="2200"/>
    <n v="0.5"/>
    <s v="Online"/>
    <x v="4"/>
  </r>
  <r>
    <s v="Foot Locker"/>
    <n v="1128299"/>
    <d v="2021-05-25T00:00:00"/>
    <x v="4"/>
    <s v="Virginia"/>
    <s v="Richmond"/>
    <x v="3"/>
    <n v="47"/>
    <n v="69"/>
    <n v="3243"/>
    <n v="1621.5"/>
    <n v="0.5"/>
    <s v="Online"/>
    <x v="4"/>
  </r>
  <r>
    <s v="Foot Locker"/>
    <n v="1128299"/>
    <d v="2021-05-25T00:00:00"/>
    <x v="4"/>
    <s v="Virginia"/>
    <s v="Richmond"/>
    <x v="4"/>
    <n v="44"/>
    <n v="49"/>
    <n v="2156"/>
    <n v="1164.24"/>
    <n v="0.54"/>
    <s v="Online"/>
    <x v="4"/>
  </r>
  <r>
    <s v="Foot Locker"/>
    <n v="1128299"/>
    <d v="2021-05-25T00:00:00"/>
    <x v="4"/>
    <s v="Virginia"/>
    <s v="Richmond"/>
    <x v="5"/>
    <n v="56"/>
    <n v="152"/>
    <n v="8512"/>
    <n v="3660.16"/>
    <n v="0.43"/>
    <s v="Online"/>
    <x v="4"/>
  </r>
  <r>
    <s v="Foot Locker"/>
    <n v="1128299"/>
    <d v="2021-06-24T00:00:00"/>
    <x v="4"/>
    <s v="Virginia"/>
    <s v="Richmond"/>
    <x v="0"/>
    <n v="53"/>
    <n v="233"/>
    <n v="12349"/>
    <n v="5804.03"/>
    <n v="0.47"/>
    <s v="Online"/>
    <x v="11"/>
  </r>
  <r>
    <s v="Foot Locker"/>
    <n v="1128299"/>
    <d v="2021-06-24T00:00:00"/>
    <x v="4"/>
    <s v="Virginia"/>
    <s v="Richmond"/>
    <x v="1"/>
    <n v="62"/>
    <n v="176"/>
    <n v="10912"/>
    <n v="5019.5199999999995"/>
    <n v="0.45999999999999996"/>
    <s v="Online"/>
    <x v="11"/>
  </r>
  <r>
    <s v="Foot Locker"/>
    <n v="1128299"/>
    <d v="2021-06-24T00:00:00"/>
    <x v="4"/>
    <s v="Virginia"/>
    <s v="Richmond"/>
    <x v="2"/>
    <n v="73"/>
    <n v="195"/>
    <n v="14235"/>
    <n v="6832.8"/>
    <n v="0.48"/>
    <s v="Online"/>
    <x v="11"/>
  </r>
  <r>
    <s v="Foot Locker"/>
    <n v="1128299"/>
    <d v="2021-06-24T00:00:00"/>
    <x v="4"/>
    <s v="Virginia"/>
    <s v="Richmond"/>
    <x v="3"/>
    <n v="72"/>
    <n v="142"/>
    <n v="10224"/>
    <n v="5009.76"/>
    <n v="0.49"/>
    <s v="Online"/>
    <x v="11"/>
  </r>
  <r>
    <s v="Foot Locker"/>
    <n v="1128299"/>
    <d v="2021-06-24T00:00:00"/>
    <x v="4"/>
    <s v="Virginia"/>
    <s v="Richmond"/>
    <x v="4"/>
    <n v="81"/>
    <n v="104"/>
    <n v="8424"/>
    <n v="4296.24"/>
    <n v="0.51"/>
    <s v="Online"/>
    <x v="11"/>
  </r>
  <r>
    <s v="Foot Locker"/>
    <n v="1128299"/>
    <d v="2021-06-24T00:00:00"/>
    <x v="4"/>
    <s v="Virginia"/>
    <s v="Richmond"/>
    <x v="5"/>
    <n v="96"/>
    <n v="182"/>
    <n v="17472"/>
    <n v="6988.8"/>
    <n v="0.4"/>
    <s v="Online"/>
    <x v="11"/>
  </r>
  <r>
    <s v="Foot Locker"/>
    <n v="1128299"/>
    <d v="2021-07-23T00:00:00"/>
    <x v="4"/>
    <s v="Virginia"/>
    <s v="Richmond"/>
    <x v="0"/>
    <n v="79"/>
    <n v="255"/>
    <n v="20145"/>
    <n v="10072.5"/>
    <n v="0.5"/>
    <s v="Online"/>
    <x v="5"/>
  </r>
  <r>
    <s v="Foot Locker"/>
    <n v="1128299"/>
    <d v="2021-07-23T00:00:00"/>
    <x v="4"/>
    <s v="Virginia"/>
    <s v="Richmond"/>
    <x v="1"/>
    <n v="81"/>
    <n v="203"/>
    <n v="16443"/>
    <n v="8221.5"/>
    <n v="0.5"/>
    <s v="Online"/>
    <x v="5"/>
  </r>
  <r>
    <s v="Foot Locker"/>
    <n v="1128299"/>
    <d v="2021-07-23T00:00:00"/>
    <x v="4"/>
    <s v="Virginia"/>
    <s v="Richmond"/>
    <x v="2"/>
    <n v="86"/>
    <n v="182"/>
    <n v="15652"/>
    <n v="7043.4"/>
    <n v="0.44999999999999996"/>
    <s v="Online"/>
    <x v="5"/>
  </r>
  <r>
    <s v="Foot Locker"/>
    <n v="1128299"/>
    <d v="2021-07-23T00:00:00"/>
    <x v="4"/>
    <s v="Virginia"/>
    <s v="Richmond"/>
    <x v="3"/>
    <n v="82"/>
    <n v="149"/>
    <n v="12218"/>
    <n v="5620.28"/>
    <n v="0.45999999999999996"/>
    <s v="Online"/>
    <x v="5"/>
  </r>
  <r>
    <s v="Foot Locker"/>
    <n v="1128299"/>
    <d v="2021-07-23T00:00:00"/>
    <x v="4"/>
    <s v="Virginia"/>
    <s v="Richmond"/>
    <x v="4"/>
    <n v="85"/>
    <n v="162"/>
    <n v="13770"/>
    <n v="7573.5000000000009"/>
    <n v="0.55000000000000004"/>
    <s v="Online"/>
    <x v="5"/>
  </r>
  <r>
    <s v="Foot Locker"/>
    <n v="1128299"/>
    <d v="2021-07-23T00:00:00"/>
    <x v="4"/>
    <s v="Virginia"/>
    <s v="Richmond"/>
    <x v="5"/>
    <n v="96"/>
    <n v="180"/>
    <n v="17280"/>
    <n v="6912"/>
    <n v="0.4"/>
    <s v="Online"/>
    <x v="5"/>
  </r>
  <r>
    <s v="Foot Locker"/>
    <n v="1128299"/>
    <d v="2021-08-24T00:00:00"/>
    <x v="4"/>
    <s v="Virginia"/>
    <s v="Richmond"/>
    <x v="0"/>
    <n v="83"/>
    <n v="240"/>
    <n v="19920"/>
    <n v="8964"/>
    <n v="0.44999999999999996"/>
    <s v="Online"/>
    <x v="6"/>
  </r>
  <r>
    <s v="Foot Locker"/>
    <n v="1128299"/>
    <d v="2021-08-24T00:00:00"/>
    <x v="4"/>
    <s v="Virginia"/>
    <s v="Richmond"/>
    <x v="1"/>
    <n v="76"/>
    <n v="202"/>
    <n v="15352"/>
    <n v="7368.96"/>
    <n v="0.48"/>
    <s v="Online"/>
    <x v="6"/>
  </r>
  <r>
    <s v="Foot Locker"/>
    <n v="1128299"/>
    <d v="2021-08-24T00:00:00"/>
    <x v="4"/>
    <s v="Virginia"/>
    <s v="Richmond"/>
    <x v="2"/>
    <n v="69"/>
    <n v="189"/>
    <n v="13041"/>
    <n v="6259.6799999999994"/>
    <n v="0.48"/>
    <s v="Online"/>
    <x v="6"/>
  </r>
  <r>
    <s v="Foot Locker"/>
    <n v="1128299"/>
    <d v="2021-08-24T00:00:00"/>
    <x v="4"/>
    <s v="Virginia"/>
    <s v="Richmond"/>
    <x v="3"/>
    <n v="66"/>
    <n v="111"/>
    <n v="7326"/>
    <n v="3589.74"/>
    <n v="0.49"/>
    <s v="Online"/>
    <x v="6"/>
  </r>
  <r>
    <s v="Foot Locker"/>
    <n v="1128299"/>
    <d v="2021-08-24T00:00:00"/>
    <x v="4"/>
    <s v="Virginia"/>
    <s v="Richmond"/>
    <x v="4"/>
    <n v="64"/>
    <n v="106"/>
    <n v="6784"/>
    <n v="3459.84"/>
    <n v="0.51"/>
    <s v="Online"/>
    <x v="6"/>
  </r>
  <r>
    <s v="Foot Locker"/>
    <n v="1128299"/>
    <d v="2021-08-24T00:00:00"/>
    <x v="4"/>
    <s v="Virginia"/>
    <s v="Richmond"/>
    <x v="5"/>
    <n v="73"/>
    <n v="75"/>
    <n v="5475"/>
    <n v="2299.5"/>
    <n v="0.42"/>
    <s v="Online"/>
    <x v="6"/>
  </r>
  <r>
    <s v="Foot Locker"/>
    <n v="1128299"/>
    <d v="2021-09-25T00:00:00"/>
    <x v="4"/>
    <s v="Virginia"/>
    <s v="Richmond"/>
    <x v="0"/>
    <n v="46"/>
    <n v="113"/>
    <n v="5198"/>
    <n v="2599"/>
    <n v="0.5"/>
    <s v="Online"/>
    <x v="7"/>
  </r>
  <r>
    <s v="Foot Locker"/>
    <n v="1128299"/>
    <d v="2021-09-25T00:00:00"/>
    <x v="4"/>
    <s v="Virginia"/>
    <s v="Richmond"/>
    <x v="1"/>
    <n v="52"/>
    <n v="113"/>
    <n v="5876"/>
    <n v="2702.9599999999996"/>
    <n v="0.45999999999999996"/>
    <s v="Online"/>
    <x v="7"/>
  </r>
  <r>
    <s v="Foot Locker"/>
    <n v="1128299"/>
    <d v="2021-09-25T00:00:00"/>
    <x v="4"/>
    <s v="Virginia"/>
    <s v="Richmond"/>
    <x v="2"/>
    <n v="47"/>
    <n v="65"/>
    <n v="3055"/>
    <n v="1435.85"/>
    <n v="0.47"/>
    <s v="Online"/>
    <x v="7"/>
  </r>
  <r>
    <s v="Foot Locker"/>
    <n v="1128299"/>
    <d v="2021-09-25T00:00:00"/>
    <x v="4"/>
    <s v="Virginia"/>
    <s v="Richmond"/>
    <x v="3"/>
    <n v="45"/>
    <n v="54"/>
    <n v="2430"/>
    <n v="1190.7"/>
    <n v="0.49"/>
    <s v="Online"/>
    <x v="7"/>
  </r>
  <r>
    <s v="Foot Locker"/>
    <n v="1128299"/>
    <d v="2021-09-25T00:00:00"/>
    <x v="4"/>
    <s v="Virginia"/>
    <s v="Richmond"/>
    <x v="4"/>
    <n v="58"/>
    <n v="56"/>
    <n v="3248"/>
    <n v="1624"/>
    <n v="0.5"/>
    <s v="Online"/>
    <x v="7"/>
  </r>
  <r>
    <s v="Foot Locker"/>
    <n v="1128299"/>
    <d v="2021-09-25T00:00:00"/>
    <x v="4"/>
    <s v="Virginia"/>
    <s v="Richmond"/>
    <x v="5"/>
    <n v="42"/>
    <n v="70"/>
    <n v="2940"/>
    <n v="1264.2"/>
    <n v="0.43"/>
    <s v="Online"/>
    <x v="7"/>
  </r>
  <r>
    <s v="Foot Locker"/>
    <n v="1128299"/>
    <d v="2021-10-24T00:00:00"/>
    <x v="4"/>
    <s v="Virginia"/>
    <s v="Richmond"/>
    <x v="0"/>
    <n v="38"/>
    <n v="102"/>
    <n v="3876"/>
    <n v="1744.1999999999998"/>
    <n v="0.44999999999999996"/>
    <s v="Online"/>
    <x v="8"/>
  </r>
  <r>
    <s v="Foot Locker"/>
    <n v="1128299"/>
    <d v="2021-10-24T00:00:00"/>
    <x v="4"/>
    <s v="Virginia"/>
    <s v="Richmond"/>
    <x v="1"/>
    <n v="51"/>
    <n v="142"/>
    <n v="7242"/>
    <n v="3548.58"/>
    <n v="0.49"/>
    <s v="Online"/>
    <x v="8"/>
  </r>
  <r>
    <s v="Foot Locker"/>
    <n v="1128299"/>
    <d v="2021-10-24T00:00:00"/>
    <x v="4"/>
    <s v="Virginia"/>
    <s v="Richmond"/>
    <x v="2"/>
    <n v="46"/>
    <n v="95"/>
    <n v="4370"/>
    <n v="2010.1999999999998"/>
    <n v="0.45999999999999996"/>
    <s v="Online"/>
    <x v="8"/>
  </r>
  <r>
    <s v="Foot Locker"/>
    <n v="1128299"/>
    <d v="2021-10-24T00:00:00"/>
    <x v="4"/>
    <s v="Virginia"/>
    <s v="Richmond"/>
    <x v="3"/>
    <n v="41"/>
    <n v="98"/>
    <n v="4018"/>
    <n v="1968.82"/>
    <n v="0.49"/>
    <s v="Online"/>
    <x v="8"/>
  </r>
  <r>
    <s v="Foot Locker"/>
    <n v="1128299"/>
    <d v="2021-10-24T00:00:00"/>
    <x v="4"/>
    <s v="Virginia"/>
    <s v="Richmond"/>
    <x v="4"/>
    <n v="53"/>
    <n v="87"/>
    <n v="4611"/>
    <n v="2489.94"/>
    <n v="0.54"/>
    <s v="Online"/>
    <x v="8"/>
  </r>
  <r>
    <s v="Foot Locker"/>
    <n v="1128299"/>
    <d v="2021-10-24T00:00:00"/>
    <x v="4"/>
    <s v="Virginia"/>
    <s v="Richmond"/>
    <x v="5"/>
    <n v="59"/>
    <n v="102"/>
    <n v="6018"/>
    <n v="2647.92"/>
    <n v="0.44"/>
    <s v="Online"/>
    <x v="8"/>
  </r>
  <r>
    <s v="Foot Locker"/>
    <n v="1128299"/>
    <d v="2021-11-24T00:00:00"/>
    <x v="4"/>
    <s v="Virginia"/>
    <s v="Richmond"/>
    <x v="0"/>
    <n v="42"/>
    <n v="155"/>
    <n v="6510"/>
    <n v="3059.7"/>
    <n v="0.47"/>
    <s v="Online"/>
    <x v="9"/>
  </r>
  <r>
    <s v="Foot Locker"/>
    <n v="1128299"/>
    <d v="2021-11-24T00:00:00"/>
    <x v="4"/>
    <s v="Virginia"/>
    <s v="Richmond"/>
    <x v="1"/>
    <n v="47"/>
    <n v="169"/>
    <n v="7943"/>
    <n v="3892.0699999999997"/>
    <n v="0.49"/>
    <s v="Online"/>
    <x v="9"/>
  </r>
  <r>
    <s v="Foot Locker"/>
    <n v="1128299"/>
    <d v="2021-11-24T00:00:00"/>
    <x v="4"/>
    <s v="Virginia"/>
    <s v="Richmond"/>
    <x v="2"/>
    <n v="43"/>
    <n v="138"/>
    <n v="5934"/>
    <n v="2848.3199999999997"/>
    <n v="0.48"/>
    <s v="Online"/>
    <x v="9"/>
  </r>
  <r>
    <s v="Foot Locker"/>
    <n v="1128299"/>
    <d v="2021-11-24T00:00:00"/>
    <x v="4"/>
    <s v="Virginia"/>
    <s v="Richmond"/>
    <x v="3"/>
    <n v="52"/>
    <n v="113"/>
    <n v="5876"/>
    <n v="2820.48"/>
    <n v="0.48"/>
    <s v="Online"/>
    <x v="9"/>
  </r>
  <r>
    <s v="Foot Locker"/>
    <n v="1128299"/>
    <d v="2021-11-24T00:00:00"/>
    <x v="4"/>
    <s v="Virginia"/>
    <s v="Richmond"/>
    <x v="4"/>
    <n v="73"/>
    <n v="111"/>
    <n v="8103"/>
    <n v="4456.6500000000005"/>
    <n v="0.55000000000000004"/>
    <s v="Online"/>
    <x v="9"/>
  </r>
  <r>
    <s v="Foot Locker"/>
    <n v="1128299"/>
    <d v="2021-11-24T00:00:00"/>
    <x v="4"/>
    <s v="Virginia"/>
    <s v="Richmond"/>
    <x v="5"/>
    <n v="74"/>
    <n v="149"/>
    <n v="11026"/>
    <n v="4410.4000000000005"/>
    <n v="0.4"/>
    <s v="Online"/>
    <x v="9"/>
  </r>
  <r>
    <s v="Foot Locker"/>
    <n v="1128299"/>
    <d v="2021-12-23T00:00:00"/>
    <x v="4"/>
    <s v="Virginia"/>
    <s v="Richmond"/>
    <x v="0"/>
    <n v="60"/>
    <n v="225"/>
    <n v="13500"/>
    <n v="6345"/>
    <n v="0.47"/>
    <s v="Online"/>
    <x v="10"/>
  </r>
  <r>
    <s v="Foot Locker"/>
    <n v="1128299"/>
    <d v="2021-12-23T00:00:00"/>
    <x v="4"/>
    <s v="Virginia"/>
    <s v="Richmond"/>
    <x v="1"/>
    <n v="74"/>
    <n v="225"/>
    <n v="16650"/>
    <n v="7492.4999999999991"/>
    <n v="0.44999999999999996"/>
    <s v="Online"/>
    <x v="10"/>
  </r>
  <r>
    <s v="Sports Direct"/>
    <n v="1128299"/>
    <d v="2021-12-23T00:00:00"/>
    <x v="4"/>
    <s v="Virginia"/>
    <s v="Richmond"/>
    <x v="2"/>
    <n v="64"/>
    <n v="154"/>
    <n v="9856"/>
    <n v="4730.88"/>
    <n v="0.48"/>
    <s v="Online"/>
    <x v="10"/>
  </r>
  <r>
    <s v="Sports Direct"/>
    <n v="1128299"/>
    <d v="2021-12-23T00:00:00"/>
    <x v="4"/>
    <s v="Virginia"/>
    <s v="Richmond"/>
    <x v="3"/>
    <n v="67"/>
    <n v="160"/>
    <n v="10720"/>
    <n v="5360"/>
    <n v="0.5"/>
    <s v="Online"/>
    <x v="10"/>
  </r>
  <r>
    <s v="Sports Direct"/>
    <n v="1128299"/>
    <d v="2021-12-23T00:00:00"/>
    <x v="4"/>
    <s v="Virginia"/>
    <s v="Richmond"/>
    <x v="4"/>
    <n v="72"/>
    <n v="133"/>
    <n v="9576"/>
    <n v="4883.76"/>
    <n v="0.51"/>
    <s v="Online"/>
    <x v="10"/>
  </r>
  <r>
    <s v="Sports Direct"/>
    <n v="1128299"/>
    <d v="2021-12-23T00:00:00"/>
    <x v="4"/>
    <s v="Virginia"/>
    <s v="Richmond"/>
    <x v="5"/>
    <n v="82"/>
    <n v="150"/>
    <n v="12300"/>
    <n v="5289"/>
    <n v="0.43"/>
    <s v="Online"/>
    <x v="10"/>
  </r>
  <r>
    <s v="Sports Direct"/>
    <n v="1185732"/>
    <d v="2021-01-19T00:00:00"/>
    <x v="4"/>
    <s v="Virginia"/>
    <s v="Richmond"/>
    <x v="0"/>
    <n v="34"/>
    <n v="203"/>
    <n v="6902"/>
    <n v="4210.22"/>
    <n v="0.61"/>
    <s v="Online"/>
    <x v="0"/>
  </r>
  <r>
    <s v="Sports Direct"/>
    <n v="1185732"/>
    <d v="2021-01-19T00:00:00"/>
    <x v="4"/>
    <s v="Virginia"/>
    <s v="Richmond"/>
    <x v="1"/>
    <n v="34"/>
    <n v="154"/>
    <n v="5236"/>
    <n v="2670.36"/>
    <n v="0.51"/>
    <s v="Online"/>
    <x v="0"/>
  </r>
  <r>
    <s v="Sports Direct"/>
    <n v="1185732"/>
    <d v="2021-01-19T00:00:00"/>
    <x v="4"/>
    <s v="Virginia"/>
    <s v="Richmond"/>
    <x v="2"/>
    <n v="23"/>
    <n v="149"/>
    <n v="3427"/>
    <n v="1370.8000000000002"/>
    <n v="0.4"/>
    <s v="Online"/>
    <x v="0"/>
  </r>
  <r>
    <s v="Sports Direct"/>
    <n v="1185732"/>
    <d v="2021-01-19T00:00:00"/>
    <x v="4"/>
    <s v="Virginia"/>
    <s v="Richmond"/>
    <x v="3"/>
    <n v="29"/>
    <n v="116"/>
    <n v="3364"/>
    <n v="1682"/>
    <n v="0.5"/>
    <s v="Online"/>
    <x v="0"/>
  </r>
  <r>
    <s v="Sports Direct"/>
    <n v="1185732"/>
    <d v="2021-01-19T00:00:00"/>
    <x v="4"/>
    <s v="Virginia"/>
    <s v="Richmond"/>
    <x v="4"/>
    <n v="43"/>
    <n v="122"/>
    <n v="5246"/>
    <n v="2727.92"/>
    <n v="0.52"/>
    <s v="Online"/>
    <x v="0"/>
  </r>
  <r>
    <s v="Sports Direct"/>
    <n v="1185732"/>
    <d v="2021-01-19T00:00:00"/>
    <x v="4"/>
    <s v="Virginia"/>
    <s v="Richmond"/>
    <x v="5"/>
    <n v="33"/>
    <n v="138"/>
    <n v="4554"/>
    <n v="3096.7200000000003"/>
    <n v="0.68"/>
    <s v="Online"/>
    <x v="0"/>
  </r>
  <r>
    <s v="Sports Direct"/>
    <n v="1185732"/>
    <d v="2021-02-17T00:00:00"/>
    <x v="4"/>
    <s v="Virginia"/>
    <s v="Richmond"/>
    <x v="0"/>
    <n v="34"/>
    <n v="200"/>
    <n v="6800"/>
    <n v="4284"/>
    <n v="0.63"/>
    <s v="Online"/>
    <x v="1"/>
  </r>
  <r>
    <s v="Sports Direct"/>
    <n v="1185732"/>
    <d v="2021-02-17T00:00:00"/>
    <x v="4"/>
    <s v="Virginia"/>
    <s v="Richmond"/>
    <x v="1"/>
    <n v="33"/>
    <n v="117"/>
    <n v="3861"/>
    <n v="2007.72"/>
    <n v="0.52"/>
    <s v="Online"/>
    <x v="1"/>
  </r>
  <r>
    <s v="Sports Direct"/>
    <n v="1185732"/>
    <d v="2021-02-17T00:00:00"/>
    <x v="4"/>
    <s v="Virginia"/>
    <s v="Richmond"/>
    <x v="2"/>
    <n v="23"/>
    <n v="150"/>
    <n v="3450"/>
    <n v="1483.5"/>
    <n v="0.43"/>
    <s v="Online"/>
    <x v="1"/>
  </r>
  <r>
    <s v="Sports Direct"/>
    <n v="1185732"/>
    <d v="2021-02-17T00:00:00"/>
    <x v="3"/>
    <s v="Michigan"/>
    <s v="Detroit"/>
    <x v="3"/>
    <n v="28"/>
    <n v="109"/>
    <n v="3052"/>
    <n v="1495.48"/>
    <n v="0.49"/>
    <s v="Online"/>
    <x v="1"/>
  </r>
  <r>
    <s v="Sports Direct"/>
    <n v="1185732"/>
    <d v="2021-02-17T00:00:00"/>
    <x v="3"/>
    <s v="Michigan"/>
    <s v="Detroit"/>
    <x v="4"/>
    <n v="41"/>
    <n v="126"/>
    <n v="5166"/>
    <n v="2841.2999999999997"/>
    <n v="0.54999999999999993"/>
    <s v="Online"/>
    <x v="1"/>
  </r>
  <r>
    <s v="Sports Direct"/>
    <n v="1185732"/>
    <d v="2021-02-17T00:00:00"/>
    <x v="3"/>
    <s v="Michigan"/>
    <s v="Detroit"/>
    <x v="5"/>
    <n v="33"/>
    <n v="138"/>
    <n v="4554"/>
    <n v="3051.1800000000003"/>
    <n v="0.67"/>
    <s v="Online"/>
    <x v="1"/>
  </r>
  <r>
    <s v="Sports Direct"/>
    <n v="1185732"/>
    <d v="2021-03-15T00:00:00"/>
    <x v="3"/>
    <s v="Michigan"/>
    <s v="Detroit"/>
    <x v="0"/>
    <n v="34"/>
    <n v="216"/>
    <n v="7344"/>
    <n v="4479.84"/>
    <n v="0.61"/>
    <s v="Online"/>
    <x v="2"/>
  </r>
  <r>
    <s v="Sports Direct"/>
    <n v="1185732"/>
    <d v="2021-03-15T00:00:00"/>
    <x v="3"/>
    <s v="Michigan"/>
    <s v="Detroit"/>
    <x v="1"/>
    <n v="32"/>
    <n v="126"/>
    <n v="4032"/>
    <n v="2177.2800000000002"/>
    <n v="0.54"/>
    <s v="Online"/>
    <x v="2"/>
  </r>
  <r>
    <s v="Sports Direct"/>
    <n v="1185732"/>
    <d v="2021-03-15T00:00:00"/>
    <x v="3"/>
    <s v="Michigan"/>
    <s v="Detroit"/>
    <x v="2"/>
    <n v="25"/>
    <n v="124"/>
    <n v="3100"/>
    <n v="1240"/>
    <n v="0.4"/>
    <s v="Online"/>
    <x v="2"/>
  </r>
  <r>
    <s v="Sports Direct"/>
    <n v="1185732"/>
    <d v="2021-03-15T00:00:00"/>
    <x v="3"/>
    <s v="Michigan"/>
    <s v="Detroit"/>
    <x v="3"/>
    <n v="29"/>
    <n v="91"/>
    <n v="2639"/>
    <n v="1266.72"/>
    <n v="0.48"/>
    <s v="Online"/>
    <x v="2"/>
  </r>
  <r>
    <s v="Sports Direct"/>
    <n v="1185732"/>
    <d v="2021-03-15T00:00:00"/>
    <x v="3"/>
    <s v="Michigan"/>
    <s v="Detroit"/>
    <x v="4"/>
    <n v="43"/>
    <n v="94"/>
    <n v="4042"/>
    <n v="2101.84"/>
    <n v="0.52"/>
    <s v="Online"/>
    <x v="2"/>
  </r>
  <r>
    <s v="Sports Direct"/>
    <n v="1185732"/>
    <d v="2021-03-15T00:00:00"/>
    <x v="3"/>
    <s v="Michigan"/>
    <s v="Detroit"/>
    <x v="5"/>
    <n v="33"/>
    <n v="143"/>
    <n v="4719"/>
    <n v="3256.11"/>
    <n v="0.69000000000000006"/>
    <s v="Online"/>
    <x v="2"/>
  </r>
  <r>
    <s v="Sports Direct"/>
    <n v="1185732"/>
    <d v="2021-04-16T00:00:00"/>
    <x v="3"/>
    <s v="Michigan"/>
    <s v="Detroit"/>
    <x v="0"/>
    <n v="32"/>
    <n v="181"/>
    <n v="5792"/>
    <n v="3475.2"/>
    <n v="0.6"/>
    <s v="Online"/>
    <x v="3"/>
  </r>
  <r>
    <s v="Sports Direct"/>
    <n v="1185732"/>
    <d v="2021-04-16T00:00:00"/>
    <x v="3"/>
    <s v="Michigan"/>
    <s v="Detroit"/>
    <x v="1"/>
    <n v="38"/>
    <n v="111"/>
    <n v="4218"/>
    <n v="2235.54"/>
    <n v="0.53"/>
    <s v="Online"/>
    <x v="3"/>
  </r>
  <r>
    <s v="Sports Direct"/>
    <n v="1185732"/>
    <d v="2021-04-16T00:00:00"/>
    <x v="3"/>
    <s v="Michigan"/>
    <s v="Detroit"/>
    <x v="2"/>
    <n v="27"/>
    <n v="135"/>
    <n v="3645"/>
    <n v="1530.8999999999999"/>
    <n v="0.42"/>
    <s v="Online"/>
    <x v="3"/>
  </r>
  <r>
    <s v="Sports Direct"/>
    <n v="1185732"/>
    <d v="2021-04-16T00:00:00"/>
    <x v="3"/>
    <s v="Michigan"/>
    <s v="Detroit"/>
    <x v="3"/>
    <n v="32"/>
    <n v="109"/>
    <n v="3488"/>
    <n v="1604.4799999999998"/>
    <n v="0.45999999999999996"/>
    <s v="Online"/>
    <x v="3"/>
  </r>
  <r>
    <s v="Sports Direct"/>
    <n v="1185732"/>
    <d v="2021-04-16T00:00:00"/>
    <x v="3"/>
    <s v="Michigan"/>
    <s v="Detroit"/>
    <x v="4"/>
    <n v="45"/>
    <n v="120"/>
    <n v="5400"/>
    <n v="2700"/>
    <n v="0.5"/>
    <s v="Online"/>
    <x v="3"/>
  </r>
  <r>
    <s v="Sports Direct"/>
    <n v="1185732"/>
    <d v="2021-04-16T00:00:00"/>
    <x v="3"/>
    <s v="Michigan"/>
    <s v="Detroit"/>
    <x v="5"/>
    <n v="37"/>
    <n v="152"/>
    <n v="5624"/>
    <n v="3880.5600000000004"/>
    <n v="0.69000000000000006"/>
    <s v="Online"/>
    <x v="3"/>
  </r>
  <r>
    <s v="Sports Direct"/>
    <n v="1185732"/>
    <d v="2021-05-15T00:00:00"/>
    <x v="3"/>
    <s v="Michigan"/>
    <s v="Detroit"/>
    <x v="0"/>
    <n v="48"/>
    <n v="207"/>
    <n v="9936"/>
    <n v="6060.96"/>
    <n v="0.61"/>
    <s v="Online"/>
    <x v="4"/>
  </r>
  <r>
    <s v="Sports Direct"/>
    <n v="1185732"/>
    <d v="2021-05-15T00:00:00"/>
    <x v="3"/>
    <s v="Michigan"/>
    <s v="Detroit"/>
    <x v="1"/>
    <n v="47"/>
    <n v="150"/>
    <n v="7050"/>
    <n v="3877.4999999999995"/>
    <n v="0.54999999999999993"/>
    <s v="Online"/>
    <x v="4"/>
  </r>
  <r>
    <s v="Sports Direct"/>
    <n v="1185732"/>
    <d v="2021-05-15T00:00:00"/>
    <x v="3"/>
    <s v="Michigan"/>
    <s v="Detroit"/>
    <x v="2"/>
    <n v="44"/>
    <n v="133"/>
    <n v="5852"/>
    <n v="2340.8000000000002"/>
    <n v="0.4"/>
    <s v="Online"/>
    <x v="4"/>
  </r>
  <r>
    <s v="Sports Direct"/>
    <n v="1185732"/>
    <d v="2021-05-15T00:00:00"/>
    <x v="3"/>
    <s v="Michigan"/>
    <s v="Detroit"/>
    <x v="3"/>
    <n v="42"/>
    <n v="126"/>
    <n v="5292"/>
    <n v="2646"/>
    <n v="0.5"/>
    <s v="Online"/>
    <x v="4"/>
  </r>
  <r>
    <s v="Sports Direct"/>
    <n v="1185732"/>
    <d v="2021-05-15T00:00:00"/>
    <x v="3"/>
    <s v="Michigan"/>
    <s v="Detroit"/>
    <x v="4"/>
    <n v="52"/>
    <n v="124"/>
    <n v="6448"/>
    <n v="3417.44"/>
    <n v="0.53"/>
    <s v="Online"/>
    <x v="4"/>
  </r>
  <r>
    <s v="Sports Direct"/>
    <n v="1185732"/>
    <d v="2021-05-15T00:00:00"/>
    <x v="3"/>
    <s v="Michigan"/>
    <s v="Detroit"/>
    <x v="5"/>
    <n v="55"/>
    <n v="150"/>
    <n v="8250"/>
    <n v="5775.0000000000009"/>
    <n v="0.70000000000000007"/>
    <s v="Online"/>
    <x v="4"/>
  </r>
  <r>
    <s v="Sports Direct"/>
    <n v="1185732"/>
    <d v="2021-06-17T00:00:00"/>
    <x v="3"/>
    <s v="Michigan"/>
    <s v="Detroit"/>
    <x v="0"/>
    <n v="52"/>
    <n v="206"/>
    <n v="10712"/>
    <n v="6641.44"/>
    <n v="0.62"/>
    <s v="Online"/>
    <x v="11"/>
  </r>
  <r>
    <s v="Sports Direct"/>
    <n v="1185732"/>
    <d v="2021-06-17T00:00:00"/>
    <x v="3"/>
    <s v="Michigan"/>
    <s v="Detroit"/>
    <x v="1"/>
    <n v="46"/>
    <n v="167"/>
    <n v="7682"/>
    <n v="4148.2800000000007"/>
    <n v="0.54"/>
    <s v="Online"/>
    <x v="11"/>
  </r>
  <r>
    <s v="Sports Direct"/>
    <n v="1185732"/>
    <d v="2021-06-17T00:00:00"/>
    <x v="3"/>
    <s v="Michigan"/>
    <s v="Detroit"/>
    <x v="2"/>
    <n v="41"/>
    <n v="138"/>
    <n v="5658"/>
    <n v="2489.52"/>
    <n v="0.44"/>
    <s v="Online"/>
    <x v="11"/>
  </r>
  <r>
    <s v="Sports Direct"/>
    <n v="1185732"/>
    <d v="2021-06-17T00:00:00"/>
    <x v="3"/>
    <s v="Michigan"/>
    <s v="Detroit"/>
    <x v="3"/>
    <n v="43"/>
    <n v="158"/>
    <n v="6794"/>
    <n v="3261.12"/>
    <n v="0.48"/>
    <s v="Online"/>
    <x v="11"/>
  </r>
  <r>
    <s v="Sports Direct"/>
    <n v="1185732"/>
    <d v="2021-06-17T00:00:00"/>
    <x v="3"/>
    <s v="Michigan"/>
    <s v="Detroit"/>
    <x v="4"/>
    <n v="57"/>
    <n v="152"/>
    <n v="8664"/>
    <n v="4765.2"/>
    <n v="0.54999999999999993"/>
    <s v="Online"/>
    <x v="11"/>
  </r>
  <r>
    <s v="Sports Direct"/>
    <n v="1185732"/>
    <d v="2021-06-17T00:00:00"/>
    <x v="3"/>
    <s v="Michigan"/>
    <s v="Detroit"/>
    <x v="5"/>
    <n v="60"/>
    <n v="169"/>
    <n v="10140"/>
    <n v="6591"/>
    <n v="0.65"/>
    <s v="Online"/>
    <x v="11"/>
  </r>
  <r>
    <s v="Sports Direct"/>
    <n v="1185732"/>
    <d v="2021-07-15T00:00:00"/>
    <x v="3"/>
    <s v="Michigan"/>
    <s v="Detroit"/>
    <x v="0"/>
    <n v="57"/>
    <n v="225"/>
    <n v="12825"/>
    <n v="7695"/>
    <n v="0.6"/>
    <s v="Online"/>
    <x v="5"/>
  </r>
  <r>
    <s v="Sports Direct"/>
    <n v="1185732"/>
    <d v="2021-07-15T00:00:00"/>
    <x v="3"/>
    <s v="Michigan"/>
    <s v="Detroit"/>
    <x v="1"/>
    <n v="53"/>
    <n v="189"/>
    <n v="10017"/>
    <n v="5108.67"/>
    <n v="0.51"/>
    <s v="Online"/>
    <x v="5"/>
  </r>
  <r>
    <s v="Sports Direct"/>
    <n v="1185732"/>
    <d v="2021-07-15T00:00:00"/>
    <x v="3"/>
    <s v="Michigan"/>
    <s v="Detroit"/>
    <x v="2"/>
    <n v="46"/>
    <n v="173"/>
    <n v="7958"/>
    <n v="3581.0999999999995"/>
    <n v="0.44999999999999996"/>
    <s v="Online"/>
    <x v="5"/>
  </r>
  <r>
    <s v="Sports Direct"/>
    <n v="1185732"/>
    <d v="2021-07-15T00:00:00"/>
    <x v="3"/>
    <s v="Michigan"/>
    <s v="Detroit"/>
    <x v="3"/>
    <n v="47"/>
    <n v="158"/>
    <n v="7426"/>
    <n v="3341.7"/>
    <n v="0.44999999999999996"/>
    <s v="Online"/>
    <x v="5"/>
  </r>
  <r>
    <s v="Sports Direct"/>
    <n v="1185732"/>
    <d v="2021-07-15T00:00:00"/>
    <x v="3"/>
    <s v="Michigan"/>
    <s v="Detroit"/>
    <x v="4"/>
    <n v="54"/>
    <n v="143"/>
    <n v="7722"/>
    <n v="3938.2200000000003"/>
    <n v="0.51"/>
    <s v="Online"/>
    <x v="5"/>
  </r>
  <r>
    <s v="Sports Direct"/>
    <n v="1185732"/>
    <d v="2021-07-15T00:00:00"/>
    <x v="3"/>
    <s v="Michigan"/>
    <s v="Detroit"/>
    <x v="5"/>
    <n v="62"/>
    <n v="210"/>
    <n v="13020"/>
    <n v="8983.8000000000011"/>
    <n v="0.69000000000000006"/>
    <s v="Online"/>
    <x v="5"/>
  </r>
  <r>
    <s v="Sports Direct"/>
    <n v="1185732"/>
    <d v="2021-08-16T00:00:00"/>
    <x v="3"/>
    <s v="Michigan"/>
    <s v="Detroit"/>
    <x v="0"/>
    <n v="55"/>
    <n v="263"/>
    <n v="14465"/>
    <n v="9257.6"/>
    <n v="0.64"/>
    <s v="Online"/>
    <x v="6"/>
  </r>
  <r>
    <s v="Sports Direct"/>
    <n v="1185732"/>
    <d v="2021-08-16T00:00:00"/>
    <x v="3"/>
    <s v="Michigan"/>
    <s v="Detroit"/>
    <x v="1"/>
    <n v="50"/>
    <n v="195"/>
    <n v="9750"/>
    <n v="4875"/>
    <n v="0.5"/>
    <s v="Online"/>
    <x v="6"/>
  </r>
  <r>
    <s v="Sports Direct"/>
    <n v="1185732"/>
    <d v="2021-08-16T00:00:00"/>
    <x v="3"/>
    <s v="Michigan"/>
    <s v="Detroit"/>
    <x v="2"/>
    <n v="42"/>
    <n v="144"/>
    <n v="6048"/>
    <n v="2540.16"/>
    <n v="0.42"/>
    <s v="Online"/>
    <x v="6"/>
  </r>
  <r>
    <s v="Sports Direct"/>
    <n v="1185732"/>
    <d v="2021-08-16T00:00:00"/>
    <x v="3"/>
    <s v="Michigan"/>
    <s v="Detroit"/>
    <x v="3"/>
    <n v="34"/>
    <n v="142"/>
    <n v="4828"/>
    <n v="2172.6"/>
    <n v="0.44999999999999996"/>
    <s v="Online"/>
    <x v="6"/>
  </r>
  <r>
    <s v="Sports Direct"/>
    <n v="1185732"/>
    <d v="2021-08-16T00:00:00"/>
    <x v="3"/>
    <s v="Michigan"/>
    <s v="Detroit"/>
    <x v="4"/>
    <n v="42"/>
    <n v="135"/>
    <n v="5670"/>
    <n v="3005.1000000000004"/>
    <n v="0.53"/>
    <s v="Online"/>
    <x v="6"/>
  </r>
  <r>
    <s v="Sports Direct"/>
    <n v="1185732"/>
    <d v="2021-08-16T00:00:00"/>
    <x v="3"/>
    <s v="Michigan"/>
    <s v="Detroit"/>
    <x v="5"/>
    <n v="45"/>
    <n v="176"/>
    <n v="7920"/>
    <n v="5385.6"/>
    <n v="0.68"/>
    <s v="Online"/>
    <x v="6"/>
  </r>
  <r>
    <s v="Sports Direct"/>
    <n v="1185732"/>
    <d v="2021-09-15T00:00:00"/>
    <x v="3"/>
    <s v="Michigan"/>
    <s v="Detroit"/>
    <x v="0"/>
    <n v="42"/>
    <n v="232"/>
    <n v="9744"/>
    <n v="6138.72"/>
    <n v="0.63"/>
    <s v="Online"/>
    <x v="7"/>
  </r>
  <r>
    <s v="Sports Direct"/>
    <n v="1185732"/>
    <d v="2021-09-15T00:00:00"/>
    <x v="3"/>
    <s v="Michigan"/>
    <s v="Detroit"/>
    <x v="1"/>
    <n v="37"/>
    <n v="174"/>
    <n v="6438"/>
    <n v="3283.38"/>
    <n v="0.51"/>
    <s v="Online"/>
    <x v="7"/>
  </r>
  <r>
    <s v="Sports Direct"/>
    <n v="1185732"/>
    <d v="2021-09-15T00:00:00"/>
    <x v="3"/>
    <s v="Michigan"/>
    <s v="Detroit"/>
    <x v="2"/>
    <n v="34"/>
    <n v="145"/>
    <n v="4930"/>
    <n v="2070.6"/>
    <n v="0.42"/>
    <s v="Online"/>
    <x v="7"/>
  </r>
  <r>
    <s v="Sports Direct"/>
    <n v="1185732"/>
    <d v="2021-09-15T00:00:00"/>
    <x v="3"/>
    <s v="Michigan"/>
    <s v="Detroit"/>
    <x v="3"/>
    <n v="34"/>
    <n v="119"/>
    <n v="4046"/>
    <n v="1820.6999999999998"/>
    <n v="0.44999999999999996"/>
    <s v="Online"/>
    <x v="7"/>
  </r>
  <r>
    <s v="Sports Direct"/>
    <n v="1185732"/>
    <d v="2021-09-15T00:00:00"/>
    <x v="3"/>
    <s v="Michigan"/>
    <s v="Detroit"/>
    <x v="4"/>
    <n v="41"/>
    <n v="128"/>
    <n v="5248"/>
    <n v="2624"/>
    <n v="0.5"/>
    <s v="Online"/>
    <x v="7"/>
  </r>
  <r>
    <s v="Sports Direct"/>
    <n v="1185732"/>
    <d v="2021-09-15T00:00:00"/>
    <x v="3"/>
    <s v="Michigan"/>
    <s v="Detroit"/>
    <x v="5"/>
    <n v="48"/>
    <n v="173"/>
    <n v="8304"/>
    <n v="5397.6"/>
    <n v="0.65"/>
    <s v="Online"/>
    <x v="7"/>
  </r>
  <r>
    <s v="Sports Direct"/>
    <n v="1185732"/>
    <d v="2021-10-17T00:00:00"/>
    <x v="3"/>
    <s v="Michigan"/>
    <s v="Detroit"/>
    <x v="0"/>
    <n v="49"/>
    <n v="225"/>
    <n v="11025"/>
    <n v="6725.25"/>
    <n v="0.61"/>
    <s v="Online"/>
    <x v="8"/>
  </r>
  <r>
    <s v="Sports Direct"/>
    <n v="1185732"/>
    <d v="2021-10-17T00:00:00"/>
    <x v="3"/>
    <s v="Michigan"/>
    <s v="Detroit"/>
    <x v="1"/>
    <n v="37"/>
    <n v="167"/>
    <n v="6179"/>
    <n v="3151.29"/>
    <n v="0.51"/>
    <s v="Online"/>
    <x v="8"/>
  </r>
  <r>
    <s v="Sports Direct"/>
    <n v="1185732"/>
    <d v="2021-10-17T00:00:00"/>
    <x v="3"/>
    <s v="Michigan"/>
    <s v="Detroit"/>
    <x v="2"/>
    <n v="37"/>
    <n v="123"/>
    <n v="4551"/>
    <n v="2047.9499999999998"/>
    <n v="0.44999999999999996"/>
    <s v="Online"/>
    <x v="8"/>
  </r>
  <r>
    <s v="Sports Direct"/>
    <n v="1185732"/>
    <d v="2021-10-17T00:00:00"/>
    <x v="3"/>
    <s v="Michigan"/>
    <s v="Detroit"/>
    <x v="3"/>
    <n v="38"/>
    <n v="116"/>
    <n v="4408"/>
    <n v="2204"/>
    <n v="0.5"/>
    <s v="Online"/>
    <x v="8"/>
  </r>
  <r>
    <s v="Sports Direct"/>
    <n v="1185732"/>
    <d v="2021-10-17T00:00:00"/>
    <x v="3"/>
    <s v="Michigan"/>
    <s v="Detroit"/>
    <x v="4"/>
    <n v="48"/>
    <n v="112"/>
    <n v="5376"/>
    <n v="2956.7999999999997"/>
    <n v="0.54999999999999993"/>
    <s v="Online"/>
    <x v="8"/>
  </r>
  <r>
    <s v="Sports Direct"/>
    <n v="1185732"/>
    <d v="2021-10-17T00:00:00"/>
    <x v="3"/>
    <s v="Michigan"/>
    <s v="Detroit"/>
    <x v="5"/>
    <n v="52"/>
    <n v="137"/>
    <n v="7124"/>
    <n v="4986.8"/>
    <n v="0.70000000000000007"/>
    <s v="Online"/>
    <x v="8"/>
  </r>
  <r>
    <s v="Sports Direct"/>
    <n v="1185732"/>
    <d v="2021-11-16T00:00:00"/>
    <x v="3"/>
    <s v="Michigan"/>
    <s v="Detroit"/>
    <x v="0"/>
    <n v="49"/>
    <n v="196"/>
    <n v="9604"/>
    <n v="6050.52"/>
    <n v="0.63"/>
    <s v="Online"/>
    <x v="9"/>
  </r>
  <r>
    <s v="Sports Direct"/>
    <n v="1185732"/>
    <d v="2021-11-16T00:00:00"/>
    <x v="3"/>
    <s v="Michigan"/>
    <s v="Detroit"/>
    <x v="1"/>
    <n v="42"/>
    <n v="145"/>
    <n v="6090"/>
    <n v="3349.4999999999995"/>
    <n v="0.54999999999999993"/>
    <s v="Online"/>
    <x v="9"/>
  </r>
  <r>
    <s v="Sports Direct"/>
    <n v="1185732"/>
    <d v="2021-11-16T00:00:00"/>
    <x v="3"/>
    <s v="Michigan"/>
    <s v="Detroit"/>
    <x v="2"/>
    <n v="43"/>
    <n v="120"/>
    <n v="5160"/>
    <n v="2321.9999999999995"/>
    <n v="0.44999999999999996"/>
    <s v="Online"/>
    <x v="9"/>
  </r>
  <r>
    <s v="Sports Direct"/>
    <n v="1185732"/>
    <d v="2021-11-16T00:00:00"/>
    <x v="3"/>
    <s v="Michigan"/>
    <s v="Detroit"/>
    <x v="3"/>
    <n v="41"/>
    <n v="138"/>
    <n v="5658"/>
    <n v="2772.42"/>
    <n v="0.49"/>
    <s v="Online"/>
    <x v="9"/>
  </r>
  <r>
    <s v="Sports Direct"/>
    <n v="1185732"/>
    <d v="2021-11-16T00:00:00"/>
    <x v="3"/>
    <s v="Michigan"/>
    <s v="Detroit"/>
    <x v="4"/>
    <n v="59"/>
    <n v="126"/>
    <n v="7434"/>
    <n v="4088.6999999999994"/>
    <n v="0.54999999999999993"/>
    <s v="Online"/>
    <x v="9"/>
  </r>
  <r>
    <s v="Sports Direct"/>
    <n v="1185732"/>
    <d v="2021-11-16T00:00:00"/>
    <x v="3"/>
    <s v="Michigan"/>
    <s v="Detroit"/>
    <x v="5"/>
    <n v="59"/>
    <n v="169"/>
    <n v="9971"/>
    <n v="6879.9900000000007"/>
    <n v="0.69000000000000006"/>
    <s v="Online"/>
    <x v="9"/>
  </r>
  <r>
    <s v="Sports Direct"/>
    <n v="1185732"/>
    <d v="2021-12-15T00:00:00"/>
    <x v="3"/>
    <s v="Michigan"/>
    <s v="Detroit"/>
    <x v="0"/>
    <n v="55"/>
    <n v="255"/>
    <n v="14025"/>
    <n v="8555.25"/>
    <n v="0.61"/>
    <s v="Online"/>
    <x v="10"/>
  </r>
  <r>
    <s v="Sports Direct"/>
    <n v="1185732"/>
    <d v="2021-12-15T00:00:00"/>
    <x v="3"/>
    <s v="Michigan"/>
    <s v="Detroit"/>
    <x v="1"/>
    <n v="46"/>
    <n v="176"/>
    <n v="8096"/>
    <n v="4290.88"/>
    <n v="0.53"/>
    <s v="Online"/>
    <x v="10"/>
  </r>
  <r>
    <s v="Foot Locker"/>
    <n v="1185732"/>
    <d v="2021-12-15T00:00:00"/>
    <x v="3"/>
    <s v="Michigan"/>
    <s v="Detroit"/>
    <x v="2"/>
    <n v="48"/>
    <n v="168"/>
    <n v="8064"/>
    <n v="3628.7999999999997"/>
    <n v="0.44999999999999996"/>
    <s v="Online"/>
    <x v="10"/>
  </r>
  <r>
    <s v="Foot Locker"/>
    <n v="1185732"/>
    <d v="2021-12-15T00:00:00"/>
    <x v="3"/>
    <s v="Michigan"/>
    <s v="Detroit"/>
    <x v="3"/>
    <n v="48"/>
    <n v="138"/>
    <n v="6624"/>
    <n v="3179.52"/>
    <n v="0.48"/>
    <s v="Online"/>
    <x v="10"/>
  </r>
  <r>
    <s v="Foot Locker"/>
    <n v="1185732"/>
    <d v="2021-12-15T00:00:00"/>
    <x v="3"/>
    <s v="Michigan"/>
    <s v="Detroit"/>
    <x v="4"/>
    <n v="55"/>
    <n v="143"/>
    <n v="7865"/>
    <n v="4089.8"/>
    <n v="0.52"/>
    <s v="Online"/>
    <x v="10"/>
  </r>
  <r>
    <s v="Foot Locker"/>
    <n v="1185732"/>
    <d v="2021-12-15T00:00:00"/>
    <x v="3"/>
    <s v="Michigan"/>
    <s v="Detroit"/>
    <x v="5"/>
    <n v="59"/>
    <n v="163"/>
    <n v="9617"/>
    <n v="6251.05"/>
    <n v="0.65"/>
    <s v="Online"/>
    <x v="10"/>
  </r>
  <r>
    <s v="Foot Locker"/>
    <n v="1185732"/>
    <d v="2021-01-18T00:00:00"/>
    <x v="3"/>
    <s v="Michigan"/>
    <s v="Detroit"/>
    <x v="0"/>
    <n v="27"/>
    <n v="156"/>
    <n v="4212"/>
    <n v="2106"/>
    <n v="0.5"/>
    <s v="Online"/>
    <x v="0"/>
  </r>
  <r>
    <s v="Foot Locker"/>
    <n v="1185732"/>
    <d v="2021-01-18T00:00:00"/>
    <x v="3"/>
    <s v="Michigan"/>
    <s v="Detroit"/>
    <x v="1"/>
    <n v="29"/>
    <n v="123"/>
    <n v="3567"/>
    <n v="1676.49"/>
    <n v="0.47"/>
    <s v="Online"/>
    <x v="0"/>
  </r>
  <r>
    <s v="Foot Locker"/>
    <n v="1185732"/>
    <d v="2021-01-18T00:00:00"/>
    <x v="3"/>
    <s v="Michigan"/>
    <s v="Detroit"/>
    <x v="2"/>
    <n v="19"/>
    <n v="123"/>
    <n v="2337"/>
    <n v="1051.6499999999999"/>
    <n v="0.44999999999999996"/>
    <s v="Online"/>
    <x v="0"/>
  </r>
  <r>
    <s v="Foot Locker"/>
    <n v="1185732"/>
    <d v="2021-01-18T00:00:00"/>
    <x v="3"/>
    <s v="Michigan"/>
    <s v="Detroit"/>
    <x v="3"/>
    <n v="24"/>
    <n v="77"/>
    <n v="1848"/>
    <n v="960.96"/>
    <n v="0.52"/>
    <s v="Online"/>
    <x v="0"/>
  </r>
  <r>
    <s v="Foot Locker"/>
    <n v="1185732"/>
    <d v="2021-01-18T00:00:00"/>
    <x v="3"/>
    <s v="Michigan"/>
    <s v="Detroit"/>
    <x v="4"/>
    <n v="39"/>
    <n v="98"/>
    <n v="3822"/>
    <n v="1872.78"/>
    <n v="0.49"/>
    <s v="Online"/>
    <x v="0"/>
  </r>
  <r>
    <s v="Foot Locker"/>
    <n v="1185732"/>
    <d v="2021-01-18T00:00:00"/>
    <x v="3"/>
    <s v="Michigan"/>
    <s v="Detroit"/>
    <x v="5"/>
    <n v="29"/>
    <n v="123"/>
    <n v="3567"/>
    <n v="2247.21"/>
    <n v="0.63"/>
    <s v="Online"/>
    <x v="0"/>
  </r>
  <r>
    <s v="Foot Locker"/>
    <n v="1185732"/>
    <d v="2021-02-18T00:00:00"/>
    <x v="3"/>
    <s v="Michigan"/>
    <s v="Detroit"/>
    <x v="0"/>
    <n v="29"/>
    <n v="182"/>
    <n v="5278"/>
    <n v="2797.34"/>
    <n v="0.53"/>
    <s v="Online"/>
    <x v="1"/>
  </r>
  <r>
    <s v="Foot Locker"/>
    <n v="1185732"/>
    <d v="2021-02-18T00:00:00"/>
    <x v="3"/>
    <s v="Michigan"/>
    <s v="Detroit"/>
    <x v="1"/>
    <n v="28"/>
    <n v="94"/>
    <n v="2632"/>
    <n v="1289.68"/>
    <n v="0.49"/>
    <s v="Online"/>
    <x v="1"/>
  </r>
  <r>
    <s v="Foot Locker"/>
    <n v="1185732"/>
    <d v="2021-02-18T00:00:00"/>
    <x v="3"/>
    <s v="Michigan"/>
    <s v="Detroit"/>
    <x v="2"/>
    <n v="19"/>
    <n v="113"/>
    <n v="2147"/>
    <n v="966.14999999999986"/>
    <n v="0.44999999999999996"/>
    <s v="Online"/>
    <x v="1"/>
  </r>
  <r>
    <s v="Foot Locker"/>
    <n v="1185732"/>
    <d v="2021-02-18T00:00:00"/>
    <x v="3"/>
    <s v="Missouri"/>
    <s v="St. Louis"/>
    <x v="3"/>
    <n v="24"/>
    <n v="70"/>
    <n v="1680"/>
    <n v="873.6"/>
    <n v="0.52"/>
    <s v="Online"/>
    <x v="1"/>
  </r>
  <r>
    <s v="Foot Locker"/>
    <n v="1185732"/>
    <d v="2021-02-18T00:00:00"/>
    <x v="3"/>
    <s v="Missouri"/>
    <s v="St. Louis"/>
    <x v="4"/>
    <n v="38"/>
    <n v="88"/>
    <n v="3344"/>
    <n v="1504.8"/>
    <n v="0.44999999999999996"/>
    <s v="Online"/>
    <x v="1"/>
  </r>
  <r>
    <s v="Foot Locker"/>
    <n v="1185732"/>
    <d v="2021-02-18T00:00:00"/>
    <x v="3"/>
    <s v="Missouri"/>
    <s v="St. Louis"/>
    <x v="5"/>
    <n v="28"/>
    <n v="120"/>
    <n v="3360"/>
    <n v="2116.8000000000002"/>
    <n v="0.63"/>
    <s v="Online"/>
    <x v="1"/>
  </r>
  <r>
    <s v="Foot Locker"/>
    <n v="1185732"/>
    <d v="2021-03-17T00:00:00"/>
    <x v="3"/>
    <s v="Missouri"/>
    <s v="St. Louis"/>
    <x v="0"/>
    <n v="34"/>
    <n v="186"/>
    <n v="6324"/>
    <n v="3225.2400000000002"/>
    <n v="0.51"/>
    <s v="Online"/>
    <x v="2"/>
  </r>
  <r>
    <s v="Foot Locker"/>
    <n v="1185732"/>
    <d v="2021-03-17T00:00:00"/>
    <x v="3"/>
    <s v="Missouri"/>
    <s v="St. Louis"/>
    <x v="1"/>
    <n v="34"/>
    <n v="87"/>
    <n v="2958"/>
    <n v="1331.1"/>
    <n v="0.44999999999999996"/>
    <s v="Online"/>
    <x v="2"/>
  </r>
  <r>
    <s v="Foot Locker"/>
    <n v="1185732"/>
    <d v="2021-03-17T00:00:00"/>
    <x v="3"/>
    <s v="Missouri"/>
    <s v="St. Louis"/>
    <x v="2"/>
    <n v="23"/>
    <n v="95"/>
    <n v="2185"/>
    <n v="1005.0999999999999"/>
    <n v="0.45999999999999996"/>
    <s v="Online"/>
    <x v="2"/>
  </r>
  <r>
    <s v="Foot Locker"/>
    <n v="1185732"/>
    <d v="2021-03-17T00:00:00"/>
    <x v="3"/>
    <s v="Missouri"/>
    <s v="St. Louis"/>
    <x v="3"/>
    <n v="28"/>
    <n v="54"/>
    <n v="1512"/>
    <n v="771.12"/>
    <n v="0.51"/>
    <s v="Online"/>
    <x v="2"/>
  </r>
  <r>
    <s v="Foot Locker"/>
    <n v="1185732"/>
    <d v="2021-03-17T00:00:00"/>
    <x v="3"/>
    <s v="Missouri"/>
    <s v="St. Louis"/>
    <x v="4"/>
    <n v="41"/>
    <n v="75"/>
    <n v="3075"/>
    <n v="1506.75"/>
    <n v="0.49"/>
    <s v="Online"/>
    <x v="2"/>
  </r>
  <r>
    <s v="Foot Locker"/>
    <n v="1185732"/>
    <d v="2021-03-17T00:00:00"/>
    <x v="3"/>
    <s v="Missouri"/>
    <s v="St. Louis"/>
    <x v="5"/>
    <n v="34"/>
    <n v="102"/>
    <n v="3468"/>
    <n v="2254.2000000000003"/>
    <n v="0.65"/>
    <s v="Online"/>
    <x v="2"/>
  </r>
  <r>
    <s v="Foot Locker"/>
    <n v="1185732"/>
    <d v="2021-04-18T00:00:00"/>
    <x v="3"/>
    <s v="Missouri"/>
    <s v="St. Louis"/>
    <x v="0"/>
    <n v="33"/>
    <n v="144"/>
    <n v="4752"/>
    <n v="2471.04"/>
    <n v="0.52"/>
    <s v="Online"/>
    <x v="3"/>
  </r>
  <r>
    <s v="Foot Locker"/>
    <n v="1185732"/>
    <d v="2021-04-18T00:00:00"/>
    <x v="3"/>
    <s v="Missouri"/>
    <s v="St. Louis"/>
    <x v="1"/>
    <n v="27"/>
    <n v="72"/>
    <n v="1944"/>
    <n v="952.56"/>
    <n v="0.49"/>
    <s v="Online"/>
    <x v="3"/>
  </r>
  <r>
    <s v="Foot Locker"/>
    <n v="1185732"/>
    <d v="2021-04-18T00:00:00"/>
    <x v="3"/>
    <s v="Missouri"/>
    <s v="St. Louis"/>
    <x v="2"/>
    <n v="18"/>
    <n v="83"/>
    <n v="1494"/>
    <n v="732.06"/>
    <n v="0.49"/>
    <s v="Online"/>
    <x v="3"/>
  </r>
  <r>
    <s v="Foot Locker"/>
    <n v="1185732"/>
    <d v="2021-04-18T00:00:00"/>
    <x v="3"/>
    <s v="Missouri"/>
    <s v="St. Louis"/>
    <x v="3"/>
    <n v="23"/>
    <n v="52"/>
    <n v="1196"/>
    <n v="621.92000000000007"/>
    <n v="0.52"/>
    <s v="Online"/>
    <x v="3"/>
  </r>
  <r>
    <s v="Foot Locker"/>
    <n v="1185732"/>
    <d v="2021-04-18T00:00:00"/>
    <x v="3"/>
    <s v="Missouri"/>
    <s v="St. Louis"/>
    <x v="4"/>
    <n v="36"/>
    <n v="65"/>
    <n v="2340"/>
    <n v="1053"/>
    <n v="0.44999999999999996"/>
    <s v="Online"/>
    <x v="3"/>
  </r>
  <r>
    <s v="Foot Locker"/>
    <n v="1185732"/>
    <d v="2021-04-18T00:00:00"/>
    <x v="3"/>
    <s v="Missouri"/>
    <s v="St. Louis"/>
    <x v="5"/>
    <n v="28"/>
    <n v="105"/>
    <n v="2940"/>
    <n v="1793.3999999999999"/>
    <n v="0.61"/>
    <s v="Online"/>
    <x v="3"/>
  </r>
  <r>
    <s v="Foot Locker"/>
    <n v="1185732"/>
    <d v="2021-05-19T00:00:00"/>
    <x v="3"/>
    <s v="Missouri"/>
    <s v="St. Louis"/>
    <x v="0"/>
    <n v="39"/>
    <n v="180"/>
    <n v="7020"/>
    <n v="3580.2000000000003"/>
    <n v="0.51"/>
    <s v="Online"/>
    <x v="4"/>
  </r>
  <r>
    <s v="Foot Locker"/>
    <n v="1185732"/>
    <d v="2021-05-19T00:00:00"/>
    <x v="3"/>
    <s v="Missouri"/>
    <s v="St. Louis"/>
    <x v="1"/>
    <n v="34"/>
    <n v="88"/>
    <n v="2992"/>
    <n v="1406.24"/>
    <n v="0.47"/>
    <s v="Online"/>
    <x v="4"/>
  </r>
  <r>
    <s v="Foot Locker"/>
    <n v="1185732"/>
    <d v="2021-05-19T00:00:00"/>
    <x v="3"/>
    <s v="Missouri"/>
    <s v="St. Louis"/>
    <x v="2"/>
    <n v="29"/>
    <n v="87"/>
    <n v="2523"/>
    <n v="1160.58"/>
    <n v="0.45999999999999996"/>
    <s v="Online"/>
    <x v="4"/>
  </r>
  <r>
    <s v="Foot Locker"/>
    <n v="1185732"/>
    <d v="2021-05-19T00:00:00"/>
    <x v="3"/>
    <s v="Missouri"/>
    <s v="St. Louis"/>
    <x v="3"/>
    <n v="29"/>
    <n v="65"/>
    <n v="1885"/>
    <n v="1036.75"/>
    <n v="0.55000000000000004"/>
    <s v="Online"/>
    <x v="4"/>
  </r>
  <r>
    <s v="Foot Locker"/>
    <n v="1185732"/>
    <d v="2021-05-19T00:00:00"/>
    <x v="3"/>
    <s v="Missouri"/>
    <s v="St. Louis"/>
    <x v="4"/>
    <n v="44"/>
    <n v="70"/>
    <n v="3080"/>
    <n v="1478.3999999999999"/>
    <n v="0.48"/>
    <s v="Online"/>
    <x v="4"/>
  </r>
  <r>
    <s v="Foot Locker"/>
    <n v="1185732"/>
    <d v="2021-05-19T00:00:00"/>
    <x v="3"/>
    <s v="Missouri"/>
    <s v="St. Louis"/>
    <x v="5"/>
    <n v="45"/>
    <n v="105"/>
    <n v="4725"/>
    <n v="2835"/>
    <n v="0.6"/>
    <s v="Online"/>
    <x v="4"/>
  </r>
  <r>
    <s v="Foot Locker"/>
    <n v="1185732"/>
    <d v="2021-06-18T00:00:00"/>
    <x v="3"/>
    <s v="Missouri"/>
    <s v="St. Louis"/>
    <x v="0"/>
    <n v="32"/>
    <n v="168"/>
    <n v="5376"/>
    <n v="2903.04"/>
    <n v="0.54"/>
    <s v="Online"/>
    <x v="11"/>
  </r>
  <r>
    <s v="Foot Locker"/>
    <n v="1185732"/>
    <d v="2021-06-18T00:00:00"/>
    <x v="3"/>
    <s v="Missouri"/>
    <s v="St. Louis"/>
    <x v="1"/>
    <n v="27"/>
    <n v="91"/>
    <n v="2457"/>
    <n v="1130.2199999999998"/>
    <n v="0.45999999999999996"/>
    <s v="Online"/>
    <x v="11"/>
  </r>
  <r>
    <s v="Foot Locker"/>
    <n v="1185732"/>
    <d v="2021-06-18T00:00:00"/>
    <x v="3"/>
    <s v="Missouri"/>
    <s v="St. Louis"/>
    <x v="2"/>
    <n v="23"/>
    <n v="113"/>
    <n v="2599"/>
    <n v="1273.51"/>
    <n v="0.49"/>
    <s v="Online"/>
    <x v="11"/>
  </r>
  <r>
    <s v="Foot Locker"/>
    <n v="1185732"/>
    <d v="2021-06-18T00:00:00"/>
    <x v="3"/>
    <s v="Missouri"/>
    <s v="St. Louis"/>
    <x v="3"/>
    <n v="23"/>
    <n v="91"/>
    <n v="2093"/>
    <n v="1046.5"/>
    <n v="0.5"/>
    <s v="Online"/>
    <x v="11"/>
  </r>
  <r>
    <s v="Foot Locker"/>
    <n v="1185732"/>
    <d v="2021-06-18T00:00:00"/>
    <x v="3"/>
    <s v="Missouri"/>
    <s v="St. Louis"/>
    <x v="4"/>
    <n v="38"/>
    <n v="102"/>
    <n v="3876"/>
    <n v="1744.1999999999998"/>
    <n v="0.44999999999999996"/>
    <s v="Online"/>
    <x v="11"/>
  </r>
  <r>
    <s v="Foot Locker"/>
    <n v="1185732"/>
    <d v="2021-06-18T00:00:00"/>
    <x v="3"/>
    <s v="Missouri"/>
    <s v="St. Louis"/>
    <x v="5"/>
    <n v="42"/>
    <n v="142"/>
    <n v="5964"/>
    <n v="3876.6"/>
    <n v="0.65"/>
    <s v="Online"/>
    <x v="11"/>
  </r>
  <r>
    <s v="Foot Locker"/>
    <n v="1185732"/>
    <d v="2021-07-17T00:00:00"/>
    <x v="3"/>
    <s v="Missouri"/>
    <s v="St. Louis"/>
    <x v="0"/>
    <n v="36"/>
    <n v="203"/>
    <n v="7308"/>
    <n v="4019.4000000000005"/>
    <n v="0.55000000000000004"/>
    <s v="Online"/>
    <x v="5"/>
  </r>
  <r>
    <s v="Foot Locker"/>
    <n v="1185732"/>
    <d v="2021-07-17T00:00:00"/>
    <x v="3"/>
    <s v="Missouri"/>
    <s v="St. Louis"/>
    <x v="1"/>
    <n v="33"/>
    <n v="130"/>
    <n v="4290"/>
    <n v="2016.3"/>
    <n v="0.47"/>
    <s v="Online"/>
    <x v="5"/>
  </r>
  <r>
    <s v="Foot Locker"/>
    <n v="1185732"/>
    <d v="2021-07-17T00:00:00"/>
    <x v="3"/>
    <s v="Missouri"/>
    <s v="St. Louis"/>
    <x v="2"/>
    <n v="29"/>
    <n v="128"/>
    <n v="3712"/>
    <n v="1707.52"/>
    <n v="0.45999999999999996"/>
    <s v="Online"/>
    <x v="5"/>
  </r>
  <r>
    <s v="Foot Locker"/>
    <n v="1185732"/>
    <d v="2021-07-17T00:00:00"/>
    <x v="3"/>
    <s v="Missouri"/>
    <s v="St. Louis"/>
    <x v="3"/>
    <n v="29"/>
    <n v="101"/>
    <n v="2929"/>
    <n v="1552.3700000000001"/>
    <n v="0.53"/>
    <s v="Online"/>
    <x v="5"/>
  </r>
  <r>
    <s v="Foot Locker"/>
    <n v="1185732"/>
    <d v="2021-07-17T00:00:00"/>
    <x v="3"/>
    <s v="Missouri"/>
    <s v="St. Louis"/>
    <x v="4"/>
    <n v="37"/>
    <n v="94"/>
    <n v="3478"/>
    <n v="1704.22"/>
    <n v="0.49"/>
    <s v="Online"/>
    <x v="5"/>
  </r>
  <r>
    <s v="Foot Locker"/>
    <n v="1185732"/>
    <d v="2021-07-17T00:00:00"/>
    <x v="3"/>
    <s v="Missouri"/>
    <s v="St. Louis"/>
    <x v="5"/>
    <n v="41"/>
    <n v="160"/>
    <n v="6560"/>
    <n v="4001.6"/>
    <n v="0.61"/>
    <s v="Online"/>
    <x v="5"/>
  </r>
  <r>
    <s v="Foot Locker"/>
    <n v="1185732"/>
    <d v="2021-08-18T00:00:00"/>
    <x v="3"/>
    <s v="Missouri"/>
    <s v="St. Louis"/>
    <x v="0"/>
    <n v="38"/>
    <n v="203"/>
    <n v="7714"/>
    <n v="3857"/>
    <n v="0.5"/>
    <s v="Online"/>
    <x v="6"/>
  </r>
  <r>
    <s v="Foot Locker"/>
    <n v="1185732"/>
    <d v="2021-08-18T00:00:00"/>
    <x v="3"/>
    <s v="Missouri"/>
    <s v="St. Louis"/>
    <x v="1"/>
    <n v="38"/>
    <n v="143"/>
    <n v="5434"/>
    <n v="2499.64"/>
    <n v="0.45999999999999996"/>
    <s v="Online"/>
    <x v="6"/>
  </r>
  <r>
    <s v="Foot Locker"/>
    <n v="1185732"/>
    <d v="2021-08-18T00:00:00"/>
    <x v="3"/>
    <s v="Missouri"/>
    <s v="St. Louis"/>
    <x v="2"/>
    <n v="32"/>
    <n v="120"/>
    <n v="3840"/>
    <n v="1766.3999999999999"/>
    <n v="0.45999999999999996"/>
    <s v="Online"/>
    <x v="6"/>
  </r>
  <r>
    <s v="Foot Locker"/>
    <n v="1185732"/>
    <d v="2021-08-18T00:00:00"/>
    <x v="3"/>
    <s v="Missouri"/>
    <s v="St. Louis"/>
    <x v="3"/>
    <n v="24"/>
    <n v="91"/>
    <n v="2184"/>
    <n v="1201.2"/>
    <n v="0.55000000000000004"/>
    <s v="Online"/>
    <x v="6"/>
  </r>
  <r>
    <s v="Foot Locker"/>
    <n v="1185732"/>
    <d v="2021-08-18T00:00:00"/>
    <x v="3"/>
    <s v="Missouri"/>
    <s v="St. Louis"/>
    <x v="4"/>
    <n v="34"/>
    <n v="81"/>
    <n v="2754"/>
    <n v="1294.3799999999999"/>
    <n v="0.47"/>
    <s v="Online"/>
    <x v="6"/>
  </r>
  <r>
    <s v="Foot Locker"/>
    <n v="1185732"/>
    <d v="2021-08-18T00:00:00"/>
    <x v="3"/>
    <s v="Missouri"/>
    <s v="St. Louis"/>
    <x v="5"/>
    <n v="36"/>
    <n v="128"/>
    <n v="4608"/>
    <n v="2995.2000000000003"/>
    <n v="0.65"/>
    <s v="Online"/>
    <x v="6"/>
  </r>
  <r>
    <s v="Foot Locker"/>
    <n v="1185732"/>
    <d v="2021-09-19T00:00:00"/>
    <x v="3"/>
    <s v="Missouri"/>
    <s v="St. Louis"/>
    <x v="0"/>
    <n v="32"/>
    <n v="174"/>
    <n v="5568"/>
    <n v="2784"/>
    <n v="0.5"/>
    <s v="Online"/>
    <x v="7"/>
  </r>
  <r>
    <s v="Foot Locker"/>
    <n v="1185732"/>
    <d v="2021-09-19T00:00:00"/>
    <x v="3"/>
    <s v="Missouri"/>
    <s v="St. Louis"/>
    <x v="1"/>
    <n v="28"/>
    <n v="100"/>
    <n v="2800"/>
    <n v="1316"/>
    <n v="0.47"/>
    <s v="Online"/>
    <x v="7"/>
  </r>
  <r>
    <s v="Foot Locker"/>
    <n v="1185732"/>
    <d v="2021-09-19T00:00:00"/>
    <x v="3"/>
    <s v="Missouri"/>
    <s v="St. Louis"/>
    <x v="2"/>
    <n v="14"/>
    <n v="75"/>
    <n v="1050"/>
    <n v="514.5"/>
    <n v="0.49"/>
    <s v="Online"/>
    <x v="7"/>
  </r>
  <r>
    <s v="Foot Locker"/>
    <n v="1185732"/>
    <d v="2021-09-19T00:00:00"/>
    <x v="3"/>
    <s v="Missouri"/>
    <s v="St. Louis"/>
    <x v="3"/>
    <n v="14"/>
    <n v="83"/>
    <n v="1162"/>
    <n v="615.86"/>
    <n v="0.53"/>
    <s v="Online"/>
    <x v="7"/>
  </r>
  <r>
    <s v="Foot Locker"/>
    <n v="1185732"/>
    <d v="2021-09-19T00:00:00"/>
    <x v="3"/>
    <s v="Missouri"/>
    <s v="St. Louis"/>
    <x v="4"/>
    <n v="23"/>
    <n v="77"/>
    <n v="1771"/>
    <n v="832.37"/>
    <n v="0.47"/>
    <s v="Online"/>
    <x v="7"/>
  </r>
  <r>
    <s v="Foot Locker"/>
    <n v="1185732"/>
    <d v="2021-09-19T00:00:00"/>
    <x v="3"/>
    <s v="Missouri"/>
    <s v="St. Louis"/>
    <x v="5"/>
    <n v="28"/>
    <n v="95"/>
    <n v="2660"/>
    <n v="1702.4"/>
    <n v="0.64"/>
    <s v="Online"/>
    <x v="7"/>
  </r>
  <r>
    <s v="Foot Locker"/>
    <n v="1185732"/>
    <d v="2021-10-18T00:00:00"/>
    <x v="3"/>
    <s v="Missouri"/>
    <s v="St. Louis"/>
    <x v="0"/>
    <n v="34"/>
    <n v="131"/>
    <n v="4454"/>
    <n v="2271.54"/>
    <n v="0.51"/>
    <s v="Online"/>
    <x v="8"/>
  </r>
  <r>
    <s v="Foot Locker"/>
    <n v="1185732"/>
    <d v="2021-10-18T00:00:00"/>
    <x v="3"/>
    <s v="Missouri"/>
    <s v="St. Louis"/>
    <x v="1"/>
    <n v="24"/>
    <n v="91"/>
    <n v="2184"/>
    <n v="1092"/>
    <n v="0.5"/>
    <s v="Online"/>
    <x v="8"/>
  </r>
  <r>
    <s v="Foot Locker"/>
    <n v="1185732"/>
    <d v="2021-10-18T00:00:00"/>
    <x v="3"/>
    <s v="Missouri"/>
    <s v="St. Louis"/>
    <x v="2"/>
    <n v="23"/>
    <n v="73"/>
    <n v="1679"/>
    <n v="805.92"/>
    <n v="0.48"/>
    <s v="Online"/>
    <x v="8"/>
  </r>
  <r>
    <s v="Foot Locker"/>
    <n v="1185732"/>
    <d v="2021-10-18T00:00:00"/>
    <x v="3"/>
    <s v="Missouri"/>
    <s v="St. Louis"/>
    <x v="3"/>
    <n v="23"/>
    <n v="59"/>
    <n v="1357"/>
    <n v="678.5"/>
    <n v="0.5"/>
    <s v="Online"/>
    <x v="8"/>
  </r>
  <r>
    <s v="Foot Locker"/>
    <n v="1185732"/>
    <d v="2021-10-18T00:00:00"/>
    <x v="3"/>
    <s v="Missouri"/>
    <s v="St. Louis"/>
    <x v="4"/>
    <n v="32"/>
    <n v="68"/>
    <n v="2176"/>
    <n v="1022.7199999999999"/>
    <n v="0.47"/>
    <s v="Online"/>
    <x v="8"/>
  </r>
  <r>
    <s v="Foot Locker"/>
    <n v="1185732"/>
    <d v="2021-10-18T00:00:00"/>
    <x v="3"/>
    <s v="Missouri"/>
    <s v="St. Louis"/>
    <x v="5"/>
    <n v="38"/>
    <n v="88"/>
    <n v="3344"/>
    <n v="2140.16"/>
    <n v="0.64"/>
    <s v="Online"/>
    <x v="8"/>
  </r>
  <r>
    <s v="Foot Locker"/>
    <n v="1185732"/>
    <d v="2021-11-18T00:00:00"/>
    <x v="3"/>
    <s v="Missouri"/>
    <s v="St. Louis"/>
    <x v="0"/>
    <n v="34"/>
    <n v="150"/>
    <n v="5100"/>
    <n v="2601"/>
    <n v="0.51"/>
    <s v="Online"/>
    <x v="9"/>
  </r>
  <r>
    <s v="Foot Locker"/>
    <n v="1185732"/>
    <d v="2021-11-18T00:00:00"/>
    <x v="3"/>
    <s v="Missouri"/>
    <s v="St. Louis"/>
    <x v="1"/>
    <n v="23"/>
    <n v="88"/>
    <n v="2024"/>
    <n v="910.8"/>
    <n v="0.44999999999999996"/>
    <s v="Online"/>
    <x v="9"/>
  </r>
  <r>
    <s v="Foot Locker"/>
    <n v="1185732"/>
    <d v="2021-11-18T00:00:00"/>
    <x v="3"/>
    <s v="Missouri"/>
    <s v="St. Louis"/>
    <x v="2"/>
    <n v="23"/>
    <n v="80"/>
    <n v="1840"/>
    <n v="901.6"/>
    <n v="0.49"/>
    <s v="Online"/>
    <x v="9"/>
  </r>
  <r>
    <s v="Foot Locker"/>
    <n v="1185732"/>
    <d v="2021-11-18T00:00:00"/>
    <x v="3"/>
    <s v="Missouri"/>
    <s v="St. Louis"/>
    <x v="3"/>
    <n v="23"/>
    <n v="88"/>
    <n v="2024"/>
    <n v="1052.48"/>
    <n v="0.52"/>
    <s v="Online"/>
    <x v="9"/>
  </r>
  <r>
    <s v="Foot Locker"/>
    <n v="1185732"/>
    <d v="2021-11-18T00:00:00"/>
    <x v="3"/>
    <s v="Missouri"/>
    <s v="St. Louis"/>
    <x v="4"/>
    <n v="43"/>
    <n v="81"/>
    <n v="3483"/>
    <n v="1671.84"/>
    <n v="0.48"/>
    <s v="Online"/>
    <x v="9"/>
  </r>
  <r>
    <s v="Foot Locker"/>
    <n v="1185732"/>
    <d v="2021-11-18T00:00:00"/>
    <x v="3"/>
    <s v="Missouri"/>
    <s v="St. Louis"/>
    <x v="5"/>
    <n v="48"/>
    <n v="108"/>
    <n v="5184"/>
    <n v="3265.92"/>
    <n v="0.63"/>
    <s v="Online"/>
    <x v="9"/>
  </r>
  <r>
    <s v="Foot Locker"/>
    <n v="1185732"/>
    <d v="2021-12-17T00:00:00"/>
    <x v="3"/>
    <s v="Missouri"/>
    <s v="St. Louis"/>
    <x v="0"/>
    <n v="41"/>
    <n v="163"/>
    <n v="6683"/>
    <n v="3475.1600000000003"/>
    <n v="0.52"/>
    <s v="Online"/>
    <x v="10"/>
  </r>
  <r>
    <s v="Foot Locker"/>
    <n v="1185732"/>
    <d v="2021-12-17T00:00:00"/>
    <x v="3"/>
    <s v="Missouri"/>
    <s v="St. Louis"/>
    <x v="1"/>
    <n v="32"/>
    <n v="113"/>
    <n v="3616"/>
    <n v="1735.6799999999998"/>
    <n v="0.48"/>
    <s v="Online"/>
    <x v="10"/>
  </r>
  <r>
    <s v="West Gear"/>
    <n v="1185732"/>
    <d v="2021-12-17T00:00:00"/>
    <x v="3"/>
    <s v="Missouri"/>
    <s v="St. Louis"/>
    <x v="2"/>
    <n v="32"/>
    <n v="120"/>
    <n v="3840"/>
    <n v="1804.8"/>
    <n v="0.47"/>
    <s v="Online"/>
    <x v="10"/>
  </r>
  <r>
    <s v="West Gear"/>
    <n v="1185732"/>
    <d v="2021-12-17T00:00:00"/>
    <x v="3"/>
    <s v="Missouri"/>
    <s v="St. Louis"/>
    <x v="3"/>
    <n v="34"/>
    <n v="88"/>
    <n v="2992"/>
    <n v="1555.8400000000001"/>
    <n v="0.52"/>
    <s v="Online"/>
    <x v="10"/>
  </r>
  <r>
    <s v="West Gear"/>
    <n v="1185732"/>
    <d v="2021-12-17T00:00:00"/>
    <x v="3"/>
    <s v="Missouri"/>
    <s v="St. Louis"/>
    <x v="4"/>
    <n v="42"/>
    <n v="88"/>
    <n v="3696"/>
    <n v="1848"/>
    <n v="0.5"/>
    <s v="Online"/>
    <x v="10"/>
  </r>
  <r>
    <s v="West Gear"/>
    <n v="1185732"/>
    <d v="2021-12-17T00:00:00"/>
    <x v="3"/>
    <s v="Missouri"/>
    <s v="St. Louis"/>
    <x v="5"/>
    <n v="47"/>
    <n v="126"/>
    <n v="5922"/>
    <n v="3612.42"/>
    <n v="0.61"/>
    <s v="Online"/>
    <x v="10"/>
  </r>
  <r>
    <s v="West Gear"/>
    <n v="1185732"/>
    <d v="2021-01-11T00:00:00"/>
    <x v="3"/>
    <s v="Missouri"/>
    <s v="St. Louis"/>
    <x v="0"/>
    <n v="23"/>
    <n v="196"/>
    <n v="4508"/>
    <n v="2479.4"/>
    <n v="0.55000000000000004"/>
    <s v="Online"/>
    <x v="0"/>
  </r>
  <r>
    <s v="West Gear"/>
    <n v="1185732"/>
    <d v="2021-01-11T00:00:00"/>
    <x v="3"/>
    <s v="Missouri"/>
    <s v="St. Louis"/>
    <x v="1"/>
    <n v="23"/>
    <n v="133"/>
    <n v="3059"/>
    <n v="1437.73"/>
    <n v="0.47"/>
    <s v="Online"/>
    <x v="0"/>
  </r>
  <r>
    <s v="West Gear"/>
    <n v="1185732"/>
    <d v="2021-01-11T00:00:00"/>
    <x v="3"/>
    <s v="Missouri"/>
    <s v="St. Louis"/>
    <x v="2"/>
    <n v="14"/>
    <n v="143"/>
    <n v="2002"/>
    <n v="940.93999999999994"/>
    <n v="0.47"/>
    <s v="Online"/>
    <x v="0"/>
  </r>
  <r>
    <s v="West Gear"/>
    <n v="1185732"/>
    <d v="2021-01-11T00:00:00"/>
    <x v="3"/>
    <s v="Missouri"/>
    <s v="St. Louis"/>
    <x v="3"/>
    <n v="18"/>
    <n v="88"/>
    <n v="1584"/>
    <n v="823.68000000000006"/>
    <n v="0.52"/>
    <s v="Online"/>
    <x v="0"/>
  </r>
  <r>
    <s v="West Gear"/>
    <n v="1185732"/>
    <d v="2021-01-11T00:00:00"/>
    <x v="3"/>
    <s v="Missouri"/>
    <s v="St. Louis"/>
    <x v="4"/>
    <n v="33"/>
    <n v="98"/>
    <n v="3234"/>
    <n v="1519.98"/>
    <n v="0.47"/>
    <s v="Online"/>
    <x v="0"/>
  </r>
  <r>
    <s v="West Gear"/>
    <n v="1185732"/>
    <d v="2021-01-11T00:00:00"/>
    <x v="3"/>
    <s v="Missouri"/>
    <s v="St. Louis"/>
    <x v="5"/>
    <n v="24"/>
    <n v="138"/>
    <n v="3312"/>
    <n v="2119.6799999999998"/>
    <n v="0.64"/>
    <s v="Online"/>
    <x v="0"/>
  </r>
  <r>
    <s v="West Gear"/>
    <n v="1185732"/>
    <d v="2021-02-11T00:00:00"/>
    <x v="3"/>
    <s v="Missouri"/>
    <s v="St. Louis"/>
    <x v="0"/>
    <n v="25"/>
    <n v="218"/>
    <n v="5450"/>
    <n v="2888.5"/>
    <n v="0.53"/>
    <s v="Online"/>
    <x v="1"/>
  </r>
  <r>
    <s v="West Gear"/>
    <n v="1185732"/>
    <d v="2021-02-11T00:00:00"/>
    <x v="3"/>
    <s v="Missouri"/>
    <s v="St. Louis"/>
    <x v="1"/>
    <n v="24"/>
    <n v="101"/>
    <n v="2424"/>
    <n v="1139.28"/>
    <n v="0.47"/>
    <s v="Online"/>
    <x v="1"/>
  </r>
  <r>
    <s v="West Gear"/>
    <n v="1185732"/>
    <d v="2021-02-11T00:00:00"/>
    <x v="3"/>
    <s v="Missouri"/>
    <s v="St. Louis"/>
    <x v="2"/>
    <n v="14"/>
    <n v="115"/>
    <n v="1610"/>
    <n v="724.49999999999989"/>
    <n v="0.44999999999999996"/>
    <s v="Online"/>
    <x v="1"/>
  </r>
  <r>
    <s v="West Gear"/>
    <n v="1185732"/>
    <d v="2021-02-11T00:00:00"/>
    <x v="2"/>
    <s v="Utah"/>
    <s v="Salt Lake City"/>
    <x v="3"/>
    <n v="19"/>
    <n v="87"/>
    <n v="1653"/>
    <n v="826.5"/>
    <n v="0.5"/>
    <s v="Online"/>
    <x v="1"/>
  </r>
  <r>
    <s v="West Gear"/>
    <n v="1185732"/>
    <d v="2021-02-11T00:00:00"/>
    <x v="2"/>
    <s v="Utah"/>
    <s v="Salt Lake City"/>
    <x v="4"/>
    <n v="32"/>
    <n v="101"/>
    <n v="3232"/>
    <n v="1454.3999999999999"/>
    <n v="0.44999999999999996"/>
    <s v="Online"/>
    <x v="1"/>
  </r>
  <r>
    <s v="West Gear"/>
    <n v="1185732"/>
    <d v="2021-02-11T00:00:00"/>
    <x v="2"/>
    <s v="Utah"/>
    <s v="Salt Lake City"/>
    <x v="5"/>
    <n v="24"/>
    <n v="131"/>
    <n v="3144"/>
    <n v="1949.28"/>
    <n v="0.62"/>
    <s v="Online"/>
    <x v="1"/>
  </r>
  <r>
    <s v="West Gear"/>
    <n v="1185732"/>
    <d v="2021-03-10T00:00:00"/>
    <x v="2"/>
    <s v="Utah"/>
    <s v="Salt Lake City"/>
    <x v="0"/>
    <n v="29"/>
    <n v="168"/>
    <n v="4872"/>
    <n v="2533.44"/>
    <n v="0.52"/>
    <s v="Online"/>
    <x v="2"/>
  </r>
  <r>
    <s v="West Gear"/>
    <n v="1185732"/>
    <d v="2021-03-10T00:00:00"/>
    <x v="2"/>
    <s v="Utah"/>
    <s v="Salt Lake City"/>
    <x v="1"/>
    <n v="28"/>
    <n v="102"/>
    <n v="2856"/>
    <n v="1428"/>
    <n v="0.5"/>
    <s v="Online"/>
    <x v="2"/>
  </r>
  <r>
    <s v="West Gear"/>
    <n v="1185732"/>
    <d v="2021-03-10T00:00:00"/>
    <x v="2"/>
    <s v="Utah"/>
    <s v="Salt Lake City"/>
    <x v="2"/>
    <n v="18"/>
    <n v="112"/>
    <n v="2016"/>
    <n v="1008"/>
    <n v="0.5"/>
    <s v="Online"/>
    <x v="2"/>
  </r>
  <r>
    <s v="West Gear"/>
    <n v="1185732"/>
    <d v="2021-03-10T00:00:00"/>
    <x v="2"/>
    <s v="Utah"/>
    <s v="Salt Lake City"/>
    <x v="3"/>
    <n v="23"/>
    <n v="73"/>
    <n v="1679"/>
    <n v="889.87"/>
    <n v="0.53"/>
    <s v="Online"/>
    <x v="2"/>
  </r>
  <r>
    <s v="West Gear"/>
    <n v="1185732"/>
    <d v="2021-03-10T00:00:00"/>
    <x v="2"/>
    <s v="Utah"/>
    <s v="Salt Lake City"/>
    <x v="4"/>
    <n v="38"/>
    <n v="75"/>
    <n v="2850"/>
    <n v="1425"/>
    <n v="0.5"/>
    <s v="Online"/>
    <x v="2"/>
  </r>
  <r>
    <s v="West Gear"/>
    <n v="1185732"/>
    <d v="2021-03-10T00:00:00"/>
    <x v="2"/>
    <s v="Utah"/>
    <s v="Salt Lake City"/>
    <x v="5"/>
    <n v="29"/>
    <n v="100"/>
    <n v="2900"/>
    <n v="1856"/>
    <n v="0.64"/>
    <s v="Online"/>
    <x v="2"/>
  </r>
  <r>
    <s v="West Gear"/>
    <n v="1185732"/>
    <d v="2021-04-11T00:00:00"/>
    <x v="2"/>
    <s v="Utah"/>
    <s v="Salt Lake City"/>
    <x v="0"/>
    <n v="27"/>
    <n v="181"/>
    <n v="4887"/>
    <n v="2443.5"/>
    <n v="0.5"/>
    <s v="Online"/>
    <x v="3"/>
  </r>
  <r>
    <s v="West Gear"/>
    <n v="1185732"/>
    <d v="2021-04-11T00:00:00"/>
    <x v="2"/>
    <s v="Utah"/>
    <s v="Salt Lake City"/>
    <x v="1"/>
    <n v="25"/>
    <n v="94"/>
    <n v="2350"/>
    <n v="1057.5"/>
    <n v="0.44999999999999996"/>
    <s v="Online"/>
    <x v="3"/>
  </r>
  <r>
    <s v="West Gear"/>
    <n v="1185732"/>
    <d v="2021-04-11T00:00:00"/>
    <x v="2"/>
    <s v="Utah"/>
    <s v="Salt Lake City"/>
    <x v="2"/>
    <n v="14"/>
    <n v="98"/>
    <n v="1372"/>
    <n v="631.12"/>
    <n v="0.45999999999999996"/>
    <s v="Online"/>
    <x v="3"/>
  </r>
  <r>
    <s v="West Gear"/>
    <n v="1185732"/>
    <d v="2021-04-11T00:00:00"/>
    <x v="2"/>
    <s v="Utah"/>
    <s v="Salt Lake City"/>
    <x v="3"/>
    <n v="18"/>
    <n v="70"/>
    <n v="1260"/>
    <n v="667.80000000000007"/>
    <n v="0.53"/>
    <s v="Online"/>
    <x v="3"/>
  </r>
  <r>
    <s v="West Gear"/>
    <n v="1185732"/>
    <d v="2021-04-11T00:00:00"/>
    <x v="2"/>
    <s v="Utah"/>
    <s v="Salt Lake City"/>
    <x v="4"/>
    <n v="33"/>
    <n v="74"/>
    <n v="2442"/>
    <n v="1123.32"/>
    <n v="0.45999999999999996"/>
    <s v="Online"/>
    <x v="3"/>
  </r>
  <r>
    <s v="West Gear"/>
    <n v="1185732"/>
    <d v="2021-04-11T00:00:00"/>
    <x v="2"/>
    <s v="Utah"/>
    <s v="Salt Lake City"/>
    <x v="5"/>
    <n v="24"/>
    <n v="112"/>
    <n v="2688"/>
    <n v="1612.8"/>
    <n v="0.6"/>
    <s v="Online"/>
    <x v="3"/>
  </r>
  <r>
    <s v="West Gear"/>
    <n v="1185732"/>
    <d v="2021-05-12T00:00:00"/>
    <x v="2"/>
    <s v="Utah"/>
    <s v="Salt Lake City"/>
    <x v="0"/>
    <n v="32"/>
    <n v="174"/>
    <n v="5568"/>
    <n v="2839.68"/>
    <n v="0.51"/>
    <s v="Online"/>
    <x v="4"/>
  </r>
  <r>
    <s v="West Gear"/>
    <n v="1185732"/>
    <d v="2021-05-12T00:00:00"/>
    <x v="2"/>
    <s v="Utah"/>
    <s v="Salt Lake City"/>
    <x v="1"/>
    <n v="29"/>
    <n v="101"/>
    <n v="2929"/>
    <n v="1435.21"/>
    <n v="0.49"/>
    <s v="Online"/>
    <x v="4"/>
  </r>
  <r>
    <s v="West Gear"/>
    <n v="1185732"/>
    <d v="2021-05-12T00:00:00"/>
    <x v="2"/>
    <s v="Utah"/>
    <s v="Salt Lake City"/>
    <x v="2"/>
    <n v="25"/>
    <n v="98"/>
    <n v="2450"/>
    <n v="1225"/>
    <n v="0.5"/>
    <s v="Online"/>
    <x v="4"/>
  </r>
  <r>
    <s v="West Gear"/>
    <n v="1185732"/>
    <d v="2021-05-12T00:00:00"/>
    <x v="2"/>
    <s v="Utah"/>
    <s v="Salt Lake City"/>
    <x v="3"/>
    <n v="23"/>
    <n v="72"/>
    <n v="1656"/>
    <n v="910.80000000000007"/>
    <n v="0.55000000000000004"/>
    <s v="Online"/>
    <x v="4"/>
  </r>
  <r>
    <s v="West Gear"/>
    <n v="1185732"/>
    <d v="2021-05-12T00:00:00"/>
    <x v="2"/>
    <s v="Utah"/>
    <s v="Salt Lake City"/>
    <x v="4"/>
    <n v="39"/>
    <n v="75"/>
    <n v="2925"/>
    <n v="1462.5"/>
    <n v="0.5"/>
    <s v="Online"/>
    <x v="4"/>
  </r>
  <r>
    <s v="West Gear"/>
    <n v="1185732"/>
    <d v="2021-05-12T00:00:00"/>
    <x v="2"/>
    <s v="Utah"/>
    <s v="Salt Lake City"/>
    <x v="5"/>
    <n v="44"/>
    <n v="120"/>
    <n v="5280"/>
    <n v="3432"/>
    <n v="0.65"/>
    <s v="Online"/>
    <x v="4"/>
  </r>
  <r>
    <s v="West Gear"/>
    <n v="1185732"/>
    <d v="2021-06-11T00:00:00"/>
    <x v="2"/>
    <s v="Utah"/>
    <s v="Salt Lake City"/>
    <x v="0"/>
    <n v="28"/>
    <n v="182"/>
    <n v="5096"/>
    <n v="2598.96"/>
    <n v="0.51"/>
    <s v="Online"/>
    <x v="11"/>
  </r>
  <r>
    <s v="West Gear"/>
    <n v="1185732"/>
    <d v="2021-06-11T00:00:00"/>
    <x v="2"/>
    <s v="Utah"/>
    <s v="Salt Lake City"/>
    <x v="1"/>
    <n v="24"/>
    <n v="112"/>
    <n v="2688"/>
    <n v="1317.12"/>
    <n v="0.49"/>
    <s v="Online"/>
    <x v="11"/>
  </r>
  <r>
    <s v="West Gear"/>
    <n v="1185732"/>
    <d v="2021-06-11T00:00:00"/>
    <x v="2"/>
    <s v="Utah"/>
    <s v="Salt Lake City"/>
    <x v="2"/>
    <n v="19"/>
    <n v="115"/>
    <n v="2185"/>
    <n v="1070.6500000000001"/>
    <n v="0.49"/>
    <s v="Online"/>
    <x v="11"/>
  </r>
  <r>
    <s v="West Gear"/>
    <n v="1185732"/>
    <d v="2021-06-11T00:00:00"/>
    <x v="2"/>
    <s v="Utah"/>
    <s v="Salt Lake City"/>
    <x v="3"/>
    <n v="19"/>
    <n v="108"/>
    <n v="2052"/>
    <n v="1046.52"/>
    <n v="0.51"/>
    <s v="Online"/>
    <x v="11"/>
  </r>
  <r>
    <s v="West Gear"/>
    <n v="1185732"/>
    <d v="2021-06-11T00:00:00"/>
    <x v="2"/>
    <s v="Utah"/>
    <s v="Salt Lake City"/>
    <x v="4"/>
    <n v="34"/>
    <n v="108"/>
    <n v="3672"/>
    <n v="1652.3999999999999"/>
    <n v="0.44999999999999996"/>
    <s v="Online"/>
    <x v="11"/>
  </r>
  <r>
    <s v="West Gear"/>
    <n v="1185732"/>
    <d v="2021-06-11T00:00:00"/>
    <x v="2"/>
    <s v="Utah"/>
    <s v="Salt Lake City"/>
    <x v="5"/>
    <n v="38"/>
    <n v="150"/>
    <n v="5700"/>
    <n v="3420"/>
    <n v="0.6"/>
    <s v="Online"/>
    <x v="11"/>
  </r>
  <r>
    <s v="West Gear"/>
    <n v="1185732"/>
    <d v="2021-07-10T00:00:00"/>
    <x v="2"/>
    <s v="Utah"/>
    <s v="Salt Lake City"/>
    <x v="0"/>
    <n v="34"/>
    <n v="224"/>
    <n v="7616"/>
    <n v="3960.32"/>
    <n v="0.52"/>
    <s v="Online"/>
    <x v="5"/>
  </r>
  <r>
    <s v="West Gear"/>
    <n v="1185732"/>
    <d v="2021-07-10T00:00:00"/>
    <x v="2"/>
    <s v="Utah"/>
    <s v="Salt Lake City"/>
    <x v="1"/>
    <n v="29"/>
    <n v="160"/>
    <n v="4640"/>
    <n v="2227.1999999999998"/>
    <n v="0.48"/>
    <s v="Online"/>
    <x v="5"/>
  </r>
  <r>
    <s v="West Gear"/>
    <n v="1185732"/>
    <d v="2021-07-10T00:00:00"/>
    <x v="2"/>
    <s v="Utah"/>
    <s v="Salt Lake City"/>
    <x v="2"/>
    <n v="24"/>
    <n v="138"/>
    <n v="3312"/>
    <n v="1589.76"/>
    <n v="0.48"/>
    <s v="Online"/>
    <x v="5"/>
  </r>
  <r>
    <s v="West Gear"/>
    <n v="1185732"/>
    <d v="2021-07-10T00:00:00"/>
    <x v="2"/>
    <s v="Utah"/>
    <s v="Salt Lake City"/>
    <x v="3"/>
    <n v="23"/>
    <n v="115"/>
    <n v="2645"/>
    <n v="1322.5"/>
    <n v="0.5"/>
    <s v="Online"/>
    <x v="5"/>
  </r>
  <r>
    <s v="West Gear"/>
    <n v="1185732"/>
    <d v="2021-07-10T00:00:00"/>
    <x v="2"/>
    <s v="Utah"/>
    <s v="Salt Lake City"/>
    <x v="4"/>
    <n v="32"/>
    <n v="128"/>
    <n v="4096"/>
    <n v="1884.1599999999999"/>
    <n v="0.45999999999999996"/>
    <s v="Online"/>
    <x v="5"/>
  </r>
  <r>
    <s v="West Gear"/>
    <n v="1185732"/>
    <d v="2021-07-10T00:00:00"/>
    <x v="2"/>
    <s v="Utah"/>
    <s v="Salt Lake City"/>
    <x v="5"/>
    <n v="38"/>
    <n v="150"/>
    <n v="5700"/>
    <n v="3705"/>
    <n v="0.65"/>
    <s v="Online"/>
    <x v="5"/>
  </r>
  <r>
    <s v="West Gear"/>
    <n v="1185732"/>
    <d v="2021-08-11T00:00:00"/>
    <x v="2"/>
    <s v="Utah"/>
    <s v="Salt Lake City"/>
    <x v="0"/>
    <n v="33"/>
    <n v="203"/>
    <n v="6699"/>
    <n v="3349.5"/>
    <n v="0.5"/>
    <s v="Online"/>
    <x v="6"/>
  </r>
  <r>
    <s v="West Gear"/>
    <n v="1185732"/>
    <d v="2021-08-11T00:00:00"/>
    <x v="2"/>
    <s v="Utah"/>
    <s v="Salt Lake City"/>
    <x v="1"/>
    <n v="34"/>
    <n v="131"/>
    <n v="4454"/>
    <n v="2093.3799999999997"/>
    <n v="0.47"/>
    <s v="Online"/>
    <x v="6"/>
  </r>
  <r>
    <s v="West Gear"/>
    <n v="1185732"/>
    <d v="2021-08-11T00:00:00"/>
    <x v="2"/>
    <s v="Utah"/>
    <s v="Salt Lake City"/>
    <x v="2"/>
    <n v="29"/>
    <n v="113"/>
    <n v="3277"/>
    <n v="1605.73"/>
    <n v="0.49"/>
    <s v="Online"/>
    <x v="6"/>
  </r>
  <r>
    <s v="West Gear"/>
    <n v="1185732"/>
    <d v="2021-08-11T00:00:00"/>
    <x v="2"/>
    <s v="Utah"/>
    <s v="Salt Lake City"/>
    <x v="3"/>
    <n v="19"/>
    <n v="101"/>
    <n v="1919"/>
    <n v="1017.07"/>
    <n v="0.53"/>
    <s v="Online"/>
    <x v="6"/>
  </r>
  <r>
    <s v="West Gear"/>
    <n v="1185732"/>
    <d v="2021-08-11T00:00:00"/>
    <x v="2"/>
    <s v="Utah"/>
    <s v="Salt Lake City"/>
    <x v="4"/>
    <n v="29"/>
    <n v="105"/>
    <n v="3045"/>
    <n v="1400.6999999999998"/>
    <n v="0.45999999999999996"/>
    <s v="Online"/>
    <x v="6"/>
  </r>
  <r>
    <s v="West Gear"/>
    <n v="1185732"/>
    <d v="2021-08-11T00:00:00"/>
    <x v="2"/>
    <s v="Utah"/>
    <s v="Salt Lake City"/>
    <x v="5"/>
    <n v="32"/>
    <n v="152"/>
    <n v="4864"/>
    <n v="2918.4"/>
    <n v="0.6"/>
    <s v="Online"/>
    <x v="6"/>
  </r>
  <r>
    <s v="West Gear"/>
    <n v="1185732"/>
    <d v="2021-09-12T00:00:00"/>
    <x v="2"/>
    <s v="Utah"/>
    <s v="Salt Lake City"/>
    <x v="0"/>
    <n v="29"/>
    <n v="169"/>
    <n v="4901"/>
    <n v="2548.52"/>
    <n v="0.52"/>
    <s v="Online"/>
    <x v="7"/>
  </r>
  <r>
    <s v="West Gear"/>
    <n v="1185732"/>
    <d v="2021-09-12T00:00:00"/>
    <x v="2"/>
    <s v="Utah"/>
    <s v="Salt Lake City"/>
    <x v="1"/>
    <n v="23"/>
    <n v="122"/>
    <n v="2806"/>
    <n v="1262.6999999999998"/>
    <n v="0.44999999999999996"/>
    <s v="Online"/>
    <x v="7"/>
  </r>
  <r>
    <s v="West Gear"/>
    <n v="1185732"/>
    <d v="2021-09-12T00:00:00"/>
    <x v="2"/>
    <s v="Utah"/>
    <s v="Salt Lake City"/>
    <x v="2"/>
    <n v="9"/>
    <n v="91"/>
    <n v="819"/>
    <n v="409.5"/>
    <n v="0.5"/>
    <s v="Online"/>
    <x v="7"/>
  </r>
  <r>
    <s v="West Gear"/>
    <n v="1185732"/>
    <d v="2021-09-12T00:00:00"/>
    <x v="2"/>
    <s v="Utah"/>
    <s v="Salt Lake City"/>
    <x v="3"/>
    <n v="10"/>
    <n v="88"/>
    <n v="880"/>
    <n v="448.8"/>
    <n v="0.51"/>
    <s v="Online"/>
    <x v="7"/>
  </r>
  <r>
    <s v="West Gear"/>
    <n v="1185732"/>
    <d v="2021-09-12T00:00:00"/>
    <x v="2"/>
    <s v="Utah"/>
    <s v="Salt Lake City"/>
    <x v="4"/>
    <n v="19"/>
    <n v="88"/>
    <n v="1672"/>
    <n v="836"/>
    <n v="0.5"/>
    <s v="Online"/>
    <x v="7"/>
  </r>
  <r>
    <s v="West Gear"/>
    <n v="1185732"/>
    <d v="2021-09-12T00:00:00"/>
    <x v="2"/>
    <s v="Utah"/>
    <s v="Salt Lake City"/>
    <x v="5"/>
    <n v="24"/>
    <n v="120"/>
    <n v="2880"/>
    <n v="1843.2"/>
    <n v="0.64"/>
    <s v="Online"/>
    <x v="7"/>
  </r>
  <r>
    <s v="West Gear"/>
    <n v="1185732"/>
    <d v="2021-10-11T00:00:00"/>
    <x v="2"/>
    <s v="Utah"/>
    <s v="Salt Lake City"/>
    <x v="0"/>
    <n v="28"/>
    <n v="173"/>
    <n v="4844"/>
    <n v="2470.44"/>
    <n v="0.51"/>
    <s v="Online"/>
    <x v="8"/>
  </r>
  <r>
    <s v="West Gear"/>
    <n v="1185732"/>
    <d v="2021-10-11T00:00:00"/>
    <x v="2"/>
    <s v="Utah"/>
    <s v="Salt Lake City"/>
    <x v="1"/>
    <n v="19"/>
    <n v="100"/>
    <n v="1900"/>
    <n v="950"/>
    <n v="0.5"/>
    <s v="Online"/>
    <x v="8"/>
  </r>
  <r>
    <s v="West Gear"/>
    <n v="1185732"/>
    <d v="2021-10-11T00:00:00"/>
    <x v="2"/>
    <s v="Utah"/>
    <s v="Salt Lake City"/>
    <x v="2"/>
    <n v="19"/>
    <n v="87"/>
    <n v="1653"/>
    <n v="809.97"/>
    <n v="0.49"/>
    <s v="Online"/>
    <x v="8"/>
  </r>
  <r>
    <s v="West Gear"/>
    <n v="1185732"/>
    <d v="2021-10-11T00:00:00"/>
    <x v="2"/>
    <s v="Utah"/>
    <s v="Salt Lake City"/>
    <x v="3"/>
    <n v="19"/>
    <n v="72"/>
    <n v="1368"/>
    <n v="752.40000000000009"/>
    <n v="0.55000000000000004"/>
    <s v="Online"/>
    <x v="8"/>
  </r>
  <r>
    <s v="West Gear"/>
    <n v="1185732"/>
    <d v="2021-10-11T00:00:00"/>
    <x v="2"/>
    <s v="Utah"/>
    <s v="Salt Lake City"/>
    <x v="4"/>
    <n v="29"/>
    <n v="83"/>
    <n v="2407"/>
    <n v="1203.5"/>
    <n v="0.5"/>
    <s v="Online"/>
    <x v="8"/>
  </r>
  <r>
    <s v="West Gear"/>
    <n v="1185732"/>
    <d v="2021-10-11T00:00:00"/>
    <x v="2"/>
    <s v="Utah"/>
    <s v="Salt Lake City"/>
    <x v="5"/>
    <n v="32"/>
    <n v="104"/>
    <n v="3328"/>
    <n v="2063.36"/>
    <n v="0.62"/>
    <s v="Online"/>
    <x v="8"/>
  </r>
  <r>
    <s v="West Gear"/>
    <n v="1185732"/>
    <d v="2021-11-11T00:00:00"/>
    <x v="2"/>
    <s v="Utah"/>
    <s v="Salt Lake City"/>
    <x v="0"/>
    <n v="29"/>
    <n v="149"/>
    <n v="4321"/>
    <n v="2160.5"/>
    <n v="0.5"/>
    <s v="Online"/>
    <x v="9"/>
  </r>
  <r>
    <s v="West Gear"/>
    <n v="1185732"/>
    <d v="2021-11-11T00:00:00"/>
    <x v="2"/>
    <s v="Utah"/>
    <s v="Salt Lake City"/>
    <x v="1"/>
    <n v="20"/>
    <n v="108"/>
    <n v="2160"/>
    <n v="993.59999999999991"/>
    <n v="0.45999999999999996"/>
    <s v="Online"/>
    <x v="9"/>
  </r>
  <r>
    <s v="West Gear"/>
    <n v="1185732"/>
    <d v="2021-11-11T00:00:00"/>
    <x v="2"/>
    <s v="Utah"/>
    <s v="Salt Lake City"/>
    <x v="2"/>
    <n v="19"/>
    <n v="93"/>
    <n v="1767"/>
    <n v="848.16"/>
    <n v="0.48"/>
    <s v="Online"/>
    <x v="9"/>
  </r>
  <r>
    <s v="West Gear"/>
    <n v="1185732"/>
    <d v="2021-11-11T00:00:00"/>
    <x v="2"/>
    <s v="Utah"/>
    <s v="Salt Lake City"/>
    <x v="3"/>
    <n v="19"/>
    <n v="113"/>
    <n v="2147"/>
    <n v="1094.97"/>
    <n v="0.51"/>
    <s v="Online"/>
    <x v="9"/>
  </r>
  <r>
    <s v="West Gear"/>
    <n v="1185732"/>
    <d v="2021-11-11T00:00:00"/>
    <x v="2"/>
    <s v="Utah"/>
    <s v="Salt Lake City"/>
    <x v="4"/>
    <n v="39"/>
    <n v="91"/>
    <n v="3549"/>
    <n v="1739.01"/>
    <n v="0.49"/>
    <s v="Online"/>
    <x v="9"/>
  </r>
  <r>
    <s v="West Gear"/>
    <n v="1185732"/>
    <d v="2021-11-11T00:00:00"/>
    <x v="2"/>
    <s v="Utah"/>
    <s v="Salt Lake City"/>
    <x v="5"/>
    <n v="43"/>
    <n v="113"/>
    <n v="4859"/>
    <n v="3158.35"/>
    <n v="0.65"/>
    <s v="Online"/>
    <x v="9"/>
  </r>
  <r>
    <s v="West Gear"/>
    <n v="1185732"/>
    <d v="2021-12-10T00:00:00"/>
    <x v="2"/>
    <s v="Utah"/>
    <s v="Salt Lake City"/>
    <x v="0"/>
    <n v="39"/>
    <n v="203"/>
    <n v="7917"/>
    <n v="4354.3500000000004"/>
    <n v="0.55000000000000004"/>
    <s v="Online"/>
    <x v="10"/>
  </r>
  <r>
    <s v="West Gear"/>
    <n v="1185732"/>
    <d v="2021-12-10T00:00:00"/>
    <x v="2"/>
    <s v="Utah"/>
    <s v="Salt Lake City"/>
    <x v="1"/>
    <n v="28"/>
    <n v="145"/>
    <n v="4060"/>
    <n v="1989.3999999999999"/>
    <n v="0.49"/>
    <s v="Online"/>
    <x v="10"/>
  </r>
  <r>
    <s v="West Gear"/>
    <n v="1185732"/>
    <d v="2021-12-10T00:00:00"/>
    <x v="2"/>
    <s v="Utah"/>
    <s v="Salt Lake City"/>
    <x v="2"/>
    <n v="29"/>
    <n v="113"/>
    <n v="3277"/>
    <n v="1540.1899999999998"/>
    <n v="0.47"/>
    <s v="Online"/>
    <x v="10"/>
  </r>
  <r>
    <s v="West Gear"/>
    <n v="1185732"/>
    <d v="2021-12-10T00:00:00"/>
    <x v="2"/>
    <s v="Utah"/>
    <s v="Salt Lake City"/>
    <x v="3"/>
    <n v="27"/>
    <n v="112"/>
    <n v="3024"/>
    <n v="1542.24"/>
    <n v="0.51"/>
    <s v="Online"/>
    <x v="10"/>
  </r>
  <r>
    <s v="West Gear"/>
    <n v="1185732"/>
    <d v="2021-12-10T00:00:00"/>
    <x v="2"/>
    <s v="Utah"/>
    <s v="Salt Lake City"/>
    <x v="4"/>
    <n v="38"/>
    <n v="112"/>
    <n v="4256"/>
    <n v="2128"/>
    <n v="0.5"/>
    <s v="Online"/>
    <x v="10"/>
  </r>
  <r>
    <s v="West Gear"/>
    <n v="1185732"/>
    <d v="2021-12-10T00:00:00"/>
    <x v="2"/>
    <s v="Utah"/>
    <s v="Salt Lake City"/>
    <x v="5"/>
    <n v="42"/>
    <n v="125"/>
    <n v="5250"/>
    <n v="3202.5"/>
    <n v="0.61"/>
    <s v="Online"/>
    <x v="10"/>
  </r>
  <r>
    <s v="West Gear"/>
    <n v="1128299"/>
    <d v="2021-01-24T00:00:00"/>
    <x v="2"/>
    <s v="Utah"/>
    <s v="Salt Lake City"/>
    <x v="0"/>
    <n v="27"/>
    <n v="98"/>
    <n v="2646"/>
    <n v="1270.08"/>
    <n v="0.48"/>
    <s v="Online"/>
    <x v="0"/>
  </r>
  <r>
    <s v="West Gear"/>
    <n v="1128299"/>
    <d v="2021-01-24T00:00:00"/>
    <x v="2"/>
    <s v="Utah"/>
    <s v="Salt Lake City"/>
    <x v="1"/>
    <n v="39"/>
    <n v="105"/>
    <n v="4095"/>
    <n v="2006.55"/>
    <n v="0.49"/>
    <s v="Online"/>
    <x v="0"/>
  </r>
  <r>
    <s v="West Gear"/>
    <n v="1128299"/>
    <d v="2021-01-24T00:00:00"/>
    <x v="2"/>
    <s v="Utah"/>
    <s v="Salt Lake City"/>
    <x v="2"/>
    <n v="39"/>
    <n v="105"/>
    <n v="4095"/>
    <n v="1965.6"/>
    <n v="0.48"/>
    <s v="Online"/>
    <x v="0"/>
  </r>
  <r>
    <s v="West Gear"/>
    <n v="1128299"/>
    <d v="2021-01-24T00:00:00"/>
    <x v="2"/>
    <s v="Utah"/>
    <s v="Salt Lake City"/>
    <x v="3"/>
    <n v="39"/>
    <n v="58"/>
    <n v="2262"/>
    <n v="1040.52"/>
    <n v="0.45999999999999996"/>
    <s v="Online"/>
    <x v="0"/>
  </r>
  <r>
    <s v="West Gear"/>
    <n v="1128299"/>
    <d v="2021-01-24T00:00:00"/>
    <x v="2"/>
    <s v="Utah"/>
    <s v="Salt Lake City"/>
    <x v="4"/>
    <n v="42"/>
    <n v="44"/>
    <n v="1848"/>
    <n v="1016.4000000000001"/>
    <n v="0.55000000000000004"/>
    <s v="Online"/>
    <x v="0"/>
  </r>
  <r>
    <s v="West Gear"/>
    <n v="1128299"/>
    <d v="2021-01-24T00:00:00"/>
    <x v="2"/>
    <s v="Utah"/>
    <s v="Salt Lake City"/>
    <x v="5"/>
    <n v="39"/>
    <n v="108"/>
    <n v="4212"/>
    <n v="1811.16"/>
    <n v="0.43"/>
    <s v="Online"/>
    <x v="0"/>
  </r>
  <r>
    <s v="West Gear"/>
    <n v="1128299"/>
    <d v="2021-02-24T00:00:00"/>
    <x v="2"/>
    <s v="Utah"/>
    <s v="Salt Lake City"/>
    <x v="0"/>
    <n v="29"/>
    <n v="117"/>
    <n v="3393"/>
    <n v="1526.85"/>
    <n v="0.44999999999999996"/>
    <s v="Online"/>
    <x v="1"/>
  </r>
  <r>
    <s v="West Gear"/>
    <n v="1128299"/>
    <d v="2021-02-24T00:00:00"/>
    <x v="2"/>
    <s v="Utah"/>
    <s v="Salt Lake City"/>
    <x v="1"/>
    <n v="39"/>
    <n v="91"/>
    <n v="3549"/>
    <n v="1703.52"/>
    <n v="0.48"/>
    <s v="Online"/>
    <x v="1"/>
  </r>
  <r>
    <s v="West Gear"/>
    <n v="1128299"/>
    <d v="2021-02-24T00:00:00"/>
    <x v="2"/>
    <s v="Utah"/>
    <s v="Salt Lake City"/>
    <x v="2"/>
    <n v="36"/>
    <n v="88"/>
    <n v="3168"/>
    <n v="1425.6"/>
    <n v="0.44999999999999996"/>
    <s v="Online"/>
    <x v="1"/>
  </r>
  <r>
    <s v="West Gear"/>
    <n v="1128299"/>
    <d v="2021-02-24T00:00:00"/>
    <x v="2"/>
    <s v="Oregon"/>
    <s v="Portland"/>
    <x v="3"/>
    <n v="39"/>
    <n v="58"/>
    <n v="2262"/>
    <n v="1085.76"/>
    <n v="0.48"/>
    <s v="Online"/>
    <x v="1"/>
  </r>
  <r>
    <s v="West Gear"/>
    <n v="1128299"/>
    <d v="2021-02-24T00:00:00"/>
    <x v="2"/>
    <s v="Oregon"/>
    <s v="Portland"/>
    <x v="4"/>
    <n v="42"/>
    <n v="38"/>
    <n v="1596"/>
    <n v="829.92000000000007"/>
    <n v="0.52"/>
    <s v="Online"/>
    <x v="1"/>
  </r>
  <r>
    <s v="West Gear"/>
    <n v="1128299"/>
    <d v="2021-02-24T00:00:00"/>
    <x v="2"/>
    <s v="Oregon"/>
    <s v="Portland"/>
    <x v="5"/>
    <n v="37"/>
    <n v="85"/>
    <n v="3145"/>
    <n v="1258"/>
    <n v="0.4"/>
    <s v="Online"/>
    <x v="1"/>
  </r>
  <r>
    <s v="West Gear"/>
    <n v="1128299"/>
    <d v="2021-03-23T00:00:00"/>
    <x v="2"/>
    <s v="Oregon"/>
    <s v="Portland"/>
    <x v="0"/>
    <n v="38"/>
    <n v="128"/>
    <n v="4864"/>
    <n v="2383.36"/>
    <n v="0.49"/>
    <s v="Online"/>
    <x v="2"/>
  </r>
  <r>
    <s v="West Gear"/>
    <n v="1128299"/>
    <d v="2021-03-23T00:00:00"/>
    <x v="2"/>
    <s v="Oregon"/>
    <s v="Portland"/>
    <x v="1"/>
    <n v="45"/>
    <n v="85"/>
    <n v="3825"/>
    <n v="1836"/>
    <n v="0.48"/>
    <s v="Online"/>
    <x v="2"/>
  </r>
  <r>
    <s v="West Gear"/>
    <n v="1128299"/>
    <d v="2021-03-23T00:00:00"/>
    <x v="2"/>
    <s v="Oregon"/>
    <s v="Portland"/>
    <x v="2"/>
    <n v="54"/>
    <n v="88"/>
    <n v="4752"/>
    <n v="2138.3999999999996"/>
    <n v="0.44999999999999996"/>
    <s v="Online"/>
    <x v="2"/>
  </r>
  <r>
    <s v="West Gear"/>
    <n v="1128299"/>
    <d v="2021-03-23T00:00:00"/>
    <x v="2"/>
    <s v="Oregon"/>
    <s v="Portland"/>
    <x v="3"/>
    <n v="49"/>
    <n v="65"/>
    <n v="3185"/>
    <n v="1528.8"/>
    <n v="0.48"/>
    <s v="Online"/>
    <x v="2"/>
  </r>
  <r>
    <s v="West Gear"/>
    <n v="1128299"/>
    <d v="2021-03-23T00:00:00"/>
    <x v="2"/>
    <s v="Oregon"/>
    <s v="Portland"/>
    <x v="4"/>
    <n v="54"/>
    <n v="26"/>
    <n v="1404"/>
    <n v="744.12"/>
    <n v="0.53"/>
    <s v="Online"/>
    <x v="2"/>
  </r>
  <r>
    <s v="West Gear"/>
    <n v="1128299"/>
    <d v="2021-03-23T00:00:00"/>
    <x v="2"/>
    <s v="Oregon"/>
    <s v="Portland"/>
    <x v="5"/>
    <n v="49"/>
    <n v="87"/>
    <n v="4263"/>
    <n v="1790.46"/>
    <n v="0.42"/>
    <s v="Online"/>
    <x v="2"/>
  </r>
  <r>
    <s v="West Gear"/>
    <n v="1128299"/>
    <d v="2021-04-24T00:00:00"/>
    <x v="2"/>
    <s v="Oregon"/>
    <s v="Portland"/>
    <x v="0"/>
    <n v="51"/>
    <n v="124"/>
    <n v="6324"/>
    <n v="2909.04"/>
    <n v="0.45999999999999996"/>
    <s v="Online"/>
    <x v="3"/>
  </r>
  <r>
    <s v="West Gear"/>
    <n v="1128299"/>
    <d v="2021-04-24T00:00:00"/>
    <x v="2"/>
    <s v="Oregon"/>
    <s v="Portland"/>
    <x v="1"/>
    <n v="54"/>
    <n v="83"/>
    <n v="4482"/>
    <n v="2196.1799999999998"/>
    <n v="0.49"/>
    <s v="Online"/>
    <x v="3"/>
  </r>
  <r>
    <s v="West Gear"/>
    <n v="1128299"/>
    <d v="2021-04-24T00:00:00"/>
    <x v="2"/>
    <s v="Oregon"/>
    <s v="Portland"/>
    <x v="2"/>
    <n v="55"/>
    <n v="85"/>
    <n v="4675"/>
    <n v="2244"/>
    <n v="0.48"/>
    <s v="Online"/>
    <x v="3"/>
  </r>
  <r>
    <s v="West Gear"/>
    <n v="1128299"/>
    <d v="2021-04-24T00:00:00"/>
    <x v="2"/>
    <s v="Oregon"/>
    <s v="Portland"/>
    <x v="3"/>
    <n v="41"/>
    <n v="63"/>
    <n v="2583"/>
    <n v="1291.5"/>
    <n v="0.5"/>
    <s v="Online"/>
    <x v="3"/>
  </r>
  <r>
    <s v="West Gear"/>
    <n v="1128299"/>
    <d v="2021-04-24T00:00:00"/>
    <x v="2"/>
    <s v="Oregon"/>
    <s v="Portland"/>
    <x v="4"/>
    <n v="48"/>
    <n v="36"/>
    <n v="1728"/>
    <n v="864"/>
    <n v="0.5"/>
    <s v="Online"/>
    <x v="3"/>
  </r>
  <r>
    <s v="West Gear"/>
    <n v="1128299"/>
    <d v="2021-04-24T00:00:00"/>
    <x v="2"/>
    <s v="Oregon"/>
    <s v="Portland"/>
    <x v="5"/>
    <n v="59"/>
    <n v="84"/>
    <n v="4956"/>
    <n v="2230.1999999999998"/>
    <n v="0.44999999999999996"/>
    <s v="Online"/>
    <x v="3"/>
  </r>
  <r>
    <s v="West Gear"/>
    <n v="1128299"/>
    <d v="2021-05-25T00:00:00"/>
    <x v="2"/>
    <s v="Oregon"/>
    <s v="Portland"/>
    <x v="0"/>
    <n v="48"/>
    <n v="145"/>
    <n v="6960"/>
    <n v="3131.9999999999995"/>
    <n v="0.44999999999999996"/>
    <s v="Online"/>
    <x v="4"/>
  </r>
  <r>
    <s v="West Gear"/>
    <n v="1128299"/>
    <d v="2021-05-25T00:00:00"/>
    <x v="2"/>
    <s v="Oregon"/>
    <s v="Portland"/>
    <x v="1"/>
    <n v="50"/>
    <n v="105"/>
    <n v="5250"/>
    <n v="2415"/>
    <n v="0.45999999999999996"/>
    <s v="Online"/>
    <x v="4"/>
  </r>
  <r>
    <s v="West Gear"/>
    <n v="1128299"/>
    <d v="2021-05-25T00:00:00"/>
    <x v="2"/>
    <s v="Oregon"/>
    <s v="Portland"/>
    <x v="2"/>
    <n v="50"/>
    <n v="95"/>
    <n v="4750"/>
    <n v="2375"/>
    <n v="0.5"/>
    <s v="Online"/>
    <x v="4"/>
  </r>
  <r>
    <s v="West Gear"/>
    <n v="1128299"/>
    <d v="2021-05-25T00:00:00"/>
    <x v="2"/>
    <s v="Oregon"/>
    <s v="Portland"/>
    <x v="3"/>
    <n v="49"/>
    <n v="83"/>
    <n v="4067"/>
    <n v="1952.1599999999999"/>
    <n v="0.48"/>
    <s v="Online"/>
    <x v="4"/>
  </r>
  <r>
    <s v="West Gear"/>
    <n v="1128299"/>
    <d v="2021-05-25T00:00:00"/>
    <x v="2"/>
    <s v="Oregon"/>
    <s v="Portland"/>
    <x v="4"/>
    <n v="41"/>
    <n v="44"/>
    <n v="1804"/>
    <n v="992.2"/>
    <n v="0.55000000000000004"/>
    <s v="Online"/>
    <x v="4"/>
  </r>
  <r>
    <s v="West Gear"/>
    <n v="1128299"/>
    <d v="2021-05-25T00:00:00"/>
    <x v="2"/>
    <s v="Oregon"/>
    <s v="Portland"/>
    <x v="5"/>
    <n v="54"/>
    <n v="158"/>
    <n v="8532"/>
    <n v="3839.3999999999996"/>
    <n v="0.44999999999999996"/>
    <s v="Online"/>
    <x v="4"/>
  </r>
  <r>
    <s v="West Gear"/>
    <n v="1128299"/>
    <d v="2021-06-24T00:00:00"/>
    <x v="2"/>
    <s v="Oregon"/>
    <s v="Portland"/>
    <x v="0"/>
    <n v="51"/>
    <n v="225"/>
    <n v="11475"/>
    <n v="5622.75"/>
    <n v="0.49"/>
    <s v="Online"/>
    <x v="11"/>
  </r>
  <r>
    <s v="West Gear"/>
    <n v="1128299"/>
    <d v="2021-06-24T00:00:00"/>
    <x v="2"/>
    <s v="Oregon"/>
    <s v="Portland"/>
    <x v="1"/>
    <n v="62"/>
    <n v="169"/>
    <n v="10478"/>
    <n v="5134.22"/>
    <n v="0.49"/>
    <s v="Online"/>
    <x v="11"/>
  </r>
  <r>
    <s v="West Gear"/>
    <n v="1128299"/>
    <d v="2021-06-24T00:00:00"/>
    <x v="2"/>
    <s v="Oregon"/>
    <s v="Portland"/>
    <x v="2"/>
    <n v="78"/>
    <n v="189"/>
    <n v="14742"/>
    <n v="6781.32"/>
    <n v="0.45999999999999996"/>
    <s v="Online"/>
    <x v="11"/>
  </r>
  <r>
    <s v="West Gear"/>
    <n v="1128299"/>
    <d v="2021-06-24T00:00:00"/>
    <x v="2"/>
    <s v="Oregon"/>
    <s v="Portland"/>
    <x v="3"/>
    <n v="74"/>
    <n v="158"/>
    <n v="11692"/>
    <n v="5846"/>
    <n v="0.5"/>
    <s v="Online"/>
    <x v="11"/>
  </r>
  <r>
    <s v="West Gear"/>
    <n v="1128299"/>
    <d v="2021-06-24T00:00:00"/>
    <x v="2"/>
    <s v="Oregon"/>
    <s v="Portland"/>
    <x v="4"/>
    <n v="86"/>
    <n v="108"/>
    <n v="9288"/>
    <n v="4922.6400000000003"/>
    <n v="0.53"/>
    <s v="Online"/>
    <x v="11"/>
  </r>
  <r>
    <s v="West Gear"/>
    <n v="1128299"/>
    <d v="2021-06-24T00:00:00"/>
    <x v="2"/>
    <s v="Oregon"/>
    <s v="Portland"/>
    <x v="5"/>
    <n v="95"/>
    <n v="189"/>
    <n v="17955"/>
    <n v="8079.7499999999991"/>
    <n v="0.44999999999999996"/>
    <s v="Online"/>
    <x v="11"/>
  </r>
  <r>
    <s v="West Gear"/>
    <n v="1128299"/>
    <d v="2021-07-23T00:00:00"/>
    <x v="2"/>
    <s v="Oregon"/>
    <s v="Portland"/>
    <x v="0"/>
    <n v="79"/>
    <n v="255"/>
    <n v="20145"/>
    <n v="9669.6"/>
    <n v="0.48"/>
    <s v="Online"/>
    <x v="5"/>
  </r>
  <r>
    <s v="West Gear"/>
    <n v="1128299"/>
    <d v="2021-07-23T00:00:00"/>
    <x v="2"/>
    <s v="Oregon"/>
    <s v="Portland"/>
    <x v="1"/>
    <n v="85"/>
    <n v="196"/>
    <n v="16660"/>
    <n v="7830.2"/>
    <n v="0.47"/>
    <s v="Online"/>
    <x v="5"/>
  </r>
  <r>
    <s v="West Gear"/>
    <n v="1128299"/>
    <d v="2021-07-23T00:00:00"/>
    <x v="2"/>
    <s v="Oregon"/>
    <s v="Portland"/>
    <x v="2"/>
    <n v="86"/>
    <n v="163"/>
    <n v="14018"/>
    <n v="6588.46"/>
    <n v="0.47"/>
    <s v="Online"/>
    <x v="5"/>
  </r>
  <r>
    <s v="West Gear"/>
    <n v="1128299"/>
    <d v="2021-07-23T00:00:00"/>
    <x v="2"/>
    <s v="Oregon"/>
    <s v="Portland"/>
    <x v="3"/>
    <n v="82"/>
    <n v="165"/>
    <n v="13530"/>
    <n v="6494.4"/>
    <n v="0.48"/>
    <s v="Online"/>
    <x v="5"/>
  </r>
  <r>
    <s v="West Gear"/>
    <n v="1128299"/>
    <d v="2021-07-23T00:00:00"/>
    <x v="2"/>
    <s v="Oregon"/>
    <s v="Portland"/>
    <x v="4"/>
    <n v="84"/>
    <n v="156"/>
    <n v="13104"/>
    <n v="6552"/>
    <n v="0.5"/>
    <s v="Online"/>
    <x v="5"/>
  </r>
  <r>
    <s v="West Gear"/>
    <n v="1128299"/>
    <d v="2021-07-23T00:00:00"/>
    <x v="2"/>
    <s v="Oregon"/>
    <s v="Portland"/>
    <x v="5"/>
    <n v="97"/>
    <n v="150"/>
    <n v="14550"/>
    <n v="6111"/>
    <n v="0.42"/>
    <s v="Online"/>
    <x v="5"/>
  </r>
  <r>
    <s v="West Gear"/>
    <n v="1128299"/>
    <d v="2021-08-24T00:00:00"/>
    <x v="2"/>
    <s v="Oregon"/>
    <s v="Portland"/>
    <x v="0"/>
    <n v="81"/>
    <n v="200"/>
    <n v="16200"/>
    <n v="7776"/>
    <n v="0.48"/>
    <s v="Online"/>
    <x v="6"/>
  </r>
  <r>
    <s v="West Gear"/>
    <n v="1128299"/>
    <d v="2021-08-24T00:00:00"/>
    <x v="2"/>
    <s v="Oregon"/>
    <s v="Portland"/>
    <x v="1"/>
    <n v="76"/>
    <n v="233"/>
    <n v="17708"/>
    <n v="8676.92"/>
    <n v="0.49"/>
    <s v="Online"/>
    <x v="6"/>
  </r>
  <r>
    <s v="West Gear"/>
    <n v="1128299"/>
    <d v="2021-08-24T00:00:00"/>
    <x v="2"/>
    <s v="Oregon"/>
    <s v="Portland"/>
    <x v="2"/>
    <n v="68"/>
    <n v="195"/>
    <n v="13260"/>
    <n v="6497.4"/>
    <n v="0.49"/>
    <s v="Online"/>
    <x v="6"/>
  </r>
  <r>
    <s v="West Gear"/>
    <n v="1128299"/>
    <d v="2021-08-24T00:00:00"/>
    <x v="2"/>
    <s v="Oregon"/>
    <s v="Portland"/>
    <x v="3"/>
    <n v="68"/>
    <n v="119"/>
    <n v="8092"/>
    <n v="3722.3199999999997"/>
    <n v="0.45999999999999996"/>
    <s v="Online"/>
    <x v="6"/>
  </r>
  <r>
    <s v="West Gear"/>
    <n v="1128299"/>
    <d v="2021-08-24T00:00:00"/>
    <x v="2"/>
    <s v="Oregon"/>
    <s v="Portland"/>
    <x v="4"/>
    <n v="65"/>
    <n v="128"/>
    <n v="8320"/>
    <n v="4409.6000000000004"/>
    <n v="0.53"/>
    <s v="Online"/>
    <x v="6"/>
  </r>
  <r>
    <s v="West Gear"/>
    <n v="1128299"/>
    <d v="2021-08-24T00:00:00"/>
    <x v="2"/>
    <s v="Oregon"/>
    <s v="Portland"/>
    <x v="5"/>
    <n v="69"/>
    <n v="73"/>
    <n v="5037"/>
    <n v="2216.2800000000002"/>
    <n v="0.44"/>
    <s v="Online"/>
    <x v="6"/>
  </r>
  <r>
    <s v="West Gear"/>
    <n v="1128299"/>
    <d v="2021-09-25T00:00:00"/>
    <x v="2"/>
    <s v="Oregon"/>
    <s v="Portland"/>
    <x v="0"/>
    <n v="46"/>
    <n v="122"/>
    <n v="5612"/>
    <n v="2525.3999999999996"/>
    <n v="0.44999999999999996"/>
    <s v="Online"/>
    <x v="7"/>
  </r>
  <r>
    <s v="West Gear"/>
    <n v="1128299"/>
    <d v="2021-09-25T00:00:00"/>
    <x v="2"/>
    <s v="Oregon"/>
    <s v="Portland"/>
    <x v="1"/>
    <n v="51"/>
    <n v="122"/>
    <n v="6222"/>
    <n v="2862.12"/>
    <n v="0.45999999999999996"/>
    <s v="Online"/>
    <x v="7"/>
  </r>
  <r>
    <s v="West Gear"/>
    <n v="1128299"/>
    <d v="2021-09-25T00:00:00"/>
    <x v="2"/>
    <s v="Oregon"/>
    <s v="Portland"/>
    <x v="2"/>
    <n v="49"/>
    <n v="75"/>
    <n v="3675"/>
    <n v="1653.7499999999998"/>
    <n v="0.44999999999999996"/>
    <s v="Online"/>
    <x v="7"/>
  </r>
  <r>
    <s v="West Gear"/>
    <n v="1128299"/>
    <d v="2021-09-25T00:00:00"/>
    <x v="2"/>
    <s v="Oregon"/>
    <s v="Portland"/>
    <x v="3"/>
    <n v="49"/>
    <n v="52"/>
    <n v="2548"/>
    <n v="1172.08"/>
    <n v="0.45999999999999996"/>
    <s v="Online"/>
    <x v="7"/>
  </r>
  <r>
    <s v="West Gear"/>
    <n v="1128299"/>
    <d v="2021-09-25T00:00:00"/>
    <x v="2"/>
    <s v="Oregon"/>
    <s v="Portland"/>
    <x v="4"/>
    <n v="58"/>
    <n v="59"/>
    <n v="3422"/>
    <n v="1813.66"/>
    <n v="0.53"/>
    <s v="Online"/>
    <x v="7"/>
  </r>
  <r>
    <s v="West Gear"/>
    <n v="1128299"/>
    <d v="2021-09-25T00:00:00"/>
    <x v="2"/>
    <s v="Oregon"/>
    <s v="Portland"/>
    <x v="5"/>
    <n v="41"/>
    <n v="73"/>
    <n v="2993"/>
    <n v="1257.06"/>
    <n v="0.42"/>
    <s v="Online"/>
    <x v="7"/>
  </r>
  <r>
    <s v="West Gear"/>
    <n v="1128299"/>
    <d v="2021-10-24T00:00:00"/>
    <x v="2"/>
    <s v="Oregon"/>
    <s v="Portland"/>
    <x v="0"/>
    <n v="38"/>
    <n v="102"/>
    <n v="3876"/>
    <n v="1821.7199999999998"/>
    <n v="0.47"/>
    <s v="Online"/>
    <x v="8"/>
  </r>
  <r>
    <s v="West Gear"/>
    <n v="1128299"/>
    <d v="2021-10-24T00:00:00"/>
    <x v="2"/>
    <s v="Oregon"/>
    <s v="Portland"/>
    <x v="1"/>
    <n v="50"/>
    <n v="142"/>
    <n v="7100"/>
    <n v="3265.9999999999995"/>
    <n v="0.45999999999999996"/>
    <s v="Online"/>
    <x v="8"/>
  </r>
  <r>
    <s v="West Gear"/>
    <n v="1128299"/>
    <d v="2021-10-24T00:00:00"/>
    <x v="2"/>
    <s v="Oregon"/>
    <s v="Portland"/>
    <x v="2"/>
    <n v="46"/>
    <n v="91"/>
    <n v="4186"/>
    <n v="2051.14"/>
    <n v="0.49"/>
    <s v="Online"/>
    <x v="8"/>
  </r>
  <r>
    <s v="West Gear"/>
    <n v="1128299"/>
    <d v="2021-10-24T00:00:00"/>
    <x v="2"/>
    <s v="Oregon"/>
    <s v="Portland"/>
    <x v="3"/>
    <n v="44"/>
    <n v="81"/>
    <n v="3564"/>
    <n v="1710.72"/>
    <n v="0.48"/>
    <s v="Online"/>
    <x v="8"/>
  </r>
  <r>
    <s v="West Gear"/>
    <n v="1128299"/>
    <d v="2021-10-24T00:00:00"/>
    <x v="2"/>
    <s v="Oregon"/>
    <s v="Portland"/>
    <x v="4"/>
    <n v="51"/>
    <n v="75"/>
    <n v="3825"/>
    <n v="2065.5"/>
    <n v="0.54"/>
    <s v="Online"/>
    <x v="8"/>
  </r>
  <r>
    <s v="West Gear"/>
    <n v="1128299"/>
    <d v="2021-10-24T00:00:00"/>
    <x v="2"/>
    <s v="Oregon"/>
    <s v="Portland"/>
    <x v="5"/>
    <n v="58"/>
    <n v="105"/>
    <n v="6090"/>
    <n v="2618.6999999999998"/>
    <n v="0.43"/>
    <s v="Online"/>
    <x v="8"/>
  </r>
  <r>
    <s v="West Gear"/>
    <n v="1128299"/>
    <d v="2021-11-24T00:00:00"/>
    <x v="2"/>
    <s v="Oregon"/>
    <s v="Portland"/>
    <x v="0"/>
    <n v="44"/>
    <n v="173"/>
    <n v="7612"/>
    <n v="3501.5199999999995"/>
    <n v="0.45999999999999996"/>
    <s v="Online"/>
    <x v="9"/>
  </r>
  <r>
    <s v="West Gear"/>
    <n v="1128299"/>
    <d v="2021-11-24T00:00:00"/>
    <x v="2"/>
    <s v="Oregon"/>
    <s v="Portland"/>
    <x v="1"/>
    <n v="48"/>
    <n v="195"/>
    <n v="9360"/>
    <n v="4680"/>
    <n v="0.5"/>
    <s v="Online"/>
    <x v="9"/>
  </r>
  <r>
    <s v="West Gear"/>
    <n v="1128299"/>
    <d v="2021-11-24T00:00:00"/>
    <x v="2"/>
    <s v="Oregon"/>
    <s v="Portland"/>
    <x v="2"/>
    <n v="42"/>
    <n v="128"/>
    <n v="5376"/>
    <n v="2688"/>
    <n v="0.5"/>
    <s v="Online"/>
    <x v="9"/>
  </r>
  <r>
    <s v="West Gear"/>
    <n v="1128299"/>
    <d v="2021-11-24T00:00:00"/>
    <x v="2"/>
    <s v="Oregon"/>
    <s v="Portland"/>
    <x v="3"/>
    <n v="51"/>
    <n v="131"/>
    <n v="6681"/>
    <n v="3073.2599999999998"/>
    <n v="0.45999999999999996"/>
    <s v="Online"/>
    <x v="9"/>
  </r>
  <r>
    <s v="West Gear"/>
    <n v="1128299"/>
    <d v="2021-11-24T00:00:00"/>
    <x v="2"/>
    <s v="Oregon"/>
    <s v="Portland"/>
    <x v="4"/>
    <n v="68"/>
    <n v="111"/>
    <n v="7548"/>
    <n v="4075.92"/>
    <n v="0.54"/>
    <s v="Online"/>
    <x v="9"/>
  </r>
  <r>
    <s v="West Gear"/>
    <n v="1128299"/>
    <d v="2021-11-24T00:00:00"/>
    <x v="2"/>
    <s v="Oregon"/>
    <s v="Portland"/>
    <x v="5"/>
    <n v="76"/>
    <n v="149"/>
    <n v="11324"/>
    <n v="4756.08"/>
    <n v="0.42"/>
    <s v="Online"/>
    <x v="9"/>
  </r>
  <r>
    <s v="West Gear"/>
    <n v="1128299"/>
    <d v="2021-12-23T00:00:00"/>
    <x v="2"/>
    <s v="Oregon"/>
    <s v="Portland"/>
    <x v="0"/>
    <n v="61"/>
    <n v="188"/>
    <n v="11468"/>
    <n v="5504.6399999999994"/>
    <n v="0.48"/>
    <s v="Online"/>
    <x v="10"/>
  </r>
  <r>
    <s v="West Gear"/>
    <n v="1128299"/>
    <d v="2021-12-23T00:00:00"/>
    <x v="2"/>
    <s v="Oregon"/>
    <s v="Portland"/>
    <x v="1"/>
    <n v="72"/>
    <n v="218"/>
    <n v="15696"/>
    <n v="7377.12"/>
    <n v="0.47"/>
    <s v="Online"/>
    <x v="10"/>
  </r>
  <r>
    <s v="West Gear"/>
    <n v="1128299"/>
    <d v="2021-12-23T00:00:00"/>
    <x v="2"/>
    <s v="Oregon"/>
    <s v="Portland"/>
    <x v="2"/>
    <n v="67"/>
    <n v="165"/>
    <n v="11055"/>
    <n v="4974.7499999999991"/>
    <n v="0.44999999999999996"/>
    <s v="Online"/>
    <x v="10"/>
  </r>
  <r>
    <s v="West Gear"/>
    <n v="1128299"/>
    <d v="2021-12-23T00:00:00"/>
    <x v="2"/>
    <s v="Oregon"/>
    <s v="Portland"/>
    <x v="3"/>
    <n v="67"/>
    <n v="143"/>
    <n v="9581"/>
    <n v="4311.45"/>
    <n v="0.44999999999999996"/>
    <s v="Online"/>
    <x v="10"/>
  </r>
  <r>
    <s v="West Gear"/>
    <n v="1128299"/>
    <d v="2021-12-23T00:00:00"/>
    <x v="2"/>
    <s v="Oregon"/>
    <s v="Portland"/>
    <x v="4"/>
    <n v="72"/>
    <n v="133"/>
    <n v="9576"/>
    <n v="4788"/>
    <n v="0.5"/>
    <s v="Online"/>
    <x v="10"/>
  </r>
  <r>
    <s v="West Gear"/>
    <n v="1128299"/>
    <d v="2021-12-23T00:00:00"/>
    <x v="2"/>
    <s v="Oregon"/>
    <s v="Portland"/>
    <x v="5"/>
    <n v="77"/>
    <n v="173"/>
    <n v="13321"/>
    <n v="5328.4000000000005"/>
    <n v="0.4"/>
    <s v="Online"/>
    <x v="10"/>
  </r>
  <r>
    <s v="West Gear"/>
    <n v="1128299"/>
    <d v="2021-01-17T00:00:00"/>
    <x v="2"/>
    <s v="Oregon"/>
    <s v="Portland"/>
    <x v="0"/>
    <n v="33"/>
    <n v="100"/>
    <n v="3300"/>
    <n v="1683"/>
    <n v="0.51"/>
    <s v="Online"/>
    <x v="0"/>
  </r>
  <r>
    <s v="West Gear"/>
    <n v="1128299"/>
    <d v="2021-01-17T00:00:00"/>
    <x v="2"/>
    <s v="Oregon"/>
    <s v="Portland"/>
    <x v="1"/>
    <n v="42"/>
    <n v="100"/>
    <n v="4200"/>
    <n v="2268"/>
    <n v="0.54"/>
    <s v="Online"/>
    <x v="0"/>
  </r>
  <r>
    <s v="West Gear"/>
    <n v="1128299"/>
    <d v="2021-01-17T00:00:00"/>
    <x v="2"/>
    <s v="Oregon"/>
    <s v="Portland"/>
    <x v="2"/>
    <n v="43"/>
    <n v="112"/>
    <n v="4816"/>
    <n v="2600.6400000000003"/>
    <n v="0.54"/>
    <s v="Online"/>
    <x v="0"/>
  </r>
  <r>
    <s v="West Gear"/>
    <n v="1128299"/>
    <d v="2021-01-17T00:00:00"/>
    <x v="2"/>
    <s v="Oregon"/>
    <s v="Portland"/>
    <x v="3"/>
    <n v="41"/>
    <n v="68"/>
    <n v="2788"/>
    <n v="1533.3999999999999"/>
    <n v="0.54999999999999993"/>
    <s v="Online"/>
    <x v="0"/>
  </r>
  <r>
    <s v="West Gear"/>
    <n v="1128299"/>
    <d v="2021-01-17T00:00:00"/>
    <x v="2"/>
    <s v="Oregon"/>
    <s v="Portland"/>
    <x v="4"/>
    <n v="46"/>
    <n v="58"/>
    <n v="2668"/>
    <n v="1574.1200000000001"/>
    <n v="0.59000000000000008"/>
    <s v="Online"/>
    <x v="0"/>
  </r>
  <r>
    <s v="West Gear"/>
    <n v="1128299"/>
    <d v="2021-01-17T00:00:00"/>
    <x v="2"/>
    <s v="Oregon"/>
    <s v="Portland"/>
    <x v="5"/>
    <n v="41"/>
    <n v="122"/>
    <n v="5002"/>
    <n v="2400.96"/>
    <n v="0.48"/>
    <s v="Online"/>
    <x v="0"/>
  </r>
  <r>
    <s v="West Gear"/>
    <n v="1128299"/>
    <d v="2021-02-17T00:00:00"/>
    <x v="2"/>
    <s v="Oregon"/>
    <s v="Portland"/>
    <x v="0"/>
    <n v="33"/>
    <n v="140"/>
    <n v="4620"/>
    <n v="2448.6"/>
    <n v="0.53"/>
    <s v="Online"/>
    <x v="1"/>
  </r>
  <r>
    <s v="West Gear"/>
    <n v="1128299"/>
    <d v="2021-02-17T00:00:00"/>
    <x v="2"/>
    <s v="Oregon"/>
    <s v="Portland"/>
    <x v="1"/>
    <n v="41"/>
    <n v="116"/>
    <n v="4756"/>
    <n v="2425.56"/>
    <n v="0.51"/>
    <s v="Online"/>
    <x v="1"/>
  </r>
  <r>
    <s v="West Gear"/>
    <n v="1128299"/>
    <d v="2021-02-17T00:00:00"/>
    <x v="2"/>
    <s v="Oregon"/>
    <s v="Portland"/>
    <x v="2"/>
    <n v="41"/>
    <n v="120"/>
    <n v="4920"/>
    <n v="2558.4"/>
    <n v="0.52"/>
    <s v="Online"/>
    <x v="1"/>
  </r>
  <r>
    <s v="West Gear"/>
    <n v="1128299"/>
    <d v="2021-02-17T00:00:00"/>
    <x v="1"/>
    <s v="Louisiana"/>
    <s v="New Orleans"/>
    <x v="3"/>
    <n v="44"/>
    <n v="73"/>
    <n v="3212"/>
    <n v="1766.5999999999997"/>
    <n v="0.54999999999999993"/>
    <s v="Online"/>
    <x v="1"/>
  </r>
  <r>
    <s v="West Gear"/>
    <n v="1128299"/>
    <d v="2021-02-17T00:00:00"/>
    <x v="1"/>
    <s v="Louisiana"/>
    <s v="New Orleans"/>
    <x v="4"/>
    <n v="48"/>
    <n v="51"/>
    <n v="2448"/>
    <n v="1468.8"/>
    <n v="0.6"/>
    <s v="Online"/>
    <x v="1"/>
  </r>
  <r>
    <s v="West Gear"/>
    <n v="1128299"/>
    <d v="2021-02-17T00:00:00"/>
    <x v="1"/>
    <s v="Louisiana"/>
    <s v="New Orleans"/>
    <x v="5"/>
    <n v="44"/>
    <n v="105"/>
    <n v="4620"/>
    <n v="2217.6"/>
    <n v="0.48"/>
    <s v="Online"/>
    <x v="1"/>
  </r>
  <r>
    <s v="West Gear"/>
    <n v="1128299"/>
    <d v="2021-03-16T00:00:00"/>
    <x v="1"/>
    <s v="Louisiana"/>
    <s v="New Orleans"/>
    <x v="0"/>
    <n v="44"/>
    <n v="147"/>
    <n v="6468"/>
    <n v="3298.68"/>
    <n v="0.51"/>
    <s v="Online"/>
    <x v="2"/>
  </r>
  <r>
    <s v="West Gear"/>
    <n v="1128299"/>
    <d v="2021-03-16T00:00:00"/>
    <x v="1"/>
    <s v="Louisiana"/>
    <s v="New Orleans"/>
    <x v="1"/>
    <n v="51"/>
    <n v="101"/>
    <n v="5151"/>
    <n v="2833.0499999999997"/>
    <n v="0.54999999999999993"/>
    <s v="Online"/>
    <x v="2"/>
  </r>
  <r>
    <s v="West Gear"/>
    <n v="1128299"/>
    <d v="2021-03-16T00:00:00"/>
    <x v="1"/>
    <s v="Louisiana"/>
    <s v="New Orleans"/>
    <x v="2"/>
    <n v="56"/>
    <n v="116"/>
    <n v="6496"/>
    <n v="3572.7999999999997"/>
    <n v="0.54999999999999993"/>
    <s v="Online"/>
    <x v="2"/>
  </r>
  <r>
    <s v="West Gear"/>
    <n v="1128299"/>
    <d v="2021-03-16T00:00:00"/>
    <x v="1"/>
    <s v="Louisiana"/>
    <s v="New Orleans"/>
    <x v="3"/>
    <n v="50"/>
    <n v="84"/>
    <n v="4200"/>
    <n v="2309.9999999999995"/>
    <n v="0.54999999999999993"/>
    <s v="Online"/>
    <x v="2"/>
  </r>
  <r>
    <s v="West Gear"/>
    <n v="1128299"/>
    <d v="2021-03-16T00:00:00"/>
    <x v="1"/>
    <s v="Louisiana"/>
    <s v="New Orleans"/>
    <x v="4"/>
    <n v="56"/>
    <n v="39"/>
    <n v="2184"/>
    <n v="1310.3999999999999"/>
    <n v="0.6"/>
    <s v="Online"/>
    <x v="2"/>
  </r>
  <r>
    <s v="West Gear"/>
    <n v="1128299"/>
    <d v="2021-03-16T00:00:00"/>
    <x v="1"/>
    <s v="Louisiana"/>
    <s v="New Orleans"/>
    <x v="5"/>
    <n v="41"/>
    <n v="95"/>
    <n v="3895"/>
    <n v="1752.7499999999998"/>
    <n v="0.44999999999999996"/>
    <s v="Online"/>
    <x v="2"/>
  </r>
  <r>
    <s v="West Gear"/>
    <n v="1128299"/>
    <d v="2021-04-17T00:00:00"/>
    <x v="1"/>
    <s v="Louisiana"/>
    <s v="New Orleans"/>
    <x v="0"/>
    <n v="48"/>
    <n v="142"/>
    <n v="6816"/>
    <n v="3544.32"/>
    <n v="0.52"/>
    <s v="Online"/>
    <x v="3"/>
  </r>
  <r>
    <s v="West Gear"/>
    <n v="1128299"/>
    <d v="2021-04-17T00:00:00"/>
    <x v="1"/>
    <s v="Louisiana"/>
    <s v="New Orleans"/>
    <x v="1"/>
    <n v="52"/>
    <n v="88"/>
    <n v="4576"/>
    <n v="2288"/>
    <n v="0.5"/>
    <s v="Online"/>
    <x v="3"/>
  </r>
  <r>
    <s v="West Gear"/>
    <n v="1128299"/>
    <d v="2021-04-17T00:00:00"/>
    <x v="1"/>
    <s v="Louisiana"/>
    <s v="New Orleans"/>
    <x v="2"/>
    <n v="52"/>
    <n v="105"/>
    <n v="5460"/>
    <n v="2784.6"/>
    <n v="0.51"/>
    <s v="Online"/>
    <x v="3"/>
  </r>
  <r>
    <s v="West Gear"/>
    <n v="1128299"/>
    <d v="2021-04-17T00:00:00"/>
    <x v="1"/>
    <s v="Louisiana"/>
    <s v="New Orleans"/>
    <x v="3"/>
    <n v="39"/>
    <n v="74"/>
    <n v="2886"/>
    <n v="1529.5800000000002"/>
    <n v="0.53"/>
    <s v="Online"/>
    <x v="3"/>
  </r>
  <r>
    <s v="West Gear"/>
    <n v="1128299"/>
    <d v="2021-04-17T00:00:00"/>
    <x v="1"/>
    <s v="Louisiana"/>
    <s v="New Orleans"/>
    <x v="4"/>
    <n v="43"/>
    <n v="53"/>
    <n v="2279"/>
    <n v="1299.0300000000002"/>
    <n v="0.57000000000000006"/>
    <s v="Online"/>
    <x v="3"/>
  </r>
  <r>
    <s v="West Gear"/>
    <n v="1128299"/>
    <d v="2021-04-17T00:00:00"/>
    <x v="1"/>
    <s v="Louisiana"/>
    <s v="New Orleans"/>
    <x v="5"/>
    <n v="55"/>
    <n v="105"/>
    <n v="5775"/>
    <n v="2887.5"/>
    <n v="0.5"/>
    <s v="Online"/>
    <x v="3"/>
  </r>
  <r>
    <s v="West Gear"/>
    <n v="1128299"/>
    <d v="2021-05-18T00:00:00"/>
    <x v="1"/>
    <s v="Louisiana"/>
    <s v="New Orleans"/>
    <x v="0"/>
    <n v="43"/>
    <n v="160"/>
    <n v="6880"/>
    <n v="3646.4"/>
    <n v="0.53"/>
    <s v="Online"/>
    <x v="4"/>
  </r>
  <r>
    <s v="West Gear"/>
    <n v="1128299"/>
    <d v="2021-05-18T00:00:00"/>
    <x v="1"/>
    <s v="Louisiana"/>
    <s v="New Orleans"/>
    <x v="1"/>
    <n v="47"/>
    <n v="100"/>
    <n v="4700"/>
    <n v="2444"/>
    <n v="0.52"/>
    <s v="Online"/>
    <x v="4"/>
  </r>
  <r>
    <s v="West Gear"/>
    <n v="1128299"/>
    <d v="2021-05-18T00:00:00"/>
    <x v="1"/>
    <s v="Louisiana"/>
    <s v="New Orleans"/>
    <x v="2"/>
    <n v="49"/>
    <n v="112"/>
    <n v="5488"/>
    <n v="2798.88"/>
    <n v="0.51"/>
    <s v="Online"/>
    <x v="4"/>
  </r>
  <r>
    <s v="West Gear"/>
    <n v="1128299"/>
    <d v="2021-05-18T00:00:00"/>
    <x v="1"/>
    <s v="Louisiana"/>
    <s v="New Orleans"/>
    <x v="3"/>
    <n v="44"/>
    <n v="85"/>
    <n v="3740"/>
    <n v="1907.4"/>
    <n v="0.51"/>
    <s v="Online"/>
    <x v="4"/>
  </r>
  <r>
    <s v="West Gear"/>
    <n v="1128299"/>
    <d v="2021-05-18T00:00:00"/>
    <x v="1"/>
    <s v="Louisiana"/>
    <s v="New Orleans"/>
    <x v="4"/>
    <n v="36"/>
    <n v="65"/>
    <n v="2340"/>
    <n v="1380.6000000000001"/>
    <n v="0.59000000000000008"/>
    <s v="Online"/>
    <x v="4"/>
  </r>
  <r>
    <s v="West Gear"/>
    <n v="1128299"/>
    <d v="2021-05-18T00:00:00"/>
    <x v="1"/>
    <s v="Louisiana"/>
    <s v="New Orleans"/>
    <x v="5"/>
    <n v="59"/>
    <n v="167"/>
    <n v="9853"/>
    <n v="4433.8499999999995"/>
    <n v="0.44999999999999996"/>
    <s v="Online"/>
    <x v="4"/>
  </r>
  <r>
    <s v="West Gear"/>
    <n v="1128299"/>
    <d v="2021-06-17T00:00:00"/>
    <x v="1"/>
    <s v="Louisiana"/>
    <s v="New Orleans"/>
    <x v="0"/>
    <n v="58"/>
    <n v="248"/>
    <n v="14384"/>
    <n v="7335.84"/>
    <n v="0.51"/>
    <s v="Online"/>
    <x v="11"/>
  </r>
  <r>
    <s v="West Gear"/>
    <n v="1128299"/>
    <d v="2021-06-17T00:00:00"/>
    <x v="1"/>
    <s v="Louisiana"/>
    <s v="New Orleans"/>
    <x v="1"/>
    <n v="65"/>
    <n v="210"/>
    <n v="13650"/>
    <n v="7098"/>
    <n v="0.52"/>
    <s v="Online"/>
    <x v="11"/>
  </r>
  <r>
    <s v="West Gear"/>
    <n v="1128299"/>
    <d v="2021-06-17T00:00:00"/>
    <x v="1"/>
    <s v="Louisiana"/>
    <s v="New Orleans"/>
    <x v="2"/>
    <n v="83"/>
    <n v="203"/>
    <n v="16849"/>
    <n v="9266.9499999999989"/>
    <n v="0.54999999999999993"/>
    <s v="Online"/>
    <x v="11"/>
  </r>
  <r>
    <s v="West Gear"/>
    <n v="1128299"/>
    <d v="2021-06-17T00:00:00"/>
    <x v="1"/>
    <s v="Louisiana"/>
    <s v="New Orleans"/>
    <x v="3"/>
    <n v="82"/>
    <n v="161"/>
    <n v="13202"/>
    <n v="7261.0999999999995"/>
    <n v="0.54999999999999993"/>
    <s v="Online"/>
    <x v="11"/>
  </r>
  <r>
    <s v="West Gear"/>
    <n v="1128299"/>
    <d v="2021-06-17T00:00:00"/>
    <x v="1"/>
    <s v="Louisiana"/>
    <s v="New Orleans"/>
    <x v="4"/>
    <n v="92"/>
    <n v="117"/>
    <n v="10764"/>
    <n v="6135.4800000000005"/>
    <n v="0.57000000000000006"/>
    <s v="Online"/>
    <x v="11"/>
  </r>
  <r>
    <s v="West Gear"/>
    <n v="1128299"/>
    <d v="2021-06-17T00:00:00"/>
    <x v="1"/>
    <s v="Louisiana"/>
    <s v="New Orleans"/>
    <x v="5"/>
    <n v="100"/>
    <n v="195"/>
    <n v="19500"/>
    <n v="9360"/>
    <n v="0.48"/>
    <s v="Online"/>
    <x v="11"/>
  </r>
  <r>
    <s v="West Gear"/>
    <n v="1128299"/>
    <d v="2021-07-16T00:00:00"/>
    <x v="1"/>
    <s v="Louisiana"/>
    <s v="New Orleans"/>
    <x v="0"/>
    <n v="86"/>
    <n v="270"/>
    <n v="23220"/>
    <n v="12306.6"/>
    <n v="0.53"/>
    <s v="Online"/>
    <x v="5"/>
  </r>
  <r>
    <s v="West Gear"/>
    <n v="1128299"/>
    <d v="2021-07-16T00:00:00"/>
    <x v="1"/>
    <s v="Louisiana"/>
    <s v="New Orleans"/>
    <x v="1"/>
    <n v="92"/>
    <n v="203"/>
    <n v="18676"/>
    <n v="10271.799999999999"/>
    <n v="0.54999999999999993"/>
    <s v="Online"/>
    <x v="5"/>
  </r>
  <r>
    <s v="West Gear"/>
    <n v="1128299"/>
    <d v="2021-07-16T00:00:00"/>
    <x v="1"/>
    <s v="Louisiana"/>
    <s v="New Orleans"/>
    <x v="2"/>
    <n v="90"/>
    <n v="196"/>
    <n v="17640"/>
    <n v="9525.6"/>
    <n v="0.54"/>
    <s v="Online"/>
    <x v="5"/>
  </r>
  <r>
    <s v="West Gear"/>
    <n v="1128299"/>
    <d v="2021-07-16T00:00:00"/>
    <x v="1"/>
    <s v="Louisiana"/>
    <s v="New Orleans"/>
    <x v="3"/>
    <n v="86"/>
    <n v="168"/>
    <n v="14448"/>
    <n v="7801.92"/>
    <n v="0.54"/>
    <s v="Online"/>
    <x v="5"/>
  </r>
  <r>
    <s v="West Gear"/>
    <n v="1128299"/>
    <d v="2021-07-16T00:00:00"/>
    <x v="1"/>
    <s v="Louisiana"/>
    <s v="New Orleans"/>
    <x v="4"/>
    <n v="86"/>
    <n v="189"/>
    <n v="16254"/>
    <n v="9427.3200000000015"/>
    <n v="0.58000000000000007"/>
    <s v="Online"/>
    <x v="5"/>
  </r>
  <r>
    <s v="West Gear"/>
    <n v="1128299"/>
    <d v="2021-07-16T00:00:00"/>
    <x v="1"/>
    <s v="Louisiana"/>
    <s v="New Orleans"/>
    <x v="5"/>
    <n v="103"/>
    <n v="163"/>
    <n v="16789"/>
    <n v="8058.7199999999993"/>
    <n v="0.48"/>
    <s v="Online"/>
    <x v="5"/>
  </r>
  <r>
    <s v="West Gear"/>
    <n v="1128299"/>
    <d v="2021-08-17T00:00:00"/>
    <x v="1"/>
    <s v="Louisiana"/>
    <s v="New Orleans"/>
    <x v="0"/>
    <n v="86"/>
    <n v="255"/>
    <n v="21930"/>
    <n v="11184.300000000001"/>
    <n v="0.51"/>
    <s v="Online"/>
    <x v="6"/>
  </r>
  <r>
    <s v="West Gear"/>
    <n v="1128299"/>
    <d v="2021-08-17T00:00:00"/>
    <x v="1"/>
    <s v="Louisiana"/>
    <s v="New Orleans"/>
    <x v="1"/>
    <n v="77"/>
    <n v="239"/>
    <n v="18403"/>
    <n v="9385.5300000000007"/>
    <n v="0.51"/>
    <s v="Online"/>
    <x v="6"/>
  </r>
  <r>
    <s v="West Gear"/>
    <n v="1128299"/>
    <d v="2021-08-17T00:00:00"/>
    <x v="1"/>
    <s v="Louisiana"/>
    <s v="New Orleans"/>
    <x v="2"/>
    <n v="70"/>
    <n v="189"/>
    <n v="13230"/>
    <n v="7276.4999999999991"/>
    <n v="0.54999999999999993"/>
    <s v="Online"/>
    <x v="6"/>
  </r>
  <r>
    <s v="West Gear"/>
    <n v="1128299"/>
    <d v="2021-08-17T00:00:00"/>
    <x v="1"/>
    <s v="Louisiana"/>
    <s v="New Orleans"/>
    <x v="3"/>
    <n v="74"/>
    <n v="128"/>
    <n v="9472"/>
    <n v="5020.16"/>
    <n v="0.53"/>
    <s v="Online"/>
    <x v="6"/>
  </r>
  <r>
    <s v="West Gear"/>
    <n v="1128299"/>
    <d v="2021-08-17T00:00:00"/>
    <x v="1"/>
    <s v="Louisiana"/>
    <s v="New Orleans"/>
    <x v="4"/>
    <n v="64"/>
    <n v="138"/>
    <n v="8832"/>
    <n v="5210.880000000001"/>
    <n v="0.59000000000000008"/>
    <s v="Online"/>
    <x v="6"/>
  </r>
  <r>
    <s v="West Gear"/>
    <n v="1128299"/>
    <d v="2021-08-17T00:00:00"/>
    <x v="1"/>
    <s v="Louisiana"/>
    <s v="New Orleans"/>
    <x v="5"/>
    <n v="63"/>
    <n v="90"/>
    <n v="5670"/>
    <n v="2778.2999999999997"/>
    <n v="0.49"/>
    <s v="Online"/>
    <x v="6"/>
  </r>
  <r>
    <s v="West Gear"/>
    <n v="1128299"/>
    <d v="2021-09-18T00:00:00"/>
    <x v="1"/>
    <s v="Louisiana"/>
    <s v="New Orleans"/>
    <x v="0"/>
    <n v="43"/>
    <n v="145"/>
    <n v="6235"/>
    <n v="3429.2499999999995"/>
    <n v="0.54999999999999993"/>
    <s v="Online"/>
    <x v="7"/>
  </r>
  <r>
    <s v="West Gear"/>
    <n v="1128299"/>
    <d v="2021-09-18T00:00:00"/>
    <x v="1"/>
    <s v="Louisiana"/>
    <s v="New Orleans"/>
    <x v="1"/>
    <n v="46"/>
    <n v="125"/>
    <n v="5750"/>
    <n v="2932.5"/>
    <n v="0.51"/>
    <s v="Online"/>
    <x v="7"/>
  </r>
  <r>
    <s v="West Gear"/>
    <n v="1128299"/>
    <d v="2021-09-18T00:00:00"/>
    <x v="1"/>
    <s v="Louisiana"/>
    <s v="New Orleans"/>
    <x v="2"/>
    <n v="43"/>
    <n v="78"/>
    <n v="3354"/>
    <n v="1744.0800000000002"/>
    <n v="0.52"/>
    <s v="Online"/>
    <x v="7"/>
  </r>
  <r>
    <s v="West Gear"/>
    <n v="1128299"/>
    <d v="2021-09-18T00:00:00"/>
    <x v="1"/>
    <s v="Louisiana"/>
    <s v="New Orleans"/>
    <x v="3"/>
    <n v="41"/>
    <n v="63"/>
    <n v="2583"/>
    <n v="1317.33"/>
    <n v="0.51"/>
    <s v="Online"/>
    <x v="7"/>
  </r>
  <r>
    <s v="West Gear"/>
    <n v="1128299"/>
    <d v="2021-09-18T00:00:00"/>
    <x v="1"/>
    <s v="Louisiana"/>
    <s v="New Orleans"/>
    <x v="4"/>
    <n v="51"/>
    <n v="77"/>
    <n v="3927"/>
    <n v="2159.8500000000004"/>
    <n v="0.55000000000000004"/>
    <s v="Online"/>
    <x v="7"/>
  </r>
  <r>
    <s v="West Gear"/>
    <n v="1128299"/>
    <d v="2021-09-18T00:00:00"/>
    <x v="1"/>
    <s v="Louisiana"/>
    <s v="New Orleans"/>
    <x v="5"/>
    <n v="39"/>
    <n v="75"/>
    <n v="2925"/>
    <n v="1462.5"/>
    <n v="0.5"/>
    <s v="Online"/>
    <x v="7"/>
  </r>
  <r>
    <s v="West Gear"/>
    <n v="1128299"/>
    <d v="2021-10-17T00:00:00"/>
    <x v="1"/>
    <s v="Louisiana"/>
    <s v="New Orleans"/>
    <x v="0"/>
    <n v="34"/>
    <n v="112"/>
    <n v="3808"/>
    <n v="2056.3200000000002"/>
    <n v="0.54"/>
    <s v="Online"/>
    <x v="8"/>
  </r>
  <r>
    <s v="West Gear"/>
    <n v="1128299"/>
    <d v="2021-10-17T00:00:00"/>
    <x v="1"/>
    <s v="Louisiana"/>
    <s v="New Orleans"/>
    <x v="1"/>
    <n v="45"/>
    <n v="155"/>
    <n v="6975"/>
    <n v="3836.2499999999995"/>
    <n v="0.54999999999999993"/>
    <s v="Online"/>
    <x v="8"/>
  </r>
  <r>
    <s v="West Gear"/>
    <n v="1128299"/>
    <d v="2021-10-17T00:00:00"/>
    <x v="1"/>
    <s v="Louisiana"/>
    <s v="New Orleans"/>
    <x v="2"/>
    <n v="42"/>
    <n v="100"/>
    <n v="4200"/>
    <n v="2100"/>
    <n v="0.5"/>
    <s v="Online"/>
    <x v="8"/>
  </r>
  <r>
    <s v="West Gear"/>
    <n v="1128299"/>
    <d v="2021-10-17T00:00:00"/>
    <x v="1"/>
    <s v="Louisiana"/>
    <s v="New Orleans"/>
    <x v="3"/>
    <n v="36"/>
    <n v="105"/>
    <n v="3780"/>
    <n v="1890"/>
    <n v="0.5"/>
    <s v="Online"/>
    <x v="8"/>
  </r>
  <r>
    <s v="West Gear"/>
    <n v="1128299"/>
    <d v="2021-10-17T00:00:00"/>
    <x v="1"/>
    <s v="Louisiana"/>
    <s v="New Orleans"/>
    <x v="4"/>
    <n v="47"/>
    <n v="95"/>
    <n v="4465"/>
    <n v="2634.3500000000004"/>
    <n v="0.59000000000000008"/>
    <s v="Online"/>
    <x v="8"/>
  </r>
  <r>
    <s v="West Gear"/>
    <n v="1128299"/>
    <d v="2021-10-17T00:00:00"/>
    <x v="1"/>
    <s v="Louisiana"/>
    <s v="New Orleans"/>
    <x v="5"/>
    <n v="50"/>
    <n v="108"/>
    <n v="5400"/>
    <n v="2538"/>
    <n v="0.47"/>
    <s v="Online"/>
    <x v="8"/>
  </r>
  <r>
    <s v="West Gear"/>
    <n v="1128299"/>
    <d v="2021-11-17T00:00:00"/>
    <x v="1"/>
    <s v="Louisiana"/>
    <s v="New Orleans"/>
    <x v="0"/>
    <n v="39"/>
    <n v="188"/>
    <n v="7332"/>
    <n v="3666"/>
    <n v="0.5"/>
    <s v="Online"/>
    <x v="9"/>
  </r>
  <r>
    <s v="West Gear"/>
    <n v="1128299"/>
    <d v="2021-11-17T00:00:00"/>
    <x v="1"/>
    <s v="Louisiana"/>
    <s v="New Orleans"/>
    <x v="1"/>
    <n v="42"/>
    <n v="210"/>
    <n v="8820"/>
    <n v="4586.4000000000005"/>
    <n v="0.52"/>
    <s v="Online"/>
    <x v="9"/>
  </r>
  <r>
    <s v="West Gear"/>
    <n v="1128299"/>
    <d v="2021-11-17T00:00:00"/>
    <x v="1"/>
    <s v="Louisiana"/>
    <s v="New Orleans"/>
    <x v="2"/>
    <n v="38"/>
    <n v="137"/>
    <n v="5206"/>
    <n v="2707.12"/>
    <n v="0.52"/>
    <s v="Online"/>
    <x v="9"/>
  </r>
  <r>
    <s v="West Gear"/>
    <n v="1128299"/>
    <d v="2021-11-17T00:00:00"/>
    <x v="1"/>
    <s v="Louisiana"/>
    <s v="New Orleans"/>
    <x v="3"/>
    <n v="48"/>
    <n v="125"/>
    <n v="6000"/>
    <n v="3000"/>
    <n v="0.5"/>
    <s v="Online"/>
    <x v="9"/>
  </r>
  <r>
    <s v="West Gear"/>
    <n v="1128299"/>
    <d v="2021-11-17T00:00:00"/>
    <x v="1"/>
    <s v="Louisiana"/>
    <s v="New Orleans"/>
    <x v="4"/>
    <n v="68"/>
    <n v="119"/>
    <n v="8092"/>
    <n v="4450.6000000000004"/>
    <n v="0.55000000000000004"/>
    <s v="Online"/>
    <x v="9"/>
  </r>
  <r>
    <s v="West Gear"/>
    <n v="1128299"/>
    <d v="2021-11-17T00:00:00"/>
    <x v="1"/>
    <s v="Louisiana"/>
    <s v="New Orleans"/>
    <x v="5"/>
    <n v="81"/>
    <n v="174"/>
    <n v="14094"/>
    <n v="6765.12"/>
    <n v="0.48"/>
    <s v="Online"/>
    <x v="9"/>
  </r>
  <r>
    <s v="West Gear"/>
    <n v="1128299"/>
    <d v="2021-12-16T00:00:00"/>
    <x v="1"/>
    <s v="Louisiana"/>
    <s v="New Orleans"/>
    <x v="0"/>
    <n v="69"/>
    <n v="240"/>
    <n v="16560"/>
    <n v="8611.2000000000007"/>
    <n v="0.52"/>
    <s v="Online"/>
    <x v="10"/>
  </r>
  <r>
    <s v="West Gear"/>
    <n v="1128299"/>
    <d v="2021-12-16T00:00:00"/>
    <x v="1"/>
    <s v="Louisiana"/>
    <s v="New Orleans"/>
    <x v="1"/>
    <n v="72"/>
    <n v="216"/>
    <n v="15552"/>
    <n v="7776"/>
    <n v="0.5"/>
    <s v="Online"/>
    <x v="10"/>
  </r>
  <r>
    <s v="Foot Locker"/>
    <n v="1128299"/>
    <d v="2021-12-16T00:00:00"/>
    <x v="1"/>
    <s v="Louisiana"/>
    <s v="New Orleans"/>
    <x v="2"/>
    <n v="69"/>
    <n v="162"/>
    <n v="11178"/>
    <n v="5812.56"/>
    <n v="0.52"/>
    <s v="Online"/>
    <x v="10"/>
  </r>
  <r>
    <s v="Foot Locker"/>
    <n v="1128299"/>
    <d v="2021-12-16T00:00:00"/>
    <x v="1"/>
    <s v="Louisiana"/>
    <s v="New Orleans"/>
    <x v="3"/>
    <n v="72"/>
    <n v="156"/>
    <n v="11232"/>
    <n v="6065.2800000000007"/>
    <n v="0.54"/>
    <s v="Online"/>
    <x v="10"/>
  </r>
  <r>
    <s v="Foot Locker"/>
    <n v="1128299"/>
    <d v="2021-12-16T00:00:00"/>
    <x v="1"/>
    <s v="Louisiana"/>
    <s v="New Orleans"/>
    <x v="4"/>
    <n v="82"/>
    <n v="131"/>
    <n v="10742"/>
    <n v="6230.3600000000006"/>
    <n v="0.58000000000000007"/>
    <s v="Online"/>
    <x v="10"/>
  </r>
  <r>
    <s v="Foot Locker"/>
    <n v="1128299"/>
    <d v="2021-12-16T00:00:00"/>
    <x v="1"/>
    <s v="Louisiana"/>
    <s v="New Orleans"/>
    <x v="5"/>
    <n v="87"/>
    <n v="175"/>
    <n v="15225"/>
    <n v="6851.2499999999991"/>
    <n v="0.44999999999999996"/>
    <s v="Online"/>
    <x v="10"/>
  </r>
  <r>
    <s v="Foot Locker"/>
    <n v="1197831"/>
    <d v="2021-01-05T00:00:00"/>
    <x v="1"/>
    <s v="Louisiana"/>
    <s v="New Orleans"/>
    <x v="0"/>
    <n v="19"/>
    <n v="182"/>
    <n v="3458"/>
    <n v="1486.94"/>
    <n v="0.43"/>
    <s v="Online"/>
    <x v="0"/>
  </r>
  <r>
    <s v="Foot Locker"/>
    <n v="1197831"/>
    <d v="2021-01-05T00:00:00"/>
    <x v="1"/>
    <s v="Louisiana"/>
    <s v="New Orleans"/>
    <x v="1"/>
    <n v="28"/>
    <n v="196"/>
    <n v="5488"/>
    <n v="2469.6"/>
    <n v="0.44999999999999996"/>
    <s v="Online"/>
    <x v="0"/>
  </r>
  <r>
    <s v="Foot Locker"/>
    <n v="1197831"/>
    <d v="2021-01-05T00:00:00"/>
    <x v="1"/>
    <s v="Louisiana"/>
    <s v="New Orleans"/>
    <x v="2"/>
    <n v="28"/>
    <n v="119"/>
    <n v="3332"/>
    <n v="1332.8000000000002"/>
    <n v="0.4"/>
    <s v="Online"/>
    <x v="0"/>
  </r>
  <r>
    <s v="Foot Locker"/>
    <n v="1197831"/>
    <d v="2021-01-05T00:00:00"/>
    <x v="1"/>
    <s v="Louisiana"/>
    <s v="New Orleans"/>
    <x v="3"/>
    <n v="33"/>
    <n v="133"/>
    <n v="4389"/>
    <n v="2326.17"/>
    <n v="0.53"/>
    <s v="Online"/>
    <x v="0"/>
  </r>
  <r>
    <s v="Foot Locker"/>
    <n v="1197831"/>
    <d v="2021-01-05T00:00:00"/>
    <x v="1"/>
    <s v="Louisiana"/>
    <s v="New Orleans"/>
    <x v="4"/>
    <n v="36"/>
    <n v="85"/>
    <n v="3060"/>
    <n v="1132.2"/>
    <n v="0.37"/>
    <s v="Online"/>
    <x v="0"/>
  </r>
  <r>
    <s v="West Gear"/>
    <n v="1197831"/>
    <d v="2021-01-05T00:00:00"/>
    <x v="1"/>
    <s v="Louisiana"/>
    <s v="New Orleans"/>
    <x v="5"/>
    <n v="34"/>
    <n v="143"/>
    <n v="4862"/>
    <n v="2917.2"/>
    <n v="0.6"/>
    <s v="Online"/>
    <x v="0"/>
  </r>
  <r>
    <s v="Foot Locker"/>
    <n v="1197831"/>
    <d v="2021-02-04T00:00:00"/>
    <x v="1"/>
    <s v="Louisiana"/>
    <s v="New Orleans"/>
    <x v="0"/>
    <n v="23"/>
    <n v="163"/>
    <n v="3749"/>
    <n v="1499.6000000000001"/>
    <n v="0.4"/>
    <s v="Online"/>
    <x v="1"/>
  </r>
  <r>
    <s v="Foot Locker"/>
    <n v="1197831"/>
    <d v="2021-02-04T00:00:00"/>
    <x v="1"/>
    <s v="Louisiana"/>
    <s v="New Orleans"/>
    <x v="1"/>
    <n v="32"/>
    <n v="174"/>
    <n v="5568"/>
    <n v="2338.56"/>
    <n v="0.42"/>
    <s v="Online"/>
    <x v="1"/>
  </r>
  <r>
    <s v="Foot Locker"/>
    <n v="1197831"/>
    <d v="2021-02-04T00:00:00"/>
    <x v="1"/>
    <s v="Louisiana"/>
    <s v="New Orleans"/>
    <x v="2"/>
    <n v="34"/>
    <n v="128"/>
    <n v="4352"/>
    <n v="1784.32"/>
    <n v="0.41"/>
    <s v="Online"/>
    <x v="1"/>
  </r>
  <r>
    <s v="Foot Locker"/>
    <n v="1197831"/>
    <d v="2021-02-04T00:00:00"/>
    <x v="2"/>
    <s v="Idaho"/>
    <s v="Boise"/>
    <x v="3"/>
    <n v="32"/>
    <n v="109"/>
    <n v="3488"/>
    <n v="1883.5200000000002"/>
    <n v="0.54"/>
    <s v="Online"/>
    <x v="1"/>
  </r>
  <r>
    <s v="Foot Locker"/>
    <n v="1197831"/>
    <d v="2021-02-04T00:00:00"/>
    <x v="2"/>
    <s v="Idaho"/>
    <s v="Boise"/>
    <x v="4"/>
    <n v="39"/>
    <n v="70"/>
    <n v="2730"/>
    <n v="955.49999999999989"/>
    <n v="0.35"/>
    <s v="Online"/>
    <x v="1"/>
  </r>
  <r>
    <s v="Foot Locker"/>
    <n v="1197831"/>
    <d v="2021-02-04T00:00:00"/>
    <x v="2"/>
    <s v="Idaho"/>
    <s v="Boise"/>
    <x v="5"/>
    <n v="34"/>
    <n v="131"/>
    <n v="4454"/>
    <n v="2449.7000000000003"/>
    <n v="0.55000000000000004"/>
    <s v="Online"/>
    <x v="1"/>
  </r>
  <r>
    <s v="Foot Locker"/>
    <n v="1197831"/>
    <d v="2021-03-06T00:00:00"/>
    <x v="2"/>
    <s v="Idaho"/>
    <s v="Boise"/>
    <x v="0"/>
    <n v="28"/>
    <n v="156"/>
    <n v="4368"/>
    <n v="1965.6"/>
    <n v="0.44999999999999996"/>
    <s v="Online"/>
    <x v="2"/>
  </r>
  <r>
    <s v="Foot Locker"/>
    <n v="1197831"/>
    <d v="2021-03-06T00:00:00"/>
    <x v="2"/>
    <s v="Idaho"/>
    <s v="Boise"/>
    <x v="1"/>
    <n v="36"/>
    <n v="169"/>
    <n v="6084"/>
    <n v="2798.64"/>
    <n v="0.45999999999999996"/>
    <s v="Online"/>
    <x v="2"/>
  </r>
  <r>
    <s v="Foot Locker"/>
    <n v="1197831"/>
    <d v="2021-03-06T00:00:00"/>
    <x v="2"/>
    <s v="Idaho"/>
    <s v="Boise"/>
    <x v="2"/>
    <n v="28"/>
    <n v="113"/>
    <n v="3164"/>
    <n v="1550.36"/>
    <n v="0.49"/>
    <s v="Online"/>
    <x v="2"/>
  </r>
  <r>
    <s v="Foot Locker"/>
    <n v="1197831"/>
    <d v="2021-03-06T00:00:00"/>
    <x v="2"/>
    <s v="Idaho"/>
    <s v="Boise"/>
    <x v="3"/>
    <n v="33"/>
    <n v="105"/>
    <n v="3465"/>
    <n v="2009.7000000000003"/>
    <n v="0.58000000000000007"/>
    <s v="Online"/>
    <x v="2"/>
  </r>
  <r>
    <s v="West Gear"/>
    <n v="1197831"/>
    <d v="2021-03-06T00:00:00"/>
    <x v="2"/>
    <s v="Idaho"/>
    <s v="Boise"/>
    <x v="4"/>
    <n v="37"/>
    <n v="75"/>
    <n v="2775"/>
    <n v="1248.7499999999998"/>
    <n v="0.44999999999999996"/>
    <s v="Online"/>
    <x v="2"/>
  </r>
  <r>
    <s v="West Gear"/>
    <n v="1197831"/>
    <d v="2021-03-06T00:00:00"/>
    <x v="2"/>
    <s v="Idaho"/>
    <s v="Boise"/>
    <x v="5"/>
    <n v="33"/>
    <n v="116"/>
    <n v="3828"/>
    <n v="2488.2000000000003"/>
    <n v="0.65"/>
    <s v="Online"/>
    <x v="2"/>
  </r>
  <r>
    <s v="West Gear"/>
    <n v="1197831"/>
    <d v="2021-04-05T00:00:00"/>
    <x v="2"/>
    <s v="Idaho"/>
    <s v="Boise"/>
    <x v="0"/>
    <n v="19"/>
    <n v="195"/>
    <n v="3705"/>
    <n v="1741.35"/>
    <n v="0.47"/>
    <s v="Online"/>
    <x v="3"/>
  </r>
  <r>
    <s v="West Gear"/>
    <n v="1197831"/>
    <d v="2021-04-05T00:00:00"/>
    <x v="2"/>
    <s v="Idaho"/>
    <s v="Boise"/>
    <x v="1"/>
    <n v="29"/>
    <n v="195"/>
    <n v="5655"/>
    <n v="2714.4"/>
    <n v="0.48"/>
    <s v="Online"/>
    <x v="3"/>
  </r>
  <r>
    <s v="West Gear"/>
    <n v="1197831"/>
    <d v="2021-04-05T00:00:00"/>
    <x v="2"/>
    <s v="Idaho"/>
    <s v="Boise"/>
    <x v="2"/>
    <n v="24"/>
    <n v="138"/>
    <n v="3312"/>
    <n v="1556.6399999999999"/>
    <n v="0.47"/>
    <s v="Online"/>
    <x v="3"/>
  </r>
  <r>
    <s v="West Gear"/>
    <n v="1197831"/>
    <d v="2021-04-05T00:00:00"/>
    <x v="2"/>
    <s v="Idaho"/>
    <s v="Boise"/>
    <x v="3"/>
    <n v="29"/>
    <n v="113"/>
    <n v="3277"/>
    <n v="1802.3500000000001"/>
    <n v="0.55000000000000004"/>
    <s v="Online"/>
    <x v="3"/>
  </r>
  <r>
    <s v="West Gear"/>
    <n v="1197831"/>
    <d v="2021-04-05T00:00:00"/>
    <x v="2"/>
    <s v="Idaho"/>
    <s v="Boise"/>
    <x v="4"/>
    <n v="34"/>
    <n v="72"/>
    <n v="2448"/>
    <n v="1052.6399999999999"/>
    <n v="0.43"/>
    <s v="Online"/>
    <x v="3"/>
  </r>
  <r>
    <s v="West Gear"/>
    <n v="1197831"/>
    <d v="2021-04-05T00:00:00"/>
    <x v="2"/>
    <s v="Idaho"/>
    <s v="Boise"/>
    <x v="5"/>
    <n v="28"/>
    <n v="138"/>
    <n v="3864"/>
    <n v="2357.04"/>
    <n v="0.61"/>
    <s v="Online"/>
    <x v="3"/>
  </r>
  <r>
    <s v="West Gear"/>
    <n v="1197831"/>
    <d v="2021-05-05T00:00:00"/>
    <x v="2"/>
    <s v="Idaho"/>
    <s v="Boise"/>
    <x v="0"/>
    <n v="18"/>
    <n v="203"/>
    <n v="3654"/>
    <n v="1827"/>
    <n v="0.5"/>
    <s v="Online"/>
    <x v="4"/>
  </r>
  <r>
    <s v="West Gear"/>
    <n v="1197831"/>
    <d v="2021-05-05T00:00:00"/>
    <x v="2"/>
    <s v="Idaho"/>
    <s v="Boise"/>
    <x v="1"/>
    <n v="28"/>
    <n v="196"/>
    <n v="5488"/>
    <n v="2634.24"/>
    <n v="0.48"/>
    <s v="Online"/>
    <x v="4"/>
  </r>
  <r>
    <s v="West Gear"/>
    <n v="1197831"/>
    <d v="2021-05-05T00:00:00"/>
    <x v="2"/>
    <s v="Idaho"/>
    <s v="Boise"/>
    <x v="2"/>
    <n v="23"/>
    <n v="167"/>
    <n v="3841"/>
    <n v="1805.27"/>
    <n v="0.47"/>
    <s v="Online"/>
    <x v="4"/>
  </r>
  <r>
    <s v="West Gear"/>
    <n v="1197831"/>
    <d v="2021-05-05T00:00:00"/>
    <x v="2"/>
    <s v="Idaho"/>
    <s v="Boise"/>
    <x v="3"/>
    <n v="33"/>
    <n v="130"/>
    <n v="4290"/>
    <n v="2359.5"/>
    <n v="0.55000000000000004"/>
    <s v="Online"/>
    <x v="4"/>
  </r>
  <r>
    <s v="West Gear"/>
    <n v="1197831"/>
    <d v="2021-05-05T00:00:00"/>
    <x v="2"/>
    <s v="Idaho"/>
    <s v="Boise"/>
    <x v="4"/>
    <n v="47"/>
    <n v="120"/>
    <n v="5640"/>
    <n v="2256"/>
    <n v="0.4"/>
    <s v="Online"/>
    <x v="4"/>
  </r>
  <r>
    <s v="West Gear"/>
    <n v="1197831"/>
    <d v="2021-05-05T00:00:00"/>
    <x v="2"/>
    <s v="Idaho"/>
    <s v="Boise"/>
    <x v="5"/>
    <n v="42"/>
    <n v="218"/>
    <n v="9156"/>
    <n v="5768.28"/>
    <n v="0.63"/>
    <s v="Online"/>
    <x v="4"/>
  </r>
  <r>
    <s v="West Gear"/>
    <n v="1197831"/>
    <d v="2021-06-04T00:00:00"/>
    <x v="2"/>
    <s v="Idaho"/>
    <s v="Boise"/>
    <x v="0"/>
    <n v="42"/>
    <n v="195"/>
    <n v="8190"/>
    <n v="4013.1"/>
    <n v="0.49"/>
    <s v="Online"/>
    <x v="11"/>
  </r>
  <r>
    <s v="West Gear"/>
    <n v="1197831"/>
    <d v="2021-06-04T00:00:00"/>
    <x v="2"/>
    <s v="Idaho"/>
    <s v="Boise"/>
    <x v="1"/>
    <n v="46"/>
    <n v="188"/>
    <n v="8648"/>
    <n v="4151.04"/>
    <n v="0.48"/>
    <s v="Online"/>
    <x v="11"/>
  </r>
  <r>
    <s v="West Gear"/>
    <n v="1197831"/>
    <d v="2021-06-04T00:00:00"/>
    <x v="2"/>
    <s v="Idaho"/>
    <s v="Boise"/>
    <x v="2"/>
    <n v="47"/>
    <n v="174"/>
    <n v="8178"/>
    <n v="3925.44"/>
    <n v="0.48"/>
    <s v="Online"/>
    <x v="11"/>
  </r>
  <r>
    <s v="West Gear"/>
    <n v="1197831"/>
    <d v="2021-06-04T00:00:00"/>
    <x v="2"/>
    <s v="Idaho"/>
    <s v="Boise"/>
    <x v="3"/>
    <n v="48"/>
    <n v="143"/>
    <n v="6864"/>
    <n v="4049.7600000000007"/>
    <n v="0.59000000000000008"/>
    <s v="Online"/>
    <x v="11"/>
  </r>
  <r>
    <s v="West Gear"/>
    <n v="1197831"/>
    <d v="2021-06-04T00:00:00"/>
    <x v="2"/>
    <s v="Idaho"/>
    <s v="Boise"/>
    <x v="4"/>
    <n v="52"/>
    <n v="117"/>
    <n v="6084"/>
    <n v="2616.12"/>
    <n v="0.43"/>
    <s v="Online"/>
    <x v="11"/>
  </r>
  <r>
    <s v="West Gear"/>
    <n v="1197831"/>
    <d v="2021-06-04T00:00:00"/>
    <x v="2"/>
    <s v="Idaho"/>
    <s v="Boise"/>
    <x v="5"/>
    <n v="55"/>
    <n v="231"/>
    <n v="12705"/>
    <n v="7750.05"/>
    <n v="0.61"/>
    <s v="Online"/>
    <x v="11"/>
  </r>
  <r>
    <s v="West Gear"/>
    <n v="1197831"/>
    <d v="2021-07-06T00:00:00"/>
    <x v="2"/>
    <s v="Idaho"/>
    <s v="Boise"/>
    <x v="0"/>
    <n v="48"/>
    <n v="217"/>
    <n v="10416"/>
    <n v="5208"/>
    <n v="0.5"/>
    <s v="Online"/>
    <x v="5"/>
  </r>
  <r>
    <s v="West Gear"/>
    <n v="1197831"/>
    <d v="2021-07-06T00:00:00"/>
    <x v="2"/>
    <s v="Idaho"/>
    <s v="Boise"/>
    <x v="1"/>
    <n v="52"/>
    <n v="202"/>
    <n v="10504"/>
    <n v="5462.08"/>
    <n v="0.52"/>
    <s v="Online"/>
    <x v="5"/>
  </r>
  <r>
    <s v="West Gear"/>
    <n v="1197831"/>
    <d v="2021-07-06T00:00:00"/>
    <x v="2"/>
    <s v="Idaho"/>
    <s v="Boise"/>
    <x v="2"/>
    <n v="46"/>
    <n v="241"/>
    <n v="11086"/>
    <n v="6097.2999999999993"/>
    <n v="0.54999999999999993"/>
    <s v="Online"/>
    <x v="5"/>
  </r>
  <r>
    <s v="West Gear"/>
    <n v="1197831"/>
    <d v="2021-07-06T00:00:00"/>
    <x v="2"/>
    <s v="Idaho"/>
    <s v="Boise"/>
    <x v="3"/>
    <n v="47"/>
    <n v="137"/>
    <n v="6439"/>
    <n v="4120.96"/>
    <n v="0.64"/>
    <s v="Online"/>
    <x v="5"/>
  </r>
  <r>
    <s v="West Gear"/>
    <n v="1197831"/>
    <d v="2021-07-06T00:00:00"/>
    <x v="2"/>
    <s v="Idaho"/>
    <s v="Boise"/>
    <x v="4"/>
    <n v="53"/>
    <n v="131"/>
    <n v="6943"/>
    <n v="3332.64"/>
    <n v="0.48"/>
    <s v="Online"/>
    <x v="5"/>
  </r>
  <r>
    <s v="Foot Locker"/>
    <n v="1197831"/>
    <d v="2021-07-06T00:00:00"/>
    <x v="2"/>
    <s v="Idaho"/>
    <s v="Boise"/>
    <x v="5"/>
    <n v="64"/>
    <n v="208"/>
    <n v="13312"/>
    <n v="9185.2800000000007"/>
    <n v="0.69000000000000006"/>
    <s v="Online"/>
    <x v="5"/>
  </r>
  <r>
    <s v="Foot Locker"/>
    <n v="1197831"/>
    <d v="2021-08-08T00:00:00"/>
    <x v="2"/>
    <s v="Idaho"/>
    <s v="Boise"/>
    <x v="0"/>
    <n v="46"/>
    <n v="210"/>
    <n v="9660"/>
    <n v="5312.9999999999991"/>
    <n v="0.54999999999999993"/>
    <s v="Online"/>
    <x v="6"/>
  </r>
  <r>
    <s v="Foot Locker"/>
    <n v="1197831"/>
    <d v="2021-08-08T00:00:00"/>
    <x v="2"/>
    <s v="Idaho"/>
    <s v="Boise"/>
    <x v="1"/>
    <n v="53"/>
    <n v="195"/>
    <n v="10335"/>
    <n v="5477.55"/>
    <n v="0.53"/>
    <s v="Online"/>
    <x v="6"/>
  </r>
  <r>
    <s v="Foot Locker"/>
    <n v="1197831"/>
    <d v="2021-08-08T00:00:00"/>
    <x v="2"/>
    <s v="Idaho"/>
    <s v="Boise"/>
    <x v="2"/>
    <n v="46"/>
    <n v="250"/>
    <n v="11500"/>
    <n v="6095"/>
    <n v="0.53"/>
    <s v="Online"/>
    <x v="6"/>
  </r>
  <r>
    <s v="Foot Locker"/>
    <n v="1197831"/>
    <d v="2021-08-08T00:00:00"/>
    <x v="2"/>
    <s v="Idaho"/>
    <s v="Boise"/>
    <x v="3"/>
    <n v="48"/>
    <n v="124"/>
    <n v="5952"/>
    <n v="3868.8"/>
    <n v="0.65"/>
    <s v="Online"/>
    <x v="6"/>
  </r>
  <r>
    <s v="Sports Direct"/>
    <n v="1197831"/>
    <d v="2021-08-08T00:00:00"/>
    <x v="2"/>
    <s v="Idaho"/>
    <s v="Boise"/>
    <x v="4"/>
    <n v="52"/>
    <n v="133"/>
    <n v="6916"/>
    <n v="3181.3599999999997"/>
    <n v="0.45999999999999996"/>
    <s v="Online"/>
    <x v="6"/>
  </r>
  <r>
    <s v="Sports Direct"/>
    <n v="1197831"/>
    <d v="2021-08-08T00:00:00"/>
    <x v="2"/>
    <s v="Idaho"/>
    <s v="Boise"/>
    <x v="5"/>
    <n v="54"/>
    <n v="196"/>
    <n v="10584"/>
    <n v="7197.1200000000008"/>
    <n v="0.68"/>
    <s v="Online"/>
    <x v="6"/>
  </r>
  <r>
    <s v="Sports Direct"/>
    <n v="1197831"/>
    <d v="2021-09-05T00:00:00"/>
    <x v="2"/>
    <s v="Idaho"/>
    <s v="Boise"/>
    <x v="0"/>
    <n v="50"/>
    <n v="176"/>
    <n v="8800"/>
    <n v="4400"/>
    <n v="0.5"/>
    <s v="Online"/>
    <x v="7"/>
  </r>
  <r>
    <s v="Sports Direct"/>
    <n v="1197831"/>
    <d v="2021-09-05T00:00:00"/>
    <x v="2"/>
    <s v="Idaho"/>
    <s v="Boise"/>
    <x v="1"/>
    <n v="50"/>
    <n v="188"/>
    <n v="9400"/>
    <n v="4888"/>
    <n v="0.52"/>
    <s v="Online"/>
    <x v="7"/>
  </r>
  <r>
    <s v="Sports Direct"/>
    <n v="1197831"/>
    <d v="2021-09-05T00:00:00"/>
    <x v="2"/>
    <s v="Idaho"/>
    <s v="Boise"/>
    <x v="2"/>
    <n v="56"/>
    <n v="182"/>
    <n v="10192"/>
    <n v="5299.84"/>
    <n v="0.52"/>
    <s v="Online"/>
    <x v="7"/>
  </r>
  <r>
    <s v="Sports Direct"/>
    <n v="1197831"/>
    <d v="2021-09-05T00:00:00"/>
    <x v="2"/>
    <s v="Idaho"/>
    <s v="Boise"/>
    <x v="3"/>
    <n v="55"/>
    <n v="116"/>
    <n v="6380"/>
    <n v="4019.4"/>
    <n v="0.63"/>
    <s v="Online"/>
    <x v="7"/>
  </r>
  <r>
    <s v="Sports Direct"/>
    <n v="1197831"/>
    <d v="2021-09-05T00:00:00"/>
    <x v="2"/>
    <s v="Idaho"/>
    <s v="Boise"/>
    <x v="4"/>
    <n v="50"/>
    <n v="104"/>
    <n v="5200"/>
    <n v="2392"/>
    <n v="0.45999999999999996"/>
    <s v="Online"/>
    <x v="7"/>
  </r>
  <r>
    <s v="Sports Direct"/>
    <n v="1197831"/>
    <d v="2021-09-05T00:00:00"/>
    <x v="2"/>
    <s v="Idaho"/>
    <s v="Boise"/>
    <x v="5"/>
    <n v="49"/>
    <n v="181"/>
    <n v="8869"/>
    <n v="5942.2300000000005"/>
    <n v="0.67"/>
    <s v="Online"/>
    <x v="7"/>
  </r>
  <r>
    <s v="Sports Direct"/>
    <n v="1197831"/>
    <d v="2021-10-04T00:00:00"/>
    <x v="2"/>
    <s v="Idaho"/>
    <s v="Boise"/>
    <x v="0"/>
    <n v="36"/>
    <n v="167"/>
    <n v="6012"/>
    <n v="3066.12"/>
    <n v="0.51"/>
    <s v="Online"/>
    <x v="8"/>
  </r>
  <r>
    <s v="Sports Direct"/>
    <n v="1197831"/>
    <d v="2021-10-04T00:00:00"/>
    <x v="2"/>
    <s v="Idaho"/>
    <s v="Boise"/>
    <x v="1"/>
    <n v="37"/>
    <n v="173"/>
    <n v="6401"/>
    <n v="3456.5400000000004"/>
    <n v="0.54"/>
    <s v="Online"/>
    <x v="8"/>
  </r>
  <r>
    <s v="Sports Direct"/>
    <n v="1197831"/>
    <d v="2021-10-04T00:00:00"/>
    <x v="2"/>
    <s v="Idaho"/>
    <s v="Boise"/>
    <x v="2"/>
    <n v="41"/>
    <n v="131"/>
    <n v="5371"/>
    <n v="2739.21"/>
    <n v="0.51"/>
    <s v="Online"/>
    <x v="8"/>
  </r>
  <r>
    <s v="Sports Direct"/>
    <n v="1197831"/>
    <d v="2021-10-04T00:00:00"/>
    <x v="2"/>
    <s v="Idaho"/>
    <s v="Boise"/>
    <x v="3"/>
    <n v="44"/>
    <n v="101"/>
    <n v="4444"/>
    <n v="2888.6"/>
    <n v="0.65"/>
    <s v="Online"/>
    <x v="8"/>
  </r>
  <r>
    <s v="Sports Direct"/>
    <n v="1197831"/>
    <d v="2021-10-04T00:00:00"/>
    <x v="2"/>
    <s v="Idaho"/>
    <s v="Boise"/>
    <x v="4"/>
    <n v="32"/>
    <n v="91"/>
    <n v="2912"/>
    <n v="1397.76"/>
    <n v="0.48"/>
    <s v="Online"/>
    <x v="8"/>
  </r>
  <r>
    <s v="Sports Direct"/>
    <n v="1197831"/>
    <d v="2021-10-04T00:00:00"/>
    <x v="2"/>
    <s v="Idaho"/>
    <s v="Boise"/>
    <x v="5"/>
    <n v="42"/>
    <n v="142"/>
    <n v="5964"/>
    <n v="3936.2400000000002"/>
    <n v="0.66"/>
    <s v="Online"/>
    <x v="8"/>
  </r>
  <r>
    <s v="Sports Direct"/>
    <n v="1197831"/>
    <d v="2021-11-05T00:00:00"/>
    <x v="2"/>
    <s v="Idaho"/>
    <s v="Boise"/>
    <x v="0"/>
    <n v="33"/>
    <n v="182"/>
    <n v="6006"/>
    <n v="3303.2999999999997"/>
    <n v="0.54999999999999993"/>
    <s v="Online"/>
    <x v="9"/>
  </r>
  <r>
    <s v="Sports Direct"/>
    <n v="1197831"/>
    <d v="2021-11-05T00:00:00"/>
    <x v="2"/>
    <s v="Idaho"/>
    <s v="Boise"/>
    <x v="1"/>
    <n v="32"/>
    <n v="189"/>
    <n v="6048"/>
    <n v="3144.96"/>
    <n v="0.52"/>
    <s v="Online"/>
    <x v="9"/>
  </r>
  <r>
    <s v="Sports Direct"/>
    <n v="1197831"/>
    <d v="2021-11-05T00:00:00"/>
    <x v="2"/>
    <s v="Idaho"/>
    <s v="Boise"/>
    <x v="2"/>
    <n v="58"/>
    <n v="150"/>
    <n v="8700"/>
    <n v="4698"/>
    <n v="0.54"/>
    <s v="Online"/>
    <x v="9"/>
  </r>
  <r>
    <s v="Sports Direct"/>
    <n v="1197831"/>
    <d v="2021-11-05T00:00:00"/>
    <x v="2"/>
    <s v="Idaho"/>
    <s v="Boise"/>
    <x v="3"/>
    <n v="54"/>
    <n v="122"/>
    <n v="6588"/>
    <n v="4018.68"/>
    <n v="0.61"/>
    <s v="Online"/>
    <x v="9"/>
  </r>
  <r>
    <s v="Sports Direct"/>
    <n v="1197831"/>
    <d v="2021-11-05T00:00:00"/>
    <x v="2"/>
    <s v="Idaho"/>
    <s v="Boise"/>
    <x v="4"/>
    <n v="54"/>
    <n v="106"/>
    <n v="5724"/>
    <n v="2862"/>
    <n v="0.5"/>
    <s v="Online"/>
    <x v="9"/>
  </r>
  <r>
    <s v="Sports Direct"/>
    <n v="1197831"/>
    <d v="2021-11-05T00:00:00"/>
    <x v="2"/>
    <s v="Idaho"/>
    <s v="Boise"/>
    <x v="5"/>
    <n v="63"/>
    <n v="163"/>
    <n v="10269"/>
    <n v="6880.2300000000005"/>
    <n v="0.67"/>
    <s v="Online"/>
    <x v="9"/>
  </r>
  <r>
    <s v="Foot Locker"/>
    <n v="1197831"/>
    <d v="2021-12-04T00:00:00"/>
    <x v="2"/>
    <s v="Idaho"/>
    <s v="Boise"/>
    <x v="0"/>
    <n v="54"/>
    <n v="233"/>
    <n v="12582"/>
    <n v="6794.2800000000007"/>
    <n v="0.54"/>
    <s v="Online"/>
    <x v="10"/>
  </r>
  <r>
    <s v="Foot Locker"/>
    <n v="1197831"/>
    <d v="2021-12-04T00:00:00"/>
    <x v="2"/>
    <s v="Idaho"/>
    <s v="Boise"/>
    <x v="1"/>
    <n v="51"/>
    <n v="209"/>
    <n v="10659"/>
    <n v="5755.8600000000006"/>
    <n v="0.54"/>
    <s v="Online"/>
    <x v="10"/>
  </r>
  <r>
    <s v="Foot Locker"/>
    <n v="1197831"/>
    <d v="2021-12-04T00:00:00"/>
    <x v="2"/>
    <s v="Idaho"/>
    <s v="Boise"/>
    <x v="2"/>
    <n v="56"/>
    <n v="176"/>
    <n v="9856"/>
    <n v="5125.12"/>
    <n v="0.52"/>
    <s v="Online"/>
    <x v="10"/>
  </r>
  <r>
    <s v="Foot Locker"/>
    <n v="1197831"/>
    <d v="2021-12-04T00:00:00"/>
    <x v="2"/>
    <s v="Idaho"/>
    <s v="Boise"/>
    <x v="3"/>
    <n v="59"/>
    <n v="142"/>
    <n v="8378"/>
    <n v="5445.7"/>
    <n v="0.65"/>
    <s v="Online"/>
    <x v="10"/>
  </r>
  <r>
    <s v="Foot Locker"/>
    <n v="1197831"/>
    <d v="2021-12-04T00:00:00"/>
    <x v="2"/>
    <s v="Idaho"/>
    <s v="Boise"/>
    <x v="4"/>
    <n v="50"/>
    <n v="133"/>
    <n v="6650"/>
    <n v="3258.5"/>
    <n v="0.49"/>
    <s v="Online"/>
    <x v="10"/>
  </r>
  <r>
    <s v="Foot Locker"/>
    <n v="1197831"/>
    <d v="2021-12-04T00:00:00"/>
    <x v="2"/>
    <s v="Idaho"/>
    <s v="Boise"/>
    <x v="5"/>
    <n v="60"/>
    <n v="196"/>
    <n v="11760"/>
    <n v="8114.4000000000005"/>
    <n v="0.69000000000000006"/>
    <s v="Online"/>
    <x v="10"/>
  </r>
  <r>
    <s v="Foot Locker"/>
    <n v="1128299"/>
    <d v="2021-01-23T00:00:00"/>
    <x v="2"/>
    <s v="Idaho"/>
    <s v="Boise"/>
    <x v="0"/>
    <n v="29"/>
    <n v="119"/>
    <n v="3451"/>
    <n v="1656.48"/>
    <n v="0.48"/>
    <s v="Online"/>
    <x v="0"/>
  </r>
  <r>
    <s v="Foot Locker"/>
    <n v="1128299"/>
    <d v="2021-01-23T00:00:00"/>
    <x v="2"/>
    <s v="Idaho"/>
    <s v="Boise"/>
    <x v="1"/>
    <n v="37"/>
    <n v="106"/>
    <n v="3922"/>
    <n v="2000.22"/>
    <n v="0.51"/>
    <s v="Online"/>
    <x v="0"/>
  </r>
  <r>
    <s v="Foot Locker"/>
    <n v="1128299"/>
    <d v="2021-01-23T00:00:00"/>
    <x v="2"/>
    <s v="Idaho"/>
    <s v="Boise"/>
    <x v="2"/>
    <n v="37"/>
    <n v="106"/>
    <n v="3922"/>
    <n v="1921.78"/>
    <n v="0.49"/>
    <s v="Online"/>
    <x v="0"/>
  </r>
  <r>
    <s v="Foot Locker"/>
    <n v="1128299"/>
    <d v="2021-01-23T00:00:00"/>
    <x v="2"/>
    <s v="Idaho"/>
    <s v="Boise"/>
    <x v="3"/>
    <n v="38"/>
    <n v="77"/>
    <n v="2926"/>
    <n v="1345.9599999999998"/>
    <n v="0.45999999999999996"/>
    <s v="Online"/>
    <x v="0"/>
  </r>
  <r>
    <s v="Foot Locker"/>
    <n v="1128299"/>
    <d v="2021-01-23T00:00:00"/>
    <x v="2"/>
    <s v="Idaho"/>
    <s v="Boise"/>
    <x v="4"/>
    <n v="42"/>
    <n v="63"/>
    <n v="2646"/>
    <n v="1190.6999999999998"/>
    <n v="0.44999999999999996"/>
    <s v="Online"/>
    <x v="0"/>
  </r>
  <r>
    <s v="Foot Locker"/>
    <n v="1128299"/>
    <d v="2021-01-23T00:00:00"/>
    <x v="2"/>
    <s v="Idaho"/>
    <s v="Boise"/>
    <x v="5"/>
    <n v="36"/>
    <n v="111"/>
    <n v="3996"/>
    <n v="1398.6"/>
    <n v="0.35"/>
    <s v="Online"/>
    <x v="0"/>
  </r>
  <r>
    <s v="Foot Locker"/>
    <n v="1128299"/>
    <d v="2021-02-23T00:00:00"/>
    <x v="2"/>
    <s v="Idaho"/>
    <s v="Boise"/>
    <x v="0"/>
    <n v="29"/>
    <n v="143"/>
    <n v="4147"/>
    <n v="2073.5"/>
    <n v="0.5"/>
    <s v="Online"/>
    <x v="1"/>
  </r>
  <r>
    <s v="Foot Locker"/>
    <n v="1128299"/>
    <d v="2021-02-23T00:00:00"/>
    <x v="2"/>
    <s v="Idaho"/>
    <s v="Boise"/>
    <x v="1"/>
    <n v="38"/>
    <n v="113"/>
    <n v="4294"/>
    <n v="2318.7600000000002"/>
    <n v="0.54"/>
    <s v="Online"/>
    <x v="1"/>
  </r>
  <r>
    <s v="Foot Locker"/>
    <n v="1128299"/>
    <d v="2021-02-23T00:00:00"/>
    <x v="2"/>
    <s v="Idaho"/>
    <s v="Boise"/>
    <x v="2"/>
    <n v="38"/>
    <n v="105"/>
    <n v="3990"/>
    <n v="1875.3"/>
    <n v="0.47"/>
    <s v="Online"/>
    <x v="1"/>
  </r>
  <r>
    <s v="Foot Locker"/>
    <n v="1128299"/>
    <d v="2021-02-23T00:00:00"/>
    <x v="2"/>
    <s v="Arizona"/>
    <s v="Phoenix"/>
    <x v="3"/>
    <n v="38"/>
    <n v="63"/>
    <n v="2394"/>
    <n v="1149.1199999999999"/>
    <n v="0.48"/>
    <s v="Online"/>
    <x v="1"/>
  </r>
  <r>
    <s v="Foot Locker"/>
    <n v="1128299"/>
    <d v="2021-02-23T00:00:00"/>
    <x v="2"/>
    <s v="Arizona"/>
    <s v="Phoenix"/>
    <x v="4"/>
    <n v="42"/>
    <n v="44"/>
    <n v="1848"/>
    <n v="813.12"/>
    <n v="0.44"/>
    <s v="Online"/>
    <x v="1"/>
  </r>
  <r>
    <s v="Foot Locker"/>
    <n v="1128299"/>
    <d v="2021-02-23T00:00:00"/>
    <x v="2"/>
    <s v="Arizona"/>
    <s v="Phoenix"/>
    <x v="5"/>
    <n v="38"/>
    <n v="88"/>
    <n v="3344"/>
    <n v="1203.8399999999999"/>
    <n v="0.36"/>
    <s v="Online"/>
    <x v="1"/>
  </r>
  <r>
    <s v="Foot Locker"/>
    <n v="1128299"/>
    <d v="2021-03-22T00:00:00"/>
    <x v="2"/>
    <s v="Arizona"/>
    <s v="Phoenix"/>
    <x v="0"/>
    <n v="37"/>
    <n v="145"/>
    <n v="5365"/>
    <n v="2521.5499999999997"/>
    <n v="0.47"/>
    <s v="Online"/>
    <x v="2"/>
  </r>
  <r>
    <s v="Foot Locker"/>
    <n v="1128299"/>
    <d v="2021-03-22T00:00:00"/>
    <x v="2"/>
    <s v="Arizona"/>
    <s v="Phoenix"/>
    <x v="1"/>
    <n v="48"/>
    <n v="95"/>
    <n v="4560"/>
    <n v="2508"/>
    <n v="0.55000000000000004"/>
    <s v="Online"/>
    <x v="2"/>
  </r>
  <r>
    <s v="Foot Locker"/>
    <n v="1128299"/>
    <d v="2021-03-22T00:00:00"/>
    <x v="2"/>
    <s v="Arizona"/>
    <s v="Phoenix"/>
    <x v="2"/>
    <n v="49"/>
    <n v="91"/>
    <n v="4459"/>
    <n v="2229.5"/>
    <n v="0.5"/>
    <s v="Online"/>
    <x v="2"/>
  </r>
  <r>
    <s v="Foot Locker"/>
    <n v="1128299"/>
    <d v="2021-03-22T00:00:00"/>
    <x v="2"/>
    <s v="Arizona"/>
    <s v="Phoenix"/>
    <x v="3"/>
    <n v="47"/>
    <n v="68"/>
    <n v="3196"/>
    <n v="1470.1599999999999"/>
    <n v="0.45999999999999996"/>
    <s v="Online"/>
    <x v="2"/>
  </r>
  <r>
    <s v="Foot Locker"/>
    <n v="1128299"/>
    <d v="2021-03-22T00:00:00"/>
    <x v="2"/>
    <s v="Arizona"/>
    <s v="Phoenix"/>
    <x v="4"/>
    <n v="54"/>
    <n v="31"/>
    <n v="1674"/>
    <n v="686.33999999999992"/>
    <n v="0.41"/>
    <s v="Online"/>
    <x v="2"/>
  </r>
  <r>
    <s v="Foot Locker"/>
    <n v="1128299"/>
    <d v="2021-03-22T00:00:00"/>
    <x v="2"/>
    <s v="Arizona"/>
    <s v="Phoenix"/>
    <x v="5"/>
    <n v="47"/>
    <n v="88"/>
    <n v="4136"/>
    <n v="1654.4"/>
    <n v="0.4"/>
    <s v="Online"/>
    <x v="2"/>
  </r>
  <r>
    <s v="Foot Locker"/>
    <n v="1128299"/>
    <d v="2021-04-23T00:00:00"/>
    <x v="2"/>
    <s v="Arizona"/>
    <s v="Phoenix"/>
    <x v="0"/>
    <n v="48"/>
    <n v="130"/>
    <n v="6240"/>
    <n v="2807.9999999999995"/>
    <n v="0.44999999999999996"/>
    <s v="Online"/>
    <x v="3"/>
  </r>
  <r>
    <s v="Foot Locker"/>
    <n v="1128299"/>
    <d v="2021-04-23T00:00:00"/>
    <x v="2"/>
    <s v="Arizona"/>
    <s v="Phoenix"/>
    <x v="1"/>
    <n v="53"/>
    <n v="90"/>
    <n v="4770"/>
    <n v="2385"/>
    <n v="0.5"/>
    <s v="Online"/>
    <x v="3"/>
  </r>
  <r>
    <s v="Foot Locker"/>
    <n v="1128299"/>
    <d v="2021-04-23T00:00:00"/>
    <x v="2"/>
    <s v="Arizona"/>
    <s v="Phoenix"/>
    <x v="2"/>
    <n v="50"/>
    <n v="102"/>
    <n v="5100"/>
    <n v="2550"/>
    <n v="0.5"/>
    <s v="Online"/>
    <x v="3"/>
  </r>
  <r>
    <s v="Foot Locker"/>
    <n v="1128299"/>
    <d v="2021-04-23T00:00:00"/>
    <x v="2"/>
    <s v="Arizona"/>
    <s v="Phoenix"/>
    <x v="3"/>
    <n v="46"/>
    <n v="75"/>
    <n v="3450"/>
    <n v="1725"/>
    <n v="0.5"/>
    <s v="Online"/>
    <x v="3"/>
  </r>
  <r>
    <s v="Foot Locker"/>
    <n v="1128299"/>
    <d v="2021-04-23T00:00:00"/>
    <x v="2"/>
    <s v="Arizona"/>
    <s v="Phoenix"/>
    <x v="4"/>
    <n v="50"/>
    <n v="39"/>
    <n v="1950"/>
    <n v="819"/>
    <n v="0.42"/>
    <s v="Online"/>
    <x v="3"/>
  </r>
  <r>
    <s v="Foot Locker"/>
    <n v="1128299"/>
    <d v="2021-04-23T00:00:00"/>
    <x v="2"/>
    <s v="Arizona"/>
    <s v="Phoenix"/>
    <x v="5"/>
    <n v="67"/>
    <n v="94"/>
    <n v="6298"/>
    <n v="2267.2799999999997"/>
    <n v="0.36"/>
    <s v="Online"/>
    <x v="3"/>
  </r>
  <r>
    <s v="Foot Locker"/>
    <n v="1128299"/>
    <d v="2021-05-24T00:00:00"/>
    <x v="2"/>
    <s v="Arizona"/>
    <s v="Phoenix"/>
    <x v="0"/>
    <n v="47"/>
    <n v="147"/>
    <n v="6909"/>
    <n v="3247.23"/>
    <n v="0.47"/>
    <s v="Online"/>
    <x v="4"/>
  </r>
  <r>
    <s v="Foot Locker"/>
    <n v="1128299"/>
    <d v="2021-05-24T00:00:00"/>
    <x v="2"/>
    <s v="Arizona"/>
    <s v="Phoenix"/>
    <x v="1"/>
    <n v="53"/>
    <n v="113"/>
    <n v="5989"/>
    <n v="3234.0600000000004"/>
    <n v="0.54"/>
    <s v="Online"/>
    <x v="4"/>
  </r>
  <r>
    <s v="Foot Locker"/>
    <n v="1128299"/>
    <d v="2021-05-24T00:00:00"/>
    <x v="2"/>
    <s v="Arizona"/>
    <s v="Phoenix"/>
    <x v="2"/>
    <n v="50"/>
    <n v="120"/>
    <n v="6000"/>
    <n v="2820"/>
    <n v="0.47"/>
    <s v="Online"/>
    <x v="4"/>
  </r>
  <r>
    <s v="Foot Locker"/>
    <n v="1128299"/>
    <d v="2021-05-24T00:00:00"/>
    <x v="2"/>
    <s v="Arizona"/>
    <s v="Phoenix"/>
    <x v="3"/>
    <n v="49"/>
    <n v="90"/>
    <n v="4410"/>
    <n v="2205"/>
    <n v="0.5"/>
    <s v="Online"/>
    <x v="4"/>
  </r>
  <r>
    <s v="Foot Locker"/>
    <n v="1128299"/>
    <d v="2021-05-24T00:00:00"/>
    <x v="2"/>
    <s v="Arizona"/>
    <s v="Phoenix"/>
    <x v="4"/>
    <n v="51"/>
    <n v="58"/>
    <n v="2958"/>
    <n v="1212.78"/>
    <n v="0.41"/>
    <s v="Online"/>
    <x v="4"/>
  </r>
  <r>
    <s v="Foot Locker"/>
    <n v="1128299"/>
    <d v="2021-05-24T00:00:00"/>
    <x v="2"/>
    <s v="Arizona"/>
    <s v="Phoenix"/>
    <x v="5"/>
    <n v="64"/>
    <n v="98"/>
    <n v="6272"/>
    <n v="2257.92"/>
    <n v="0.36"/>
    <s v="Online"/>
    <x v="4"/>
  </r>
  <r>
    <s v="Foot Locker"/>
    <n v="1128299"/>
    <d v="2021-06-23T00:00:00"/>
    <x v="2"/>
    <s v="Arizona"/>
    <s v="Phoenix"/>
    <x v="0"/>
    <n v="48"/>
    <n v="156"/>
    <n v="7488"/>
    <n v="3669.12"/>
    <n v="0.49"/>
    <s v="Online"/>
    <x v="11"/>
  </r>
  <r>
    <s v="Foot Locker"/>
    <n v="1128299"/>
    <d v="2021-06-23T00:00:00"/>
    <x v="2"/>
    <s v="Arizona"/>
    <s v="Phoenix"/>
    <x v="1"/>
    <n v="51"/>
    <n v="138"/>
    <n v="7038"/>
    <n v="3659.76"/>
    <n v="0.52"/>
    <s v="Online"/>
    <x v="11"/>
  </r>
  <r>
    <s v="Foot Locker"/>
    <n v="1128299"/>
    <d v="2021-06-23T00:00:00"/>
    <x v="2"/>
    <s v="Arizona"/>
    <s v="Phoenix"/>
    <x v="2"/>
    <n v="51"/>
    <n v="138"/>
    <n v="7038"/>
    <n v="3167.1"/>
    <n v="0.44999999999999996"/>
    <s v="Online"/>
    <x v="11"/>
  </r>
  <r>
    <s v="Foot Locker"/>
    <n v="1128299"/>
    <d v="2021-06-23T00:00:00"/>
    <x v="2"/>
    <s v="Arizona"/>
    <s v="Phoenix"/>
    <x v="3"/>
    <n v="46"/>
    <n v="95"/>
    <n v="4370"/>
    <n v="2185"/>
    <n v="0.5"/>
    <s v="Online"/>
    <x v="11"/>
  </r>
  <r>
    <s v="Foot Locker"/>
    <n v="1128299"/>
    <d v="2021-06-23T00:00:00"/>
    <x v="2"/>
    <s v="Arizona"/>
    <s v="Phoenix"/>
    <x v="4"/>
    <n v="51"/>
    <n v="68"/>
    <n v="3468"/>
    <n v="1456.56"/>
    <n v="0.42"/>
    <s v="Online"/>
    <x v="11"/>
  </r>
  <r>
    <s v="Foot Locker"/>
    <n v="1128299"/>
    <d v="2021-06-23T00:00:00"/>
    <x v="2"/>
    <s v="Arizona"/>
    <s v="Phoenix"/>
    <x v="5"/>
    <n v="69"/>
    <n v="131"/>
    <n v="9039"/>
    <n v="3525.21"/>
    <n v="0.39"/>
    <s v="Online"/>
    <x v="11"/>
  </r>
  <r>
    <s v="Foot Locker"/>
    <n v="1128299"/>
    <d v="2021-07-22T00:00:00"/>
    <x v="2"/>
    <s v="Arizona"/>
    <s v="Phoenix"/>
    <x v="0"/>
    <n v="49"/>
    <n v="196"/>
    <n v="9604"/>
    <n v="4705.96"/>
    <n v="0.49"/>
    <s v="Online"/>
    <x v="5"/>
  </r>
  <r>
    <s v="Foot Locker"/>
    <n v="1128299"/>
    <d v="2021-07-22T00:00:00"/>
    <x v="2"/>
    <s v="Arizona"/>
    <s v="Phoenix"/>
    <x v="1"/>
    <n v="50"/>
    <n v="142"/>
    <n v="7100"/>
    <n v="3621"/>
    <n v="0.51"/>
    <s v="Online"/>
    <x v="5"/>
  </r>
  <r>
    <s v="Foot Locker"/>
    <n v="1128299"/>
    <d v="2021-07-22T00:00:00"/>
    <x v="2"/>
    <s v="Arizona"/>
    <s v="Phoenix"/>
    <x v="2"/>
    <n v="51"/>
    <n v="133"/>
    <n v="6783"/>
    <n v="3188.0099999999998"/>
    <n v="0.47"/>
    <s v="Online"/>
    <x v="5"/>
  </r>
  <r>
    <s v="Foot Locker"/>
    <n v="1128299"/>
    <d v="2021-07-22T00:00:00"/>
    <x v="2"/>
    <s v="Arizona"/>
    <s v="Phoenix"/>
    <x v="3"/>
    <n v="48"/>
    <n v="101"/>
    <n v="4848"/>
    <n v="2181.6"/>
    <n v="0.44999999999999996"/>
    <s v="Online"/>
    <x v="5"/>
  </r>
  <r>
    <s v="Foot Locker"/>
    <n v="1128299"/>
    <d v="2021-07-22T00:00:00"/>
    <x v="2"/>
    <s v="Arizona"/>
    <s v="Phoenix"/>
    <x v="4"/>
    <n v="52"/>
    <n v="128"/>
    <n v="6656"/>
    <n v="2862.08"/>
    <n v="0.43"/>
    <s v="Online"/>
    <x v="5"/>
  </r>
  <r>
    <s v="Foot Locker"/>
    <n v="1128299"/>
    <d v="2021-07-22T00:00:00"/>
    <x v="2"/>
    <s v="Arizona"/>
    <s v="Phoenix"/>
    <x v="5"/>
    <n v="67"/>
    <n v="123"/>
    <n v="8241"/>
    <n v="3131.58"/>
    <n v="0.38"/>
    <s v="Online"/>
    <x v="5"/>
  </r>
  <r>
    <s v="Foot Locker"/>
    <n v="1128299"/>
    <d v="2021-08-23T00:00:00"/>
    <x v="2"/>
    <s v="Arizona"/>
    <s v="Phoenix"/>
    <x v="0"/>
    <n v="50"/>
    <n v="163"/>
    <n v="8150"/>
    <n v="4075"/>
    <n v="0.5"/>
    <s v="Online"/>
    <x v="6"/>
  </r>
  <r>
    <s v="Foot Locker"/>
    <n v="1128299"/>
    <d v="2021-08-23T00:00:00"/>
    <x v="2"/>
    <s v="Arizona"/>
    <s v="Phoenix"/>
    <x v="1"/>
    <n v="57"/>
    <n v="161"/>
    <n v="9177"/>
    <n v="4588.5"/>
    <n v="0.5"/>
    <s v="Online"/>
    <x v="6"/>
  </r>
  <r>
    <s v="Foot Locker"/>
    <n v="1128299"/>
    <d v="2021-08-23T00:00:00"/>
    <x v="2"/>
    <s v="Arizona"/>
    <s v="Phoenix"/>
    <x v="2"/>
    <n v="54"/>
    <n v="113"/>
    <n v="6102"/>
    <n v="2989.98"/>
    <n v="0.49"/>
    <s v="Online"/>
    <x v="6"/>
  </r>
  <r>
    <s v="Foot Locker"/>
    <n v="1128299"/>
    <d v="2021-08-23T00:00:00"/>
    <x v="2"/>
    <s v="Arizona"/>
    <s v="Phoenix"/>
    <x v="3"/>
    <n v="52"/>
    <n v="112"/>
    <n v="5824"/>
    <n v="2853.7599999999998"/>
    <n v="0.49"/>
    <s v="Online"/>
    <x v="6"/>
  </r>
  <r>
    <s v="Foot Locker"/>
    <n v="1128299"/>
    <d v="2021-08-23T00:00:00"/>
    <x v="2"/>
    <s v="Arizona"/>
    <s v="Phoenix"/>
    <x v="4"/>
    <n v="59"/>
    <n v="116"/>
    <n v="6844"/>
    <n v="2806.04"/>
    <n v="0.41"/>
    <s v="Online"/>
    <x v="6"/>
  </r>
  <r>
    <s v="Foot Locker"/>
    <n v="1128299"/>
    <d v="2021-08-23T00:00:00"/>
    <x v="2"/>
    <s v="Arizona"/>
    <s v="Phoenix"/>
    <x v="5"/>
    <n v="65"/>
    <n v="94"/>
    <n v="6110"/>
    <n v="2444"/>
    <n v="0.4"/>
    <s v="Online"/>
    <x v="6"/>
  </r>
  <r>
    <s v="Foot Locker"/>
    <n v="1128299"/>
    <d v="2021-09-24T00:00:00"/>
    <x v="2"/>
    <s v="Arizona"/>
    <s v="Phoenix"/>
    <x v="0"/>
    <n v="41"/>
    <n v="167"/>
    <n v="6847"/>
    <n v="3355.0299999999997"/>
    <n v="0.49"/>
    <s v="Online"/>
    <x v="7"/>
  </r>
  <r>
    <s v="Foot Locker"/>
    <n v="1128299"/>
    <d v="2021-09-24T00:00:00"/>
    <x v="2"/>
    <s v="Arizona"/>
    <s v="Phoenix"/>
    <x v="1"/>
    <n v="45"/>
    <n v="161"/>
    <n v="7245"/>
    <n v="3839.8500000000004"/>
    <n v="0.53"/>
    <s v="Online"/>
    <x v="7"/>
  </r>
  <r>
    <s v="Foot Locker"/>
    <n v="1128299"/>
    <d v="2021-09-24T00:00:00"/>
    <x v="2"/>
    <s v="Arizona"/>
    <s v="Phoenix"/>
    <x v="2"/>
    <n v="43"/>
    <n v="128"/>
    <n v="5504"/>
    <n v="2476.7999999999997"/>
    <n v="0.44999999999999996"/>
    <s v="Online"/>
    <x v="7"/>
  </r>
  <r>
    <s v="Foot Locker"/>
    <n v="1128299"/>
    <d v="2021-09-24T00:00:00"/>
    <x v="2"/>
    <s v="Arizona"/>
    <s v="Phoenix"/>
    <x v="3"/>
    <n v="41"/>
    <n v="113"/>
    <n v="4633"/>
    <n v="2177.5099999999998"/>
    <n v="0.47"/>
    <s v="Online"/>
    <x v="7"/>
  </r>
  <r>
    <s v="Foot Locker"/>
    <n v="1128299"/>
    <d v="2021-09-24T00:00:00"/>
    <x v="2"/>
    <s v="Arizona"/>
    <s v="Phoenix"/>
    <x v="4"/>
    <n v="54"/>
    <n v="105"/>
    <n v="5670"/>
    <n v="2494.8000000000002"/>
    <n v="0.44"/>
    <s v="Online"/>
    <x v="7"/>
  </r>
  <r>
    <s v="Foot Locker"/>
    <n v="1128299"/>
    <d v="2021-09-24T00:00:00"/>
    <x v="2"/>
    <s v="Arizona"/>
    <s v="Phoenix"/>
    <x v="5"/>
    <n v="56"/>
    <n v="119"/>
    <n v="6664"/>
    <n v="2465.6799999999998"/>
    <n v="0.37"/>
    <s v="Online"/>
    <x v="7"/>
  </r>
  <r>
    <s v="Foot Locker"/>
    <n v="1128299"/>
    <d v="2021-10-23T00:00:00"/>
    <x v="2"/>
    <s v="Arizona"/>
    <s v="Phoenix"/>
    <x v="0"/>
    <n v="41"/>
    <n v="135"/>
    <n v="5535"/>
    <n v="2656.7999999999997"/>
    <n v="0.48"/>
    <s v="Online"/>
    <x v="8"/>
  </r>
  <r>
    <s v="Foot Locker"/>
    <n v="1128299"/>
    <d v="2021-10-23T00:00:00"/>
    <x v="2"/>
    <s v="Arizona"/>
    <s v="Phoenix"/>
    <x v="1"/>
    <n v="47"/>
    <n v="145"/>
    <n v="6815"/>
    <n v="3611.9500000000003"/>
    <n v="0.53"/>
    <s v="Online"/>
    <x v="8"/>
  </r>
  <r>
    <s v="Foot Locker"/>
    <n v="1128299"/>
    <d v="2021-10-23T00:00:00"/>
    <x v="2"/>
    <s v="Arizona"/>
    <s v="Phoenix"/>
    <x v="2"/>
    <n v="44"/>
    <n v="91"/>
    <n v="4004"/>
    <n v="1921.9199999999998"/>
    <n v="0.48"/>
    <s v="Online"/>
    <x v="8"/>
  </r>
  <r>
    <s v="Foot Locker"/>
    <n v="1128299"/>
    <d v="2021-10-23T00:00:00"/>
    <x v="2"/>
    <s v="Arizona"/>
    <s v="Phoenix"/>
    <x v="3"/>
    <n v="43"/>
    <n v="90"/>
    <n v="3870"/>
    <n v="1896.3"/>
    <n v="0.49"/>
    <s v="Online"/>
    <x v="8"/>
  </r>
  <r>
    <s v="Foot Locker"/>
    <n v="1128299"/>
    <d v="2021-10-23T00:00:00"/>
    <x v="2"/>
    <s v="Arizona"/>
    <s v="Phoenix"/>
    <x v="4"/>
    <n v="53"/>
    <n v="69"/>
    <n v="3657"/>
    <n v="1462.8000000000002"/>
    <n v="0.4"/>
    <s v="Online"/>
    <x v="8"/>
  </r>
  <r>
    <s v="Foot Locker"/>
    <n v="1128299"/>
    <d v="2021-10-23T00:00:00"/>
    <x v="2"/>
    <s v="Arizona"/>
    <s v="Phoenix"/>
    <x v="5"/>
    <n v="56"/>
    <n v="85"/>
    <n v="4760"/>
    <n v="1808.8"/>
    <n v="0.38"/>
    <s v="Online"/>
    <x v="8"/>
  </r>
  <r>
    <s v="Foot Locker"/>
    <n v="1128299"/>
    <d v="2021-11-23T00:00:00"/>
    <x v="2"/>
    <s v="Arizona"/>
    <s v="Phoenix"/>
    <x v="0"/>
    <n v="42"/>
    <n v="135"/>
    <n v="5670"/>
    <n v="2664.8999999999996"/>
    <n v="0.47"/>
    <s v="Online"/>
    <x v="9"/>
  </r>
  <r>
    <s v="Foot Locker"/>
    <n v="1128299"/>
    <d v="2021-11-23T00:00:00"/>
    <x v="2"/>
    <s v="Arizona"/>
    <s v="Phoenix"/>
    <x v="1"/>
    <n v="46"/>
    <n v="147"/>
    <n v="6762"/>
    <n v="3516.2400000000002"/>
    <n v="0.52"/>
    <s v="Online"/>
    <x v="9"/>
  </r>
  <r>
    <s v="Foot Locker"/>
    <n v="1128299"/>
    <d v="2021-11-23T00:00:00"/>
    <x v="2"/>
    <s v="Arizona"/>
    <s v="Phoenix"/>
    <x v="2"/>
    <n v="44"/>
    <n v="105"/>
    <n v="4620"/>
    <n v="2125.1999999999998"/>
    <n v="0.45999999999999996"/>
    <s v="Online"/>
    <x v="9"/>
  </r>
  <r>
    <s v="Foot Locker"/>
    <n v="1128299"/>
    <d v="2021-11-23T00:00:00"/>
    <x v="2"/>
    <s v="Arizona"/>
    <s v="Phoenix"/>
    <x v="3"/>
    <n v="42"/>
    <n v="98"/>
    <n v="4116"/>
    <n v="1934.52"/>
    <n v="0.47"/>
    <s v="Online"/>
    <x v="9"/>
  </r>
  <r>
    <s v="Foot Locker"/>
    <n v="1128299"/>
    <d v="2021-11-23T00:00:00"/>
    <x v="2"/>
    <s v="Arizona"/>
    <s v="Phoenix"/>
    <x v="4"/>
    <n v="53"/>
    <n v="87"/>
    <n v="4611"/>
    <n v="1890.51"/>
    <n v="0.41"/>
    <s v="Online"/>
    <x v="9"/>
  </r>
  <r>
    <s v="Foot Locker"/>
    <n v="1128299"/>
    <d v="2021-11-23T00:00:00"/>
    <x v="2"/>
    <s v="Arizona"/>
    <s v="Phoenix"/>
    <x v="5"/>
    <n v="55"/>
    <n v="111"/>
    <n v="6105"/>
    <n v="2258.85"/>
    <n v="0.37"/>
    <s v="Online"/>
    <x v="9"/>
  </r>
  <r>
    <s v="Foot Locker"/>
    <n v="1128299"/>
    <d v="2021-12-22T00:00:00"/>
    <x v="2"/>
    <s v="Arizona"/>
    <s v="Phoenix"/>
    <x v="0"/>
    <n v="44"/>
    <n v="181"/>
    <n v="7964"/>
    <n v="3663.4399999999996"/>
    <n v="0.45999999999999996"/>
    <s v="Online"/>
    <x v="10"/>
  </r>
  <r>
    <s v="Foot Locker"/>
    <n v="1128299"/>
    <d v="2021-12-22T00:00:00"/>
    <x v="2"/>
    <s v="Arizona"/>
    <s v="Phoenix"/>
    <x v="1"/>
    <n v="49"/>
    <n v="175"/>
    <n v="8575"/>
    <n v="4630.5"/>
    <n v="0.54"/>
    <s v="Online"/>
    <x v="10"/>
  </r>
  <r>
    <s v="Kohl's"/>
    <n v="1128299"/>
    <d v="2021-12-22T00:00:00"/>
    <x v="2"/>
    <s v="Arizona"/>
    <s v="Phoenix"/>
    <x v="2"/>
    <n v="43"/>
    <n v="123"/>
    <n v="5289"/>
    <n v="2538.7199999999998"/>
    <n v="0.48"/>
    <s v="Online"/>
    <x v="10"/>
  </r>
  <r>
    <s v="Kohl's"/>
    <n v="1128299"/>
    <d v="2021-12-22T00:00:00"/>
    <x v="2"/>
    <s v="Arizona"/>
    <s v="Phoenix"/>
    <x v="3"/>
    <n v="44"/>
    <n v="115"/>
    <n v="5060"/>
    <n v="2277"/>
    <n v="0.44999999999999996"/>
    <s v="Online"/>
    <x v="10"/>
  </r>
  <r>
    <s v="Kohl's"/>
    <n v="1128299"/>
    <d v="2021-12-22T00:00:00"/>
    <x v="2"/>
    <s v="Arizona"/>
    <s v="Phoenix"/>
    <x v="4"/>
    <n v="52"/>
    <n v="88"/>
    <n v="4576"/>
    <n v="1967.68"/>
    <n v="0.43"/>
    <s v="Online"/>
    <x v="10"/>
  </r>
  <r>
    <s v="Kohl's"/>
    <n v="1128299"/>
    <d v="2021-12-22T00:00:00"/>
    <x v="2"/>
    <s v="Arizona"/>
    <s v="Phoenix"/>
    <x v="5"/>
    <n v="58"/>
    <n v="135"/>
    <n v="7830"/>
    <n v="2897.1"/>
    <n v="0.37"/>
    <s v="Online"/>
    <x v="10"/>
  </r>
  <r>
    <s v="Kohl's"/>
    <n v="1128299"/>
    <d v="2021-01-26T00:00:00"/>
    <x v="2"/>
    <s v="Arizona"/>
    <s v="Phoenix"/>
    <x v="0"/>
    <n v="33"/>
    <n v="133"/>
    <n v="4389"/>
    <n v="2150.61"/>
    <n v="0.49"/>
    <s v="Online"/>
    <x v="0"/>
  </r>
  <r>
    <s v="Kohl's"/>
    <n v="1128299"/>
    <d v="2021-01-26T00:00:00"/>
    <x v="2"/>
    <s v="Arizona"/>
    <s v="Phoenix"/>
    <x v="1"/>
    <n v="42"/>
    <n v="138"/>
    <n v="5796"/>
    <n v="3071.88"/>
    <n v="0.53"/>
    <s v="Online"/>
    <x v="0"/>
  </r>
  <r>
    <s v="Kohl's"/>
    <n v="1128299"/>
    <d v="2021-01-26T00:00:00"/>
    <x v="2"/>
    <s v="Arizona"/>
    <s v="Phoenix"/>
    <x v="2"/>
    <n v="42"/>
    <n v="138"/>
    <n v="5796"/>
    <n v="2666.16"/>
    <n v="0.45999999999999996"/>
    <s v="Online"/>
    <x v="0"/>
  </r>
  <r>
    <s v="Kohl's"/>
    <n v="1128299"/>
    <d v="2021-01-26T00:00:00"/>
    <x v="2"/>
    <s v="Arizona"/>
    <s v="Phoenix"/>
    <x v="3"/>
    <n v="43"/>
    <n v="85"/>
    <n v="3655"/>
    <n v="1790.95"/>
    <n v="0.49"/>
    <s v="Online"/>
    <x v="0"/>
  </r>
  <r>
    <s v="Kohl's"/>
    <n v="1128299"/>
    <d v="2021-01-26T00:00:00"/>
    <x v="2"/>
    <s v="Arizona"/>
    <s v="Phoenix"/>
    <x v="4"/>
    <n v="45"/>
    <n v="80"/>
    <n v="3600"/>
    <n v="1476"/>
    <n v="0.41"/>
    <s v="Online"/>
    <x v="0"/>
  </r>
  <r>
    <s v="Kohl's"/>
    <n v="1128299"/>
    <d v="2021-01-26T00:00:00"/>
    <x v="2"/>
    <s v="Arizona"/>
    <s v="Phoenix"/>
    <x v="5"/>
    <n v="42"/>
    <n v="128"/>
    <n v="5376"/>
    <n v="1935.36"/>
    <n v="0.36"/>
    <s v="Online"/>
    <x v="0"/>
  </r>
  <r>
    <s v="Kohl's"/>
    <n v="1128299"/>
    <d v="2021-02-26T00:00:00"/>
    <x v="2"/>
    <s v="Arizona"/>
    <s v="Phoenix"/>
    <x v="0"/>
    <n v="33"/>
    <n v="147"/>
    <n v="4851"/>
    <n v="2376.9899999999998"/>
    <n v="0.49"/>
    <s v="Online"/>
    <x v="1"/>
  </r>
  <r>
    <s v="Kohl's"/>
    <n v="1128299"/>
    <d v="2021-02-26T00:00:00"/>
    <x v="2"/>
    <s v="Arizona"/>
    <s v="Phoenix"/>
    <x v="1"/>
    <n v="44"/>
    <n v="106"/>
    <n v="4664"/>
    <n v="2565.2000000000003"/>
    <n v="0.55000000000000004"/>
    <s v="Online"/>
    <x v="1"/>
  </r>
  <r>
    <s v="Kohl's"/>
    <n v="1128299"/>
    <d v="2021-02-26T00:00:00"/>
    <x v="2"/>
    <s v="Arizona"/>
    <s v="Phoenix"/>
    <x v="2"/>
    <n v="41"/>
    <n v="111"/>
    <n v="4551"/>
    <n v="2093.46"/>
    <n v="0.45999999999999996"/>
    <s v="Online"/>
    <x v="1"/>
  </r>
  <r>
    <s v="Kohl's"/>
    <n v="1128299"/>
    <d v="2021-02-26T00:00:00"/>
    <x v="2"/>
    <s v="New Mexico"/>
    <s v="Albuquerque"/>
    <x v="3"/>
    <n v="43"/>
    <n v="74"/>
    <n v="3182"/>
    <n v="1559.18"/>
    <n v="0.49"/>
    <s v="Online"/>
    <x v="1"/>
  </r>
  <r>
    <s v="Kohl's"/>
    <n v="1128299"/>
    <d v="2021-02-26T00:00:00"/>
    <x v="2"/>
    <s v="New Mexico"/>
    <s v="Albuquerque"/>
    <x v="4"/>
    <n v="45"/>
    <n v="54"/>
    <n v="2430"/>
    <n v="1069.2"/>
    <n v="0.44"/>
    <s v="Online"/>
    <x v="1"/>
  </r>
  <r>
    <s v="Kohl's"/>
    <n v="1128299"/>
    <d v="2021-02-26T00:00:00"/>
    <x v="2"/>
    <s v="New Mexico"/>
    <s v="Albuquerque"/>
    <x v="5"/>
    <n v="41"/>
    <n v="104"/>
    <n v="4264"/>
    <n v="1620.32"/>
    <n v="0.38"/>
    <s v="Online"/>
    <x v="1"/>
  </r>
  <r>
    <s v="Kohl's"/>
    <n v="1128299"/>
    <d v="2021-03-25T00:00:00"/>
    <x v="2"/>
    <s v="New Mexico"/>
    <s v="Albuquerque"/>
    <x v="0"/>
    <n v="44"/>
    <n v="165"/>
    <n v="7260"/>
    <n v="3630"/>
    <n v="0.5"/>
    <s v="Online"/>
    <x v="2"/>
  </r>
  <r>
    <s v="Kohl's"/>
    <n v="1128299"/>
    <d v="2021-03-25T00:00:00"/>
    <x v="2"/>
    <s v="New Mexico"/>
    <s v="Albuquerque"/>
    <x v="1"/>
    <n v="51"/>
    <n v="112"/>
    <n v="5712"/>
    <n v="3027.36"/>
    <n v="0.53"/>
    <s v="Online"/>
    <x v="2"/>
  </r>
  <r>
    <s v="Kohl's"/>
    <n v="1128299"/>
    <d v="2021-03-25T00:00:00"/>
    <x v="2"/>
    <s v="New Mexico"/>
    <s v="Albuquerque"/>
    <x v="2"/>
    <n v="52"/>
    <n v="112"/>
    <n v="5824"/>
    <n v="2853.7599999999998"/>
    <n v="0.49"/>
    <s v="Online"/>
    <x v="2"/>
  </r>
  <r>
    <s v="Kohl's"/>
    <n v="1128299"/>
    <d v="2021-03-25T00:00:00"/>
    <x v="2"/>
    <s v="New Mexico"/>
    <s v="Albuquerque"/>
    <x v="3"/>
    <n v="50"/>
    <n v="83"/>
    <n v="4150"/>
    <n v="1908.9999999999998"/>
    <n v="0.45999999999999996"/>
    <s v="Online"/>
    <x v="2"/>
  </r>
  <r>
    <s v="Kohl's"/>
    <n v="1128299"/>
    <d v="2021-03-25T00:00:00"/>
    <x v="2"/>
    <s v="New Mexico"/>
    <s v="Albuquerque"/>
    <x v="4"/>
    <n v="55"/>
    <n v="53"/>
    <n v="2915"/>
    <n v="1253.45"/>
    <n v="0.43"/>
    <s v="Online"/>
    <x v="2"/>
  </r>
  <r>
    <s v="Kohl's"/>
    <n v="1128299"/>
    <d v="2021-03-25T00:00:00"/>
    <x v="2"/>
    <s v="New Mexico"/>
    <s v="Albuquerque"/>
    <x v="5"/>
    <n v="50"/>
    <n v="98"/>
    <n v="4900"/>
    <n v="1862"/>
    <n v="0.38"/>
    <s v="Online"/>
    <x v="2"/>
  </r>
  <r>
    <s v="Kohl's"/>
    <n v="1128299"/>
    <d v="2021-04-26T00:00:00"/>
    <x v="2"/>
    <s v="New Mexico"/>
    <s v="Albuquerque"/>
    <x v="0"/>
    <n v="51"/>
    <n v="154"/>
    <n v="7854"/>
    <n v="3534.2999999999997"/>
    <n v="0.44999999999999996"/>
    <s v="Online"/>
    <x v="3"/>
  </r>
  <r>
    <s v="Kohl's"/>
    <n v="1128299"/>
    <d v="2021-04-26T00:00:00"/>
    <x v="2"/>
    <s v="New Mexico"/>
    <s v="Albuquerque"/>
    <x v="1"/>
    <n v="59"/>
    <n v="98"/>
    <n v="5782"/>
    <n v="2891"/>
    <n v="0.5"/>
    <s v="Online"/>
    <x v="3"/>
  </r>
  <r>
    <s v="Kohl's"/>
    <n v="1128299"/>
    <d v="2021-04-26T00:00:00"/>
    <x v="2"/>
    <s v="New Mexico"/>
    <s v="Albuquerque"/>
    <x v="2"/>
    <n v="55"/>
    <n v="116"/>
    <n v="6380"/>
    <n v="3190"/>
    <n v="0.5"/>
    <s v="Online"/>
    <x v="3"/>
  </r>
  <r>
    <s v="Kohl's"/>
    <n v="1128299"/>
    <d v="2021-04-26T00:00:00"/>
    <x v="2"/>
    <s v="New Mexico"/>
    <s v="Albuquerque"/>
    <x v="3"/>
    <n v="54"/>
    <n v="87"/>
    <n v="4698"/>
    <n v="2161.08"/>
    <n v="0.45999999999999996"/>
    <s v="Online"/>
    <x v="3"/>
  </r>
  <r>
    <s v="Kohl's"/>
    <n v="1128299"/>
    <d v="2021-04-26T00:00:00"/>
    <x v="2"/>
    <s v="New Mexico"/>
    <s v="Albuquerque"/>
    <x v="4"/>
    <n v="56"/>
    <n v="58"/>
    <n v="3248"/>
    <n v="1331.6799999999998"/>
    <n v="0.41"/>
    <s v="Online"/>
    <x v="3"/>
  </r>
  <r>
    <s v="Kohl's"/>
    <n v="1128299"/>
    <d v="2021-04-26T00:00:00"/>
    <x v="2"/>
    <s v="New Mexico"/>
    <s v="Albuquerque"/>
    <x v="5"/>
    <n v="69"/>
    <n v="101"/>
    <n v="6969"/>
    <n v="2648.2200000000003"/>
    <n v="0.38"/>
    <s v="Online"/>
    <x v="3"/>
  </r>
  <r>
    <s v="Kohl's"/>
    <n v="1128299"/>
    <d v="2021-05-27T00:00:00"/>
    <x v="2"/>
    <s v="New Mexico"/>
    <s v="Albuquerque"/>
    <x v="0"/>
    <n v="51"/>
    <n v="150"/>
    <n v="7650"/>
    <n v="3442.4999999999995"/>
    <n v="0.44999999999999996"/>
    <s v="Online"/>
    <x v="4"/>
  </r>
  <r>
    <s v="Kohl's"/>
    <n v="1128299"/>
    <d v="2021-05-27T00:00:00"/>
    <x v="2"/>
    <s v="New Mexico"/>
    <s v="Albuquerque"/>
    <x v="1"/>
    <n v="58"/>
    <n v="111"/>
    <n v="6438"/>
    <n v="3283.38"/>
    <n v="0.51"/>
    <s v="Online"/>
    <x v="4"/>
  </r>
  <r>
    <s v="Kohl's"/>
    <n v="1128299"/>
    <d v="2021-05-27T00:00:00"/>
    <x v="2"/>
    <s v="New Mexico"/>
    <s v="Albuquerque"/>
    <x v="2"/>
    <n v="56"/>
    <n v="126"/>
    <n v="7056"/>
    <n v="3316.3199999999997"/>
    <n v="0.47"/>
    <s v="Online"/>
    <x v="4"/>
  </r>
  <r>
    <s v="Kohl's"/>
    <n v="1128299"/>
    <d v="2021-05-27T00:00:00"/>
    <x v="2"/>
    <s v="New Mexico"/>
    <s v="Albuquerque"/>
    <x v="3"/>
    <n v="51"/>
    <n v="91"/>
    <n v="4641"/>
    <n v="2134.8599999999997"/>
    <n v="0.45999999999999996"/>
    <s v="Online"/>
    <x v="4"/>
  </r>
  <r>
    <s v="Kohl's"/>
    <n v="1128299"/>
    <d v="2021-05-27T00:00:00"/>
    <x v="2"/>
    <s v="New Mexico"/>
    <s v="Albuquerque"/>
    <x v="4"/>
    <n v="56"/>
    <n v="65"/>
    <n v="3640"/>
    <n v="1528.8"/>
    <n v="0.42"/>
    <s v="Online"/>
    <x v="4"/>
  </r>
  <r>
    <s v="Kohl's"/>
    <n v="1128299"/>
    <d v="2021-05-27T00:00:00"/>
    <x v="2"/>
    <s v="New Mexico"/>
    <s v="Albuquerque"/>
    <x v="5"/>
    <n v="69"/>
    <n v="115"/>
    <n v="7935"/>
    <n v="3094.65"/>
    <n v="0.39"/>
    <s v="Online"/>
    <x v="4"/>
  </r>
  <r>
    <s v="Kohl's"/>
    <n v="1128299"/>
    <d v="2021-06-26T00:00:00"/>
    <x v="2"/>
    <s v="New Mexico"/>
    <s v="Albuquerque"/>
    <x v="0"/>
    <n v="52"/>
    <n v="203"/>
    <n v="10556"/>
    <n v="5066.88"/>
    <n v="0.48"/>
    <s v="Online"/>
    <x v="11"/>
  </r>
  <r>
    <s v="Kohl's"/>
    <n v="1128299"/>
    <d v="2021-06-26T00:00:00"/>
    <x v="2"/>
    <s v="New Mexico"/>
    <s v="Albuquerque"/>
    <x v="1"/>
    <n v="54"/>
    <n v="154"/>
    <n v="8316"/>
    <n v="4324.32"/>
    <n v="0.52"/>
    <s v="Online"/>
    <x v="11"/>
  </r>
  <r>
    <s v="Kohl's"/>
    <n v="1128299"/>
    <d v="2021-06-26T00:00:00"/>
    <x v="2"/>
    <s v="New Mexico"/>
    <s v="Albuquerque"/>
    <x v="2"/>
    <n v="54"/>
    <n v="149"/>
    <n v="8046"/>
    <n v="4023"/>
    <n v="0.5"/>
    <s v="Online"/>
    <x v="11"/>
  </r>
  <r>
    <s v="Kohl's"/>
    <n v="1128299"/>
    <d v="2021-06-26T00:00:00"/>
    <x v="2"/>
    <s v="New Mexico"/>
    <s v="Albuquerque"/>
    <x v="3"/>
    <n v="54"/>
    <n v="106"/>
    <n v="5724"/>
    <n v="2575.7999999999997"/>
    <n v="0.44999999999999996"/>
    <s v="Online"/>
    <x v="11"/>
  </r>
  <r>
    <s v="Kohl's"/>
    <n v="1128299"/>
    <d v="2021-06-26T00:00:00"/>
    <x v="2"/>
    <s v="New Mexico"/>
    <s v="Albuquerque"/>
    <x v="4"/>
    <n v="56"/>
    <n v="87"/>
    <n v="4872"/>
    <n v="2094.96"/>
    <n v="0.43"/>
    <s v="Online"/>
    <x v="11"/>
  </r>
  <r>
    <s v="Kohl's"/>
    <n v="1128299"/>
    <d v="2021-06-26T00:00:00"/>
    <x v="2"/>
    <s v="New Mexico"/>
    <s v="Albuquerque"/>
    <x v="5"/>
    <n v="74"/>
    <n v="162"/>
    <n v="11988"/>
    <n v="4315.68"/>
    <n v="0.36"/>
    <s v="Online"/>
    <x v="11"/>
  </r>
  <r>
    <s v="Kohl's"/>
    <n v="1128299"/>
    <d v="2021-07-25T00:00:00"/>
    <x v="2"/>
    <s v="New Mexico"/>
    <s v="Albuquerque"/>
    <x v="0"/>
    <n v="54"/>
    <n v="203"/>
    <n v="10962"/>
    <n v="5152.1399999999994"/>
    <n v="0.47"/>
    <s v="Online"/>
    <x v="5"/>
  </r>
  <r>
    <s v="Kohl's"/>
    <n v="1128299"/>
    <d v="2021-07-25T00:00:00"/>
    <x v="2"/>
    <s v="New Mexico"/>
    <s v="Albuquerque"/>
    <x v="1"/>
    <n v="56"/>
    <n v="180"/>
    <n v="10080"/>
    <n v="5443.2000000000007"/>
    <n v="0.54"/>
    <s v="Online"/>
    <x v="5"/>
  </r>
  <r>
    <s v="Kohl's"/>
    <n v="1128299"/>
    <d v="2021-07-25T00:00:00"/>
    <x v="2"/>
    <s v="New Mexico"/>
    <s v="Albuquerque"/>
    <x v="2"/>
    <n v="58"/>
    <n v="160"/>
    <n v="9280"/>
    <n v="4454.3999999999996"/>
    <n v="0.48"/>
    <s v="Online"/>
    <x v="5"/>
  </r>
  <r>
    <s v="Kohl's"/>
    <n v="1128299"/>
    <d v="2021-07-25T00:00:00"/>
    <x v="2"/>
    <s v="New Mexico"/>
    <s v="Albuquerque"/>
    <x v="3"/>
    <n v="54"/>
    <n v="135"/>
    <n v="7290"/>
    <n v="3280.4999999999995"/>
    <n v="0.44999999999999996"/>
    <s v="Online"/>
    <x v="5"/>
  </r>
  <r>
    <s v="Kohl's"/>
    <n v="1128299"/>
    <d v="2021-07-25T00:00:00"/>
    <x v="2"/>
    <s v="New Mexico"/>
    <s v="Albuquerque"/>
    <x v="4"/>
    <n v="57"/>
    <n v="145"/>
    <n v="8265"/>
    <n v="3553.95"/>
    <n v="0.43"/>
    <s v="Online"/>
    <x v="5"/>
  </r>
  <r>
    <s v="Kohl's"/>
    <n v="1128299"/>
    <d v="2021-07-25T00:00:00"/>
    <x v="2"/>
    <s v="New Mexico"/>
    <s v="Albuquerque"/>
    <x v="5"/>
    <n v="69"/>
    <n v="140"/>
    <n v="9660"/>
    <n v="3670.8"/>
    <n v="0.38"/>
    <s v="Online"/>
    <x v="5"/>
  </r>
  <r>
    <s v="Kohl's"/>
    <n v="1128299"/>
    <d v="2021-08-26T00:00:00"/>
    <x v="2"/>
    <s v="New Mexico"/>
    <s v="Albuquerque"/>
    <x v="0"/>
    <n v="56"/>
    <n v="175"/>
    <n v="9800"/>
    <n v="4900"/>
    <n v="0.5"/>
    <s v="Online"/>
    <x v="6"/>
  </r>
  <r>
    <s v="Kohl's"/>
    <n v="1128299"/>
    <d v="2021-08-26T00:00:00"/>
    <x v="2"/>
    <s v="New Mexico"/>
    <s v="Albuquerque"/>
    <x v="1"/>
    <n v="60"/>
    <n v="176"/>
    <n v="10560"/>
    <n v="5491.2"/>
    <n v="0.52"/>
    <s v="Online"/>
    <x v="6"/>
  </r>
  <r>
    <s v="Kohl's"/>
    <n v="1128299"/>
    <d v="2021-08-26T00:00:00"/>
    <x v="2"/>
    <s v="New Mexico"/>
    <s v="Albuquerque"/>
    <x v="2"/>
    <n v="58"/>
    <n v="142"/>
    <n v="8236"/>
    <n v="3788.5599999999995"/>
    <n v="0.45999999999999996"/>
    <s v="Online"/>
    <x v="6"/>
  </r>
  <r>
    <s v="Kohl's"/>
    <n v="1128299"/>
    <d v="2021-08-26T00:00:00"/>
    <x v="2"/>
    <s v="New Mexico"/>
    <s v="Albuquerque"/>
    <x v="3"/>
    <n v="55"/>
    <n v="143"/>
    <n v="7865"/>
    <n v="3696.5499999999997"/>
    <n v="0.47"/>
    <s v="Online"/>
    <x v="6"/>
  </r>
  <r>
    <s v="Kohl's"/>
    <n v="1128299"/>
    <d v="2021-08-26T00:00:00"/>
    <x v="2"/>
    <s v="New Mexico"/>
    <s v="Albuquerque"/>
    <x v="4"/>
    <n v="67"/>
    <n v="124"/>
    <n v="8308"/>
    <n v="3323.2000000000003"/>
    <n v="0.4"/>
    <s v="Online"/>
    <x v="6"/>
  </r>
  <r>
    <s v="Kohl's"/>
    <n v="1128299"/>
    <d v="2021-08-26T00:00:00"/>
    <x v="2"/>
    <s v="New Mexico"/>
    <s v="Albuquerque"/>
    <x v="5"/>
    <n v="70"/>
    <n v="126"/>
    <n v="8820"/>
    <n v="3351.6"/>
    <n v="0.38"/>
    <s v="Online"/>
    <x v="6"/>
  </r>
  <r>
    <s v="Kohl's"/>
    <n v="1128299"/>
    <d v="2021-09-27T00:00:00"/>
    <x v="2"/>
    <s v="New Mexico"/>
    <s v="Albuquerque"/>
    <x v="0"/>
    <n v="49"/>
    <n v="163"/>
    <n v="7987"/>
    <n v="3594.1499999999996"/>
    <n v="0.44999999999999996"/>
    <s v="Online"/>
    <x v="7"/>
  </r>
  <r>
    <s v="Kohl's"/>
    <n v="1128299"/>
    <d v="2021-09-27T00:00:00"/>
    <x v="2"/>
    <s v="New Mexico"/>
    <s v="Albuquerque"/>
    <x v="1"/>
    <n v="51"/>
    <n v="156"/>
    <n v="7956"/>
    <n v="4057.56"/>
    <n v="0.51"/>
    <s v="Online"/>
    <x v="7"/>
  </r>
  <r>
    <s v="Kohl's"/>
    <n v="1128299"/>
    <d v="2021-09-27T00:00:00"/>
    <x v="2"/>
    <s v="New Mexico"/>
    <s v="Albuquerque"/>
    <x v="2"/>
    <n v="46"/>
    <n v="143"/>
    <n v="6578"/>
    <n v="3091.66"/>
    <n v="0.47"/>
    <s v="Online"/>
    <x v="7"/>
  </r>
  <r>
    <s v="Kohl's"/>
    <n v="1128299"/>
    <d v="2021-09-27T00:00:00"/>
    <x v="2"/>
    <s v="New Mexico"/>
    <s v="Albuquerque"/>
    <x v="3"/>
    <n v="49"/>
    <n v="123"/>
    <n v="6027"/>
    <n v="2832.69"/>
    <n v="0.47"/>
    <s v="Online"/>
    <x v="7"/>
  </r>
  <r>
    <s v="Kohl's"/>
    <n v="1128299"/>
    <d v="2021-09-27T00:00:00"/>
    <x v="2"/>
    <s v="New Mexico"/>
    <s v="Albuquerque"/>
    <x v="4"/>
    <n v="54"/>
    <n v="111"/>
    <n v="5994"/>
    <n v="2397.6"/>
    <n v="0.4"/>
    <s v="Online"/>
    <x v="7"/>
  </r>
  <r>
    <s v="Kohl's"/>
    <n v="1128299"/>
    <d v="2021-09-27T00:00:00"/>
    <x v="2"/>
    <s v="New Mexico"/>
    <s v="Albuquerque"/>
    <x v="5"/>
    <n v="59"/>
    <n v="133"/>
    <n v="7847"/>
    <n v="2824.92"/>
    <n v="0.36"/>
    <s v="Online"/>
    <x v="7"/>
  </r>
  <r>
    <s v="Kohl's"/>
    <n v="1128299"/>
    <d v="2021-10-26T00:00:00"/>
    <x v="2"/>
    <s v="New Mexico"/>
    <s v="Albuquerque"/>
    <x v="0"/>
    <n v="48"/>
    <n v="165"/>
    <n v="7920"/>
    <n v="3960"/>
    <n v="0.5"/>
    <s v="Online"/>
    <x v="8"/>
  </r>
  <r>
    <s v="Kohl's"/>
    <n v="1128299"/>
    <d v="2021-10-26T00:00:00"/>
    <x v="2"/>
    <s v="New Mexico"/>
    <s v="Albuquerque"/>
    <x v="1"/>
    <n v="50"/>
    <n v="149"/>
    <n v="7450"/>
    <n v="3948.5"/>
    <n v="0.53"/>
    <s v="Online"/>
    <x v="8"/>
  </r>
  <r>
    <s v="Kohl's"/>
    <n v="1128299"/>
    <d v="2021-10-26T00:00:00"/>
    <x v="2"/>
    <s v="New Mexico"/>
    <s v="Albuquerque"/>
    <x v="2"/>
    <n v="48"/>
    <n v="105"/>
    <n v="5040"/>
    <n v="2368.7999999999997"/>
    <n v="0.47"/>
    <s v="Online"/>
    <x v="8"/>
  </r>
  <r>
    <s v="Kohl's"/>
    <n v="1128299"/>
    <d v="2021-10-26T00:00:00"/>
    <x v="2"/>
    <s v="New Mexico"/>
    <s v="Albuquerque"/>
    <x v="3"/>
    <n v="46"/>
    <n v="95"/>
    <n v="4370"/>
    <n v="2141.3000000000002"/>
    <n v="0.49"/>
    <s v="Online"/>
    <x v="8"/>
  </r>
  <r>
    <s v="Kohl's"/>
    <n v="1128299"/>
    <d v="2021-10-26T00:00:00"/>
    <x v="2"/>
    <s v="New Mexico"/>
    <s v="Albuquerque"/>
    <x v="4"/>
    <n v="56"/>
    <n v="91"/>
    <n v="5096"/>
    <n v="2242.2400000000002"/>
    <n v="0.44"/>
    <s v="Online"/>
    <x v="8"/>
  </r>
  <r>
    <s v="Kohl's"/>
    <n v="1128299"/>
    <d v="2021-10-26T00:00:00"/>
    <x v="2"/>
    <s v="New Mexico"/>
    <s v="Albuquerque"/>
    <x v="5"/>
    <n v="68"/>
    <n v="105"/>
    <n v="7140"/>
    <n v="2641.8"/>
    <n v="0.37"/>
    <s v="Online"/>
    <x v="8"/>
  </r>
  <r>
    <s v="Kohl's"/>
    <n v="1128299"/>
    <d v="2021-11-26T00:00:00"/>
    <x v="2"/>
    <s v="New Mexico"/>
    <s v="Albuquerque"/>
    <x v="0"/>
    <n v="58"/>
    <n v="160"/>
    <n v="9280"/>
    <n v="4547.2"/>
    <n v="0.49"/>
    <s v="Online"/>
    <x v="9"/>
  </r>
  <r>
    <s v="Kohl's"/>
    <n v="1128299"/>
    <d v="2021-11-26T00:00:00"/>
    <x v="2"/>
    <s v="New Mexico"/>
    <s v="Albuquerque"/>
    <x v="1"/>
    <n v="59"/>
    <n v="150"/>
    <n v="8850"/>
    <n v="4779"/>
    <n v="0.54"/>
    <s v="Online"/>
    <x v="9"/>
  </r>
  <r>
    <s v="Kohl's"/>
    <n v="1128299"/>
    <d v="2021-11-26T00:00:00"/>
    <x v="2"/>
    <s v="New Mexico"/>
    <s v="Albuquerque"/>
    <x v="2"/>
    <n v="54"/>
    <n v="117"/>
    <n v="6318"/>
    <n v="3032.64"/>
    <n v="0.48"/>
    <s v="Online"/>
    <x v="9"/>
  </r>
  <r>
    <s v="Kohl's"/>
    <n v="1128299"/>
    <d v="2021-11-26T00:00:00"/>
    <x v="2"/>
    <s v="New Mexico"/>
    <s v="Albuquerque"/>
    <x v="3"/>
    <n v="55"/>
    <n v="115"/>
    <n v="6325"/>
    <n v="2972.75"/>
    <n v="0.47"/>
    <s v="Online"/>
    <x v="9"/>
  </r>
  <r>
    <s v="Kohl's"/>
    <n v="1128299"/>
    <d v="2021-11-26T00:00:00"/>
    <x v="2"/>
    <s v="New Mexico"/>
    <s v="Albuquerque"/>
    <x v="4"/>
    <n v="65"/>
    <n v="113"/>
    <n v="7345"/>
    <n v="3231.8"/>
    <n v="0.44"/>
    <s v="Online"/>
    <x v="9"/>
  </r>
  <r>
    <s v="Kohl's"/>
    <n v="1128299"/>
    <d v="2021-11-26T00:00:00"/>
    <x v="2"/>
    <s v="New Mexico"/>
    <s v="Albuquerque"/>
    <x v="5"/>
    <n v="72"/>
    <n v="140"/>
    <n v="10080"/>
    <n v="3931.2000000000003"/>
    <n v="0.39"/>
    <s v="Online"/>
    <x v="9"/>
  </r>
  <r>
    <s v="Kohl's"/>
    <n v="1128299"/>
    <d v="2021-12-25T00:00:00"/>
    <x v="2"/>
    <s v="New Mexico"/>
    <s v="Albuquerque"/>
    <x v="0"/>
    <n v="55"/>
    <n v="210"/>
    <n v="11550"/>
    <n v="5313"/>
    <n v="0.45999999999999996"/>
    <s v="Online"/>
    <x v="10"/>
  </r>
  <r>
    <s v="Kohl's"/>
    <n v="1128299"/>
    <d v="2021-12-25T00:00:00"/>
    <x v="2"/>
    <s v="New Mexico"/>
    <s v="Albuquerque"/>
    <x v="1"/>
    <n v="61"/>
    <n v="182"/>
    <n v="11102"/>
    <n v="5551"/>
    <n v="0.5"/>
    <s v="Online"/>
    <x v="10"/>
  </r>
  <r>
    <s v="Sports Direct"/>
    <n v="1128299"/>
    <d v="2021-12-25T00:00:00"/>
    <x v="2"/>
    <s v="New Mexico"/>
    <s v="Albuquerque"/>
    <x v="2"/>
    <n v="59"/>
    <n v="130"/>
    <n v="7670"/>
    <n v="3758.2999999999997"/>
    <n v="0.49"/>
    <s v="Online"/>
    <x v="10"/>
  </r>
  <r>
    <s v="Sports Direct"/>
    <n v="1128299"/>
    <d v="2021-12-25T00:00:00"/>
    <x v="2"/>
    <s v="New Mexico"/>
    <s v="Albuquerque"/>
    <x v="3"/>
    <n v="55"/>
    <n v="145"/>
    <n v="7975"/>
    <n v="3668.4999999999995"/>
    <n v="0.45999999999999996"/>
    <s v="Online"/>
    <x v="10"/>
  </r>
  <r>
    <s v="Sports Direct"/>
    <n v="1128299"/>
    <d v="2021-12-25T00:00:00"/>
    <x v="2"/>
    <s v="New Mexico"/>
    <s v="Albuquerque"/>
    <x v="4"/>
    <n v="64"/>
    <n v="119"/>
    <n v="7616"/>
    <n v="3427.2"/>
    <n v="0.44999999999999996"/>
    <s v="Online"/>
    <x v="10"/>
  </r>
  <r>
    <s v="Sports Direct"/>
    <n v="1128299"/>
    <d v="2021-12-25T00:00:00"/>
    <x v="2"/>
    <s v="New Mexico"/>
    <s v="Albuquerque"/>
    <x v="5"/>
    <n v="72"/>
    <n v="131"/>
    <n v="9432"/>
    <n v="3301.2"/>
    <n v="0.35"/>
    <s v="Online"/>
    <x v="10"/>
  </r>
  <r>
    <s v="Sports Direct"/>
    <n v="1128299"/>
    <d v="2021-01-13T00:00:00"/>
    <x v="2"/>
    <s v="New Mexico"/>
    <s v="Albuquerque"/>
    <x v="0"/>
    <n v="29"/>
    <n v="131"/>
    <n v="3799"/>
    <n v="1937.49"/>
    <n v="0.51"/>
    <s v="Online"/>
    <x v="0"/>
  </r>
  <r>
    <s v="Sports Direct"/>
    <n v="1128299"/>
    <d v="2021-01-13T00:00:00"/>
    <x v="2"/>
    <s v="New Mexico"/>
    <s v="Albuquerque"/>
    <x v="1"/>
    <n v="39"/>
    <n v="135"/>
    <n v="5265"/>
    <n v="2685.15"/>
    <n v="0.51"/>
    <s v="Online"/>
    <x v="0"/>
  </r>
  <r>
    <s v="Sports Direct"/>
    <n v="1128299"/>
    <d v="2021-01-13T00:00:00"/>
    <x v="2"/>
    <s v="New Mexico"/>
    <s v="Albuquerque"/>
    <x v="2"/>
    <n v="38"/>
    <n v="126"/>
    <n v="4788"/>
    <n v="2154.6"/>
    <n v="0.44999999999999996"/>
    <s v="Online"/>
    <x v="0"/>
  </r>
  <r>
    <s v="Sports Direct"/>
    <n v="1128299"/>
    <d v="2021-01-13T00:00:00"/>
    <x v="2"/>
    <s v="New Mexico"/>
    <s v="Albuquerque"/>
    <x v="3"/>
    <n v="39"/>
    <n v="75"/>
    <n v="2925"/>
    <n v="1462.5"/>
    <n v="0.5"/>
    <s v="Online"/>
    <x v="0"/>
  </r>
  <r>
    <s v="Sports Direct"/>
    <n v="1128299"/>
    <d v="2021-01-13T00:00:00"/>
    <x v="2"/>
    <s v="New Mexico"/>
    <s v="Albuquerque"/>
    <x v="4"/>
    <n v="41"/>
    <n v="63"/>
    <n v="2583"/>
    <n v="1162.3499999999999"/>
    <n v="0.44999999999999996"/>
    <s v="Online"/>
    <x v="0"/>
  </r>
  <r>
    <s v="Sports Direct"/>
    <n v="1128299"/>
    <d v="2021-01-13T00:00:00"/>
    <x v="2"/>
    <s v="New Mexico"/>
    <s v="Albuquerque"/>
    <x v="5"/>
    <n v="36"/>
    <n v="117"/>
    <n v="4212"/>
    <n v="1642.68"/>
    <n v="0.39"/>
    <s v="Online"/>
    <x v="0"/>
  </r>
  <r>
    <s v="Sports Direct"/>
    <n v="1128299"/>
    <d v="2021-02-13T00:00:00"/>
    <x v="2"/>
    <s v="New Mexico"/>
    <s v="Albuquerque"/>
    <x v="0"/>
    <n v="29"/>
    <n v="145"/>
    <n v="4205"/>
    <n v="2228.65"/>
    <n v="0.53"/>
    <s v="Online"/>
    <x v="1"/>
  </r>
  <r>
    <s v="Sports Direct"/>
    <n v="1128299"/>
    <d v="2021-02-13T00:00:00"/>
    <x v="2"/>
    <s v="New Mexico"/>
    <s v="Albuquerque"/>
    <x v="1"/>
    <n v="37"/>
    <n v="112"/>
    <n v="4144"/>
    <n v="2279.2000000000003"/>
    <n v="0.55000000000000004"/>
    <s v="Online"/>
    <x v="1"/>
  </r>
  <r>
    <s v="Sports Direct"/>
    <n v="1128299"/>
    <d v="2021-02-13T00:00:00"/>
    <x v="2"/>
    <s v="New Mexico"/>
    <s v="Albuquerque"/>
    <x v="2"/>
    <n v="37"/>
    <n v="104"/>
    <n v="3848"/>
    <n v="1924"/>
    <n v="0.5"/>
    <s v="Online"/>
    <x v="1"/>
  </r>
  <r>
    <s v="Sports Direct"/>
    <n v="1128299"/>
    <d v="2021-02-13T00:00:00"/>
    <x v="4"/>
    <s v="Georgia"/>
    <s v="Atlanta"/>
    <x v="3"/>
    <n v="36"/>
    <n v="63"/>
    <n v="2268"/>
    <n v="1179.3600000000001"/>
    <n v="0.52"/>
    <s v="Online"/>
    <x v="1"/>
  </r>
  <r>
    <s v="Sports Direct"/>
    <n v="1128299"/>
    <d v="2021-02-13T00:00:00"/>
    <x v="4"/>
    <s v="Georgia"/>
    <s v="Atlanta"/>
    <x v="4"/>
    <n v="41"/>
    <n v="51"/>
    <n v="2091"/>
    <n v="1003.68"/>
    <n v="0.48"/>
    <s v="Online"/>
    <x v="1"/>
  </r>
  <r>
    <s v="Sports Direct"/>
    <n v="1128299"/>
    <d v="2021-02-13T00:00:00"/>
    <x v="4"/>
    <s v="Georgia"/>
    <s v="Atlanta"/>
    <x v="5"/>
    <n v="37"/>
    <n v="98"/>
    <n v="3626"/>
    <n v="1305.3599999999999"/>
    <n v="0.36"/>
    <s v="Online"/>
    <x v="1"/>
  </r>
  <r>
    <s v="Sports Direct"/>
    <n v="1128299"/>
    <d v="2021-03-12T00:00:00"/>
    <x v="4"/>
    <s v="Georgia"/>
    <s v="Atlanta"/>
    <x v="0"/>
    <n v="37"/>
    <n v="137"/>
    <n v="5069"/>
    <n v="2534.5"/>
    <n v="0.5"/>
    <s v="Online"/>
    <x v="2"/>
  </r>
  <r>
    <s v="Sports Direct"/>
    <n v="1128299"/>
    <d v="2021-03-12T00:00:00"/>
    <x v="4"/>
    <s v="Georgia"/>
    <s v="Atlanta"/>
    <x v="1"/>
    <n v="46"/>
    <n v="101"/>
    <n v="4646"/>
    <n v="2462.38"/>
    <n v="0.53"/>
    <s v="Online"/>
    <x v="2"/>
  </r>
  <r>
    <s v="Sports Direct"/>
    <n v="1128299"/>
    <d v="2021-03-12T00:00:00"/>
    <x v="4"/>
    <s v="Georgia"/>
    <s v="Atlanta"/>
    <x v="2"/>
    <n v="49"/>
    <n v="113"/>
    <n v="5537"/>
    <n v="2713.13"/>
    <n v="0.49"/>
    <s v="Online"/>
    <x v="2"/>
  </r>
  <r>
    <s v="Sports Direct"/>
    <n v="1128299"/>
    <d v="2021-03-12T00:00:00"/>
    <x v="4"/>
    <s v="Georgia"/>
    <s v="Atlanta"/>
    <x v="3"/>
    <n v="47"/>
    <n v="73"/>
    <n v="3431"/>
    <n v="1784.1200000000001"/>
    <n v="0.52"/>
    <s v="Online"/>
    <x v="2"/>
  </r>
  <r>
    <s v="Sports Direct"/>
    <n v="1128299"/>
    <d v="2021-03-12T00:00:00"/>
    <x v="4"/>
    <s v="Georgia"/>
    <s v="Atlanta"/>
    <x v="4"/>
    <n v="51"/>
    <n v="39"/>
    <n v="1989"/>
    <n v="934.82999999999993"/>
    <n v="0.47"/>
    <s v="Online"/>
    <x v="2"/>
  </r>
  <r>
    <s v="Sports Direct"/>
    <n v="1128299"/>
    <d v="2021-03-12T00:00:00"/>
    <x v="4"/>
    <s v="Georgia"/>
    <s v="Atlanta"/>
    <x v="5"/>
    <n v="48"/>
    <n v="95"/>
    <n v="4560"/>
    <n v="1641.6"/>
    <n v="0.36"/>
    <s v="Online"/>
    <x v="2"/>
  </r>
  <r>
    <s v="Sports Direct"/>
    <n v="1128299"/>
    <d v="2021-04-13T00:00:00"/>
    <x v="4"/>
    <s v="Georgia"/>
    <s v="Atlanta"/>
    <x v="0"/>
    <n v="45"/>
    <n v="142"/>
    <n v="6390"/>
    <n v="3258.9"/>
    <n v="0.51"/>
    <s v="Online"/>
    <x v="3"/>
  </r>
  <r>
    <s v="Sports Direct"/>
    <n v="1128299"/>
    <d v="2021-04-13T00:00:00"/>
    <x v="4"/>
    <s v="Georgia"/>
    <s v="Atlanta"/>
    <x v="1"/>
    <n v="51"/>
    <n v="88"/>
    <n v="4488"/>
    <n v="2244"/>
    <n v="0.5"/>
    <s v="Online"/>
    <x v="3"/>
  </r>
  <r>
    <s v="Sports Direct"/>
    <n v="1128299"/>
    <d v="2021-04-13T00:00:00"/>
    <x v="4"/>
    <s v="Georgia"/>
    <s v="Atlanta"/>
    <x v="2"/>
    <n v="50"/>
    <n v="94"/>
    <n v="4700"/>
    <n v="2350"/>
    <n v="0.5"/>
    <s v="Online"/>
    <x v="3"/>
  </r>
  <r>
    <s v="Sports Direct"/>
    <n v="1128299"/>
    <d v="2021-04-13T00:00:00"/>
    <x v="4"/>
    <s v="Georgia"/>
    <s v="Atlanta"/>
    <x v="3"/>
    <n v="48"/>
    <n v="69"/>
    <n v="3312"/>
    <n v="1821.6000000000001"/>
    <n v="0.55000000000000004"/>
    <s v="Online"/>
    <x v="3"/>
  </r>
  <r>
    <s v="Sports Direct"/>
    <n v="1128299"/>
    <d v="2021-04-13T00:00:00"/>
    <x v="4"/>
    <s v="Georgia"/>
    <s v="Atlanta"/>
    <x v="4"/>
    <n v="52"/>
    <n v="53"/>
    <n v="2756"/>
    <n v="1322.8799999999999"/>
    <n v="0.48"/>
    <s v="Online"/>
    <x v="3"/>
  </r>
  <r>
    <s v="Sports Direct"/>
    <n v="1128299"/>
    <d v="2021-04-13T00:00:00"/>
    <x v="4"/>
    <s v="Georgia"/>
    <s v="Atlanta"/>
    <x v="5"/>
    <n v="63"/>
    <n v="105"/>
    <n v="6615"/>
    <n v="2646"/>
    <n v="0.4"/>
    <s v="Online"/>
    <x v="3"/>
  </r>
  <r>
    <s v="Sports Direct"/>
    <n v="1128299"/>
    <d v="2021-05-14T00:00:00"/>
    <x v="4"/>
    <s v="Georgia"/>
    <s v="Atlanta"/>
    <x v="0"/>
    <n v="47"/>
    <n v="160"/>
    <n v="7520"/>
    <n v="4060.8"/>
    <n v="0.54"/>
    <s v="Online"/>
    <x v="4"/>
  </r>
  <r>
    <s v="Sports Direct"/>
    <n v="1128299"/>
    <d v="2021-05-14T00:00:00"/>
    <x v="4"/>
    <s v="Georgia"/>
    <s v="Atlanta"/>
    <x v="1"/>
    <n v="52"/>
    <n v="108"/>
    <n v="5616"/>
    <n v="2920.32"/>
    <n v="0.52"/>
    <s v="Online"/>
    <x v="4"/>
  </r>
  <r>
    <s v="Sports Direct"/>
    <n v="1128299"/>
    <d v="2021-05-14T00:00:00"/>
    <x v="4"/>
    <s v="Georgia"/>
    <s v="Atlanta"/>
    <x v="2"/>
    <n v="52"/>
    <n v="123"/>
    <n v="6396"/>
    <n v="3198"/>
    <n v="0.5"/>
    <s v="Online"/>
    <x v="4"/>
  </r>
  <r>
    <s v="Sports Direct"/>
    <n v="1128299"/>
    <d v="2021-05-14T00:00:00"/>
    <x v="4"/>
    <s v="Georgia"/>
    <s v="Atlanta"/>
    <x v="3"/>
    <n v="47"/>
    <n v="91"/>
    <n v="4277"/>
    <n v="2309.58"/>
    <n v="0.54"/>
    <s v="Online"/>
    <x v="4"/>
  </r>
  <r>
    <s v="Sports Direct"/>
    <n v="1128299"/>
    <d v="2021-05-14T00:00:00"/>
    <x v="4"/>
    <s v="Georgia"/>
    <s v="Atlanta"/>
    <x v="4"/>
    <n v="50"/>
    <n v="56"/>
    <n v="2800"/>
    <n v="1344"/>
    <n v="0.48"/>
    <s v="Online"/>
    <x v="4"/>
  </r>
  <r>
    <s v="Sports Direct"/>
    <n v="1128299"/>
    <d v="2021-05-14T00:00:00"/>
    <x v="4"/>
    <s v="Georgia"/>
    <s v="Atlanta"/>
    <x v="5"/>
    <n v="64"/>
    <n v="120"/>
    <n v="7680"/>
    <n v="3072"/>
    <n v="0.4"/>
    <s v="Online"/>
    <x v="4"/>
  </r>
  <r>
    <s v="Sports Direct"/>
    <n v="1128299"/>
    <d v="2021-06-13T00:00:00"/>
    <x v="4"/>
    <s v="Georgia"/>
    <s v="Atlanta"/>
    <x v="0"/>
    <n v="46"/>
    <n v="176"/>
    <n v="8096"/>
    <n v="4290.88"/>
    <n v="0.53"/>
    <s v="Online"/>
    <x v="11"/>
  </r>
  <r>
    <s v="Sports Direct"/>
    <n v="1128299"/>
    <d v="2021-06-13T00:00:00"/>
    <x v="4"/>
    <s v="Georgia"/>
    <s v="Atlanta"/>
    <x v="1"/>
    <n v="54"/>
    <n v="147"/>
    <n v="7938"/>
    <n v="4048.38"/>
    <n v="0.51"/>
    <s v="Online"/>
    <x v="11"/>
  </r>
  <r>
    <s v="Sports Direct"/>
    <n v="1128299"/>
    <d v="2021-06-13T00:00:00"/>
    <x v="4"/>
    <s v="Georgia"/>
    <s v="Atlanta"/>
    <x v="2"/>
    <n v="52"/>
    <n v="142"/>
    <n v="7384"/>
    <n v="3544.3199999999997"/>
    <n v="0.48"/>
    <s v="Online"/>
    <x v="11"/>
  </r>
  <r>
    <s v="Sports Direct"/>
    <n v="1128299"/>
    <d v="2021-06-13T00:00:00"/>
    <x v="4"/>
    <s v="Georgia"/>
    <s v="Atlanta"/>
    <x v="3"/>
    <n v="49"/>
    <n v="120"/>
    <n v="5880"/>
    <n v="2998.8"/>
    <n v="0.51"/>
    <s v="Online"/>
    <x v="11"/>
  </r>
  <r>
    <s v="Sports Direct"/>
    <n v="1128299"/>
    <d v="2021-06-13T00:00:00"/>
    <x v="4"/>
    <s v="Georgia"/>
    <s v="Atlanta"/>
    <x v="4"/>
    <n v="51"/>
    <n v="72"/>
    <n v="3672"/>
    <n v="1762.56"/>
    <n v="0.48"/>
    <s v="Online"/>
    <x v="11"/>
  </r>
  <r>
    <s v="Sports Direct"/>
    <n v="1128299"/>
    <d v="2021-06-13T00:00:00"/>
    <x v="4"/>
    <s v="Georgia"/>
    <s v="Atlanta"/>
    <x v="5"/>
    <n v="67"/>
    <n v="150"/>
    <n v="10050"/>
    <n v="3517.5"/>
    <n v="0.35"/>
    <s v="Online"/>
    <x v="11"/>
  </r>
  <r>
    <s v="Sports Direct"/>
    <n v="1128299"/>
    <d v="2021-07-12T00:00:00"/>
    <x v="4"/>
    <s v="Georgia"/>
    <s v="Atlanta"/>
    <x v="0"/>
    <n v="47"/>
    <n v="196"/>
    <n v="9212"/>
    <n v="4606"/>
    <n v="0.5"/>
    <s v="Online"/>
    <x v="5"/>
  </r>
  <r>
    <s v="Sports Direct"/>
    <n v="1128299"/>
    <d v="2021-07-12T00:00:00"/>
    <x v="4"/>
    <s v="Georgia"/>
    <s v="Atlanta"/>
    <x v="1"/>
    <n v="51"/>
    <n v="173"/>
    <n v="8823"/>
    <n v="4499.7300000000005"/>
    <n v="0.51"/>
    <s v="Online"/>
    <x v="5"/>
  </r>
  <r>
    <s v="Sports Direct"/>
    <n v="1128299"/>
    <d v="2021-07-12T00:00:00"/>
    <x v="4"/>
    <s v="Georgia"/>
    <s v="Atlanta"/>
    <x v="2"/>
    <n v="50"/>
    <n v="137"/>
    <n v="6850"/>
    <n v="3425"/>
    <n v="0.5"/>
    <s v="Online"/>
    <x v="5"/>
  </r>
  <r>
    <s v="Sports Direct"/>
    <n v="1128299"/>
    <d v="2021-07-12T00:00:00"/>
    <x v="4"/>
    <s v="Georgia"/>
    <s v="Atlanta"/>
    <x v="3"/>
    <n v="46"/>
    <n v="128"/>
    <n v="5888"/>
    <n v="3002.88"/>
    <n v="0.51"/>
    <s v="Online"/>
    <x v="5"/>
  </r>
  <r>
    <s v="Sports Direct"/>
    <n v="1128299"/>
    <d v="2021-07-12T00:00:00"/>
    <x v="4"/>
    <s v="Georgia"/>
    <s v="Atlanta"/>
    <x v="4"/>
    <n v="54"/>
    <n v="138"/>
    <n v="7452"/>
    <n v="3576.96"/>
    <n v="0.48"/>
    <s v="Online"/>
    <x v="5"/>
  </r>
  <r>
    <s v="Sports Direct"/>
    <n v="1128299"/>
    <d v="2021-07-12T00:00:00"/>
    <x v="4"/>
    <s v="Georgia"/>
    <s v="Atlanta"/>
    <x v="5"/>
    <n v="67"/>
    <n v="143"/>
    <n v="9581"/>
    <n v="3640.78"/>
    <n v="0.38"/>
    <s v="Online"/>
    <x v="5"/>
  </r>
  <r>
    <s v="Sports Direct"/>
    <n v="1128299"/>
    <d v="2021-08-13T00:00:00"/>
    <x v="4"/>
    <s v="Georgia"/>
    <s v="Atlanta"/>
    <x v="0"/>
    <n v="53"/>
    <n v="182"/>
    <n v="9646"/>
    <n v="4919.46"/>
    <n v="0.51"/>
    <s v="Online"/>
    <x v="6"/>
  </r>
  <r>
    <s v="Sports Direct"/>
    <n v="1128299"/>
    <d v="2021-08-13T00:00:00"/>
    <x v="4"/>
    <s v="Georgia"/>
    <s v="Atlanta"/>
    <x v="1"/>
    <n v="58"/>
    <n v="175"/>
    <n v="10150"/>
    <n v="5278"/>
    <n v="0.52"/>
    <s v="Online"/>
    <x v="6"/>
  </r>
  <r>
    <s v="Sports Direct"/>
    <n v="1128299"/>
    <d v="2021-08-13T00:00:00"/>
    <x v="4"/>
    <s v="Georgia"/>
    <s v="Atlanta"/>
    <x v="2"/>
    <n v="54"/>
    <n v="150"/>
    <n v="8100"/>
    <n v="3725.9999999999995"/>
    <n v="0.45999999999999996"/>
    <s v="Online"/>
    <x v="6"/>
  </r>
  <r>
    <s v="Sports Direct"/>
    <n v="1128299"/>
    <d v="2021-08-13T00:00:00"/>
    <x v="4"/>
    <s v="Georgia"/>
    <s v="Atlanta"/>
    <x v="3"/>
    <n v="53"/>
    <n v="113"/>
    <n v="5989"/>
    <n v="3114.28"/>
    <n v="0.52"/>
    <s v="Online"/>
    <x v="6"/>
  </r>
  <r>
    <s v="Sports Direct"/>
    <n v="1128299"/>
    <d v="2021-08-13T00:00:00"/>
    <x v="4"/>
    <s v="Georgia"/>
    <s v="Atlanta"/>
    <x v="4"/>
    <n v="60"/>
    <n v="126"/>
    <n v="7560"/>
    <n v="3628.7999999999997"/>
    <n v="0.48"/>
    <s v="Online"/>
    <x v="6"/>
  </r>
  <r>
    <s v="Sports Direct"/>
    <n v="1128299"/>
    <d v="2021-08-13T00:00:00"/>
    <x v="4"/>
    <s v="Georgia"/>
    <s v="Atlanta"/>
    <x v="5"/>
    <n v="68"/>
    <n v="119"/>
    <n v="8092"/>
    <n v="2832.2"/>
    <n v="0.35"/>
    <s v="Online"/>
    <x v="6"/>
  </r>
  <r>
    <s v="Sports Direct"/>
    <n v="1128299"/>
    <d v="2021-09-14T00:00:00"/>
    <x v="4"/>
    <s v="Georgia"/>
    <s v="Atlanta"/>
    <x v="0"/>
    <n v="43"/>
    <n v="180"/>
    <n v="7740"/>
    <n v="4179.6000000000004"/>
    <n v="0.54"/>
    <s v="Online"/>
    <x v="7"/>
  </r>
  <r>
    <s v="Sports Direct"/>
    <n v="1128299"/>
    <d v="2021-09-14T00:00:00"/>
    <x v="4"/>
    <s v="Georgia"/>
    <s v="Atlanta"/>
    <x v="1"/>
    <n v="47"/>
    <n v="156"/>
    <n v="7332"/>
    <n v="4032.6000000000004"/>
    <n v="0.55000000000000004"/>
    <s v="Online"/>
    <x v="7"/>
  </r>
  <r>
    <s v="Sports Direct"/>
    <n v="1128299"/>
    <d v="2021-09-14T00:00:00"/>
    <x v="4"/>
    <s v="Georgia"/>
    <s v="Atlanta"/>
    <x v="2"/>
    <n v="42"/>
    <n v="135"/>
    <n v="5670"/>
    <n v="2664.8999999999996"/>
    <n v="0.47"/>
    <s v="Online"/>
    <x v="7"/>
  </r>
  <r>
    <s v="Sports Direct"/>
    <n v="1128299"/>
    <d v="2021-09-14T00:00:00"/>
    <x v="4"/>
    <s v="Georgia"/>
    <s v="Atlanta"/>
    <x v="3"/>
    <n v="43"/>
    <n v="120"/>
    <n v="5160"/>
    <n v="2786.4"/>
    <n v="0.54"/>
    <s v="Online"/>
    <x v="7"/>
  </r>
  <r>
    <s v="Sports Direct"/>
    <n v="1128299"/>
    <d v="2021-09-14T00:00:00"/>
    <x v="4"/>
    <s v="Georgia"/>
    <s v="Atlanta"/>
    <x v="4"/>
    <n v="54"/>
    <n v="100"/>
    <n v="5400"/>
    <n v="2592"/>
    <n v="0.48"/>
    <s v="Online"/>
    <x v="7"/>
  </r>
  <r>
    <s v="Sports Direct"/>
    <n v="1128299"/>
    <d v="2021-09-14T00:00:00"/>
    <x v="4"/>
    <s v="Georgia"/>
    <s v="Atlanta"/>
    <x v="5"/>
    <n v="59"/>
    <n v="131"/>
    <n v="7729"/>
    <n v="3091.6000000000004"/>
    <n v="0.4"/>
    <s v="Online"/>
    <x v="7"/>
  </r>
  <r>
    <s v="Sports Direct"/>
    <n v="1128299"/>
    <d v="2021-10-13T00:00:00"/>
    <x v="4"/>
    <s v="Georgia"/>
    <s v="Atlanta"/>
    <x v="0"/>
    <n v="42"/>
    <n v="131"/>
    <n v="5502"/>
    <n v="2806.02"/>
    <n v="0.51"/>
    <s v="Online"/>
    <x v="8"/>
  </r>
  <r>
    <s v="Sports Direct"/>
    <n v="1128299"/>
    <d v="2021-10-13T00:00:00"/>
    <x v="4"/>
    <s v="Georgia"/>
    <s v="Atlanta"/>
    <x v="1"/>
    <n v="47"/>
    <n v="142"/>
    <n v="6674"/>
    <n v="3470.48"/>
    <n v="0.52"/>
    <s v="Online"/>
    <x v="8"/>
  </r>
  <r>
    <s v="Sports Direct"/>
    <n v="1128299"/>
    <d v="2021-10-13T00:00:00"/>
    <x v="4"/>
    <s v="Georgia"/>
    <s v="Atlanta"/>
    <x v="2"/>
    <n v="42"/>
    <n v="105"/>
    <n v="4410"/>
    <n v="2072.6999999999998"/>
    <n v="0.47"/>
    <s v="Online"/>
    <x v="8"/>
  </r>
  <r>
    <s v="Sports Direct"/>
    <n v="1128299"/>
    <d v="2021-10-13T00:00:00"/>
    <x v="4"/>
    <s v="Georgia"/>
    <s v="Atlanta"/>
    <x v="3"/>
    <n v="44"/>
    <n v="88"/>
    <n v="3872"/>
    <n v="1936"/>
    <n v="0.5"/>
    <s v="Online"/>
    <x v="8"/>
  </r>
  <r>
    <s v="Sports Direct"/>
    <n v="1128299"/>
    <d v="2021-10-13T00:00:00"/>
    <x v="4"/>
    <s v="Georgia"/>
    <s v="Atlanta"/>
    <x v="4"/>
    <n v="50"/>
    <n v="90"/>
    <n v="4500"/>
    <n v="2070"/>
    <n v="0.45999999999999996"/>
    <s v="Online"/>
    <x v="8"/>
  </r>
  <r>
    <s v="Sports Direct"/>
    <n v="1128299"/>
    <d v="2021-10-13T00:00:00"/>
    <x v="4"/>
    <s v="Georgia"/>
    <s v="Atlanta"/>
    <x v="5"/>
    <n v="64"/>
    <n v="102"/>
    <n v="6528"/>
    <n v="2545.92"/>
    <n v="0.39"/>
    <s v="Online"/>
    <x v="8"/>
  </r>
  <r>
    <s v="Sports Direct"/>
    <n v="1128299"/>
    <d v="2021-11-13T00:00:00"/>
    <x v="4"/>
    <s v="Georgia"/>
    <s v="Atlanta"/>
    <x v="0"/>
    <n v="51"/>
    <n v="137"/>
    <n v="6987"/>
    <n v="3563.37"/>
    <n v="0.51"/>
    <s v="Online"/>
    <x v="9"/>
  </r>
  <r>
    <s v="Sports Direct"/>
    <n v="1128299"/>
    <d v="2021-11-13T00:00:00"/>
    <x v="4"/>
    <s v="Georgia"/>
    <s v="Atlanta"/>
    <x v="1"/>
    <n v="58"/>
    <n v="173"/>
    <n v="10034"/>
    <n v="5418.3600000000006"/>
    <n v="0.54"/>
    <s v="Online"/>
    <x v="9"/>
  </r>
  <r>
    <s v="Sports Direct"/>
    <n v="1128299"/>
    <d v="2021-11-13T00:00:00"/>
    <x v="4"/>
    <s v="Georgia"/>
    <s v="Atlanta"/>
    <x v="2"/>
    <n v="54"/>
    <n v="115"/>
    <n v="6210"/>
    <n v="2918.7"/>
    <n v="0.47"/>
    <s v="Online"/>
    <x v="9"/>
  </r>
  <r>
    <s v="Sports Direct"/>
    <n v="1128299"/>
    <d v="2021-11-13T00:00:00"/>
    <x v="4"/>
    <s v="Georgia"/>
    <s v="Atlanta"/>
    <x v="3"/>
    <n v="51"/>
    <n v="116"/>
    <n v="5916"/>
    <n v="3076.32"/>
    <n v="0.52"/>
    <s v="Online"/>
    <x v="9"/>
  </r>
  <r>
    <s v="Sports Direct"/>
    <n v="1128299"/>
    <d v="2021-11-13T00:00:00"/>
    <x v="4"/>
    <s v="Georgia"/>
    <s v="Atlanta"/>
    <x v="4"/>
    <n v="60"/>
    <n v="102"/>
    <n v="6120"/>
    <n v="2876.3999999999996"/>
    <n v="0.47"/>
    <s v="Online"/>
    <x v="9"/>
  </r>
  <r>
    <s v="Sports Direct"/>
    <n v="1128299"/>
    <d v="2021-11-13T00:00:00"/>
    <x v="4"/>
    <s v="Georgia"/>
    <s v="Atlanta"/>
    <x v="5"/>
    <n v="65"/>
    <n v="124"/>
    <n v="8060"/>
    <n v="2821"/>
    <n v="0.35"/>
    <s v="Online"/>
    <x v="9"/>
  </r>
  <r>
    <s v="Sports Direct"/>
    <n v="1128299"/>
    <d v="2021-12-12T00:00:00"/>
    <x v="4"/>
    <s v="Georgia"/>
    <s v="Atlanta"/>
    <x v="0"/>
    <n v="50"/>
    <n v="203"/>
    <n v="10150"/>
    <n v="5582.5"/>
    <n v="0.55000000000000004"/>
    <s v="Online"/>
    <x v="10"/>
  </r>
  <r>
    <s v="Sports Direct"/>
    <n v="1128299"/>
    <d v="2021-12-12T00:00:00"/>
    <x v="4"/>
    <s v="Georgia"/>
    <s v="Atlanta"/>
    <x v="1"/>
    <n v="58"/>
    <n v="189"/>
    <n v="10962"/>
    <n v="5809.8600000000006"/>
    <n v="0.53"/>
    <s v="Online"/>
    <x v="10"/>
  </r>
  <r>
    <s v="Foot Locker"/>
    <n v="1128299"/>
    <d v="2021-12-12T00:00:00"/>
    <x v="4"/>
    <s v="Georgia"/>
    <s v="Atlanta"/>
    <x v="2"/>
    <n v="53"/>
    <n v="138"/>
    <n v="7314"/>
    <n v="3657"/>
    <n v="0.5"/>
    <s v="Online"/>
    <x v="10"/>
  </r>
  <r>
    <s v="Foot Locker"/>
    <n v="1128299"/>
    <d v="2021-12-12T00:00:00"/>
    <x v="4"/>
    <s v="Georgia"/>
    <s v="Atlanta"/>
    <x v="3"/>
    <n v="51"/>
    <n v="128"/>
    <n v="6528"/>
    <n v="3264"/>
    <n v="0.5"/>
    <s v="Online"/>
    <x v="10"/>
  </r>
  <r>
    <s v="Foot Locker"/>
    <n v="1128299"/>
    <d v="2021-12-12T00:00:00"/>
    <x v="4"/>
    <s v="Georgia"/>
    <s v="Atlanta"/>
    <x v="4"/>
    <n v="64"/>
    <n v="116"/>
    <n v="7424"/>
    <n v="3712"/>
    <n v="0.5"/>
    <s v="Online"/>
    <x v="10"/>
  </r>
  <r>
    <s v="Foot Locker"/>
    <n v="1128299"/>
    <d v="2021-12-12T00:00:00"/>
    <x v="4"/>
    <s v="Georgia"/>
    <s v="Atlanta"/>
    <x v="5"/>
    <n v="64"/>
    <n v="135"/>
    <n v="8640"/>
    <n v="3024"/>
    <n v="0.35"/>
    <s v="Online"/>
    <x v="10"/>
  </r>
  <r>
    <s v="Foot Locker"/>
    <n v="1185732"/>
    <d v="2021-01-09T00:00:00"/>
    <x v="4"/>
    <s v="Georgia"/>
    <s v="Atlanta"/>
    <x v="0"/>
    <n v="39"/>
    <n v="256"/>
    <n v="9984"/>
    <n v="5790.7200000000012"/>
    <n v="0.58000000000000007"/>
    <s v="Online"/>
    <x v="0"/>
  </r>
  <r>
    <s v="Foot Locker"/>
    <n v="1185732"/>
    <d v="2021-01-09T00:00:00"/>
    <x v="4"/>
    <s v="Georgia"/>
    <s v="Atlanta"/>
    <x v="1"/>
    <n v="37"/>
    <n v="206"/>
    <n v="7622"/>
    <n v="3429.8999999999996"/>
    <n v="0.44999999999999996"/>
    <s v="Online"/>
    <x v="0"/>
  </r>
  <r>
    <s v="Foot Locker"/>
    <n v="1185732"/>
    <d v="2021-01-09T00:00:00"/>
    <x v="4"/>
    <s v="Georgia"/>
    <s v="Atlanta"/>
    <x v="2"/>
    <n v="29"/>
    <n v="248"/>
    <n v="7192"/>
    <n v="2804.88"/>
    <n v="0.39"/>
    <s v="Online"/>
    <x v="0"/>
  </r>
  <r>
    <s v="Foot Locker"/>
    <n v="1185732"/>
    <d v="2021-01-09T00:00:00"/>
    <x v="4"/>
    <s v="Georgia"/>
    <s v="Atlanta"/>
    <x v="3"/>
    <n v="34"/>
    <n v="203"/>
    <n v="6902"/>
    <n v="3036.88"/>
    <n v="0.44"/>
    <s v="Online"/>
    <x v="0"/>
  </r>
  <r>
    <s v="Foot Locker"/>
    <n v="1185732"/>
    <d v="2021-01-09T00:00:00"/>
    <x v="4"/>
    <s v="Georgia"/>
    <s v="Atlanta"/>
    <x v="4"/>
    <n v="47"/>
    <n v="189"/>
    <n v="8883"/>
    <n v="4175.01"/>
    <n v="0.47"/>
    <s v="Online"/>
    <x v="0"/>
  </r>
  <r>
    <s v="Foot Locker"/>
    <n v="1185732"/>
    <d v="2021-01-09T00:00:00"/>
    <x v="4"/>
    <s v="Georgia"/>
    <s v="Atlanta"/>
    <x v="5"/>
    <n v="37"/>
    <n v="239"/>
    <n v="8843"/>
    <n v="5305.8"/>
    <n v="0.6"/>
    <s v="Online"/>
    <x v="0"/>
  </r>
  <r>
    <s v="Foot Locker"/>
    <n v="1185732"/>
    <d v="2021-02-07T00:00:00"/>
    <x v="4"/>
    <s v="Georgia"/>
    <s v="Atlanta"/>
    <x v="0"/>
    <n v="38"/>
    <n v="312"/>
    <n v="11856"/>
    <n v="6995.0400000000009"/>
    <n v="0.59000000000000008"/>
    <s v="Online"/>
    <x v="1"/>
  </r>
  <r>
    <s v="Foot Locker"/>
    <n v="1185732"/>
    <d v="2021-02-07T00:00:00"/>
    <x v="4"/>
    <s v="Georgia"/>
    <s v="Atlanta"/>
    <x v="1"/>
    <n v="39"/>
    <n v="218"/>
    <n v="8502"/>
    <n v="3910.9199999999996"/>
    <n v="0.45999999999999996"/>
    <s v="Online"/>
    <x v="1"/>
  </r>
  <r>
    <s v="Foot Locker"/>
    <n v="1185732"/>
    <d v="2021-02-07T00:00:00"/>
    <x v="4"/>
    <s v="Georgia"/>
    <s v="Atlanta"/>
    <x v="2"/>
    <n v="29"/>
    <n v="217"/>
    <n v="6293"/>
    <n v="2328.41"/>
    <n v="0.37"/>
    <s v="Online"/>
    <x v="1"/>
  </r>
  <r>
    <s v="Foot Locker"/>
    <n v="1185732"/>
    <d v="2021-02-07T00:00:00"/>
    <x v="4"/>
    <s v="South Carolina"/>
    <s v="Charleston"/>
    <x v="3"/>
    <n v="33"/>
    <n v="169"/>
    <n v="5577"/>
    <n v="2509.6499999999996"/>
    <n v="0.44999999999999996"/>
    <s v="Online"/>
    <x v="1"/>
  </r>
  <r>
    <s v="Foot Locker"/>
    <n v="1185732"/>
    <d v="2021-02-07T00:00:00"/>
    <x v="4"/>
    <s v="South Carolina"/>
    <s v="Charleston"/>
    <x v="4"/>
    <n v="49"/>
    <n v="189"/>
    <n v="9261"/>
    <n v="4352.67"/>
    <n v="0.47"/>
    <s v="Online"/>
    <x v="1"/>
  </r>
  <r>
    <s v="Foot Locker"/>
    <n v="1185732"/>
    <d v="2021-02-07T00:00:00"/>
    <x v="4"/>
    <s v="South Carolina"/>
    <s v="Charleston"/>
    <x v="5"/>
    <n v="34"/>
    <n v="216"/>
    <n v="7344"/>
    <n v="4773.6000000000004"/>
    <n v="0.65"/>
    <s v="Online"/>
    <x v="1"/>
  </r>
  <r>
    <s v="Foot Locker"/>
    <n v="1185732"/>
    <d v="2021-03-05T00:00:00"/>
    <x v="4"/>
    <s v="South Carolina"/>
    <s v="Charleston"/>
    <x v="0"/>
    <n v="33"/>
    <n v="265"/>
    <n v="8745"/>
    <n v="5072.1000000000004"/>
    <n v="0.58000000000000007"/>
    <s v="Online"/>
    <x v="2"/>
  </r>
  <r>
    <s v="Foot Locker"/>
    <n v="1185732"/>
    <d v="2021-03-05T00:00:00"/>
    <x v="4"/>
    <s v="South Carolina"/>
    <s v="Charleston"/>
    <x v="1"/>
    <n v="32"/>
    <n v="210"/>
    <n v="6720"/>
    <n v="3292.7999999999997"/>
    <n v="0.49"/>
    <s v="Online"/>
    <x v="2"/>
  </r>
  <r>
    <s v="Foot Locker"/>
    <n v="1185732"/>
    <d v="2021-03-05T00:00:00"/>
    <x v="4"/>
    <s v="South Carolina"/>
    <s v="Charleston"/>
    <x v="2"/>
    <n v="24"/>
    <n v="181"/>
    <n v="4344"/>
    <n v="1650.72"/>
    <n v="0.38"/>
    <s v="Online"/>
    <x v="2"/>
  </r>
  <r>
    <s v="Foot Locker"/>
    <n v="1185732"/>
    <d v="2021-03-05T00:00:00"/>
    <x v="4"/>
    <s v="South Carolina"/>
    <s v="Charleston"/>
    <x v="3"/>
    <n v="27"/>
    <n v="144"/>
    <n v="3888"/>
    <n v="1632.96"/>
    <n v="0.42"/>
    <s v="Online"/>
    <x v="2"/>
  </r>
  <r>
    <s v="Foot Locker"/>
    <n v="1185732"/>
    <d v="2021-03-05T00:00:00"/>
    <x v="4"/>
    <s v="South Carolina"/>
    <s v="Charleston"/>
    <x v="4"/>
    <n v="41"/>
    <n v="181"/>
    <n v="7421"/>
    <n v="3562.08"/>
    <n v="0.48"/>
    <s v="Online"/>
    <x v="2"/>
  </r>
  <r>
    <s v="Foot Locker"/>
    <n v="1185732"/>
    <d v="2021-03-05T00:00:00"/>
    <x v="4"/>
    <s v="South Carolina"/>
    <s v="Charleston"/>
    <x v="5"/>
    <n v="32"/>
    <n v="189"/>
    <n v="6048"/>
    <n v="3810.2400000000002"/>
    <n v="0.63"/>
    <s v="Online"/>
    <x v="2"/>
  </r>
  <r>
    <s v="Foot Locker"/>
    <n v="1185732"/>
    <d v="2021-04-06T00:00:00"/>
    <x v="4"/>
    <s v="South Carolina"/>
    <s v="Charleston"/>
    <x v="0"/>
    <n v="33"/>
    <n v="283"/>
    <n v="9339"/>
    <n v="5323.2300000000005"/>
    <n v="0.57000000000000006"/>
    <s v="Online"/>
    <x v="3"/>
  </r>
  <r>
    <s v="Foot Locker"/>
    <n v="1185732"/>
    <d v="2021-04-06T00:00:00"/>
    <x v="4"/>
    <s v="South Carolina"/>
    <s v="Charleston"/>
    <x v="1"/>
    <n v="34"/>
    <n v="182"/>
    <n v="6188"/>
    <n v="2846.4799999999996"/>
    <n v="0.45999999999999996"/>
    <s v="Online"/>
    <x v="3"/>
  </r>
  <r>
    <s v="Foot Locker"/>
    <n v="1185732"/>
    <d v="2021-04-06T00:00:00"/>
    <x v="4"/>
    <s v="South Carolina"/>
    <s v="Charleston"/>
    <x v="2"/>
    <n v="24"/>
    <n v="182"/>
    <n v="4368"/>
    <n v="1659.84"/>
    <n v="0.38"/>
    <s v="Online"/>
    <x v="3"/>
  </r>
  <r>
    <s v="Foot Locker"/>
    <n v="1185732"/>
    <d v="2021-04-06T00:00:00"/>
    <x v="4"/>
    <s v="South Carolina"/>
    <s v="Charleston"/>
    <x v="3"/>
    <n v="27"/>
    <n v="180"/>
    <n v="4860"/>
    <n v="2089.8000000000002"/>
    <n v="0.43"/>
    <s v="Online"/>
    <x v="3"/>
  </r>
  <r>
    <s v="Foot Locker"/>
    <n v="1185732"/>
    <d v="2021-04-06T00:00:00"/>
    <x v="4"/>
    <s v="South Carolina"/>
    <s v="Charleston"/>
    <x v="4"/>
    <n v="47"/>
    <n v="188"/>
    <n v="8836"/>
    <n v="4418"/>
    <n v="0.5"/>
    <s v="Online"/>
    <x v="3"/>
  </r>
  <r>
    <s v="Foot Locker"/>
    <n v="1185732"/>
    <d v="2021-04-06T00:00:00"/>
    <x v="4"/>
    <s v="South Carolina"/>
    <s v="Charleston"/>
    <x v="5"/>
    <n v="39"/>
    <n v="209"/>
    <n v="8151"/>
    <n v="5135.13"/>
    <n v="0.63"/>
    <s v="Online"/>
    <x v="3"/>
  </r>
  <r>
    <s v="Foot Locker"/>
    <n v="1185732"/>
    <d v="2021-05-05T00:00:00"/>
    <x v="4"/>
    <s v="South Carolina"/>
    <s v="Charleston"/>
    <x v="0"/>
    <n v="48"/>
    <n v="282"/>
    <n v="13536"/>
    <n v="7444.8"/>
    <n v="0.55000000000000004"/>
    <s v="Online"/>
    <x v="4"/>
  </r>
  <r>
    <s v="Foot Locker"/>
    <n v="1185732"/>
    <d v="2021-05-05T00:00:00"/>
    <x v="4"/>
    <s v="South Carolina"/>
    <s v="Charleston"/>
    <x v="1"/>
    <n v="45"/>
    <n v="188"/>
    <n v="8460"/>
    <n v="3806.9999999999995"/>
    <n v="0.44999999999999996"/>
    <s v="Online"/>
    <x v="4"/>
  </r>
  <r>
    <s v="Foot Locker"/>
    <n v="1185732"/>
    <d v="2021-05-05T00:00:00"/>
    <x v="4"/>
    <s v="South Carolina"/>
    <s v="Charleston"/>
    <x v="2"/>
    <n v="41"/>
    <n v="210"/>
    <n v="8610"/>
    <n v="3185.7"/>
    <n v="0.37"/>
    <s v="Online"/>
    <x v="4"/>
  </r>
  <r>
    <s v="Foot Locker"/>
    <n v="1185732"/>
    <d v="2021-05-05T00:00:00"/>
    <x v="4"/>
    <s v="South Carolina"/>
    <s v="Charleston"/>
    <x v="3"/>
    <n v="43"/>
    <n v="182"/>
    <n v="7826"/>
    <n v="3286.92"/>
    <n v="0.42"/>
    <s v="Online"/>
    <x v="4"/>
  </r>
  <r>
    <s v="Foot Locker"/>
    <n v="1185732"/>
    <d v="2021-05-05T00:00:00"/>
    <x v="4"/>
    <s v="South Carolina"/>
    <s v="Charleston"/>
    <x v="4"/>
    <n v="53"/>
    <n v="196"/>
    <n v="10388"/>
    <n v="5194"/>
    <n v="0.5"/>
    <s v="Online"/>
    <x v="4"/>
  </r>
  <r>
    <s v="Foot Locker"/>
    <n v="1185732"/>
    <d v="2021-05-05T00:00:00"/>
    <x v="4"/>
    <s v="South Carolina"/>
    <s v="Charleston"/>
    <x v="5"/>
    <n v="59"/>
    <n v="200"/>
    <n v="11800"/>
    <n v="7080"/>
    <n v="0.6"/>
    <s v="Online"/>
    <x v="4"/>
  </r>
  <r>
    <s v="Foot Locker"/>
    <n v="1185732"/>
    <d v="2021-06-07T00:00:00"/>
    <x v="4"/>
    <s v="South Carolina"/>
    <s v="Charleston"/>
    <x v="0"/>
    <n v="51"/>
    <n v="273"/>
    <n v="13923"/>
    <n v="7796.880000000001"/>
    <n v="0.56000000000000005"/>
    <s v="Online"/>
    <x v="11"/>
  </r>
  <r>
    <s v="Foot Locker"/>
    <n v="1185732"/>
    <d v="2021-06-07T00:00:00"/>
    <x v="4"/>
    <s v="South Carolina"/>
    <s v="Charleston"/>
    <x v="1"/>
    <n v="49"/>
    <n v="200"/>
    <n v="9800"/>
    <n v="4410"/>
    <n v="0.44999999999999996"/>
    <s v="Online"/>
    <x v="11"/>
  </r>
  <r>
    <s v="Foot Locker"/>
    <n v="1185732"/>
    <d v="2021-06-07T00:00:00"/>
    <x v="4"/>
    <s v="South Carolina"/>
    <s v="Charleston"/>
    <x v="2"/>
    <n v="47"/>
    <n v="209"/>
    <n v="9823"/>
    <n v="3536.2799999999997"/>
    <n v="0.36"/>
    <s v="Online"/>
    <x v="11"/>
  </r>
  <r>
    <s v="Foot Locker"/>
    <n v="1185732"/>
    <d v="2021-06-07T00:00:00"/>
    <x v="4"/>
    <s v="South Carolina"/>
    <s v="Charleston"/>
    <x v="3"/>
    <n v="47"/>
    <n v="218"/>
    <n v="10246"/>
    <n v="4610.7"/>
    <n v="0.44999999999999996"/>
    <s v="Online"/>
    <x v="11"/>
  </r>
  <r>
    <s v="Foot Locker"/>
    <n v="1185732"/>
    <d v="2021-06-07T00:00:00"/>
    <x v="4"/>
    <s v="South Carolina"/>
    <s v="Charleston"/>
    <x v="4"/>
    <n v="62"/>
    <n v="195"/>
    <n v="12090"/>
    <n v="5440.4999999999991"/>
    <n v="0.44999999999999996"/>
    <s v="Online"/>
    <x v="11"/>
  </r>
  <r>
    <s v="Foot Locker"/>
    <n v="1185732"/>
    <d v="2021-06-07T00:00:00"/>
    <x v="4"/>
    <s v="South Carolina"/>
    <s v="Charleston"/>
    <x v="5"/>
    <n v="65"/>
    <n v="250"/>
    <n v="16250"/>
    <n v="10400"/>
    <n v="0.64"/>
    <s v="Online"/>
    <x v="11"/>
  </r>
  <r>
    <s v="Foot Locker"/>
    <n v="1185732"/>
    <d v="2021-07-05T00:00:00"/>
    <x v="4"/>
    <s v="South Carolina"/>
    <s v="Charleston"/>
    <x v="0"/>
    <n v="63"/>
    <n v="311"/>
    <n v="19593"/>
    <n v="11559.87"/>
    <n v="0.59000000000000008"/>
    <s v="Online"/>
    <x v="5"/>
  </r>
  <r>
    <s v="Foot Locker"/>
    <n v="1185732"/>
    <d v="2021-07-05T00:00:00"/>
    <x v="4"/>
    <s v="South Carolina"/>
    <s v="Charleston"/>
    <x v="1"/>
    <n v="58"/>
    <n v="270"/>
    <n v="15660"/>
    <n v="7673.4"/>
    <n v="0.49"/>
    <s v="Online"/>
    <x v="5"/>
  </r>
  <r>
    <s v="Foot Locker"/>
    <n v="1185732"/>
    <d v="2021-07-05T00:00:00"/>
    <x v="4"/>
    <s v="South Carolina"/>
    <s v="Charleston"/>
    <x v="2"/>
    <n v="51"/>
    <n v="248"/>
    <n v="12648"/>
    <n v="4553.28"/>
    <n v="0.36"/>
    <s v="Online"/>
    <x v="5"/>
  </r>
  <r>
    <s v="Foot Locker"/>
    <n v="1185732"/>
    <d v="2021-07-05T00:00:00"/>
    <x v="4"/>
    <s v="South Carolina"/>
    <s v="Charleston"/>
    <x v="3"/>
    <n v="52"/>
    <n v="202"/>
    <n v="10504"/>
    <n v="4411.68"/>
    <n v="0.42"/>
    <s v="Online"/>
    <x v="5"/>
  </r>
  <r>
    <s v="Foot Locker"/>
    <n v="1185732"/>
    <d v="2021-07-05T00:00:00"/>
    <x v="4"/>
    <s v="South Carolina"/>
    <s v="Charleston"/>
    <x v="4"/>
    <n v="64"/>
    <n v="240"/>
    <n v="15360"/>
    <n v="6911.9999999999991"/>
    <n v="0.44999999999999996"/>
    <s v="Online"/>
    <x v="5"/>
  </r>
  <r>
    <s v="Foot Locker"/>
    <n v="1185732"/>
    <d v="2021-07-05T00:00:00"/>
    <x v="4"/>
    <s v="South Carolina"/>
    <s v="Charleston"/>
    <x v="5"/>
    <n v="66"/>
    <n v="244"/>
    <n v="16104"/>
    <n v="10467.6"/>
    <n v="0.65"/>
    <s v="Online"/>
    <x v="5"/>
  </r>
  <r>
    <s v="Foot Locker"/>
    <n v="1185732"/>
    <d v="2021-08-06T00:00:00"/>
    <x v="4"/>
    <s v="South Carolina"/>
    <s v="Charleston"/>
    <x v="0"/>
    <n v="62"/>
    <n v="326"/>
    <n v="20212"/>
    <n v="11520.840000000002"/>
    <n v="0.57000000000000006"/>
    <s v="Online"/>
    <x v="6"/>
  </r>
  <r>
    <s v="Foot Locker"/>
    <n v="1185732"/>
    <d v="2021-08-06T00:00:00"/>
    <x v="4"/>
    <s v="South Carolina"/>
    <s v="Charleston"/>
    <x v="1"/>
    <n v="54"/>
    <n v="243"/>
    <n v="13122"/>
    <n v="6429.78"/>
    <n v="0.49"/>
    <s v="Online"/>
    <x v="6"/>
  </r>
  <r>
    <s v="Foot Locker"/>
    <n v="1185732"/>
    <d v="2021-08-06T00:00:00"/>
    <x v="4"/>
    <s v="South Carolina"/>
    <s v="Charleston"/>
    <x v="2"/>
    <n v="50"/>
    <n v="231"/>
    <n v="11550"/>
    <n v="4620"/>
    <n v="0.4"/>
    <s v="Online"/>
    <x v="6"/>
  </r>
  <r>
    <s v="Foot Locker"/>
    <n v="1185732"/>
    <d v="2021-08-06T00:00:00"/>
    <x v="4"/>
    <s v="South Carolina"/>
    <s v="Charleston"/>
    <x v="3"/>
    <n v="44"/>
    <n v="233"/>
    <n v="10252"/>
    <n v="4203.32"/>
    <n v="0.41"/>
    <s v="Online"/>
    <x v="6"/>
  </r>
  <r>
    <s v="Foot Locker"/>
    <n v="1185732"/>
    <d v="2021-08-06T00:00:00"/>
    <x v="4"/>
    <s v="South Carolina"/>
    <s v="Charleston"/>
    <x v="4"/>
    <n v="51"/>
    <n v="225"/>
    <n v="11475"/>
    <n v="5278.5"/>
    <n v="0.45999999999999996"/>
    <s v="Online"/>
    <x v="6"/>
  </r>
  <r>
    <s v="Foot Locker"/>
    <n v="1185732"/>
    <d v="2021-08-06T00:00:00"/>
    <x v="4"/>
    <s v="South Carolina"/>
    <s v="Charleston"/>
    <x v="5"/>
    <n v="58"/>
    <n v="278"/>
    <n v="16124"/>
    <n v="9835.64"/>
    <n v="0.61"/>
    <s v="Online"/>
    <x v="6"/>
  </r>
  <r>
    <s v="Foot Locker"/>
    <n v="1185732"/>
    <d v="2021-09-05T00:00:00"/>
    <x v="4"/>
    <s v="South Carolina"/>
    <s v="Charleston"/>
    <x v="0"/>
    <n v="51"/>
    <n v="287"/>
    <n v="14637"/>
    <n v="8489.4600000000009"/>
    <n v="0.58000000000000007"/>
    <s v="Online"/>
    <x v="7"/>
  </r>
  <r>
    <s v="Foot Locker"/>
    <n v="1185732"/>
    <d v="2021-09-05T00:00:00"/>
    <x v="4"/>
    <s v="South Carolina"/>
    <s v="Charleston"/>
    <x v="1"/>
    <n v="48"/>
    <n v="223"/>
    <n v="10704"/>
    <n v="5137.92"/>
    <n v="0.48"/>
    <s v="Online"/>
    <x v="7"/>
  </r>
  <r>
    <s v="Foot Locker"/>
    <n v="1185732"/>
    <d v="2021-09-05T00:00:00"/>
    <x v="4"/>
    <s v="South Carolina"/>
    <s v="Charleston"/>
    <x v="2"/>
    <n v="38"/>
    <n v="196"/>
    <n v="7448"/>
    <n v="2904.7200000000003"/>
    <n v="0.39"/>
    <s v="Online"/>
    <x v="7"/>
  </r>
  <r>
    <s v="Foot Locker"/>
    <n v="1185732"/>
    <d v="2021-09-05T00:00:00"/>
    <x v="4"/>
    <s v="South Carolina"/>
    <s v="Charleston"/>
    <x v="3"/>
    <n v="39"/>
    <n v="210"/>
    <n v="8190"/>
    <n v="3276"/>
    <n v="0.4"/>
    <s v="Online"/>
    <x v="7"/>
  </r>
  <r>
    <s v="Foot Locker"/>
    <n v="1185732"/>
    <d v="2021-09-05T00:00:00"/>
    <x v="4"/>
    <s v="South Carolina"/>
    <s v="Charleston"/>
    <x v="4"/>
    <n v="48"/>
    <n v="175"/>
    <n v="8400"/>
    <n v="3863.9999999999995"/>
    <n v="0.45999999999999996"/>
    <s v="Online"/>
    <x v="7"/>
  </r>
  <r>
    <s v="Foot Locker"/>
    <n v="1185732"/>
    <d v="2021-09-05T00:00:00"/>
    <x v="4"/>
    <s v="South Carolina"/>
    <s v="Charleston"/>
    <x v="5"/>
    <n v="52"/>
    <n v="232"/>
    <n v="12064"/>
    <n v="7238.4"/>
    <n v="0.6"/>
    <s v="Online"/>
    <x v="7"/>
  </r>
  <r>
    <s v="Foot Locker"/>
    <n v="1185732"/>
    <d v="2021-10-07T00:00:00"/>
    <x v="4"/>
    <s v="South Carolina"/>
    <s v="Charleston"/>
    <x v="0"/>
    <n v="50"/>
    <n v="244"/>
    <n v="12200"/>
    <n v="7320"/>
    <n v="0.6"/>
    <s v="Online"/>
    <x v="8"/>
  </r>
  <r>
    <s v="Foot Locker"/>
    <n v="1185732"/>
    <d v="2021-10-07T00:00:00"/>
    <x v="4"/>
    <s v="South Carolina"/>
    <s v="Charleston"/>
    <x v="1"/>
    <n v="42"/>
    <n v="208"/>
    <n v="8736"/>
    <n v="4368"/>
    <n v="0.5"/>
    <s v="Online"/>
    <x v="8"/>
  </r>
  <r>
    <s v="Foot Locker"/>
    <n v="1185732"/>
    <d v="2021-10-07T00:00:00"/>
    <x v="4"/>
    <s v="South Carolina"/>
    <s v="Charleston"/>
    <x v="2"/>
    <n v="41"/>
    <n v="176"/>
    <n v="7216"/>
    <n v="2814.2400000000002"/>
    <n v="0.39"/>
    <s v="Online"/>
    <x v="8"/>
  </r>
  <r>
    <s v="Foot Locker"/>
    <n v="1185732"/>
    <d v="2021-10-07T00:00:00"/>
    <x v="4"/>
    <s v="South Carolina"/>
    <s v="Charleston"/>
    <x v="3"/>
    <n v="41"/>
    <n v="176"/>
    <n v="7216"/>
    <n v="2886.4"/>
    <n v="0.4"/>
    <s v="Online"/>
    <x v="8"/>
  </r>
  <r>
    <s v="Foot Locker"/>
    <n v="1185732"/>
    <d v="2021-10-07T00:00:00"/>
    <x v="4"/>
    <s v="South Carolina"/>
    <s v="Charleston"/>
    <x v="4"/>
    <n v="52"/>
    <n v="189"/>
    <n v="9828"/>
    <n v="4717.4399999999996"/>
    <n v="0.48"/>
    <s v="Online"/>
    <x v="8"/>
  </r>
  <r>
    <s v="Foot Locker"/>
    <n v="1185732"/>
    <d v="2021-10-07T00:00:00"/>
    <x v="4"/>
    <s v="South Carolina"/>
    <s v="Charleston"/>
    <x v="5"/>
    <n v="56"/>
    <n v="225"/>
    <n v="12600"/>
    <n v="8190"/>
    <n v="0.65"/>
    <s v="Online"/>
    <x v="8"/>
  </r>
  <r>
    <s v="Foot Locker"/>
    <n v="1185732"/>
    <d v="2021-11-06T00:00:00"/>
    <x v="4"/>
    <s v="South Carolina"/>
    <s v="Charleston"/>
    <x v="0"/>
    <n v="50"/>
    <n v="278"/>
    <n v="13900"/>
    <n v="7923.0000000000009"/>
    <n v="0.57000000000000006"/>
    <s v="Online"/>
    <x v="9"/>
  </r>
  <r>
    <s v="Foot Locker"/>
    <n v="1185732"/>
    <d v="2021-11-06T00:00:00"/>
    <x v="4"/>
    <s v="South Carolina"/>
    <s v="Charleston"/>
    <x v="1"/>
    <n v="44"/>
    <n v="188"/>
    <n v="8272"/>
    <n v="3722.3999999999996"/>
    <n v="0.44999999999999996"/>
    <s v="Online"/>
    <x v="9"/>
  </r>
  <r>
    <s v="Foot Locker"/>
    <n v="1185732"/>
    <d v="2021-11-06T00:00:00"/>
    <x v="4"/>
    <s v="South Carolina"/>
    <s v="Charleston"/>
    <x v="2"/>
    <n v="43"/>
    <n v="202"/>
    <n v="8686"/>
    <n v="3040.1"/>
    <n v="0.35"/>
    <s v="Online"/>
    <x v="9"/>
  </r>
  <r>
    <s v="Foot Locker"/>
    <n v="1185732"/>
    <d v="2021-11-06T00:00:00"/>
    <x v="4"/>
    <s v="South Carolina"/>
    <s v="Charleston"/>
    <x v="3"/>
    <n v="53"/>
    <n v="225"/>
    <n v="11925"/>
    <n v="5008.5"/>
    <n v="0.42"/>
    <s v="Online"/>
    <x v="9"/>
  </r>
  <r>
    <s v="Foot Locker"/>
    <n v="1185732"/>
    <d v="2021-11-06T00:00:00"/>
    <x v="4"/>
    <s v="South Carolina"/>
    <s v="Charleston"/>
    <x v="4"/>
    <n v="66"/>
    <n v="196"/>
    <n v="12936"/>
    <n v="6079.92"/>
    <n v="0.47"/>
    <s v="Online"/>
    <x v="9"/>
  </r>
  <r>
    <s v="Foot Locker"/>
    <n v="1185732"/>
    <d v="2021-11-06T00:00:00"/>
    <x v="4"/>
    <s v="South Carolina"/>
    <s v="Charleston"/>
    <x v="5"/>
    <n v="74"/>
    <n v="206"/>
    <n v="15244"/>
    <n v="9603.7199999999993"/>
    <n v="0.63"/>
    <s v="Online"/>
    <x v="9"/>
  </r>
  <r>
    <s v="Foot Locker"/>
    <n v="1185732"/>
    <d v="2021-12-05T00:00:00"/>
    <x v="4"/>
    <s v="South Carolina"/>
    <s v="Charleston"/>
    <x v="0"/>
    <n v="67"/>
    <n v="290"/>
    <n v="19430"/>
    <n v="11658"/>
    <n v="0.6"/>
    <s v="Online"/>
    <x v="10"/>
  </r>
  <r>
    <s v="Foot Locker"/>
    <n v="1185732"/>
    <d v="2021-12-05T00:00:00"/>
    <x v="4"/>
    <s v="South Carolina"/>
    <s v="Charleston"/>
    <x v="1"/>
    <n v="58"/>
    <n v="219"/>
    <n v="12702"/>
    <n v="5715.9"/>
    <n v="0.44999999999999996"/>
    <s v="Online"/>
    <x v="10"/>
  </r>
  <r>
    <s v="Sports Direct"/>
    <n v="1185732"/>
    <d v="2021-12-05T00:00:00"/>
    <x v="4"/>
    <s v="South Carolina"/>
    <s v="Charleston"/>
    <x v="2"/>
    <n v="56"/>
    <n v="215"/>
    <n v="12040"/>
    <n v="4214"/>
    <n v="0.35"/>
    <s v="Online"/>
    <x v="10"/>
  </r>
  <r>
    <s v="Sports Direct"/>
    <n v="1185732"/>
    <d v="2021-12-05T00:00:00"/>
    <x v="4"/>
    <s v="South Carolina"/>
    <s v="Charleston"/>
    <x v="3"/>
    <n v="59"/>
    <n v="194"/>
    <n v="11446"/>
    <n v="5150.7"/>
    <n v="0.44999999999999996"/>
    <s v="Online"/>
    <x v="10"/>
  </r>
  <r>
    <s v="Sports Direct"/>
    <n v="1185732"/>
    <d v="2021-12-05T00:00:00"/>
    <x v="4"/>
    <s v="South Carolina"/>
    <s v="Charleston"/>
    <x v="4"/>
    <n v="66"/>
    <n v="225"/>
    <n v="14850"/>
    <n v="6682.4999999999991"/>
    <n v="0.44999999999999996"/>
    <s v="Online"/>
    <x v="10"/>
  </r>
  <r>
    <s v="Sports Direct"/>
    <n v="1185732"/>
    <d v="2021-12-05T00:00:00"/>
    <x v="4"/>
    <s v="South Carolina"/>
    <s v="Charleston"/>
    <x v="5"/>
    <n v="68"/>
    <n v="228"/>
    <n v="15504"/>
    <n v="9302.4"/>
    <n v="0.6"/>
    <s v="Online"/>
    <x v="10"/>
  </r>
  <r>
    <s v="Sports Direct"/>
    <n v="1185732"/>
    <d v="2021-01-06T00:00:00"/>
    <x v="4"/>
    <s v="South Carolina"/>
    <s v="Charleston"/>
    <x v="0"/>
    <n v="33"/>
    <n v="231"/>
    <n v="7623"/>
    <n v="3811.5"/>
    <n v="0.5"/>
    <s v="Online"/>
    <x v="0"/>
  </r>
  <r>
    <s v="Sports Direct"/>
    <n v="1185732"/>
    <d v="2021-01-06T00:00:00"/>
    <x v="4"/>
    <s v="South Carolina"/>
    <s v="Charleston"/>
    <x v="1"/>
    <n v="34"/>
    <n v="181"/>
    <n v="6154"/>
    <n v="3077"/>
    <n v="0.5"/>
    <s v="Online"/>
    <x v="0"/>
  </r>
  <r>
    <s v="Sports Direct"/>
    <n v="1185732"/>
    <d v="2021-01-06T00:00:00"/>
    <x v="4"/>
    <s v="South Carolina"/>
    <s v="Charleston"/>
    <x v="2"/>
    <n v="24"/>
    <n v="189"/>
    <n v="4536"/>
    <n v="2449.44"/>
    <n v="0.54"/>
    <s v="Online"/>
    <x v="0"/>
  </r>
  <r>
    <s v="Sports Direct"/>
    <n v="1185732"/>
    <d v="2021-01-06T00:00:00"/>
    <x v="4"/>
    <s v="South Carolina"/>
    <s v="Charleston"/>
    <x v="3"/>
    <n v="29"/>
    <n v="173"/>
    <n v="5017"/>
    <n v="2759.3500000000004"/>
    <n v="0.55000000000000004"/>
    <s v="Online"/>
    <x v="0"/>
  </r>
  <r>
    <s v="Sports Direct"/>
    <n v="1185732"/>
    <d v="2021-01-06T00:00:00"/>
    <x v="4"/>
    <s v="South Carolina"/>
    <s v="Charleston"/>
    <x v="4"/>
    <n v="42"/>
    <n v="156"/>
    <n v="6552"/>
    <n v="3013.9199999999996"/>
    <n v="0.45999999999999996"/>
    <s v="Online"/>
    <x v="0"/>
  </r>
  <r>
    <s v="Sports Direct"/>
    <n v="1185732"/>
    <d v="2021-01-06T00:00:00"/>
    <x v="4"/>
    <s v="South Carolina"/>
    <s v="Charleston"/>
    <x v="5"/>
    <n v="34"/>
    <n v="196"/>
    <n v="6664"/>
    <n v="4264.96"/>
    <n v="0.64"/>
    <s v="Online"/>
    <x v="0"/>
  </r>
  <r>
    <s v="Sports Direct"/>
    <n v="1185732"/>
    <d v="2021-02-04T00:00:00"/>
    <x v="4"/>
    <s v="South Carolina"/>
    <s v="Charleston"/>
    <x v="0"/>
    <n v="34"/>
    <n v="263"/>
    <n v="8942"/>
    <n v="4471"/>
    <n v="0.5"/>
    <s v="Online"/>
    <x v="1"/>
  </r>
  <r>
    <s v="Sports Direct"/>
    <n v="1185732"/>
    <d v="2021-02-04T00:00:00"/>
    <x v="4"/>
    <s v="South Carolina"/>
    <s v="Charleston"/>
    <x v="1"/>
    <n v="34"/>
    <n v="188"/>
    <n v="6392"/>
    <n v="3068.16"/>
    <n v="0.48"/>
    <s v="Online"/>
    <x v="1"/>
  </r>
  <r>
    <s v="Sports Direct"/>
    <n v="1185732"/>
    <d v="2021-02-04T00:00:00"/>
    <x v="4"/>
    <s v="South Carolina"/>
    <s v="Charleston"/>
    <x v="2"/>
    <n v="23"/>
    <n v="169"/>
    <n v="3887"/>
    <n v="2137.8500000000004"/>
    <n v="0.55000000000000004"/>
    <s v="Online"/>
    <x v="1"/>
  </r>
  <r>
    <s v="Sports Direct"/>
    <n v="1185732"/>
    <d v="2021-02-04T00:00:00"/>
    <x v="4"/>
    <s v="North Carolina"/>
    <s v="Charlotte"/>
    <x v="3"/>
    <n v="29"/>
    <n v="142"/>
    <n v="4118"/>
    <n v="2059"/>
    <n v="0.5"/>
    <s v="Online"/>
    <x v="1"/>
  </r>
  <r>
    <s v="Sports Direct"/>
    <n v="1185732"/>
    <d v="2021-02-04T00:00:00"/>
    <x v="4"/>
    <s v="North Carolina"/>
    <s v="Charlotte"/>
    <x v="4"/>
    <n v="44"/>
    <n v="180"/>
    <n v="7920"/>
    <n v="3960"/>
    <n v="0.5"/>
    <s v="Online"/>
    <x v="1"/>
  </r>
  <r>
    <s v="Sports Direct"/>
    <n v="1185732"/>
    <d v="2021-02-04T00:00:00"/>
    <x v="4"/>
    <s v="North Carolina"/>
    <s v="Charlotte"/>
    <x v="5"/>
    <n v="29"/>
    <n v="203"/>
    <n v="5887"/>
    <n v="3532.2"/>
    <n v="0.6"/>
    <s v="Online"/>
    <x v="1"/>
  </r>
  <r>
    <s v="Sports Direct"/>
    <n v="1185732"/>
    <d v="2021-03-02T00:00:00"/>
    <x v="4"/>
    <s v="North Carolina"/>
    <s v="Charlotte"/>
    <x v="0"/>
    <n v="28"/>
    <n v="276"/>
    <n v="7728"/>
    <n v="4173.12"/>
    <n v="0.54"/>
    <s v="Online"/>
    <x v="2"/>
  </r>
  <r>
    <s v="Sports Direct"/>
    <n v="1185732"/>
    <d v="2021-03-02T00:00:00"/>
    <x v="4"/>
    <s v="North Carolina"/>
    <s v="Charlotte"/>
    <x v="1"/>
    <n v="29"/>
    <n v="150"/>
    <n v="4350"/>
    <n v="1957.4999999999998"/>
    <n v="0.44999999999999996"/>
    <s v="Online"/>
    <x v="2"/>
  </r>
  <r>
    <s v="Sports Direct"/>
    <n v="1185732"/>
    <d v="2021-03-02T00:00:00"/>
    <x v="4"/>
    <s v="North Carolina"/>
    <s v="Charlotte"/>
    <x v="2"/>
    <n v="19"/>
    <n v="181"/>
    <n v="3439"/>
    <n v="1788.28"/>
    <n v="0.52"/>
    <s v="Online"/>
    <x v="2"/>
  </r>
  <r>
    <s v="Sports Direct"/>
    <n v="1185732"/>
    <d v="2021-03-02T00:00:00"/>
    <x v="4"/>
    <s v="North Carolina"/>
    <s v="Charlotte"/>
    <x v="3"/>
    <n v="25"/>
    <n v="124"/>
    <n v="3100"/>
    <n v="1674"/>
    <n v="0.54"/>
    <s v="Online"/>
    <x v="2"/>
  </r>
  <r>
    <s v="Sports Direct"/>
    <n v="1185732"/>
    <d v="2021-03-02T00:00:00"/>
    <x v="4"/>
    <s v="North Carolina"/>
    <s v="Charlotte"/>
    <x v="4"/>
    <n v="37"/>
    <n v="158"/>
    <n v="5846"/>
    <n v="2630.7"/>
    <n v="0.44999999999999996"/>
    <s v="Online"/>
    <x v="2"/>
  </r>
  <r>
    <s v="Sports Direct"/>
    <n v="1185732"/>
    <d v="2021-03-02T00:00:00"/>
    <x v="4"/>
    <s v="North Carolina"/>
    <s v="Charlotte"/>
    <x v="5"/>
    <n v="27"/>
    <n v="169"/>
    <n v="4563"/>
    <n v="2829.06"/>
    <n v="0.62"/>
    <s v="Online"/>
    <x v="2"/>
  </r>
  <r>
    <s v="Sports Direct"/>
    <n v="1185732"/>
    <d v="2021-04-03T00:00:00"/>
    <x v="4"/>
    <s v="North Carolina"/>
    <s v="Charlotte"/>
    <x v="0"/>
    <n v="27"/>
    <n v="263"/>
    <n v="7101"/>
    <n v="3834.5400000000004"/>
    <n v="0.54"/>
    <s v="Online"/>
    <x v="3"/>
  </r>
  <r>
    <s v="Sports Direct"/>
    <n v="1185732"/>
    <d v="2021-04-03T00:00:00"/>
    <x v="4"/>
    <s v="North Carolina"/>
    <s v="Charlotte"/>
    <x v="1"/>
    <n v="28"/>
    <n v="155"/>
    <n v="4340"/>
    <n v="2039.8"/>
    <n v="0.47"/>
    <s v="Online"/>
    <x v="3"/>
  </r>
  <r>
    <s v="Sports Direct"/>
    <n v="1185732"/>
    <d v="2021-04-03T00:00:00"/>
    <x v="4"/>
    <s v="North Carolina"/>
    <s v="Charlotte"/>
    <x v="2"/>
    <n v="20"/>
    <n v="144"/>
    <n v="2880"/>
    <n v="1584.0000000000002"/>
    <n v="0.55000000000000004"/>
    <s v="Online"/>
    <x v="3"/>
  </r>
  <r>
    <s v="Sports Direct"/>
    <n v="1185732"/>
    <d v="2021-04-03T00:00:00"/>
    <x v="4"/>
    <s v="North Carolina"/>
    <s v="Charlotte"/>
    <x v="3"/>
    <n v="24"/>
    <n v="140"/>
    <n v="3360"/>
    <n v="1814.4"/>
    <n v="0.54"/>
    <s v="Online"/>
    <x v="3"/>
  </r>
  <r>
    <s v="Sports Direct"/>
    <n v="1185732"/>
    <d v="2021-04-03T00:00:00"/>
    <x v="4"/>
    <s v="North Carolina"/>
    <s v="Charlotte"/>
    <x v="4"/>
    <n v="42"/>
    <n v="131"/>
    <n v="5502"/>
    <n v="2751"/>
    <n v="0.5"/>
    <s v="Online"/>
    <x v="3"/>
  </r>
  <r>
    <s v="Sports Direct"/>
    <n v="1185732"/>
    <d v="2021-04-03T00:00:00"/>
    <x v="4"/>
    <s v="North Carolina"/>
    <s v="Charlotte"/>
    <x v="5"/>
    <n v="32"/>
    <n v="189"/>
    <n v="6048"/>
    <n v="3689.2799999999997"/>
    <n v="0.61"/>
    <s v="Online"/>
    <x v="3"/>
  </r>
  <r>
    <s v="Sports Direct"/>
    <n v="1185732"/>
    <d v="2021-05-02T00:00:00"/>
    <x v="4"/>
    <s v="North Carolina"/>
    <s v="Charlotte"/>
    <x v="0"/>
    <n v="41"/>
    <n v="246"/>
    <n v="10086"/>
    <n v="5547.3"/>
    <n v="0.55000000000000004"/>
    <s v="Online"/>
    <x v="4"/>
  </r>
  <r>
    <s v="Sports Direct"/>
    <n v="1185732"/>
    <d v="2021-05-02T00:00:00"/>
    <x v="4"/>
    <s v="North Carolina"/>
    <s v="Charlotte"/>
    <x v="1"/>
    <n v="42"/>
    <n v="182"/>
    <n v="7644"/>
    <n v="3516.24"/>
    <n v="0.45999999999999996"/>
    <s v="Online"/>
    <x v="4"/>
  </r>
  <r>
    <s v="Sports Direct"/>
    <n v="1185732"/>
    <d v="2021-05-02T00:00:00"/>
    <x v="4"/>
    <s v="North Carolina"/>
    <s v="Charlotte"/>
    <x v="2"/>
    <n v="37"/>
    <n v="169"/>
    <n v="6253"/>
    <n v="3314.09"/>
    <n v="0.53"/>
    <s v="Online"/>
    <x v="4"/>
  </r>
  <r>
    <s v="Sports Direct"/>
    <n v="1185732"/>
    <d v="2021-05-02T00:00:00"/>
    <x v="4"/>
    <s v="North Carolina"/>
    <s v="Charlotte"/>
    <x v="3"/>
    <n v="38"/>
    <n v="150"/>
    <n v="5700"/>
    <n v="3078"/>
    <n v="0.54"/>
    <s v="Online"/>
    <x v="4"/>
  </r>
  <r>
    <s v="Sports Direct"/>
    <n v="1185732"/>
    <d v="2021-05-02T00:00:00"/>
    <x v="4"/>
    <s v="North Carolina"/>
    <s v="Charlotte"/>
    <x v="4"/>
    <n v="46"/>
    <n v="150"/>
    <n v="6900"/>
    <n v="3381"/>
    <n v="0.49"/>
    <s v="Online"/>
    <x v="4"/>
  </r>
  <r>
    <s v="Sports Direct"/>
    <n v="1185732"/>
    <d v="2021-05-02T00:00:00"/>
    <x v="4"/>
    <s v="North Carolina"/>
    <s v="Charlotte"/>
    <x v="5"/>
    <n v="51"/>
    <n v="203"/>
    <n v="10353"/>
    <n v="6418.86"/>
    <n v="0.62"/>
    <s v="Online"/>
    <x v="4"/>
  </r>
  <r>
    <s v="Sports Direct"/>
    <n v="1185732"/>
    <d v="2021-06-04T00:00:00"/>
    <x v="4"/>
    <s v="North Carolina"/>
    <s v="Charlotte"/>
    <x v="0"/>
    <n v="46"/>
    <n v="238"/>
    <n v="10948"/>
    <n v="6021.4000000000005"/>
    <n v="0.55000000000000004"/>
    <s v="Online"/>
    <x v="11"/>
  </r>
  <r>
    <s v="Sports Direct"/>
    <n v="1185732"/>
    <d v="2021-06-04T00:00:00"/>
    <x v="4"/>
    <s v="North Carolina"/>
    <s v="Charlotte"/>
    <x v="1"/>
    <n v="42"/>
    <n v="182"/>
    <n v="7644"/>
    <n v="3592.68"/>
    <n v="0.47"/>
    <s v="Online"/>
    <x v="11"/>
  </r>
  <r>
    <s v="Sports Direct"/>
    <n v="1185732"/>
    <d v="2021-06-04T00:00:00"/>
    <x v="4"/>
    <s v="North Carolina"/>
    <s v="Charlotte"/>
    <x v="2"/>
    <n v="47"/>
    <n v="169"/>
    <n v="7943"/>
    <n v="4289.22"/>
    <n v="0.54"/>
    <s v="Online"/>
    <x v="11"/>
  </r>
  <r>
    <s v="Sports Direct"/>
    <n v="1185732"/>
    <d v="2021-06-04T00:00:00"/>
    <x v="4"/>
    <s v="North Carolina"/>
    <s v="Charlotte"/>
    <x v="3"/>
    <n v="49"/>
    <n v="169"/>
    <n v="8281"/>
    <n v="4223.3100000000004"/>
    <n v="0.51"/>
    <s v="Online"/>
    <x v="11"/>
  </r>
  <r>
    <s v="Sports Direct"/>
    <n v="1185732"/>
    <d v="2021-06-04T00:00:00"/>
    <x v="4"/>
    <s v="North Carolina"/>
    <s v="Charlotte"/>
    <x v="4"/>
    <n v="61"/>
    <n v="163"/>
    <n v="9943"/>
    <n v="4872.07"/>
    <n v="0.49"/>
    <s v="Online"/>
    <x v="11"/>
  </r>
  <r>
    <s v="Sports Direct"/>
    <n v="1185732"/>
    <d v="2021-06-04T00:00:00"/>
    <x v="4"/>
    <s v="North Carolina"/>
    <s v="Charlotte"/>
    <x v="5"/>
    <n v="67"/>
    <n v="231"/>
    <n v="15477"/>
    <n v="9286.1999999999989"/>
    <n v="0.6"/>
    <s v="Online"/>
    <x v="11"/>
  </r>
  <r>
    <s v="Sports Direct"/>
    <n v="1185732"/>
    <d v="2021-07-02T00:00:00"/>
    <x v="4"/>
    <s v="North Carolina"/>
    <s v="Charlotte"/>
    <x v="0"/>
    <n v="60"/>
    <n v="294"/>
    <n v="17640"/>
    <n v="8820"/>
    <n v="0.5"/>
    <s v="Online"/>
    <x v="5"/>
  </r>
  <r>
    <s v="Sports Direct"/>
    <n v="1185732"/>
    <d v="2021-07-02T00:00:00"/>
    <x v="4"/>
    <s v="North Carolina"/>
    <s v="Charlotte"/>
    <x v="1"/>
    <n v="58"/>
    <n v="224"/>
    <n v="12992"/>
    <n v="6496"/>
    <n v="0.5"/>
    <s v="Online"/>
    <x v="5"/>
  </r>
  <r>
    <s v="Sports Direct"/>
    <n v="1185732"/>
    <d v="2021-07-02T00:00:00"/>
    <x v="4"/>
    <s v="North Carolina"/>
    <s v="Charlotte"/>
    <x v="2"/>
    <n v="53"/>
    <n v="196"/>
    <n v="10388"/>
    <n v="5713.4000000000005"/>
    <n v="0.55000000000000004"/>
    <s v="Online"/>
    <x v="5"/>
  </r>
  <r>
    <s v="Sports Direct"/>
    <n v="1185732"/>
    <d v="2021-07-02T00:00:00"/>
    <x v="4"/>
    <s v="North Carolina"/>
    <s v="Charlotte"/>
    <x v="3"/>
    <n v="52"/>
    <n v="203"/>
    <n v="10556"/>
    <n v="5383.56"/>
    <n v="0.51"/>
    <s v="Online"/>
    <x v="5"/>
  </r>
  <r>
    <s v="Sports Direct"/>
    <n v="1185732"/>
    <d v="2021-07-02T00:00:00"/>
    <x v="4"/>
    <s v="North Carolina"/>
    <s v="Charlotte"/>
    <x v="4"/>
    <n v="59"/>
    <n v="182"/>
    <n v="10738"/>
    <n v="5261.62"/>
    <n v="0.49"/>
    <s v="Online"/>
    <x v="5"/>
  </r>
  <r>
    <s v="Sports Direct"/>
    <n v="1185732"/>
    <d v="2021-07-02T00:00:00"/>
    <x v="4"/>
    <s v="North Carolina"/>
    <s v="Charlotte"/>
    <x v="5"/>
    <n v="64"/>
    <n v="263"/>
    <n v="16832"/>
    <n v="10604.16"/>
    <n v="0.63"/>
    <s v="Online"/>
    <x v="5"/>
  </r>
  <r>
    <s v="Sports Direct"/>
    <n v="1185732"/>
    <d v="2021-08-03T00:00:00"/>
    <x v="4"/>
    <s v="North Carolina"/>
    <s v="Charlotte"/>
    <x v="0"/>
    <n v="61"/>
    <n v="308"/>
    <n v="18788"/>
    <n v="9957.6400000000012"/>
    <n v="0.53"/>
    <s v="Online"/>
    <x v="6"/>
  </r>
  <r>
    <s v="Sports Direct"/>
    <n v="1185732"/>
    <d v="2021-08-03T00:00:00"/>
    <x v="4"/>
    <s v="North Carolina"/>
    <s v="Charlotte"/>
    <x v="1"/>
    <n v="58"/>
    <n v="200"/>
    <n v="11600"/>
    <n v="5219.9999999999991"/>
    <n v="0.44999999999999996"/>
    <s v="Online"/>
    <x v="6"/>
  </r>
  <r>
    <s v="Sports Direct"/>
    <n v="1185732"/>
    <d v="2021-08-03T00:00:00"/>
    <x v="4"/>
    <s v="North Carolina"/>
    <s v="Charlotte"/>
    <x v="2"/>
    <n v="54"/>
    <n v="210"/>
    <n v="11340"/>
    <n v="6010.2000000000007"/>
    <n v="0.53"/>
    <s v="Online"/>
    <x v="6"/>
  </r>
  <r>
    <s v="Sports Direct"/>
    <n v="1185732"/>
    <d v="2021-08-03T00:00:00"/>
    <x v="4"/>
    <s v="North Carolina"/>
    <s v="Charlotte"/>
    <x v="3"/>
    <n v="44"/>
    <n v="182"/>
    <n v="8008"/>
    <n v="4244.24"/>
    <n v="0.53"/>
    <s v="Online"/>
    <x v="6"/>
  </r>
  <r>
    <s v="Sports Direct"/>
    <n v="1185732"/>
    <d v="2021-08-03T00:00:00"/>
    <x v="4"/>
    <s v="North Carolina"/>
    <s v="Charlotte"/>
    <x v="4"/>
    <n v="53"/>
    <n v="176"/>
    <n v="9328"/>
    <n v="4477.4399999999996"/>
    <n v="0.48"/>
    <s v="Online"/>
    <x v="6"/>
  </r>
  <r>
    <s v="Sports Direct"/>
    <n v="1185732"/>
    <d v="2021-08-03T00:00:00"/>
    <x v="4"/>
    <s v="North Carolina"/>
    <s v="Charlotte"/>
    <x v="5"/>
    <n v="54"/>
    <n v="231"/>
    <n v="12474"/>
    <n v="7983.3600000000006"/>
    <n v="0.64"/>
    <s v="Online"/>
    <x v="6"/>
  </r>
  <r>
    <s v="Sports Direct"/>
    <n v="1185732"/>
    <d v="2021-09-02T00:00:00"/>
    <x v="4"/>
    <s v="North Carolina"/>
    <s v="Charlotte"/>
    <x v="0"/>
    <n v="53"/>
    <n v="250"/>
    <n v="13250"/>
    <n v="6890"/>
    <n v="0.52"/>
    <s v="Online"/>
    <x v="7"/>
  </r>
  <r>
    <s v="Sports Direct"/>
    <n v="1185732"/>
    <d v="2021-09-02T00:00:00"/>
    <x v="4"/>
    <s v="North Carolina"/>
    <s v="Charlotte"/>
    <x v="1"/>
    <n v="49"/>
    <n v="181"/>
    <n v="8869"/>
    <n v="4434.5"/>
    <n v="0.5"/>
    <s v="Online"/>
    <x v="7"/>
  </r>
  <r>
    <s v="Sports Direct"/>
    <n v="1185732"/>
    <d v="2021-09-02T00:00:00"/>
    <x v="4"/>
    <s v="North Carolina"/>
    <s v="Charlotte"/>
    <x v="2"/>
    <n v="28"/>
    <n v="175"/>
    <n v="4900"/>
    <n v="2499"/>
    <n v="0.51"/>
    <s v="Online"/>
    <x v="7"/>
  </r>
  <r>
    <s v="Sports Direct"/>
    <n v="1185732"/>
    <d v="2021-09-02T00:00:00"/>
    <x v="4"/>
    <s v="North Carolina"/>
    <s v="Charlotte"/>
    <x v="3"/>
    <n v="28"/>
    <n v="150"/>
    <n v="4200"/>
    <n v="2100"/>
    <n v="0.5"/>
    <s v="Online"/>
    <x v="7"/>
  </r>
  <r>
    <s v="Sports Direct"/>
    <n v="1185732"/>
    <d v="2021-09-02T00:00:00"/>
    <x v="4"/>
    <s v="North Carolina"/>
    <s v="Charlotte"/>
    <x v="4"/>
    <n v="38"/>
    <n v="156"/>
    <n v="5928"/>
    <n v="2726.8799999999997"/>
    <n v="0.45999999999999996"/>
    <s v="Online"/>
    <x v="7"/>
  </r>
  <r>
    <s v="Sports Direct"/>
    <n v="1185732"/>
    <d v="2021-09-02T00:00:00"/>
    <x v="4"/>
    <s v="North Carolina"/>
    <s v="Charlotte"/>
    <x v="5"/>
    <n v="41"/>
    <n v="203"/>
    <n v="8323"/>
    <n v="5077.03"/>
    <n v="0.61"/>
    <s v="Online"/>
    <x v="7"/>
  </r>
  <r>
    <s v="Sports Direct"/>
    <n v="1185732"/>
    <d v="2021-10-04T00:00:00"/>
    <x v="4"/>
    <s v="North Carolina"/>
    <s v="Charlotte"/>
    <x v="0"/>
    <n v="42"/>
    <n v="245"/>
    <n v="10290"/>
    <n v="5556.6"/>
    <n v="0.54"/>
    <s v="Online"/>
    <x v="8"/>
  </r>
  <r>
    <s v="Sports Direct"/>
    <n v="1185732"/>
    <d v="2021-10-04T00:00:00"/>
    <x v="4"/>
    <s v="North Carolina"/>
    <s v="Charlotte"/>
    <x v="1"/>
    <n v="33"/>
    <n v="196"/>
    <n v="6468"/>
    <n v="2975.2799999999997"/>
    <n v="0.45999999999999996"/>
    <s v="Online"/>
    <x v="8"/>
  </r>
  <r>
    <s v="Sports Direct"/>
    <n v="1185732"/>
    <d v="2021-10-04T00:00:00"/>
    <x v="4"/>
    <s v="North Carolina"/>
    <s v="Charlotte"/>
    <x v="2"/>
    <n v="34"/>
    <n v="150"/>
    <n v="5100"/>
    <n v="2601"/>
    <n v="0.51"/>
    <s v="Online"/>
    <x v="8"/>
  </r>
  <r>
    <s v="Sports Direct"/>
    <n v="1185732"/>
    <d v="2021-10-04T00:00:00"/>
    <x v="4"/>
    <s v="North Carolina"/>
    <s v="Charlotte"/>
    <x v="3"/>
    <n v="34"/>
    <n v="160"/>
    <n v="5440"/>
    <n v="2937.6000000000004"/>
    <n v="0.54"/>
    <s v="Online"/>
    <x v="8"/>
  </r>
  <r>
    <s v="Sports Direct"/>
    <n v="1185732"/>
    <d v="2021-10-04T00:00:00"/>
    <x v="4"/>
    <s v="North Carolina"/>
    <s v="Charlotte"/>
    <x v="4"/>
    <n v="42"/>
    <n v="149"/>
    <n v="6258"/>
    <n v="2941.2599999999998"/>
    <n v="0.47"/>
    <s v="Online"/>
    <x v="8"/>
  </r>
  <r>
    <s v="Sports Direct"/>
    <n v="1185732"/>
    <d v="2021-10-04T00:00:00"/>
    <x v="4"/>
    <s v="North Carolina"/>
    <s v="Charlotte"/>
    <x v="5"/>
    <n v="48"/>
    <n v="176"/>
    <n v="8448"/>
    <n v="5322.24"/>
    <n v="0.63"/>
    <s v="Online"/>
    <x v="8"/>
  </r>
  <r>
    <s v="Sports Direct"/>
    <n v="1185732"/>
    <d v="2021-11-03T00:00:00"/>
    <x v="4"/>
    <s v="North Carolina"/>
    <s v="Charlotte"/>
    <x v="0"/>
    <n v="44"/>
    <n v="215"/>
    <n v="9460"/>
    <n v="5203"/>
    <n v="0.55000000000000004"/>
    <s v="Online"/>
    <x v="9"/>
  </r>
  <r>
    <s v="Sports Direct"/>
    <n v="1185732"/>
    <d v="2021-11-03T00:00:00"/>
    <x v="4"/>
    <s v="North Carolina"/>
    <s v="Charlotte"/>
    <x v="1"/>
    <n v="32"/>
    <n v="195"/>
    <n v="6240"/>
    <n v="2932.7999999999997"/>
    <n v="0.47"/>
    <s v="Online"/>
    <x v="9"/>
  </r>
  <r>
    <s v="Sports Direct"/>
    <n v="1185732"/>
    <d v="2021-11-03T00:00:00"/>
    <x v="4"/>
    <s v="North Carolina"/>
    <s v="Charlotte"/>
    <x v="2"/>
    <n v="38"/>
    <n v="167"/>
    <n v="6346"/>
    <n v="3426.84"/>
    <n v="0.54"/>
    <s v="Online"/>
    <x v="9"/>
  </r>
  <r>
    <s v="Sports Direct"/>
    <n v="1185732"/>
    <d v="2021-11-03T00:00:00"/>
    <x v="4"/>
    <s v="North Carolina"/>
    <s v="Charlotte"/>
    <x v="3"/>
    <n v="55"/>
    <n v="163"/>
    <n v="8965"/>
    <n v="4572.1499999999996"/>
    <n v="0.51"/>
    <s v="Online"/>
    <x v="9"/>
  </r>
  <r>
    <s v="Sports Direct"/>
    <n v="1185732"/>
    <d v="2021-11-03T00:00:00"/>
    <x v="4"/>
    <s v="North Carolina"/>
    <s v="Charlotte"/>
    <x v="4"/>
    <n v="72"/>
    <n v="163"/>
    <n v="11736"/>
    <n v="5750.64"/>
    <n v="0.49"/>
    <s v="Online"/>
    <x v="9"/>
  </r>
  <r>
    <s v="Sports Direct"/>
    <n v="1185732"/>
    <d v="2021-11-03T00:00:00"/>
    <x v="4"/>
    <s v="North Carolina"/>
    <s v="Charlotte"/>
    <x v="5"/>
    <n v="72"/>
    <n v="210"/>
    <n v="15120"/>
    <n v="9676.8000000000011"/>
    <n v="0.64"/>
    <s v="Online"/>
    <x v="9"/>
  </r>
  <r>
    <s v="Sports Direct"/>
    <n v="1185732"/>
    <d v="2021-12-02T00:00:00"/>
    <x v="4"/>
    <s v="North Carolina"/>
    <s v="Charlotte"/>
    <x v="0"/>
    <n v="64"/>
    <n v="244"/>
    <n v="15616"/>
    <n v="7964.16"/>
    <n v="0.51"/>
    <s v="Online"/>
    <x v="10"/>
  </r>
  <r>
    <s v="Sports Direct"/>
    <n v="1185732"/>
    <d v="2021-12-02T00:00:00"/>
    <x v="4"/>
    <s v="North Carolina"/>
    <s v="Charlotte"/>
    <x v="1"/>
    <n v="55"/>
    <n v="202"/>
    <n v="11110"/>
    <n v="4999.4999999999991"/>
    <n v="0.44999999999999996"/>
    <s v="Online"/>
    <x v="10"/>
  </r>
  <r>
    <s v="Amazon"/>
    <n v="1185732"/>
    <d v="2021-12-02T00:00:00"/>
    <x v="4"/>
    <s v="North Carolina"/>
    <s v="Charlotte"/>
    <x v="2"/>
    <n v="55"/>
    <n v="218"/>
    <n v="11990"/>
    <n v="6114.9000000000005"/>
    <n v="0.51"/>
    <s v="Online"/>
    <x v="10"/>
  </r>
  <r>
    <s v="Amazon"/>
    <n v="1185732"/>
    <d v="2021-12-02T00:00:00"/>
    <x v="4"/>
    <s v="North Carolina"/>
    <s v="Charlotte"/>
    <x v="3"/>
    <n v="55"/>
    <n v="196"/>
    <n v="10780"/>
    <n v="5821.2000000000007"/>
    <n v="0.54"/>
    <s v="Online"/>
    <x v="10"/>
  </r>
  <r>
    <s v="Amazon"/>
    <n v="1185732"/>
    <d v="2021-12-02T00:00:00"/>
    <x v="4"/>
    <s v="North Carolina"/>
    <s v="Charlotte"/>
    <x v="4"/>
    <n v="65"/>
    <n v="169"/>
    <n v="10985"/>
    <n v="5382.65"/>
    <n v="0.49"/>
    <s v="Online"/>
    <x v="10"/>
  </r>
  <r>
    <s v="Amazon"/>
    <n v="1185732"/>
    <d v="2021-12-02T00:00:00"/>
    <x v="4"/>
    <s v="North Carolina"/>
    <s v="Charlotte"/>
    <x v="5"/>
    <n v="69"/>
    <n v="225"/>
    <n v="15525"/>
    <n v="10091.25"/>
    <n v="0.65"/>
    <s v="Online"/>
    <x v="10"/>
  </r>
  <r>
    <s v="Amazon"/>
    <n v="1185732"/>
    <d v="2021-01-13T00:00:00"/>
    <x v="4"/>
    <s v="North Carolina"/>
    <s v="Charlotte"/>
    <x v="0"/>
    <n v="32"/>
    <n v="194"/>
    <n v="6208"/>
    <n v="3228.1600000000003"/>
    <n v="0.52"/>
    <s v="Online"/>
    <x v="0"/>
  </r>
  <r>
    <s v="Amazon"/>
    <n v="1185732"/>
    <d v="2021-01-13T00:00:00"/>
    <x v="4"/>
    <s v="North Carolina"/>
    <s v="Charlotte"/>
    <x v="1"/>
    <n v="33"/>
    <n v="150"/>
    <n v="4950"/>
    <n v="2475"/>
    <n v="0.5"/>
    <s v="Online"/>
    <x v="0"/>
  </r>
  <r>
    <s v="Amazon"/>
    <n v="1185732"/>
    <d v="2021-01-13T00:00:00"/>
    <x v="4"/>
    <s v="North Carolina"/>
    <s v="Charlotte"/>
    <x v="2"/>
    <n v="24"/>
    <n v="167"/>
    <n v="4008"/>
    <n v="2164.3200000000002"/>
    <n v="0.54"/>
    <s v="Online"/>
    <x v="0"/>
  </r>
  <r>
    <s v="Amazon"/>
    <n v="1185732"/>
    <d v="2021-01-13T00:00:00"/>
    <x v="4"/>
    <s v="North Carolina"/>
    <s v="Charlotte"/>
    <x v="3"/>
    <n v="29"/>
    <n v="123"/>
    <n v="3567"/>
    <n v="1854.8400000000001"/>
    <n v="0.52"/>
    <s v="Online"/>
    <x v="0"/>
  </r>
  <r>
    <s v="Amazon"/>
    <n v="1185732"/>
    <d v="2021-01-13T00:00:00"/>
    <x v="4"/>
    <s v="North Carolina"/>
    <s v="Charlotte"/>
    <x v="4"/>
    <n v="44"/>
    <n v="128"/>
    <n v="5632"/>
    <n v="2816"/>
    <n v="0.5"/>
    <s v="Online"/>
    <x v="0"/>
  </r>
  <r>
    <s v="Amazon"/>
    <n v="1185732"/>
    <d v="2021-01-13T00:00:00"/>
    <x v="4"/>
    <s v="North Carolina"/>
    <s v="Charlotte"/>
    <x v="5"/>
    <n v="32"/>
    <n v="173"/>
    <n v="5536"/>
    <n v="3598.4"/>
    <n v="0.65"/>
    <s v="Online"/>
    <x v="0"/>
  </r>
  <r>
    <s v="Amazon"/>
    <n v="1185732"/>
    <d v="2021-02-11T00:00:00"/>
    <x v="4"/>
    <s v="North Carolina"/>
    <s v="Charlotte"/>
    <x v="0"/>
    <n v="32"/>
    <n v="231"/>
    <n v="7392"/>
    <n v="3696"/>
    <n v="0.5"/>
    <s v="Online"/>
    <x v="1"/>
  </r>
  <r>
    <s v="Amazon"/>
    <n v="1185732"/>
    <d v="2021-02-11T00:00:00"/>
    <x v="4"/>
    <s v="North Carolina"/>
    <s v="Charlotte"/>
    <x v="1"/>
    <n v="33"/>
    <n v="143"/>
    <n v="4719"/>
    <n v="2359.5"/>
    <n v="0.5"/>
    <s v="Online"/>
    <x v="1"/>
  </r>
  <r>
    <s v="Amazon"/>
    <n v="1185732"/>
    <d v="2021-02-11T00:00:00"/>
    <x v="4"/>
    <s v="North Carolina"/>
    <s v="Charlotte"/>
    <x v="2"/>
    <n v="23"/>
    <n v="158"/>
    <n v="3634"/>
    <n v="1817"/>
    <n v="0.5"/>
    <s v="Online"/>
    <x v="1"/>
  </r>
  <r>
    <s v="Amazon"/>
    <n v="1185732"/>
    <d v="2021-02-11T00:00:00"/>
    <x v="3"/>
    <s v="Ohio"/>
    <s v="Columbus"/>
    <x v="3"/>
    <n v="29"/>
    <n v="101"/>
    <n v="2929"/>
    <n v="1464.5"/>
    <n v="0.5"/>
    <s v="Online"/>
    <x v="1"/>
  </r>
  <r>
    <s v="Amazon"/>
    <n v="1185732"/>
    <d v="2021-02-11T00:00:00"/>
    <x v="3"/>
    <s v="Ohio"/>
    <s v="Columbus"/>
    <x v="4"/>
    <n v="41"/>
    <n v="122"/>
    <n v="5002"/>
    <n v="2300.9199999999996"/>
    <n v="0.45999999999999996"/>
    <s v="Online"/>
    <x v="1"/>
  </r>
  <r>
    <s v="Amazon"/>
    <n v="1185732"/>
    <d v="2021-02-11T00:00:00"/>
    <x v="3"/>
    <s v="Ohio"/>
    <s v="Columbus"/>
    <x v="5"/>
    <n v="29"/>
    <n v="143"/>
    <n v="4147"/>
    <n v="2529.67"/>
    <n v="0.61"/>
    <s v="Online"/>
    <x v="1"/>
  </r>
  <r>
    <s v="Amazon"/>
    <n v="1185732"/>
    <d v="2021-03-09T00:00:00"/>
    <x v="3"/>
    <s v="Ohio"/>
    <s v="Columbus"/>
    <x v="0"/>
    <n v="27"/>
    <n v="231"/>
    <n v="6237"/>
    <n v="3243.2400000000002"/>
    <n v="0.52"/>
    <s v="Online"/>
    <x v="2"/>
  </r>
  <r>
    <s v="Amazon"/>
    <n v="1185732"/>
    <d v="2021-03-09T00:00:00"/>
    <x v="3"/>
    <s v="Ohio"/>
    <s v="Columbus"/>
    <x v="1"/>
    <n v="27"/>
    <n v="126"/>
    <n v="3402"/>
    <n v="1530.8999999999999"/>
    <n v="0.44999999999999996"/>
    <s v="Online"/>
    <x v="2"/>
  </r>
  <r>
    <s v="Amazon"/>
    <n v="1185732"/>
    <d v="2021-03-09T00:00:00"/>
    <x v="3"/>
    <s v="Ohio"/>
    <s v="Columbus"/>
    <x v="2"/>
    <n v="20"/>
    <n v="124"/>
    <n v="2480"/>
    <n v="1314.4"/>
    <n v="0.53"/>
    <s v="Online"/>
    <x v="2"/>
  </r>
  <r>
    <s v="Amazon"/>
    <n v="1185732"/>
    <d v="2021-03-09T00:00:00"/>
    <x v="3"/>
    <s v="Ohio"/>
    <s v="Columbus"/>
    <x v="3"/>
    <n v="24"/>
    <n v="98"/>
    <n v="2352"/>
    <n v="1223.04"/>
    <n v="0.52"/>
    <s v="Online"/>
    <x v="2"/>
  </r>
  <r>
    <s v="Amazon"/>
    <n v="1185732"/>
    <d v="2021-03-09T00:00:00"/>
    <x v="3"/>
    <s v="Ohio"/>
    <s v="Columbus"/>
    <x v="4"/>
    <n v="37"/>
    <n v="113"/>
    <n v="4181"/>
    <n v="2048.69"/>
    <n v="0.49"/>
    <s v="Online"/>
    <x v="2"/>
  </r>
  <r>
    <s v="Amazon"/>
    <n v="1185732"/>
    <d v="2021-03-09T00:00:00"/>
    <x v="3"/>
    <s v="Ohio"/>
    <s v="Columbus"/>
    <x v="5"/>
    <n v="28"/>
    <n v="128"/>
    <n v="3584"/>
    <n v="2186.2399999999998"/>
    <n v="0.61"/>
    <s v="Online"/>
    <x v="2"/>
  </r>
  <r>
    <s v="Amazon"/>
    <n v="1185732"/>
    <d v="2021-04-10T00:00:00"/>
    <x v="3"/>
    <s v="Ohio"/>
    <s v="Columbus"/>
    <x v="0"/>
    <n v="28"/>
    <n v="218"/>
    <n v="6104"/>
    <n v="3357.2000000000003"/>
    <n v="0.55000000000000004"/>
    <s v="Online"/>
    <x v="3"/>
  </r>
  <r>
    <s v="Amazon"/>
    <n v="1185732"/>
    <d v="2021-04-10T00:00:00"/>
    <x v="3"/>
    <s v="Ohio"/>
    <s v="Columbus"/>
    <x v="1"/>
    <n v="28"/>
    <n v="111"/>
    <n v="3108"/>
    <n v="1522.92"/>
    <n v="0.49"/>
    <s v="Online"/>
    <x v="3"/>
  </r>
  <r>
    <s v="Amazon"/>
    <n v="1185732"/>
    <d v="2021-04-10T00:00:00"/>
    <x v="3"/>
    <s v="Ohio"/>
    <s v="Columbus"/>
    <x v="2"/>
    <n v="19"/>
    <n v="106"/>
    <n v="2014"/>
    <n v="1067.42"/>
    <n v="0.53"/>
    <s v="Online"/>
    <x v="3"/>
  </r>
  <r>
    <s v="Amazon"/>
    <n v="1185732"/>
    <d v="2021-04-10T00:00:00"/>
    <x v="3"/>
    <s v="Ohio"/>
    <s v="Columbus"/>
    <x v="3"/>
    <n v="24"/>
    <n v="102"/>
    <n v="2448"/>
    <n v="1224"/>
    <n v="0.5"/>
    <s v="Online"/>
    <x v="3"/>
  </r>
  <r>
    <s v="Amazon"/>
    <n v="1185732"/>
    <d v="2021-04-10T00:00:00"/>
    <x v="3"/>
    <s v="Ohio"/>
    <s v="Columbus"/>
    <x v="4"/>
    <n v="42"/>
    <n v="101"/>
    <n v="4242"/>
    <n v="1993.7399999999998"/>
    <n v="0.47"/>
    <s v="Online"/>
    <x v="3"/>
  </r>
  <r>
    <s v="Amazon"/>
    <n v="1185732"/>
    <d v="2021-04-10T00:00:00"/>
    <x v="3"/>
    <s v="Ohio"/>
    <s v="Columbus"/>
    <x v="5"/>
    <n v="34"/>
    <n v="137"/>
    <n v="4658"/>
    <n v="3027.7000000000003"/>
    <n v="0.65"/>
    <s v="Online"/>
    <x v="3"/>
  </r>
  <r>
    <s v="Amazon"/>
    <n v="1185732"/>
    <d v="2021-05-09T00:00:00"/>
    <x v="3"/>
    <s v="Ohio"/>
    <s v="Columbus"/>
    <x v="0"/>
    <n v="42"/>
    <n v="207"/>
    <n v="8694"/>
    <n v="4347"/>
    <n v="0.5"/>
    <s v="Online"/>
    <x v="4"/>
  </r>
  <r>
    <s v="Amazon"/>
    <n v="1185732"/>
    <d v="2021-05-09T00:00:00"/>
    <x v="3"/>
    <s v="Ohio"/>
    <s v="Columbus"/>
    <x v="1"/>
    <n v="44"/>
    <n v="135"/>
    <n v="5940"/>
    <n v="2910.6"/>
    <n v="0.49"/>
    <s v="Online"/>
    <x v="4"/>
  </r>
  <r>
    <s v="Amazon"/>
    <n v="1185732"/>
    <d v="2021-05-09T00:00:00"/>
    <x v="3"/>
    <s v="Ohio"/>
    <s v="Columbus"/>
    <x v="2"/>
    <n v="39"/>
    <n v="143"/>
    <n v="5577"/>
    <n v="2844.27"/>
    <n v="0.51"/>
    <s v="Online"/>
    <x v="4"/>
  </r>
  <r>
    <s v="Amazon"/>
    <n v="1185732"/>
    <d v="2021-05-09T00:00:00"/>
    <x v="3"/>
    <s v="Ohio"/>
    <s v="Columbus"/>
    <x v="3"/>
    <n v="38"/>
    <n v="123"/>
    <n v="4674"/>
    <n v="2570.7000000000003"/>
    <n v="0.55000000000000004"/>
    <s v="Online"/>
    <x v="4"/>
  </r>
  <r>
    <s v="Amazon"/>
    <n v="1185732"/>
    <d v="2021-05-09T00:00:00"/>
    <x v="3"/>
    <s v="Ohio"/>
    <s v="Columbus"/>
    <x v="4"/>
    <n v="49"/>
    <n v="126"/>
    <n v="6174"/>
    <n v="2840.04"/>
    <n v="0.45999999999999996"/>
    <s v="Online"/>
    <x v="4"/>
  </r>
  <r>
    <s v="Amazon"/>
    <n v="1185732"/>
    <d v="2021-05-09T00:00:00"/>
    <x v="3"/>
    <s v="Ohio"/>
    <s v="Columbus"/>
    <x v="5"/>
    <n v="53"/>
    <n v="143"/>
    <n v="7579"/>
    <n v="4850.5600000000004"/>
    <n v="0.64"/>
    <s v="Online"/>
    <x v="4"/>
  </r>
  <r>
    <s v="Amazon"/>
    <n v="1185732"/>
    <d v="2021-06-11T00:00:00"/>
    <x v="3"/>
    <s v="Ohio"/>
    <s v="Columbus"/>
    <x v="0"/>
    <n v="49"/>
    <n v="232"/>
    <n v="11368"/>
    <n v="6025.04"/>
    <n v="0.53"/>
    <s v="Online"/>
    <x v="11"/>
  </r>
  <r>
    <s v="Amazon"/>
    <n v="1185732"/>
    <d v="2021-06-11T00:00:00"/>
    <x v="3"/>
    <s v="Ohio"/>
    <s v="Columbus"/>
    <x v="1"/>
    <n v="41"/>
    <n v="138"/>
    <n v="5658"/>
    <n v="2602.6799999999998"/>
    <n v="0.45999999999999996"/>
    <s v="Online"/>
    <x v="11"/>
  </r>
  <r>
    <s v="Amazon"/>
    <n v="1185732"/>
    <d v="2021-06-11T00:00:00"/>
    <x v="3"/>
    <s v="Ohio"/>
    <s v="Columbus"/>
    <x v="2"/>
    <n v="49"/>
    <n v="142"/>
    <n v="6958"/>
    <n v="3757.32"/>
    <n v="0.54"/>
    <s v="Online"/>
    <x v="11"/>
  </r>
  <r>
    <s v="Amazon"/>
    <n v="1185732"/>
    <d v="2021-06-11T00:00:00"/>
    <x v="3"/>
    <s v="Ohio"/>
    <s v="Columbus"/>
    <x v="3"/>
    <n v="49"/>
    <n v="140"/>
    <n v="6860"/>
    <n v="3498.6"/>
    <n v="0.51"/>
    <s v="Online"/>
    <x v="11"/>
  </r>
  <r>
    <s v="Amazon"/>
    <n v="1185732"/>
    <d v="2021-06-11T00:00:00"/>
    <x v="3"/>
    <s v="Ohio"/>
    <s v="Columbus"/>
    <x v="4"/>
    <n v="62"/>
    <n v="150"/>
    <n v="9300"/>
    <n v="4371"/>
    <n v="0.47"/>
    <s v="Online"/>
    <x v="11"/>
  </r>
  <r>
    <s v="Amazon"/>
    <n v="1185732"/>
    <d v="2021-06-11T00:00:00"/>
    <x v="3"/>
    <s v="Ohio"/>
    <s v="Columbus"/>
    <x v="5"/>
    <n v="64"/>
    <n v="196"/>
    <n v="12544"/>
    <n v="7777.28"/>
    <n v="0.62"/>
    <s v="Online"/>
    <x v="11"/>
  </r>
  <r>
    <s v="Amazon"/>
    <n v="1185732"/>
    <d v="2021-07-09T00:00:00"/>
    <x v="3"/>
    <s v="Ohio"/>
    <s v="Columbus"/>
    <x v="0"/>
    <n v="63"/>
    <n v="252"/>
    <n v="15876"/>
    <n v="8255.52"/>
    <n v="0.52"/>
    <s v="Online"/>
    <x v="5"/>
  </r>
  <r>
    <s v="Amazon"/>
    <n v="1185732"/>
    <d v="2021-07-09T00:00:00"/>
    <x v="3"/>
    <s v="Ohio"/>
    <s v="Columbus"/>
    <x v="1"/>
    <n v="56"/>
    <n v="195"/>
    <n v="10920"/>
    <n v="5132.3999999999996"/>
    <n v="0.47"/>
    <s v="Online"/>
    <x v="5"/>
  </r>
  <r>
    <s v="Amazon"/>
    <n v="1185732"/>
    <d v="2021-07-09T00:00:00"/>
    <x v="3"/>
    <s v="Ohio"/>
    <s v="Columbus"/>
    <x v="2"/>
    <n v="51"/>
    <n v="173"/>
    <n v="8823"/>
    <n v="4499.7300000000005"/>
    <n v="0.51"/>
    <s v="Online"/>
    <x v="5"/>
  </r>
  <r>
    <s v="Amazon"/>
    <n v="1185732"/>
    <d v="2021-07-09T00:00:00"/>
    <x v="3"/>
    <s v="Ohio"/>
    <s v="Columbus"/>
    <x v="3"/>
    <n v="53"/>
    <n v="152"/>
    <n v="8056"/>
    <n v="4350.2400000000007"/>
    <n v="0.54"/>
    <s v="Online"/>
    <x v="5"/>
  </r>
  <r>
    <s v="Amazon"/>
    <n v="1185732"/>
    <d v="2021-07-09T00:00:00"/>
    <x v="3"/>
    <s v="Ohio"/>
    <s v="Columbus"/>
    <x v="4"/>
    <n v="59"/>
    <n v="154"/>
    <n v="9086"/>
    <n v="4179.5599999999995"/>
    <n v="0.45999999999999996"/>
    <s v="Online"/>
    <x v="5"/>
  </r>
  <r>
    <s v="Amazon"/>
    <n v="1185732"/>
    <d v="2021-07-09T00:00:00"/>
    <x v="3"/>
    <s v="Ohio"/>
    <s v="Columbus"/>
    <x v="5"/>
    <n v="69"/>
    <n v="181"/>
    <n v="12489"/>
    <n v="7868.07"/>
    <n v="0.63"/>
    <s v="Online"/>
    <x v="5"/>
  </r>
  <r>
    <s v="Amazon"/>
    <n v="1185732"/>
    <d v="2021-08-10T00:00:00"/>
    <x v="3"/>
    <s v="Ohio"/>
    <s v="Columbus"/>
    <x v="0"/>
    <n v="61"/>
    <n v="228"/>
    <n v="13908"/>
    <n v="6954"/>
    <n v="0.5"/>
    <s v="Online"/>
    <x v="6"/>
  </r>
  <r>
    <s v="Amazon"/>
    <n v="1185732"/>
    <d v="2021-08-10T00:00:00"/>
    <x v="3"/>
    <s v="Ohio"/>
    <s v="Columbus"/>
    <x v="1"/>
    <n v="58"/>
    <n v="195"/>
    <n v="11310"/>
    <n v="5202.5999999999995"/>
    <n v="0.45999999999999996"/>
    <s v="Online"/>
    <x v="6"/>
  </r>
  <r>
    <s v="Amazon"/>
    <n v="1185732"/>
    <d v="2021-08-10T00:00:00"/>
    <x v="3"/>
    <s v="Ohio"/>
    <s v="Columbus"/>
    <x v="2"/>
    <n v="53"/>
    <n v="150"/>
    <n v="7950"/>
    <n v="4054.5"/>
    <n v="0.51"/>
    <s v="Online"/>
    <x v="6"/>
  </r>
  <r>
    <s v="Amazon"/>
    <n v="1185732"/>
    <d v="2021-08-10T00:00:00"/>
    <x v="3"/>
    <s v="Ohio"/>
    <s v="Columbus"/>
    <x v="3"/>
    <n v="41"/>
    <n v="158"/>
    <n v="6478"/>
    <n v="3303.78"/>
    <n v="0.51"/>
    <s v="Online"/>
    <x v="6"/>
  </r>
  <r>
    <s v="Amazon"/>
    <n v="1185732"/>
    <d v="2021-08-10T00:00:00"/>
    <x v="3"/>
    <s v="Ohio"/>
    <s v="Columbus"/>
    <x v="4"/>
    <n v="50"/>
    <n v="135"/>
    <n v="6750"/>
    <n v="3307.5"/>
    <n v="0.49"/>
    <s v="Online"/>
    <x v="6"/>
  </r>
  <r>
    <s v="Amazon"/>
    <n v="1185732"/>
    <d v="2021-08-10T00:00:00"/>
    <x v="3"/>
    <s v="Ohio"/>
    <s v="Columbus"/>
    <x v="5"/>
    <n v="54"/>
    <n v="169"/>
    <n v="9126"/>
    <n v="5566.86"/>
    <n v="0.61"/>
    <s v="Online"/>
    <x v="6"/>
  </r>
  <r>
    <s v="Amazon"/>
    <n v="1185732"/>
    <d v="2021-09-09T00:00:00"/>
    <x v="3"/>
    <s v="Ohio"/>
    <s v="Columbus"/>
    <x v="0"/>
    <n v="50"/>
    <n v="225"/>
    <n v="11250"/>
    <n v="6075"/>
    <n v="0.54"/>
    <s v="Online"/>
    <x v="7"/>
  </r>
  <r>
    <s v="Amazon"/>
    <n v="1185732"/>
    <d v="2021-09-09T00:00:00"/>
    <x v="3"/>
    <s v="Ohio"/>
    <s v="Columbus"/>
    <x v="1"/>
    <n v="47"/>
    <n v="173"/>
    <n v="8131"/>
    <n v="3821.5699999999997"/>
    <n v="0.47"/>
    <s v="Online"/>
    <x v="7"/>
  </r>
  <r>
    <s v="Amazon"/>
    <n v="1185732"/>
    <d v="2021-09-09T00:00:00"/>
    <x v="3"/>
    <s v="Ohio"/>
    <s v="Columbus"/>
    <x v="2"/>
    <n v="23"/>
    <n v="138"/>
    <n v="3174"/>
    <n v="1745.7"/>
    <n v="0.55000000000000004"/>
    <s v="Online"/>
    <x v="7"/>
  </r>
  <r>
    <s v="Amazon"/>
    <n v="1185732"/>
    <d v="2021-09-09T00:00:00"/>
    <x v="3"/>
    <s v="Ohio"/>
    <s v="Columbus"/>
    <x v="3"/>
    <n v="24"/>
    <n v="113"/>
    <n v="2712"/>
    <n v="1383.1200000000001"/>
    <n v="0.51"/>
    <s v="Online"/>
    <x v="7"/>
  </r>
  <r>
    <s v="Amazon"/>
    <n v="1185732"/>
    <d v="2021-09-09T00:00:00"/>
    <x v="3"/>
    <s v="Ohio"/>
    <s v="Columbus"/>
    <x v="4"/>
    <n v="32"/>
    <n v="122"/>
    <n v="3904"/>
    <n v="1873.9199999999998"/>
    <n v="0.48"/>
    <s v="Online"/>
    <x v="7"/>
  </r>
  <r>
    <s v="Amazon"/>
    <n v="1185732"/>
    <d v="2021-09-09T00:00:00"/>
    <x v="3"/>
    <s v="Ohio"/>
    <s v="Columbus"/>
    <x v="5"/>
    <n v="37"/>
    <n v="138"/>
    <n v="5106"/>
    <n v="3165.72"/>
    <n v="0.62"/>
    <s v="Online"/>
    <x v="7"/>
  </r>
  <r>
    <s v="Amazon"/>
    <n v="1185732"/>
    <d v="2021-10-11T00:00:00"/>
    <x v="3"/>
    <s v="Ohio"/>
    <s v="Columbus"/>
    <x v="0"/>
    <n v="36"/>
    <n v="210"/>
    <n v="7560"/>
    <n v="3931.2000000000003"/>
    <n v="0.52"/>
    <s v="Online"/>
    <x v="8"/>
  </r>
  <r>
    <s v="Amazon"/>
    <n v="1185732"/>
    <d v="2021-10-11T00:00:00"/>
    <x v="3"/>
    <s v="Ohio"/>
    <s v="Columbus"/>
    <x v="1"/>
    <n v="29"/>
    <n v="138"/>
    <n v="4002"/>
    <n v="1880.9399999999998"/>
    <n v="0.47"/>
    <s v="Online"/>
    <x v="8"/>
  </r>
  <r>
    <s v="Amazon"/>
    <n v="1185732"/>
    <d v="2021-10-11T00:00:00"/>
    <x v="3"/>
    <s v="Ohio"/>
    <s v="Columbus"/>
    <x v="2"/>
    <n v="27"/>
    <n v="106"/>
    <n v="2862"/>
    <n v="1516.8600000000001"/>
    <n v="0.53"/>
    <s v="Online"/>
    <x v="8"/>
  </r>
  <r>
    <s v="Amazon"/>
    <n v="1185732"/>
    <d v="2021-10-11T00:00:00"/>
    <x v="3"/>
    <s v="Ohio"/>
    <s v="Columbus"/>
    <x v="3"/>
    <n v="29"/>
    <n v="112"/>
    <n v="3248"/>
    <n v="1656.48"/>
    <n v="0.51"/>
    <s v="Online"/>
    <x v="8"/>
  </r>
  <r>
    <s v="Amazon"/>
    <n v="1185732"/>
    <d v="2021-10-11T00:00:00"/>
    <x v="3"/>
    <s v="Ohio"/>
    <s v="Columbus"/>
    <x v="4"/>
    <n v="37"/>
    <n v="116"/>
    <n v="4292"/>
    <n v="1974.32"/>
    <n v="0.45999999999999996"/>
    <s v="Online"/>
    <x v="8"/>
  </r>
  <r>
    <s v="Amazon"/>
    <n v="1185732"/>
    <d v="2021-10-11T00:00:00"/>
    <x v="3"/>
    <s v="Ohio"/>
    <s v="Columbus"/>
    <x v="5"/>
    <n v="38"/>
    <n v="147"/>
    <n v="5586"/>
    <n v="3519.18"/>
    <n v="0.63"/>
    <s v="Online"/>
    <x v="8"/>
  </r>
  <r>
    <s v="Amazon"/>
    <n v="1185732"/>
    <d v="2021-11-10T00:00:00"/>
    <x v="3"/>
    <s v="Ohio"/>
    <s v="Columbus"/>
    <x v="0"/>
    <n v="34"/>
    <n v="169"/>
    <n v="5746"/>
    <n v="2987.92"/>
    <n v="0.52"/>
    <s v="Online"/>
    <x v="9"/>
  </r>
  <r>
    <s v="Amazon"/>
    <n v="1185732"/>
    <d v="2021-11-10T00:00:00"/>
    <x v="3"/>
    <s v="Ohio"/>
    <s v="Columbus"/>
    <x v="1"/>
    <n v="24"/>
    <n v="140"/>
    <n v="3360"/>
    <n v="1511.9999999999998"/>
    <n v="0.44999999999999996"/>
    <s v="Online"/>
    <x v="9"/>
  </r>
  <r>
    <s v="Amazon"/>
    <n v="1185732"/>
    <d v="2021-11-10T00:00:00"/>
    <x v="3"/>
    <s v="Ohio"/>
    <s v="Columbus"/>
    <x v="2"/>
    <n v="32"/>
    <n v="116"/>
    <n v="3712"/>
    <n v="1856"/>
    <n v="0.5"/>
    <s v="Online"/>
    <x v="9"/>
  </r>
  <r>
    <s v="Amazon"/>
    <n v="1185732"/>
    <d v="2021-11-10T00:00:00"/>
    <x v="3"/>
    <s v="Ohio"/>
    <s v="Columbus"/>
    <x v="3"/>
    <n v="59"/>
    <n v="135"/>
    <n v="7965"/>
    <n v="3982.5"/>
    <n v="0.5"/>
    <s v="Online"/>
    <x v="9"/>
  </r>
  <r>
    <s v="Amazon"/>
    <n v="1185732"/>
    <d v="2021-11-10T00:00:00"/>
    <x v="3"/>
    <s v="Ohio"/>
    <s v="Columbus"/>
    <x v="4"/>
    <n v="76"/>
    <n v="138"/>
    <n v="10488"/>
    <n v="5139.12"/>
    <n v="0.49"/>
    <s v="Online"/>
    <x v="9"/>
  </r>
  <r>
    <s v="Amazon"/>
    <n v="1185732"/>
    <d v="2021-11-10T00:00:00"/>
    <x v="3"/>
    <s v="Ohio"/>
    <s v="Columbus"/>
    <x v="5"/>
    <n v="74"/>
    <n v="167"/>
    <n v="12358"/>
    <n v="7909.12"/>
    <n v="0.64"/>
    <s v="Online"/>
    <x v="9"/>
  </r>
  <r>
    <s v="Amazon"/>
    <n v="1185732"/>
    <d v="2021-12-09T00:00:00"/>
    <x v="3"/>
    <s v="Ohio"/>
    <s v="Columbus"/>
    <x v="0"/>
    <n v="70"/>
    <n v="231"/>
    <n v="16170"/>
    <n v="8085"/>
    <n v="0.5"/>
    <s v="Online"/>
    <x v="10"/>
  </r>
  <r>
    <s v="Amazon"/>
    <n v="1185732"/>
    <d v="2021-12-09T00:00:00"/>
    <x v="3"/>
    <s v="Ohio"/>
    <s v="Columbus"/>
    <x v="1"/>
    <n v="60"/>
    <n v="181"/>
    <n v="10860"/>
    <n v="5104.2"/>
    <n v="0.47"/>
    <s v="Online"/>
    <x v="10"/>
  </r>
  <r>
    <s v="West Gear"/>
    <n v="1185732"/>
    <d v="2021-12-09T00:00:00"/>
    <x v="3"/>
    <s v="Ohio"/>
    <s v="Columbus"/>
    <x v="2"/>
    <n v="59"/>
    <n v="161"/>
    <n v="9499"/>
    <n v="4939.4800000000005"/>
    <n v="0.52"/>
    <s v="Online"/>
    <x v="10"/>
  </r>
  <r>
    <s v="West Gear"/>
    <n v="1185732"/>
    <d v="2021-12-09T00:00:00"/>
    <x v="3"/>
    <s v="Ohio"/>
    <s v="Columbus"/>
    <x v="3"/>
    <n v="63"/>
    <n v="147"/>
    <n v="9261"/>
    <n v="4630.5"/>
    <n v="0.5"/>
    <s v="Online"/>
    <x v="10"/>
  </r>
  <r>
    <s v="West Gear"/>
    <n v="1185732"/>
    <d v="2021-12-09T00:00:00"/>
    <x v="3"/>
    <s v="Ohio"/>
    <s v="Columbus"/>
    <x v="4"/>
    <n v="68"/>
    <n v="142"/>
    <n v="9656"/>
    <n v="4731.4399999999996"/>
    <n v="0.49"/>
    <s v="Online"/>
    <x v="10"/>
  </r>
  <r>
    <s v="West Gear"/>
    <n v="1185732"/>
    <d v="2021-12-09T00:00:00"/>
    <x v="3"/>
    <s v="Ohio"/>
    <s v="Columbus"/>
    <x v="5"/>
    <n v="74"/>
    <n v="156"/>
    <n v="11544"/>
    <n v="6926.4"/>
    <n v="0.6"/>
    <s v="Online"/>
    <x v="10"/>
  </r>
  <r>
    <s v="Amazon"/>
    <n v="1185732"/>
    <d v="2021-01-22T00:00:00"/>
    <x v="3"/>
    <s v="Ohio"/>
    <s v="Columbus"/>
    <x v="0"/>
    <n v="37"/>
    <n v="135"/>
    <n v="4995"/>
    <n v="2697.3"/>
    <n v="0.54"/>
    <s v="Online"/>
    <x v="0"/>
  </r>
  <r>
    <s v="Amazon"/>
    <n v="1185732"/>
    <d v="2021-01-22T00:00:00"/>
    <x v="3"/>
    <s v="Ohio"/>
    <s v="Columbus"/>
    <x v="1"/>
    <n v="38"/>
    <n v="78"/>
    <n v="2964"/>
    <n v="1393.08"/>
    <n v="0.47"/>
    <s v="Online"/>
    <x v="0"/>
  </r>
  <r>
    <s v="Amazon"/>
    <n v="1185732"/>
    <d v="2021-01-22T00:00:00"/>
    <x v="3"/>
    <s v="Ohio"/>
    <s v="Columbus"/>
    <x v="2"/>
    <n v="28"/>
    <n v="75"/>
    <n v="2100"/>
    <n v="1092"/>
    <n v="0.52"/>
    <s v="Online"/>
    <x v="0"/>
  </r>
  <r>
    <s v="Amazon"/>
    <n v="1185732"/>
    <d v="2021-01-22T00:00:00"/>
    <x v="3"/>
    <s v="Ohio"/>
    <s v="Columbus"/>
    <x v="3"/>
    <n v="34"/>
    <n v="42"/>
    <n v="1428"/>
    <n v="714"/>
    <n v="0.5"/>
    <s v="Online"/>
    <x v="0"/>
  </r>
  <r>
    <s v="Amazon"/>
    <n v="1185732"/>
    <d v="2021-01-22T00:00:00"/>
    <x v="3"/>
    <s v="Ohio"/>
    <s v="Columbus"/>
    <x v="4"/>
    <n v="46"/>
    <n v="52"/>
    <n v="2392"/>
    <n v="1124.24"/>
    <n v="0.47"/>
    <s v="Online"/>
    <x v="0"/>
  </r>
  <r>
    <s v="Amazon"/>
    <n v="1185732"/>
    <d v="2021-01-22T00:00:00"/>
    <x v="3"/>
    <s v="Ohio"/>
    <s v="Columbus"/>
    <x v="5"/>
    <n v="37"/>
    <n v="81"/>
    <n v="2997"/>
    <n v="1618.38"/>
    <n v="0.54"/>
    <s v="Online"/>
    <x v="0"/>
  </r>
  <r>
    <s v="Amazon"/>
    <n v="1185732"/>
    <d v="2021-02-22T00:00:00"/>
    <x v="3"/>
    <s v="Ohio"/>
    <s v="Columbus"/>
    <x v="0"/>
    <n v="38"/>
    <n v="138"/>
    <n v="5244"/>
    <n v="2779.32"/>
    <n v="0.53"/>
    <s v="Online"/>
    <x v="1"/>
  </r>
  <r>
    <s v="Amazon"/>
    <n v="1185732"/>
    <d v="2021-02-22T00:00:00"/>
    <x v="3"/>
    <s v="Ohio"/>
    <s v="Columbus"/>
    <x v="1"/>
    <n v="38"/>
    <n v="58"/>
    <n v="2204"/>
    <n v="1013.8399999999999"/>
    <n v="0.45999999999999996"/>
    <s v="Online"/>
    <x v="1"/>
  </r>
  <r>
    <s v="Amazon"/>
    <n v="1185732"/>
    <d v="2021-02-22T00:00:00"/>
    <x v="3"/>
    <s v="Ohio"/>
    <s v="Columbus"/>
    <x v="2"/>
    <n v="29"/>
    <n v="63"/>
    <n v="1827"/>
    <n v="968.31000000000006"/>
    <n v="0.53"/>
    <s v="Online"/>
    <x v="1"/>
  </r>
  <r>
    <s v="Amazon"/>
    <n v="1185732"/>
    <d v="2021-02-22T00:00:00"/>
    <x v="4"/>
    <s v="Kentucky"/>
    <s v="Louisville"/>
    <x v="3"/>
    <n v="34"/>
    <n v="34"/>
    <n v="1156"/>
    <n v="624.24"/>
    <n v="0.54"/>
    <s v="Online"/>
    <x v="1"/>
  </r>
  <r>
    <s v="Amazon"/>
    <n v="1185732"/>
    <d v="2021-02-22T00:00:00"/>
    <x v="4"/>
    <s v="Kentucky"/>
    <s v="Louisville"/>
    <x v="4"/>
    <n v="48"/>
    <n v="54"/>
    <n v="2592"/>
    <n v="1218.24"/>
    <n v="0.47"/>
    <s v="Online"/>
    <x v="1"/>
  </r>
  <r>
    <s v="Amazon"/>
    <n v="1185732"/>
    <d v="2021-02-22T00:00:00"/>
    <x v="4"/>
    <s v="Kentucky"/>
    <s v="Louisville"/>
    <x v="5"/>
    <n v="39"/>
    <n v="78"/>
    <n v="3042"/>
    <n v="1551.42"/>
    <n v="0.51"/>
    <s v="Online"/>
    <x v="1"/>
  </r>
  <r>
    <s v="Amazon"/>
    <n v="1185732"/>
    <d v="2021-03-21T00:00:00"/>
    <x v="4"/>
    <s v="Kentucky"/>
    <s v="Louisville"/>
    <x v="0"/>
    <n v="41"/>
    <n v="156"/>
    <n v="6396"/>
    <n v="3261.96"/>
    <n v="0.51"/>
    <s v="Online"/>
    <x v="2"/>
  </r>
  <r>
    <s v="Amazon"/>
    <n v="1185732"/>
    <d v="2021-03-21T00:00:00"/>
    <x v="4"/>
    <s v="Kentucky"/>
    <s v="Louisville"/>
    <x v="1"/>
    <n v="41"/>
    <n v="59"/>
    <n v="2419"/>
    <n v="1185.31"/>
    <n v="0.49"/>
    <s v="Online"/>
    <x v="2"/>
  </r>
  <r>
    <s v="Amazon"/>
    <n v="1185732"/>
    <d v="2021-03-21T00:00:00"/>
    <x v="4"/>
    <s v="Kentucky"/>
    <s v="Louisville"/>
    <x v="2"/>
    <n v="34"/>
    <n v="73"/>
    <n v="2482"/>
    <n v="1241"/>
    <n v="0.5"/>
    <s v="Online"/>
    <x v="2"/>
  </r>
  <r>
    <s v="Amazon"/>
    <n v="1185732"/>
    <d v="2021-03-21T00:00:00"/>
    <x v="4"/>
    <s v="Kentucky"/>
    <s v="Louisville"/>
    <x v="3"/>
    <n v="36"/>
    <n v="27"/>
    <n v="972"/>
    <n v="505.44"/>
    <n v="0.52"/>
    <s v="Online"/>
    <x v="2"/>
  </r>
  <r>
    <s v="Amazon"/>
    <n v="1185732"/>
    <d v="2021-03-21T00:00:00"/>
    <x v="4"/>
    <s v="Kentucky"/>
    <s v="Louisville"/>
    <x v="4"/>
    <n v="52"/>
    <n v="44"/>
    <n v="2288"/>
    <n v="1052.48"/>
    <n v="0.45999999999999996"/>
    <s v="Online"/>
    <x v="2"/>
  </r>
  <r>
    <s v="Amazon"/>
    <n v="1185732"/>
    <d v="2021-03-21T00:00:00"/>
    <x v="4"/>
    <s v="Kentucky"/>
    <s v="Louisville"/>
    <x v="5"/>
    <n v="42"/>
    <n v="65"/>
    <n v="2730"/>
    <n v="1392.3"/>
    <n v="0.51"/>
    <s v="Online"/>
    <x v="2"/>
  </r>
  <r>
    <s v="Amazon"/>
    <n v="1185732"/>
    <d v="2021-04-22T00:00:00"/>
    <x v="4"/>
    <s v="Kentucky"/>
    <s v="Louisville"/>
    <x v="0"/>
    <n v="41"/>
    <n v="119"/>
    <n v="4879"/>
    <n v="2683.4500000000003"/>
    <n v="0.55000000000000004"/>
    <s v="Online"/>
    <x v="3"/>
  </r>
  <r>
    <s v="Amazon"/>
    <n v="1185732"/>
    <d v="2021-04-22T00:00:00"/>
    <x v="4"/>
    <s v="Kentucky"/>
    <s v="Louisville"/>
    <x v="1"/>
    <n v="41"/>
    <n v="49"/>
    <n v="2009"/>
    <n v="964.31999999999994"/>
    <n v="0.48"/>
    <s v="Online"/>
    <x v="3"/>
  </r>
  <r>
    <s v="Amazon"/>
    <n v="1185732"/>
    <d v="2021-04-22T00:00:00"/>
    <x v="4"/>
    <s v="Kentucky"/>
    <s v="Louisville"/>
    <x v="2"/>
    <n v="38"/>
    <n v="49"/>
    <n v="1862"/>
    <n v="1024.1000000000001"/>
    <n v="0.55000000000000004"/>
    <s v="Online"/>
    <x v="3"/>
  </r>
  <r>
    <s v="Amazon"/>
    <n v="1185732"/>
    <d v="2021-04-22T00:00:00"/>
    <x v="4"/>
    <s v="Kentucky"/>
    <s v="Louisville"/>
    <x v="3"/>
    <n v="42"/>
    <n v="29"/>
    <n v="1218"/>
    <n v="609"/>
    <n v="0.5"/>
    <s v="Online"/>
    <x v="3"/>
  </r>
  <r>
    <s v="Amazon"/>
    <n v="1185732"/>
    <d v="2021-04-22T00:00:00"/>
    <x v="4"/>
    <s v="Kentucky"/>
    <s v="Louisville"/>
    <x v="4"/>
    <n v="47"/>
    <n v="35"/>
    <n v="1645"/>
    <n v="806.05"/>
    <n v="0.49"/>
    <s v="Online"/>
    <x v="3"/>
  </r>
  <r>
    <s v="Amazon"/>
    <n v="1185732"/>
    <d v="2021-04-22T00:00:00"/>
    <x v="4"/>
    <s v="Kentucky"/>
    <s v="Louisville"/>
    <x v="5"/>
    <n v="36"/>
    <n v="75"/>
    <n v="2700"/>
    <n v="1350"/>
    <n v="0.5"/>
    <s v="Online"/>
    <x v="3"/>
  </r>
  <r>
    <s v="Amazon"/>
    <n v="1185732"/>
    <d v="2021-05-23T00:00:00"/>
    <x v="4"/>
    <s v="Kentucky"/>
    <s v="Louisville"/>
    <x v="0"/>
    <n v="49"/>
    <n v="156"/>
    <n v="7644"/>
    <n v="3898.44"/>
    <n v="0.51"/>
    <s v="Online"/>
    <x v="4"/>
  </r>
  <r>
    <s v="Amazon"/>
    <n v="1185732"/>
    <d v="2021-05-23T00:00:00"/>
    <x v="4"/>
    <s v="Kentucky"/>
    <s v="Louisville"/>
    <x v="1"/>
    <n v="42"/>
    <n v="68"/>
    <n v="2856"/>
    <n v="1428"/>
    <n v="0.5"/>
    <s v="Online"/>
    <x v="4"/>
  </r>
  <r>
    <s v="Amazon"/>
    <n v="1185732"/>
    <d v="2021-05-23T00:00:00"/>
    <x v="4"/>
    <s v="Kentucky"/>
    <s v="Louisville"/>
    <x v="2"/>
    <n v="38"/>
    <n v="58"/>
    <n v="2204"/>
    <n v="1146.08"/>
    <n v="0.52"/>
    <s v="Online"/>
    <x v="4"/>
  </r>
  <r>
    <s v="Amazon"/>
    <n v="1185732"/>
    <d v="2021-05-23T00:00:00"/>
    <x v="4"/>
    <s v="Kentucky"/>
    <s v="Louisville"/>
    <x v="3"/>
    <n v="38"/>
    <n v="38"/>
    <n v="1444"/>
    <n v="779.7600000000001"/>
    <n v="0.54"/>
    <s v="Online"/>
    <x v="4"/>
  </r>
  <r>
    <s v="Amazon"/>
    <n v="1185732"/>
    <d v="2021-05-23T00:00:00"/>
    <x v="4"/>
    <s v="Kentucky"/>
    <s v="Louisville"/>
    <x v="4"/>
    <n v="46"/>
    <n v="42"/>
    <n v="1932"/>
    <n v="888.71999999999991"/>
    <n v="0.45999999999999996"/>
    <s v="Online"/>
    <x v="4"/>
  </r>
  <r>
    <s v="Amazon"/>
    <n v="1185732"/>
    <d v="2021-05-23T00:00:00"/>
    <x v="4"/>
    <s v="Kentucky"/>
    <s v="Louisville"/>
    <x v="5"/>
    <n v="51"/>
    <n v="83"/>
    <n v="4233"/>
    <n v="2158.83"/>
    <n v="0.51"/>
    <s v="Online"/>
    <x v="4"/>
  </r>
  <r>
    <s v="Amazon"/>
    <n v="1185732"/>
    <d v="2021-06-22T00:00:00"/>
    <x v="4"/>
    <s v="Kentucky"/>
    <s v="Louisville"/>
    <x v="0"/>
    <n v="36"/>
    <n v="142"/>
    <n v="5112"/>
    <n v="2556"/>
    <n v="0.5"/>
    <s v="Online"/>
    <x v="11"/>
  </r>
  <r>
    <s v="Amazon"/>
    <n v="1185732"/>
    <d v="2021-06-22T00:00:00"/>
    <x v="4"/>
    <s v="Kentucky"/>
    <s v="Louisville"/>
    <x v="1"/>
    <n v="33"/>
    <n v="77"/>
    <n v="2541"/>
    <n v="1245.0899999999999"/>
    <n v="0.49"/>
    <s v="Online"/>
    <x v="11"/>
  </r>
  <r>
    <s v="Amazon"/>
    <n v="1185732"/>
    <d v="2021-06-22T00:00:00"/>
    <x v="4"/>
    <s v="Kentucky"/>
    <s v="Louisville"/>
    <x v="2"/>
    <n v="28"/>
    <n v="56"/>
    <n v="1568"/>
    <n v="862.40000000000009"/>
    <n v="0.55000000000000004"/>
    <s v="Online"/>
    <x v="11"/>
  </r>
  <r>
    <s v="Amazon"/>
    <n v="1185732"/>
    <d v="2021-06-22T00:00:00"/>
    <x v="4"/>
    <s v="Kentucky"/>
    <s v="Louisville"/>
    <x v="3"/>
    <n v="29"/>
    <n v="52"/>
    <n v="1508"/>
    <n v="829.40000000000009"/>
    <n v="0.55000000000000004"/>
    <s v="Online"/>
    <x v="11"/>
  </r>
  <r>
    <s v="Amazon"/>
    <n v="1185732"/>
    <d v="2021-06-22T00:00:00"/>
    <x v="4"/>
    <s v="Kentucky"/>
    <s v="Louisville"/>
    <x v="4"/>
    <n v="49"/>
    <n v="54"/>
    <n v="2646"/>
    <n v="1296.54"/>
    <n v="0.49"/>
    <s v="Online"/>
    <x v="11"/>
  </r>
  <r>
    <s v="Amazon"/>
    <n v="1185732"/>
    <d v="2021-06-22T00:00:00"/>
    <x v="4"/>
    <s v="Kentucky"/>
    <s v="Louisville"/>
    <x v="5"/>
    <n v="52"/>
    <n v="101"/>
    <n v="5252"/>
    <n v="2731.04"/>
    <n v="0.52"/>
    <s v="Online"/>
    <x v="11"/>
  </r>
  <r>
    <s v="Amazon"/>
    <n v="1185732"/>
    <d v="2021-07-21T00:00:00"/>
    <x v="4"/>
    <s v="Kentucky"/>
    <s v="Louisville"/>
    <x v="0"/>
    <n v="47"/>
    <n v="168"/>
    <n v="7896"/>
    <n v="4342.8"/>
    <n v="0.55000000000000004"/>
    <s v="Online"/>
    <x v="5"/>
  </r>
  <r>
    <s v="Amazon"/>
    <n v="1185732"/>
    <d v="2021-07-21T00:00:00"/>
    <x v="4"/>
    <s v="Kentucky"/>
    <s v="Louisville"/>
    <x v="1"/>
    <n v="44"/>
    <n v="95"/>
    <n v="4180"/>
    <n v="2048.1999999999998"/>
    <n v="0.49"/>
    <s v="Online"/>
    <x v="5"/>
  </r>
  <r>
    <s v="Amazon"/>
    <n v="1185732"/>
    <d v="2021-07-21T00:00:00"/>
    <x v="4"/>
    <s v="Kentucky"/>
    <s v="Louisville"/>
    <x v="2"/>
    <n v="38"/>
    <n v="69"/>
    <n v="2622"/>
    <n v="1363.44"/>
    <n v="0.52"/>
    <s v="Online"/>
    <x v="5"/>
  </r>
  <r>
    <s v="Amazon"/>
    <n v="1185732"/>
    <d v="2021-07-21T00:00:00"/>
    <x v="4"/>
    <s v="Kentucky"/>
    <s v="Louisville"/>
    <x v="3"/>
    <n v="37"/>
    <n v="63"/>
    <n v="2331"/>
    <n v="1258.74"/>
    <n v="0.54"/>
    <s v="Online"/>
    <x v="5"/>
  </r>
  <r>
    <s v="Amazon"/>
    <n v="1185732"/>
    <d v="2021-07-21T00:00:00"/>
    <x v="4"/>
    <s v="Kentucky"/>
    <s v="Louisville"/>
    <x v="4"/>
    <n v="46"/>
    <n v="75"/>
    <n v="3450"/>
    <n v="1586.9999999999998"/>
    <n v="0.45999999999999996"/>
    <s v="Online"/>
    <x v="5"/>
  </r>
  <r>
    <s v="Amazon"/>
    <n v="1185732"/>
    <d v="2021-07-21T00:00:00"/>
    <x v="4"/>
    <s v="Kentucky"/>
    <s v="Louisville"/>
    <x v="5"/>
    <n v="50"/>
    <n v="115"/>
    <n v="5750"/>
    <n v="3105"/>
    <n v="0.54"/>
    <s v="Online"/>
    <x v="5"/>
  </r>
  <r>
    <s v="Amazon"/>
    <n v="1185732"/>
    <d v="2021-08-22T00:00:00"/>
    <x v="4"/>
    <s v="Kentucky"/>
    <s v="Louisville"/>
    <x v="0"/>
    <n v="46"/>
    <n v="167"/>
    <n v="7682"/>
    <n v="4148.2800000000007"/>
    <n v="0.54"/>
    <s v="Online"/>
    <x v="6"/>
  </r>
  <r>
    <s v="Amazon"/>
    <n v="1185732"/>
    <d v="2021-08-22T00:00:00"/>
    <x v="4"/>
    <s v="Kentucky"/>
    <s v="Louisville"/>
    <x v="1"/>
    <n v="41"/>
    <n v="91"/>
    <n v="3731"/>
    <n v="1753.57"/>
    <n v="0.47"/>
    <s v="Online"/>
    <x v="6"/>
  </r>
  <r>
    <s v="Amazon"/>
    <n v="1185732"/>
    <d v="2021-08-22T00:00:00"/>
    <x v="4"/>
    <s v="Kentucky"/>
    <s v="Louisville"/>
    <x v="2"/>
    <n v="36"/>
    <n v="80"/>
    <n v="2880"/>
    <n v="1555.2"/>
    <n v="0.54"/>
    <s v="Online"/>
    <x v="6"/>
  </r>
  <r>
    <s v="Amazon"/>
    <n v="1185732"/>
    <d v="2021-08-22T00:00:00"/>
    <x v="4"/>
    <s v="Kentucky"/>
    <s v="Louisville"/>
    <x v="3"/>
    <n v="38"/>
    <n v="75"/>
    <n v="2850"/>
    <n v="1425"/>
    <n v="0.5"/>
    <s v="Online"/>
    <x v="6"/>
  </r>
  <r>
    <s v="Amazon"/>
    <n v="1185732"/>
    <d v="2021-08-22T00:00:00"/>
    <x v="4"/>
    <s v="Kentucky"/>
    <s v="Louisville"/>
    <x v="4"/>
    <n v="49"/>
    <n v="65"/>
    <n v="3185"/>
    <n v="1560.6499999999999"/>
    <n v="0.49"/>
    <s v="Online"/>
    <x v="6"/>
  </r>
  <r>
    <s v="Amazon"/>
    <n v="1185732"/>
    <d v="2021-08-22T00:00:00"/>
    <x v="4"/>
    <s v="Kentucky"/>
    <s v="Louisville"/>
    <x v="5"/>
    <n v="51"/>
    <n v="120"/>
    <n v="6120"/>
    <n v="3304.8"/>
    <n v="0.54"/>
    <s v="Online"/>
    <x v="6"/>
  </r>
  <r>
    <s v="Amazon"/>
    <n v="1185732"/>
    <d v="2021-09-23T00:00:00"/>
    <x v="4"/>
    <s v="Kentucky"/>
    <s v="Louisville"/>
    <x v="0"/>
    <n v="48"/>
    <n v="137"/>
    <n v="6576"/>
    <n v="3485.28"/>
    <n v="0.53"/>
    <s v="Online"/>
    <x v="7"/>
  </r>
  <r>
    <s v="Amazon"/>
    <n v="1185732"/>
    <d v="2021-09-23T00:00:00"/>
    <x v="4"/>
    <s v="Kentucky"/>
    <s v="Louisville"/>
    <x v="1"/>
    <n v="44"/>
    <n v="94"/>
    <n v="4136"/>
    <n v="2026.6399999999999"/>
    <n v="0.49"/>
    <s v="Online"/>
    <x v="7"/>
  </r>
  <r>
    <s v="Amazon"/>
    <n v="1185732"/>
    <d v="2021-09-23T00:00:00"/>
    <x v="4"/>
    <s v="Kentucky"/>
    <s v="Louisville"/>
    <x v="2"/>
    <n v="33"/>
    <n v="65"/>
    <n v="2145"/>
    <n v="1136.8500000000001"/>
    <n v="0.53"/>
    <s v="Online"/>
    <x v="7"/>
  </r>
  <r>
    <s v="Amazon"/>
    <n v="1185732"/>
    <d v="2021-09-23T00:00:00"/>
    <x v="4"/>
    <s v="Kentucky"/>
    <s v="Louisville"/>
    <x v="3"/>
    <n v="32"/>
    <n v="54"/>
    <n v="1728"/>
    <n v="881.28"/>
    <n v="0.51"/>
    <s v="Online"/>
    <x v="7"/>
  </r>
  <r>
    <s v="Amazon"/>
    <n v="1185732"/>
    <d v="2021-09-23T00:00:00"/>
    <x v="4"/>
    <s v="Kentucky"/>
    <s v="Louisville"/>
    <x v="4"/>
    <n v="43"/>
    <n v="58"/>
    <n v="2494"/>
    <n v="1172.1799999999998"/>
    <n v="0.47"/>
    <s v="Online"/>
    <x v="7"/>
  </r>
  <r>
    <s v="Amazon"/>
    <n v="1185732"/>
    <d v="2021-09-23T00:00:00"/>
    <x v="4"/>
    <s v="Kentucky"/>
    <s v="Louisville"/>
    <x v="5"/>
    <n v="49"/>
    <n v="74"/>
    <n v="3626"/>
    <n v="1885.52"/>
    <n v="0.52"/>
    <s v="Online"/>
    <x v="7"/>
  </r>
  <r>
    <s v="Amazon"/>
    <n v="1185732"/>
    <d v="2021-10-22T00:00:00"/>
    <x v="4"/>
    <s v="Kentucky"/>
    <s v="Louisville"/>
    <x v="0"/>
    <n v="53"/>
    <n v="126"/>
    <n v="6678"/>
    <n v="3672.9"/>
    <n v="0.55000000000000004"/>
    <s v="Online"/>
    <x v="8"/>
  </r>
  <r>
    <s v="Amazon"/>
    <n v="1185732"/>
    <d v="2021-10-22T00:00:00"/>
    <x v="4"/>
    <s v="Kentucky"/>
    <s v="Louisville"/>
    <x v="1"/>
    <n v="41"/>
    <n v="83"/>
    <n v="3403"/>
    <n v="1701.5"/>
    <n v="0.5"/>
    <s v="Online"/>
    <x v="8"/>
  </r>
  <r>
    <s v="Amazon"/>
    <n v="1185732"/>
    <d v="2021-10-22T00:00:00"/>
    <x v="4"/>
    <s v="Kentucky"/>
    <s v="Louisville"/>
    <x v="2"/>
    <n v="43"/>
    <n v="47"/>
    <n v="2021"/>
    <n v="1091.3400000000001"/>
    <n v="0.54"/>
    <s v="Online"/>
    <x v="8"/>
  </r>
  <r>
    <s v="Amazon"/>
    <n v="1185732"/>
    <d v="2021-10-22T00:00:00"/>
    <x v="4"/>
    <s v="Kentucky"/>
    <s v="Louisville"/>
    <x v="3"/>
    <n v="41"/>
    <n v="42"/>
    <n v="1722"/>
    <n v="895.44"/>
    <n v="0.52"/>
    <s v="Online"/>
    <x v="8"/>
  </r>
  <r>
    <s v="Amazon"/>
    <n v="1185732"/>
    <d v="2021-10-22T00:00:00"/>
    <x v="4"/>
    <s v="Kentucky"/>
    <s v="Louisville"/>
    <x v="4"/>
    <n v="53"/>
    <n v="41"/>
    <n v="2173"/>
    <n v="1064.77"/>
    <n v="0.49"/>
    <s v="Online"/>
    <x v="8"/>
  </r>
  <r>
    <s v="Amazon"/>
    <n v="1185732"/>
    <d v="2021-10-22T00:00:00"/>
    <x v="4"/>
    <s v="Kentucky"/>
    <s v="Louisville"/>
    <x v="5"/>
    <n v="53"/>
    <n v="83"/>
    <n v="4399"/>
    <n v="2199.5"/>
    <n v="0.5"/>
    <s v="Online"/>
    <x v="8"/>
  </r>
  <r>
    <s v="Amazon"/>
    <n v="1185732"/>
    <d v="2021-11-22T00:00:00"/>
    <x v="4"/>
    <s v="Kentucky"/>
    <s v="Louisville"/>
    <x v="0"/>
    <n v="48"/>
    <n v="123"/>
    <n v="5904"/>
    <n v="3070.08"/>
    <n v="0.52"/>
    <s v="Online"/>
    <x v="9"/>
  </r>
  <r>
    <s v="Amazon"/>
    <n v="1185732"/>
    <d v="2021-11-22T00:00:00"/>
    <x v="4"/>
    <s v="Kentucky"/>
    <s v="Louisville"/>
    <x v="1"/>
    <n v="39"/>
    <n v="72"/>
    <n v="2808"/>
    <n v="1319.76"/>
    <n v="0.47"/>
    <s v="Online"/>
    <x v="9"/>
  </r>
  <r>
    <s v="Amazon"/>
    <n v="1185732"/>
    <d v="2021-11-22T00:00:00"/>
    <x v="4"/>
    <s v="Kentucky"/>
    <s v="Louisville"/>
    <x v="2"/>
    <n v="41"/>
    <n v="57"/>
    <n v="2337"/>
    <n v="1191.8700000000001"/>
    <n v="0.51"/>
    <s v="Online"/>
    <x v="9"/>
  </r>
  <r>
    <s v="Foot Locker"/>
    <n v="1185732"/>
    <d v="2021-11-22T00:00:00"/>
    <x v="4"/>
    <s v="Kentucky"/>
    <s v="Louisville"/>
    <x v="3"/>
    <n v="52"/>
    <n v="52"/>
    <n v="2704"/>
    <n v="1352"/>
    <n v="0.5"/>
    <s v="Online"/>
    <x v="9"/>
  </r>
  <r>
    <s v="Foot Locker"/>
    <n v="1185732"/>
    <d v="2021-11-22T00:00:00"/>
    <x v="4"/>
    <s v="Kentucky"/>
    <s v="Louisville"/>
    <x v="4"/>
    <n v="59"/>
    <n v="53"/>
    <n v="3127"/>
    <n v="1500.96"/>
    <n v="0.48"/>
    <s v="Online"/>
    <x v="9"/>
  </r>
  <r>
    <s v="Foot Locker"/>
    <n v="1185732"/>
    <d v="2021-11-22T00:00:00"/>
    <x v="4"/>
    <s v="Kentucky"/>
    <s v="Louisville"/>
    <x v="5"/>
    <n v="66"/>
    <n v="80"/>
    <n v="5280"/>
    <n v="2851.2000000000003"/>
    <n v="0.54"/>
    <s v="Online"/>
    <x v="9"/>
  </r>
  <r>
    <s v="Foot Locker"/>
    <n v="1185732"/>
    <d v="2021-12-21T00:00:00"/>
    <x v="4"/>
    <s v="Kentucky"/>
    <s v="Louisville"/>
    <x v="0"/>
    <n v="59"/>
    <n v="158"/>
    <n v="9322"/>
    <n v="5127.1000000000004"/>
    <n v="0.55000000000000004"/>
    <s v="Online"/>
    <x v="10"/>
  </r>
  <r>
    <s v="Foot Locker"/>
    <n v="1185732"/>
    <d v="2021-12-21T00:00:00"/>
    <x v="4"/>
    <s v="Kentucky"/>
    <s v="Louisville"/>
    <x v="1"/>
    <n v="52"/>
    <n v="98"/>
    <n v="5096"/>
    <n v="2446.08"/>
    <n v="0.48"/>
    <s v="Online"/>
    <x v="10"/>
  </r>
  <r>
    <s v="Foot Locker"/>
    <n v="1185732"/>
    <d v="2021-12-21T00:00:00"/>
    <x v="4"/>
    <s v="Kentucky"/>
    <s v="Louisville"/>
    <x v="2"/>
    <n v="51"/>
    <n v="74"/>
    <n v="3774"/>
    <n v="2075.7000000000003"/>
    <n v="0.55000000000000004"/>
    <s v="Online"/>
    <x v="10"/>
  </r>
  <r>
    <s v="Foot Locker"/>
    <n v="1185732"/>
    <d v="2021-12-21T00:00:00"/>
    <x v="4"/>
    <s v="Kentucky"/>
    <s v="Louisville"/>
    <x v="3"/>
    <n v="49"/>
    <n v="68"/>
    <n v="3332"/>
    <n v="1765.96"/>
    <n v="0.53"/>
    <s v="Online"/>
    <x v="10"/>
  </r>
  <r>
    <s v="Foot Locker"/>
    <n v="1185732"/>
    <d v="2021-12-21T00:00:00"/>
    <x v="4"/>
    <s v="Kentucky"/>
    <s v="Louisville"/>
    <x v="4"/>
    <n v="54"/>
    <n v="68"/>
    <n v="3672"/>
    <n v="1725.84"/>
    <n v="0.47"/>
    <s v="Online"/>
    <x v="10"/>
  </r>
  <r>
    <s v="Foot Locker"/>
    <n v="1185732"/>
    <d v="2021-12-21T00:00:00"/>
    <x v="4"/>
    <s v="Kentucky"/>
    <s v="Louisville"/>
    <x v="5"/>
    <n v="64"/>
    <n v="98"/>
    <n v="6272"/>
    <n v="3324.1600000000003"/>
    <n v="0.53"/>
    <s v="Online"/>
    <x v="10"/>
  </r>
  <r>
    <s v="Foot Locker"/>
    <n v="1185732"/>
    <d v="2021-01-20T00:00:00"/>
    <x v="4"/>
    <s v="Kentucky"/>
    <s v="Louisville"/>
    <x v="0"/>
    <n v="29"/>
    <n v="189"/>
    <n v="5481"/>
    <n v="2959.7400000000002"/>
    <n v="0.54"/>
    <s v="Online"/>
    <x v="0"/>
  </r>
  <r>
    <s v="Foot Locker"/>
    <n v="1185732"/>
    <d v="2021-01-20T00:00:00"/>
    <x v="4"/>
    <s v="Kentucky"/>
    <s v="Louisville"/>
    <x v="1"/>
    <n v="29"/>
    <n v="142"/>
    <n v="4118"/>
    <n v="1853.1"/>
    <n v="0.44999999999999996"/>
    <s v="Online"/>
    <x v="0"/>
  </r>
  <r>
    <s v="Foot Locker"/>
    <n v="1185732"/>
    <d v="2021-01-20T00:00:00"/>
    <x v="4"/>
    <s v="Kentucky"/>
    <s v="Louisville"/>
    <x v="2"/>
    <n v="18"/>
    <n v="158"/>
    <n v="2844"/>
    <n v="1564.2"/>
    <n v="0.55000000000000004"/>
    <s v="Online"/>
    <x v="0"/>
  </r>
  <r>
    <s v="Foot Locker"/>
    <n v="1185732"/>
    <d v="2021-01-20T00:00:00"/>
    <x v="4"/>
    <s v="Kentucky"/>
    <s v="Louisville"/>
    <x v="3"/>
    <n v="23"/>
    <n v="101"/>
    <n v="2323"/>
    <n v="1231.19"/>
    <n v="0.53"/>
    <s v="Online"/>
    <x v="0"/>
  </r>
  <r>
    <s v="Foot Locker"/>
    <n v="1185732"/>
    <d v="2021-01-20T00:00:00"/>
    <x v="4"/>
    <s v="Kentucky"/>
    <s v="Louisville"/>
    <x v="4"/>
    <n v="38"/>
    <n v="115"/>
    <n v="4370"/>
    <n v="2097.6"/>
    <n v="0.48"/>
    <s v="Online"/>
    <x v="0"/>
  </r>
  <r>
    <s v="Foot Locker"/>
    <n v="1185732"/>
    <d v="2021-01-20T00:00:00"/>
    <x v="4"/>
    <s v="Kentucky"/>
    <s v="Louisville"/>
    <x v="5"/>
    <n v="29"/>
    <n v="158"/>
    <n v="4582"/>
    <n v="2840.84"/>
    <n v="0.62"/>
    <s v="Online"/>
    <x v="0"/>
  </r>
  <r>
    <s v="Foot Locker"/>
    <n v="1185732"/>
    <d v="2021-02-18T00:00:00"/>
    <x v="4"/>
    <s v="Kentucky"/>
    <s v="Louisville"/>
    <x v="0"/>
    <n v="28"/>
    <n v="225"/>
    <n v="6300"/>
    <n v="3276"/>
    <n v="0.52"/>
    <s v="Online"/>
    <x v="1"/>
  </r>
  <r>
    <s v="Foot Locker"/>
    <n v="1185732"/>
    <d v="2021-02-18T00:00:00"/>
    <x v="4"/>
    <s v="Kentucky"/>
    <s v="Louisville"/>
    <x v="1"/>
    <n v="27"/>
    <n v="106"/>
    <n v="2862"/>
    <n v="1373.76"/>
    <n v="0.48"/>
    <s v="Online"/>
    <x v="1"/>
  </r>
  <r>
    <s v="Foot Locker"/>
    <n v="1185732"/>
    <d v="2021-02-18T00:00:00"/>
    <x v="4"/>
    <s v="Kentucky"/>
    <s v="Louisville"/>
    <x v="2"/>
    <n v="18"/>
    <n v="124"/>
    <n v="2232"/>
    <n v="1227.6000000000001"/>
    <n v="0.55000000000000004"/>
    <s v="Online"/>
    <x v="1"/>
  </r>
  <r>
    <s v="Foot Locker"/>
    <n v="1185732"/>
    <d v="2021-02-18T00:00:00"/>
    <x v="1"/>
    <s v="Mississippi"/>
    <s v="Jackson"/>
    <x v="3"/>
    <n v="25"/>
    <n v="91"/>
    <n v="2275"/>
    <n v="1137.5"/>
    <n v="0.5"/>
    <s v="Online"/>
    <x v="1"/>
  </r>
  <r>
    <s v="Foot Locker"/>
    <n v="1185732"/>
    <d v="2021-02-18T00:00:00"/>
    <x v="1"/>
    <s v="Mississippi"/>
    <s v="Jackson"/>
    <x v="4"/>
    <n v="39"/>
    <n v="108"/>
    <n v="4212"/>
    <n v="1937.5199999999998"/>
    <n v="0.45999999999999996"/>
    <s v="Online"/>
    <x v="1"/>
  </r>
  <r>
    <s v="Foot Locker"/>
    <n v="1185732"/>
    <d v="2021-02-18T00:00:00"/>
    <x v="1"/>
    <s v="Mississippi"/>
    <s v="Jackson"/>
    <x v="5"/>
    <n v="24"/>
    <n v="125"/>
    <n v="3000"/>
    <n v="1800"/>
    <n v="0.6"/>
    <s v="Online"/>
    <x v="1"/>
  </r>
  <r>
    <s v="Foot Locker"/>
    <n v="1185732"/>
    <d v="2021-03-16T00:00:00"/>
    <x v="1"/>
    <s v="Mississippi"/>
    <s v="Jackson"/>
    <x v="0"/>
    <n v="23"/>
    <n v="187"/>
    <n v="4301"/>
    <n v="2365.5500000000002"/>
    <n v="0.55000000000000004"/>
    <s v="Online"/>
    <x v="2"/>
  </r>
  <r>
    <s v="Foot Locker"/>
    <n v="1185732"/>
    <d v="2021-03-16T00:00:00"/>
    <x v="1"/>
    <s v="Mississippi"/>
    <s v="Jackson"/>
    <x v="1"/>
    <n v="24"/>
    <n v="100"/>
    <n v="2400"/>
    <n v="1128"/>
    <n v="0.47"/>
    <s v="Online"/>
    <x v="2"/>
  </r>
  <r>
    <s v="Foot Locker"/>
    <n v="1185732"/>
    <d v="2021-03-16T00:00:00"/>
    <x v="1"/>
    <s v="Mississippi"/>
    <s v="Jackson"/>
    <x v="2"/>
    <n v="14"/>
    <n v="128"/>
    <n v="1792"/>
    <n v="949.76"/>
    <n v="0.53"/>
    <s v="Online"/>
    <x v="2"/>
  </r>
  <r>
    <s v="Foot Locker"/>
    <n v="1185732"/>
    <d v="2021-03-16T00:00:00"/>
    <x v="1"/>
    <s v="Mississippi"/>
    <s v="Jackson"/>
    <x v="3"/>
    <n v="19"/>
    <n v="80"/>
    <n v="1520"/>
    <n v="790.4"/>
    <n v="0.52"/>
    <s v="Online"/>
    <x v="2"/>
  </r>
  <r>
    <s v="Foot Locker"/>
    <n v="1185732"/>
    <d v="2021-03-16T00:00:00"/>
    <x v="1"/>
    <s v="Mississippi"/>
    <s v="Jackson"/>
    <x v="4"/>
    <n v="32"/>
    <n v="81"/>
    <n v="2592"/>
    <n v="1192.32"/>
    <n v="0.45999999999999996"/>
    <s v="Online"/>
    <x v="2"/>
  </r>
  <r>
    <s v="Foot Locker"/>
    <n v="1185732"/>
    <d v="2021-03-16T00:00:00"/>
    <x v="1"/>
    <s v="Mississippi"/>
    <s v="Jackson"/>
    <x v="5"/>
    <n v="24"/>
    <n v="123"/>
    <n v="2952"/>
    <n v="1830.24"/>
    <n v="0.62"/>
    <s v="Online"/>
    <x v="2"/>
  </r>
  <r>
    <s v="Foot Locker"/>
    <n v="1185732"/>
    <d v="2021-04-17T00:00:00"/>
    <x v="1"/>
    <s v="Mississippi"/>
    <s v="Jackson"/>
    <x v="0"/>
    <n v="23"/>
    <n v="169"/>
    <n v="3887"/>
    <n v="2098.98"/>
    <n v="0.54"/>
    <s v="Online"/>
    <x v="3"/>
  </r>
  <r>
    <s v="Foot Locker"/>
    <n v="1185732"/>
    <d v="2021-04-17T00:00:00"/>
    <x v="1"/>
    <s v="Mississippi"/>
    <s v="Jackson"/>
    <x v="1"/>
    <n v="23"/>
    <n v="109"/>
    <n v="2507"/>
    <n v="1253.5"/>
    <n v="0.5"/>
    <s v="Online"/>
    <x v="3"/>
  </r>
  <r>
    <s v="Foot Locker"/>
    <n v="1185732"/>
    <d v="2021-04-17T00:00:00"/>
    <x v="1"/>
    <s v="Mississippi"/>
    <s v="Jackson"/>
    <x v="2"/>
    <n v="14"/>
    <n v="101"/>
    <n v="1414"/>
    <n v="777.7"/>
    <n v="0.55000000000000004"/>
    <s v="Online"/>
    <x v="3"/>
  </r>
  <r>
    <s v="Foot Locker"/>
    <n v="1185732"/>
    <d v="2021-04-17T00:00:00"/>
    <x v="1"/>
    <s v="Mississippi"/>
    <s v="Jackson"/>
    <x v="3"/>
    <n v="19"/>
    <n v="75"/>
    <n v="1425"/>
    <n v="741"/>
    <n v="0.52"/>
    <s v="Online"/>
    <x v="3"/>
  </r>
  <r>
    <s v="Foot Locker"/>
    <n v="1185732"/>
    <d v="2021-04-17T00:00:00"/>
    <x v="1"/>
    <s v="Mississippi"/>
    <s v="Jackson"/>
    <x v="4"/>
    <n v="38"/>
    <n v="81"/>
    <n v="3078"/>
    <n v="1477.44"/>
    <n v="0.48"/>
    <s v="Online"/>
    <x v="3"/>
  </r>
  <r>
    <s v="Foot Locker"/>
    <n v="1185732"/>
    <d v="2021-04-17T00:00:00"/>
    <x v="1"/>
    <s v="Mississippi"/>
    <s v="Jackson"/>
    <x v="5"/>
    <n v="28"/>
    <n v="124"/>
    <n v="3472"/>
    <n v="2117.92"/>
    <n v="0.61"/>
    <s v="Online"/>
    <x v="3"/>
  </r>
  <r>
    <s v="Foot Locker"/>
    <n v="1185732"/>
    <d v="2021-05-16T00:00:00"/>
    <x v="1"/>
    <s v="Mississippi"/>
    <s v="Jackson"/>
    <x v="0"/>
    <n v="39"/>
    <n v="194"/>
    <n v="7566"/>
    <n v="4161.3"/>
    <n v="0.55000000000000004"/>
    <s v="Online"/>
    <x v="4"/>
  </r>
  <r>
    <s v="Foot Locker"/>
    <n v="1185732"/>
    <d v="2021-05-16T00:00:00"/>
    <x v="1"/>
    <s v="Mississippi"/>
    <s v="Jackson"/>
    <x v="1"/>
    <n v="37"/>
    <n v="131"/>
    <n v="4847"/>
    <n v="2181.1499999999996"/>
    <n v="0.44999999999999996"/>
    <s v="Online"/>
    <x v="4"/>
  </r>
  <r>
    <s v="Foot Locker"/>
    <n v="1185732"/>
    <d v="2021-05-16T00:00:00"/>
    <x v="1"/>
    <s v="Mississippi"/>
    <s v="Jackson"/>
    <x v="2"/>
    <n v="33"/>
    <n v="119"/>
    <n v="3927"/>
    <n v="2120.58"/>
    <n v="0.54"/>
    <s v="Online"/>
    <x v="4"/>
  </r>
  <r>
    <s v="Foot Locker"/>
    <n v="1185732"/>
    <d v="2021-05-16T00:00:00"/>
    <x v="1"/>
    <s v="Mississippi"/>
    <s v="Jackson"/>
    <x v="3"/>
    <n v="33"/>
    <n v="101"/>
    <n v="3333"/>
    <n v="1699.83"/>
    <n v="0.51"/>
    <s v="Online"/>
    <x v="4"/>
  </r>
  <r>
    <s v="Foot Locker"/>
    <n v="1185732"/>
    <d v="2021-05-16T00:00:00"/>
    <x v="1"/>
    <s v="Mississippi"/>
    <s v="Jackson"/>
    <x v="4"/>
    <n v="41"/>
    <n v="116"/>
    <n v="4756"/>
    <n v="2235.3199999999997"/>
    <n v="0.47"/>
    <s v="Online"/>
    <x v="4"/>
  </r>
  <r>
    <s v="Foot Locker"/>
    <n v="1185732"/>
    <d v="2021-05-16T00:00:00"/>
    <x v="1"/>
    <s v="Mississippi"/>
    <s v="Jackson"/>
    <x v="5"/>
    <n v="47"/>
    <n v="140"/>
    <n v="6580"/>
    <n v="4211.2"/>
    <n v="0.64"/>
    <s v="Online"/>
    <x v="4"/>
  </r>
  <r>
    <s v="Foot Locker"/>
    <n v="1185732"/>
    <d v="2021-06-18T00:00:00"/>
    <x v="1"/>
    <s v="Mississippi"/>
    <s v="Jackson"/>
    <x v="0"/>
    <n v="44"/>
    <n v="210"/>
    <n v="9240"/>
    <n v="4804.8"/>
    <n v="0.52"/>
    <s v="Online"/>
    <x v="11"/>
  </r>
  <r>
    <s v="Foot Locker"/>
    <n v="1185732"/>
    <d v="2021-06-18T00:00:00"/>
    <x v="1"/>
    <s v="Mississippi"/>
    <s v="Jackson"/>
    <x v="1"/>
    <n v="37"/>
    <n v="125"/>
    <n v="4625"/>
    <n v="2173.75"/>
    <n v="0.47"/>
    <s v="Online"/>
    <x v="11"/>
  </r>
  <r>
    <s v="Foot Locker"/>
    <n v="1185732"/>
    <d v="2021-06-18T00:00:00"/>
    <x v="1"/>
    <s v="Mississippi"/>
    <s v="Jackson"/>
    <x v="2"/>
    <n v="41"/>
    <n v="143"/>
    <n v="5863"/>
    <n v="3224.65"/>
    <n v="0.55000000000000004"/>
    <s v="Online"/>
    <x v="11"/>
  </r>
  <r>
    <s v="Foot Locker"/>
    <n v="1185732"/>
    <d v="2021-06-18T00:00:00"/>
    <x v="1"/>
    <s v="Mississippi"/>
    <s v="Jackson"/>
    <x v="3"/>
    <n v="43"/>
    <n v="117"/>
    <n v="5031"/>
    <n v="2515.5"/>
    <n v="0.5"/>
    <s v="Online"/>
    <x v="11"/>
  </r>
  <r>
    <s v="Foot Locker"/>
    <n v="1185732"/>
    <d v="2021-06-18T00:00:00"/>
    <x v="1"/>
    <s v="Mississippi"/>
    <s v="Jackson"/>
    <x v="4"/>
    <n v="57"/>
    <n v="135"/>
    <n v="7695"/>
    <n v="3462.7499999999995"/>
    <n v="0.44999999999999996"/>
    <s v="Online"/>
    <x v="11"/>
  </r>
  <r>
    <s v="Foot Locker"/>
    <n v="1185732"/>
    <d v="2021-06-18T00:00:00"/>
    <x v="1"/>
    <s v="Mississippi"/>
    <s v="Jackson"/>
    <x v="5"/>
    <n v="60"/>
    <n v="188"/>
    <n v="11280"/>
    <n v="7106.4"/>
    <n v="0.63"/>
    <s v="Online"/>
    <x v="11"/>
  </r>
  <r>
    <s v="Foot Locker"/>
    <n v="1185732"/>
    <d v="2021-07-16T00:00:00"/>
    <x v="1"/>
    <s v="Mississippi"/>
    <s v="Jackson"/>
    <x v="0"/>
    <n v="58"/>
    <n v="221"/>
    <n v="12818"/>
    <n v="6537.18"/>
    <n v="0.51"/>
    <s v="Online"/>
    <x v="5"/>
  </r>
  <r>
    <s v="Walmart"/>
    <n v="1185732"/>
    <d v="2021-07-16T00:00:00"/>
    <x v="1"/>
    <s v="Mississippi"/>
    <s v="Jackson"/>
    <x v="1"/>
    <n v="53"/>
    <n v="156"/>
    <n v="8268"/>
    <n v="3720.5999999999995"/>
    <n v="0.44999999999999996"/>
    <s v="Online"/>
    <x v="5"/>
  </r>
  <r>
    <s v="Walmart"/>
    <n v="1185732"/>
    <d v="2021-07-16T00:00:00"/>
    <x v="1"/>
    <s v="Mississippi"/>
    <s v="Jackson"/>
    <x v="2"/>
    <n v="48"/>
    <n v="142"/>
    <n v="6816"/>
    <n v="3408"/>
    <n v="0.5"/>
    <s v="Online"/>
    <x v="5"/>
  </r>
  <r>
    <s v="Walmart"/>
    <n v="1185732"/>
    <d v="2021-07-16T00:00:00"/>
    <x v="1"/>
    <s v="Mississippi"/>
    <s v="Jackson"/>
    <x v="3"/>
    <n v="48"/>
    <n v="124"/>
    <n v="5952"/>
    <n v="3154.56"/>
    <n v="0.53"/>
    <s v="Online"/>
    <x v="5"/>
  </r>
  <r>
    <s v="Walmart"/>
    <n v="1185732"/>
    <d v="2021-07-16T00:00:00"/>
    <x v="1"/>
    <s v="Mississippi"/>
    <s v="Jackson"/>
    <x v="4"/>
    <n v="59"/>
    <n v="150"/>
    <n v="8850"/>
    <n v="4248"/>
    <n v="0.48"/>
    <s v="Online"/>
    <x v="5"/>
  </r>
  <r>
    <s v="Walmart"/>
    <n v="1185732"/>
    <d v="2021-07-16T00:00:00"/>
    <x v="1"/>
    <s v="Mississippi"/>
    <s v="Jackson"/>
    <x v="5"/>
    <n v="61"/>
    <n v="176"/>
    <n v="10736"/>
    <n v="6548.96"/>
    <n v="0.61"/>
    <s v="Online"/>
    <x v="5"/>
  </r>
  <r>
    <s v="Walmart"/>
    <n v="1185732"/>
    <d v="2021-08-17T00:00:00"/>
    <x v="1"/>
    <s v="Mississippi"/>
    <s v="Jackson"/>
    <x v="0"/>
    <n v="56"/>
    <n v="215"/>
    <n v="12040"/>
    <n v="6501.6"/>
    <n v="0.54"/>
    <s v="Online"/>
    <x v="6"/>
  </r>
  <r>
    <s v="Walmart"/>
    <n v="1185732"/>
    <d v="2021-08-17T00:00:00"/>
    <x v="1"/>
    <s v="Mississippi"/>
    <s v="Jackson"/>
    <x v="1"/>
    <n v="50"/>
    <n v="168"/>
    <n v="8400"/>
    <n v="4032"/>
    <n v="0.48"/>
    <s v="Online"/>
    <x v="6"/>
  </r>
  <r>
    <s v="Walmart"/>
    <n v="1185732"/>
    <d v="2021-08-17T00:00:00"/>
    <x v="1"/>
    <s v="Mississippi"/>
    <s v="Jackson"/>
    <x v="2"/>
    <n v="48"/>
    <n v="147"/>
    <n v="7056"/>
    <n v="3669.1200000000003"/>
    <n v="0.52"/>
    <s v="Online"/>
    <x v="6"/>
  </r>
  <r>
    <s v="Walmart"/>
    <n v="1185732"/>
    <d v="2021-08-17T00:00:00"/>
    <x v="1"/>
    <s v="Mississippi"/>
    <s v="Jackson"/>
    <x v="3"/>
    <n v="39"/>
    <n v="128"/>
    <n v="4992"/>
    <n v="2595.84"/>
    <n v="0.52"/>
    <s v="Online"/>
    <x v="6"/>
  </r>
  <r>
    <s v="Walmart"/>
    <n v="1185732"/>
    <d v="2021-08-17T00:00:00"/>
    <x v="1"/>
    <s v="Mississippi"/>
    <s v="Jackson"/>
    <x v="4"/>
    <n v="46"/>
    <n v="122"/>
    <n v="5612"/>
    <n v="2525.3999999999996"/>
    <n v="0.44999999999999996"/>
    <s v="Online"/>
    <x v="6"/>
  </r>
  <r>
    <s v="Walmart"/>
    <n v="1185732"/>
    <d v="2021-08-17T00:00:00"/>
    <x v="1"/>
    <s v="Mississippi"/>
    <s v="Jackson"/>
    <x v="5"/>
    <n v="53"/>
    <n v="169"/>
    <n v="8957"/>
    <n v="5822.05"/>
    <n v="0.65"/>
    <s v="Online"/>
    <x v="6"/>
  </r>
  <r>
    <s v="Walmart"/>
    <n v="1185732"/>
    <d v="2021-09-16T00:00:00"/>
    <x v="1"/>
    <s v="Mississippi"/>
    <s v="Jackson"/>
    <x v="0"/>
    <n v="47"/>
    <n v="203"/>
    <n v="9541"/>
    <n v="5152.1400000000003"/>
    <n v="0.54"/>
    <s v="Online"/>
    <x v="7"/>
  </r>
  <r>
    <s v="Walmart"/>
    <n v="1185732"/>
    <d v="2021-09-16T00:00:00"/>
    <x v="1"/>
    <s v="Mississippi"/>
    <s v="Jackson"/>
    <x v="1"/>
    <n v="42"/>
    <n v="147"/>
    <n v="6174"/>
    <n v="2778.2999999999997"/>
    <n v="0.44999999999999996"/>
    <s v="Online"/>
    <x v="7"/>
  </r>
  <r>
    <s v="Walmart"/>
    <n v="1185732"/>
    <d v="2021-09-16T00:00:00"/>
    <x v="1"/>
    <s v="Mississippi"/>
    <s v="Jackson"/>
    <x v="2"/>
    <n v="19"/>
    <n v="123"/>
    <n v="2337"/>
    <n v="1168.5"/>
    <n v="0.5"/>
    <s v="Online"/>
    <x v="7"/>
  </r>
  <r>
    <s v="Walmart"/>
    <n v="1185732"/>
    <d v="2021-09-16T00:00:00"/>
    <x v="1"/>
    <s v="Mississippi"/>
    <s v="Jackson"/>
    <x v="3"/>
    <n v="19"/>
    <n v="100"/>
    <n v="1900"/>
    <n v="1045"/>
    <n v="0.55000000000000004"/>
    <s v="Online"/>
    <x v="7"/>
  </r>
  <r>
    <s v="Walmart"/>
    <n v="1185732"/>
    <d v="2021-09-16T00:00:00"/>
    <x v="1"/>
    <s v="Mississippi"/>
    <s v="Jackson"/>
    <x v="4"/>
    <n v="29"/>
    <n v="108"/>
    <n v="3132"/>
    <n v="1503.36"/>
    <n v="0.48"/>
    <s v="Online"/>
    <x v="7"/>
  </r>
  <r>
    <s v="Walmart"/>
    <n v="1185732"/>
    <d v="2021-09-16T00:00:00"/>
    <x v="1"/>
    <s v="Mississippi"/>
    <s v="Jackson"/>
    <x v="5"/>
    <n v="32"/>
    <n v="130"/>
    <n v="4160"/>
    <n v="2579.1999999999998"/>
    <n v="0.62"/>
    <s v="Online"/>
    <x v="7"/>
  </r>
  <r>
    <s v="Walmart"/>
    <n v="1185732"/>
    <d v="2021-10-18T00:00:00"/>
    <x v="1"/>
    <s v="Mississippi"/>
    <s v="Jackson"/>
    <x v="0"/>
    <n v="32"/>
    <n v="176"/>
    <n v="5632"/>
    <n v="3041.28"/>
    <n v="0.54"/>
    <s v="Online"/>
    <x v="8"/>
  </r>
  <r>
    <s v="Walmart"/>
    <n v="1185732"/>
    <d v="2021-10-18T00:00:00"/>
    <x v="1"/>
    <s v="Mississippi"/>
    <s v="Jackson"/>
    <x v="1"/>
    <n v="25"/>
    <n v="145"/>
    <n v="3625"/>
    <n v="1631.2499999999998"/>
    <n v="0.44999999999999996"/>
    <s v="Online"/>
    <x v="8"/>
  </r>
  <r>
    <s v="Walmart"/>
    <n v="1185732"/>
    <d v="2021-10-18T00:00:00"/>
    <x v="1"/>
    <s v="Mississippi"/>
    <s v="Jackson"/>
    <x v="2"/>
    <n v="24"/>
    <n v="98"/>
    <n v="2352"/>
    <n v="1270.0800000000002"/>
    <n v="0.54"/>
    <s v="Online"/>
    <x v="8"/>
  </r>
  <r>
    <s v="Walmart"/>
    <n v="1185732"/>
    <d v="2021-10-18T00:00:00"/>
    <x v="1"/>
    <s v="Mississippi"/>
    <s v="Jackson"/>
    <x v="3"/>
    <n v="23"/>
    <n v="105"/>
    <n v="2415"/>
    <n v="1207.5"/>
    <n v="0.5"/>
    <s v="Online"/>
    <x v="8"/>
  </r>
  <r>
    <s v="Walmart"/>
    <n v="1185732"/>
    <d v="2021-10-18T00:00:00"/>
    <x v="1"/>
    <s v="Mississippi"/>
    <s v="Jackson"/>
    <x v="4"/>
    <n v="32"/>
    <n v="98"/>
    <n v="3136"/>
    <n v="1568"/>
    <n v="0.5"/>
    <s v="Online"/>
    <x v="8"/>
  </r>
  <r>
    <s v="Sports Direct"/>
    <n v="1185732"/>
    <d v="2021-10-18T00:00:00"/>
    <x v="1"/>
    <s v="Mississippi"/>
    <s v="Jackson"/>
    <x v="5"/>
    <n v="33"/>
    <n v="124"/>
    <n v="4092"/>
    <n v="2618.88"/>
    <n v="0.64"/>
    <s v="Online"/>
    <x v="8"/>
  </r>
  <r>
    <s v="Sports Direct"/>
    <n v="1185732"/>
    <d v="2021-11-17T00:00:00"/>
    <x v="1"/>
    <s v="Mississippi"/>
    <s v="Jackson"/>
    <x v="0"/>
    <n v="28"/>
    <n v="163"/>
    <n v="4564"/>
    <n v="2464.56"/>
    <n v="0.54"/>
    <s v="Online"/>
    <x v="9"/>
  </r>
  <r>
    <s v="Sports Direct"/>
    <n v="1185732"/>
    <d v="2021-11-17T00:00:00"/>
    <x v="1"/>
    <s v="Mississippi"/>
    <s v="Jackson"/>
    <x v="1"/>
    <n v="18"/>
    <n v="117"/>
    <n v="2106"/>
    <n v="947.69999999999993"/>
    <n v="0.44999999999999996"/>
    <s v="Online"/>
    <x v="9"/>
  </r>
  <r>
    <s v="Sports Direct"/>
    <n v="1185732"/>
    <d v="2021-11-17T00:00:00"/>
    <x v="1"/>
    <s v="Mississippi"/>
    <s v="Jackson"/>
    <x v="2"/>
    <n v="28"/>
    <n v="111"/>
    <n v="3108"/>
    <n v="1678.3200000000002"/>
    <n v="0.54"/>
    <s v="Online"/>
    <x v="9"/>
  </r>
  <r>
    <s v="Sports Direct"/>
    <n v="1185732"/>
    <d v="2021-11-17T00:00:00"/>
    <x v="1"/>
    <s v="Mississippi"/>
    <s v="Jackson"/>
    <x v="3"/>
    <n v="54"/>
    <n v="117"/>
    <n v="6318"/>
    <n v="3348.54"/>
    <n v="0.53"/>
    <s v="Online"/>
    <x v="9"/>
  </r>
  <r>
    <s v="Sports Direct"/>
    <n v="1185732"/>
    <d v="2021-11-17T00:00:00"/>
    <x v="1"/>
    <s v="Mississippi"/>
    <s v="Jackson"/>
    <x v="4"/>
    <n v="71"/>
    <n v="123"/>
    <n v="8733"/>
    <n v="3929.8499999999995"/>
    <n v="0.44999999999999996"/>
    <s v="Online"/>
    <x v="9"/>
  </r>
  <r>
    <s v="Sports Direct"/>
    <n v="1185732"/>
    <d v="2021-11-17T00:00:00"/>
    <x v="1"/>
    <s v="Mississippi"/>
    <s v="Jackson"/>
    <x v="5"/>
    <n v="68"/>
    <n v="158"/>
    <n v="10744"/>
    <n v="6553.84"/>
    <n v="0.61"/>
    <s v="Online"/>
    <x v="9"/>
  </r>
  <r>
    <s v="Sports Direct"/>
    <n v="1185732"/>
    <d v="2021-12-16T00:00:00"/>
    <x v="1"/>
    <s v="Mississippi"/>
    <s v="Jackson"/>
    <x v="0"/>
    <n v="68"/>
    <n v="194"/>
    <n v="13192"/>
    <n v="6991.76"/>
    <n v="0.53"/>
    <s v="Online"/>
    <x v="10"/>
  </r>
  <r>
    <s v="Sports Direct"/>
    <n v="1185732"/>
    <d v="2021-12-16T00:00:00"/>
    <x v="1"/>
    <s v="Mississippi"/>
    <s v="Jackson"/>
    <x v="1"/>
    <n v="58"/>
    <n v="155"/>
    <n v="8990"/>
    <n v="4405.1000000000004"/>
    <n v="0.49"/>
    <s v="Online"/>
    <x v="10"/>
  </r>
  <r>
    <s v="Sports Direct"/>
    <n v="1185732"/>
    <d v="2021-12-16T00:00:00"/>
    <x v="1"/>
    <s v="Mississippi"/>
    <s v="Jackson"/>
    <x v="2"/>
    <n v="59"/>
    <n v="137"/>
    <n v="8083"/>
    <n v="4364.8200000000006"/>
    <n v="0.54"/>
    <s v="Online"/>
    <x v="10"/>
  </r>
  <r>
    <s v="Sports Direct"/>
    <n v="1185732"/>
    <d v="2021-12-16T00:00:00"/>
    <x v="1"/>
    <s v="Mississippi"/>
    <s v="Jackson"/>
    <x v="3"/>
    <n v="56"/>
    <n v="133"/>
    <n v="7448"/>
    <n v="3872.96"/>
    <n v="0.52"/>
    <s v="Online"/>
    <x v="10"/>
  </r>
  <r>
    <s v="Sports Direct"/>
    <n v="1185732"/>
    <d v="2021-12-16T00:00:00"/>
    <x v="1"/>
    <s v="Mississippi"/>
    <s v="Jackson"/>
    <x v="4"/>
    <n v="65"/>
    <n v="124"/>
    <n v="8060"/>
    <n v="4030"/>
    <n v="0.5"/>
    <s v="Online"/>
    <x v="10"/>
  </r>
  <r>
    <s v="Sports Direct"/>
    <n v="1185732"/>
    <d v="2021-12-16T00:00:00"/>
    <x v="1"/>
    <s v="Mississippi"/>
    <s v="Jackson"/>
    <x v="5"/>
    <n v="71"/>
    <n v="144"/>
    <n v="10224"/>
    <n v="6236.6399999999994"/>
    <n v="0.61"/>
    <s v="Online"/>
    <x v="10"/>
  </r>
  <r>
    <s v="Sports Direct"/>
    <n v="1197831"/>
    <d v="2021-01-23T00:00:00"/>
    <x v="1"/>
    <s v="Mississippi"/>
    <s v="Jackson"/>
    <x v="0"/>
    <n v="24"/>
    <n v="176"/>
    <n v="4224"/>
    <n v="2154.2400000000002"/>
    <n v="0.51"/>
    <s v="Online"/>
    <x v="0"/>
  </r>
  <r>
    <s v="Sports Direct"/>
    <n v="1197831"/>
    <d v="2021-01-23T00:00:00"/>
    <x v="1"/>
    <s v="Mississippi"/>
    <s v="Jackson"/>
    <x v="1"/>
    <n v="25"/>
    <n v="131"/>
    <n v="3275"/>
    <n v="1473.7499999999998"/>
    <n v="0.44999999999999996"/>
    <s v="Online"/>
    <x v="0"/>
  </r>
  <r>
    <s v="Sports Direct"/>
    <n v="1197831"/>
    <d v="2021-01-23T00:00:00"/>
    <x v="1"/>
    <s v="Mississippi"/>
    <s v="Jackson"/>
    <x v="2"/>
    <n v="14"/>
    <n v="117"/>
    <n v="1638"/>
    <n v="835.38"/>
    <n v="0.51"/>
    <s v="Online"/>
    <x v="0"/>
  </r>
  <r>
    <s v="Sports Direct"/>
    <n v="1197831"/>
    <d v="2021-01-23T00:00:00"/>
    <x v="1"/>
    <s v="Mississippi"/>
    <s v="Jackson"/>
    <x v="3"/>
    <n v="19"/>
    <n v="78"/>
    <n v="1482"/>
    <n v="785.46"/>
    <n v="0.53"/>
    <s v="Online"/>
    <x v="0"/>
  </r>
  <r>
    <s v="Sports Direct"/>
    <n v="1197831"/>
    <d v="2021-01-23T00:00:00"/>
    <x v="1"/>
    <s v="Mississippi"/>
    <s v="Jackson"/>
    <x v="4"/>
    <n v="34"/>
    <n v="95"/>
    <n v="3230"/>
    <n v="1550.3999999999999"/>
    <n v="0.48"/>
    <s v="Online"/>
    <x v="0"/>
  </r>
  <r>
    <s v="Sports Direct"/>
    <n v="1197831"/>
    <d v="2021-01-23T00:00:00"/>
    <x v="1"/>
    <s v="Mississippi"/>
    <s v="Jackson"/>
    <x v="5"/>
    <n v="23"/>
    <n v="122"/>
    <n v="2806"/>
    <n v="1459.1200000000001"/>
    <n v="0.52"/>
    <s v="Online"/>
    <x v="0"/>
  </r>
  <r>
    <s v="Sports Direct"/>
    <n v="1197831"/>
    <d v="2021-02-21T00:00:00"/>
    <x v="1"/>
    <s v="Mississippi"/>
    <s v="Jackson"/>
    <x v="0"/>
    <n v="24"/>
    <n v="189"/>
    <n v="4536"/>
    <n v="2313.36"/>
    <n v="0.51"/>
    <s v="Online"/>
    <x v="1"/>
  </r>
  <r>
    <s v="Sports Direct"/>
    <n v="1197831"/>
    <d v="2021-02-21T00:00:00"/>
    <x v="1"/>
    <s v="Mississippi"/>
    <s v="Jackson"/>
    <x v="1"/>
    <n v="24"/>
    <n v="105"/>
    <n v="2520"/>
    <n v="1134"/>
    <n v="0.44999999999999996"/>
    <s v="Online"/>
    <x v="1"/>
  </r>
  <r>
    <s v="Sports Direct"/>
    <n v="1197831"/>
    <d v="2021-02-21T00:00:00"/>
    <x v="1"/>
    <s v="Mississippi"/>
    <s v="Jackson"/>
    <x v="2"/>
    <n v="14"/>
    <n v="120"/>
    <n v="1680"/>
    <n v="840"/>
    <n v="0.5"/>
    <s v="Online"/>
    <x v="1"/>
  </r>
  <r>
    <s v="Walmart"/>
    <n v="1197831"/>
    <d v="2021-02-21T00:00:00"/>
    <x v="1"/>
    <s v="Arkansas"/>
    <s v="Little Rock"/>
    <x v="3"/>
    <n v="18"/>
    <n v="70"/>
    <n v="1260"/>
    <n v="630"/>
    <n v="0.5"/>
    <s v="Online"/>
    <x v="1"/>
  </r>
  <r>
    <s v="Walmart"/>
    <n v="1197831"/>
    <d v="2021-02-21T00:00:00"/>
    <x v="1"/>
    <s v="Arkansas"/>
    <s v="Little Rock"/>
    <x v="4"/>
    <n v="34"/>
    <n v="98"/>
    <n v="3332"/>
    <n v="1499.3999999999999"/>
    <n v="0.44999999999999996"/>
    <s v="Online"/>
    <x v="1"/>
  </r>
  <r>
    <s v="Walmart"/>
    <n v="1197831"/>
    <d v="2021-02-21T00:00:00"/>
    <x v="1"/>
    <s v="Arkansas"/>
    <s v="Little Rock"/>
    <x v="5"/>
    <n v="19"/>
    <n v="115"/>
    <n v="2185"/>
    <n v="1179.9000000000001"/>
    <n v="0.54"/>
    <s v="Online"/>
    <x v="1"/>
  </r>
  <r>
    <s v="Walmart"/>
    <n v="1197831"/>
    <d v="2021-03-19T00:00:00"/>
    <x v="1"/>
    <s v="Arkansas"/>
    <s v="Little Rock"/>
    <x v="0"/>
    <n v="18"/>
    <n v="181"/>
    <n v="3258"/>
    <n v="1726.74"/>
    <n v="0.53"/>
    <s v="Online"/>
    <x v="2"/>
  </r>
  <r>
    <s v="Walmart"/>
    <n v="1197831"/>
    <d v="2021-03-19T00:00:00"/>
    <x v="1"/>
    <s v="Arkansas"/>
    <s v="Little Rock"/>
    <x v="1"/>
    <n v="20"/>
    <n v="98"/>
    <n v="1960"/>
    <n v="881.99999999999989"/>
    <n v="0.44999999999999996"/>
    <s v="Online"/>
    <x v="2"/>
  </r>
  <r>
    <s v="Walmart"/>
    <n v="1197831"/>
    <d v="2021-03-19T00:00:00"/>
    <x v="1"/>
    <s v="Arkansas"/>
    <s v="Little Rock"/>
    <x v="2"/>
    <n v="10"/>
    <n v="88"/>
    <n v="880"/>
    <n v="475.20000000000005"/>
    <n v="0.54"/>
    <s v="Online"/>
    <x v="2"/>
  </r>
  <r>
    <s v="Walmart"/>
    <n v="1197831"/>
    <d v="2021-03-19T00:00:00"/>
    <x v="1"/>
    <s v="Arkansas"/>
    <s v="Little Rock"/>
    <x v="3"/>
    <n v="19"/>
    <n v="60"/>
    <n v="1140"/>
    <n v="592.80000000000007"/>
    <n v="0.52"/>
    <s v="Online"/>
    <x v="2"/>
  </r>
  <r>
    <s v="Walmart"/>
    <n v="1197831"/>
    <d v="2021-03-19T00:00:00"/>
    <x v="1"/>
    <s v="Arkansas"/>
    <s v="Little Rock"/>
    <x v="4"/>
    <n v="32"/>
    <n v="65"/>
    <n v="2080"/>
    <n v="956.8"/>
    <n v="0.45999999999999996"/>
    <s v="Online"/>
    <x v="2"/>
  </r>
  <r>
    <s v="Walmart"/>
    <n v="1197831"/>
    <d v="2021-03-19T00:00:00"/>
    <x v="1"/>
    <s v="Arkansas"/>
    <s v="Little Rock"/>
    <x v="5"/>
    <n v="24"/>
    <n v="102"/>
    <n v="2448"/>
    <n v="1248.48"/>
    <n v="0.51"/>
    <s v="Online"/>
    <x v="2"/>
  </r>
  <r>
    <s v="Walmart"/>
    <n v="1197831"/>
    <d v="2021-04-20T00:00:00"/>
    <x v="1"/>
    <s v="Arkansas"/>
    <s v="Little Rock"/>
    <x v="0"/>
    <n v="23"/>
    <n v="174"/>
    <n v="4002"/>
    <n v="2161.08"/>
    <n v="0.54"/>
    <s v="Online"/>
    <x v="3"/>
  </r>
  <r>
    <s v="Walmart"/>
    <n v="1197831"/>
    <d v="2021-04-20T00:00:00"/>
    <x v="1"/>
    <s v="Arkansas"/>
    <s v="Little Rock"/>
    <x v="1"/>
    <n v="24"/>
    <n v="81"/>
    <n v="1944"/>
    <n v="952.56"/>
    <n v="0.49"/>
    <s v="Online"/>
    <x v="3"/>
  </r>
  <r>
    <s v="Walmart"/>
    <n v="1197831"/>
    <d v="2021-04-20T00:00:00"/>
    <x v="1"/>
    <s v="Arkansas"/>
    <s v="Little Rock"/>
    <x v="2"/>
    <n v="14"/>
    <n v="75"/>
    <n v="1050"/>
    <n v="546"/>
    <n v="0.52"/>
    <s v="Online"/>
    <x v="3"/>
  </r>
  <r>
    <s v="Walmart"/>
    <n v="1197831"/>
    <d v="2021-04-20T00:00:00"/>
    <x v="1"/>
    <s v="Arkansas"/>
    <s v="Little Rock"/>
    <x v="3"/>
    <n v="20"/>
    <n v="63"/>
    <n v="1260"/>
    <n v="667.80000000000007"/>
    <n v="0.53"/>
    <s v="Online"/>
    <x v="3"/>
  </r>
  <r>
    <s v="Walmart"/>
    <n v="1197831"/>
    <d v="2021-04-20T00:00:00"/>
    <x v="1"/>
    <s v="Arkansas"/>
    <s v="Little Rock"/>
    <x v="4"/>
    <n v="37"/>
    <n v="73"/>
    <n v="2701"/>
    <n v="1296.48"/>
    <n v="0.48"/>
    <s v="Online"/>
    <x v="3"/>
  </r>
  <r>
    <s v="Walmart"/>
    <n v="1197831"/>
    <d v="2021-04-20T00:00:00"/>
    <x v="1"/>
    <s v="Arkansas"/>
    <s v="Little Rock"/>
    <x v="5"/>
    <n v="28"/>
    <n v="116"/>
    <n v="3248"/>
    <n v="1656.48"/>
    <n v="0.51"/>
    <s v="Online"/>
    <x v="3"/>
  </r>
  <r>
    <s v="Walmart"/>
    <n v="1197831"/>
    <d v="2021-05-19T00:00:00"/>
    <x v="1"/>
    <s v="Arkansas"/>
    <s v="Little Rock"/>
    <x v="0"/>
    <n v="39"/>
    <n v="181"/>
    <n v="7059"/>
    <n v="3811.86"/>
    <n v="0.54"/>
    <s v="Online"/>
    <x v="4"/>
  </r>
  <r>
    <s v="Walmart"/>
    <n v="1197831"/>
    <d v="2021-05-19T00:00:00"/>
    <x v="1"/>
    <s v="Arkansas"/>
    <s v="Little Rock"/>
    <x v="1"/>
    <n v="38"/>
    <n v="113"/>
    <n v="4294"/>
    <n v="2147"/>
    <n v="0.5"/>
    <s v="Online"/>
    <x v="4"/>
  </r>
  <r>
    <s v="Walmart"/>
    <n v="1197831"/>
    <d v="2021-05-19T00:00:00"/>
    <x v="1"/>
    <s v="Arkansas"/>
    <s v="Little Rock"/>
    <x v="2"/>
    <n v="34"/>
    <n v="91"/>
    <n v="3094"/>
    <n v="1701.7"/>
    <n v="0.55000000000000004"/>
    <s v="Online"/>
    <x v="4"/>
  </r>
  <r>
    <s v="Walmart"/>
    <n v="1197831"/>
    <d v="2021-05-19T00:00:00"/>
    <x v="1"/>
    <s v="Arkansas"/>
    <s v="Little Rock"/>
    <x v="3"/>
    <n v="34"/>
    <n v="78"/>
    <n v="2652"/>
    <n v="1405.5600000000002"/>
    <n v="0.53"/>
    <s v="Online"/>
    <x v="4"/>
  </r>
  <r>
    <s v="Walmart"/>
    <n v="1197831"/>
    <d v="2021-05-19T00:00:00"/>
    <x v="1"/>
    <s v="Arkansas"/>
    <s v="Little Rock"/>
    <x v="4"/>
    <n v="42"/>
    <n v="85"/>
    <n v="3570"/>
    <n v="1677.8999999999999"/>
    <n v="0.47"/>
    <s v="Online"/>
    <x v="4"/>
  </r>
  <r>
    <s v="Walmart"/>
    <n v="1197831"/>
    <d v="2021-05-19T00:00:00"/>
    <x v="1"/>
    <s v="Arkansas"/>
    <s v="Little Rock"/>
    <x v="5"/>
    <n v="44"/>
    <n v="111"/>
    <n v="4884"/>
    <n v="2686.2000000000003"/>
    <n v="0.55000000000000004"/>
    <s v="Online"/>
    <x v="4"/>
  </r>
  <r>
    <s v="Walmart"/>
    <n v="1197831"/>
    <d v="2021-06-21T00:00:00"/>
    <x v="1"/>
    <s v="Arkansas"/>
    <s v="Little Rock"/>
    <x v="0"/>
    <n v="36"/>
    <n v="203"/>
    <n v="7308"/>
    <n v="3654"/>
    <n v="0.5"/>
    <s v="Online"/>
    <x v="11"/>
  </r>
  <r>
    <s v="Walmart"/>
    <n v="1197831"/>
    <d v="2021-06-21T00:00:00"/>
    <x v="1"/>
    <s v="Arkansas"/>
    <s v="Little Rock"/>
    <x v="1"/>
    <n v="32"/>
    <n v="106"/>
    <n v="3392"/>
    <n v="1662.08"/>
    <n v="0.49"/>
    <s v="Online"/>
    <x v="11"/>
  </r>
  <r>
    <s v="Walmart"/>
    <n v="1197831"/>
    <d v="2021-06-21T00:00:00"/>
    <x v="1"/>
    <s v="Arkansas"/>
    <s v="Little Rock"/>
    <x v="2"/>
    <n v="38"/>
    <n v="104"/>
    <n v="3952"/>
    <n v="2134.08"/>
    <n v="0.54"/>
    <s v="Online"/>
    <x v="11"/>
  </r>
  <r>
    <s v="Walmart"/>
    <n v="1197831"/>
    <d v="2021-06-21T00:00:00"/>
    <x v="1"/>
    <s v="Arkansas"/>
    <s v="Little Rock"/>
    <x v="3"/>
    <n v="37"/>
    <n v="98"/>
    <n v="3626"/>
    <n v="1885.52"/>
    <n v="0.52"/>
    <s v="Online"/>
    <x v="11"/>
  </r>
  <r>
    <s v="Walmart"/>
    <n v="1197831"/>
    <d v="2021-06-21T00:00:00"/>
    <x v="1"/>
    <s v="Arkansas"/>
    <s v="Little Rock"/>
    <x v="4"/>
    <n v="54"/>
    <n v="98"/>
    <n v="5292"/>
    <n v="2540.16"/>
    <n v="0.48"/>
    <s v="Online"/>
    <x v="11"/>
  </r>
  <r>
    <s v="Walmart"/>
    <n v="1197831"/>
    <d v="2021-06-21T00:00:00"/>
    <x v="1"/>
    <s v="Arkansas"/>
    <s v="Little Rock"/>
    <x v="5"/>
    <n v="54"/>
    <n v="160"/>
    <n v="8640"/>
    <n v="4665.6000000000004"/>
    <n v="0.54"/>
    <s v="Online"/>
    <x v="11"/>
  </r>
  <r>
    <s v="Walmart"/>
    <n v="1197831"/>
    <d v="2021-07-19T00:00:00"/>
    <x v="1"/>
    <s v="Arkansas"/>
    <s v="Little Rock"/>
    <x v="0"/>
    <n v="50"/>
    <n v="233"/>
    <n v="11650"/>
    <n v="5825"/>
    <n v="0.5"/>
    <s v="Online"/>
    <x v="5"/>
  </r>
  <r>
    <s v="Walmart"/>
    <n v="1197831"/>
    <d v="2021-07-19T00:00:00"/>
    <x v="1"/>
    <s v="Arkansas"/>
    <s v="Little Rock"/>
    <x v="1"/>
    <n v="47"/>
    <n v="147"/>
    <n v="6909"/>
    <n v="3109.0499999999997"/>
    <n v="0.44999999999999996"/>
    <s v="Online"/>
    <x v="5"/>
  </r>
  <r>
    <s v="Walmart"/>
    <n v="1197831"/>
    <d v="2021-07-19T00:00:00"/>
    <x v="1"/>
    <s v="Arkansas"/>
    <s v="Little Rock"/>
    <x v="2"/>
    <n v="43"/>
    <n v="126"/>
    <n v="5418"/>
    <n v="2763.18"/>
    <n v="0.51"/>
    <s v="Online"/>
    <x v="5"/>
  </r>
  <r>
    <s v="Walmart"/>
    <n v="1197831"/>
    <d v="2021-07-19T00:00:00"/>
    <x v="1"/>
    <s v="Arkansas"/>
    <s v="Little Rock"/>
    <x v="3"/>
    <n v="41"/>
    <n v="116"/>
    <n v="4756"/>
    <n v="2568.2400000000002"/>
    <n v="0.54"/>
    <s v="Online"/>
    <x v="5"/>
  </r>
  <r>
    <s v="Walmart"/>
    <n v="1197831"/>
    <d v="2021-07-19T00:00:00"/>
    <x v="1"/>
    <s v="Arkansas"/>
    <s v="Little Rock"/>
    <x v="4"/>
    <n v="55"/>
    <n v="119"/>
    <n v="6545"/>
    <n v="3207.0499999999997"/>
    <n v="0.49"/>
    <s v="Online"/>
    <x v="5"/>
  </r>
  <r>
    <s v="Walmart"/>
    <n v="1197831"/>
    <d v="2021-07-19T00:00:00"/>
    <x v="1"/>
    <s v="Arkansas"/>
    <s v="Little Rock"/>
    <x v="5"/>
    <n v="63"/>
    <n v="150"/>
    <n v="9450"/>
    <n v="5103"/>
    <n v="0.54"/>
    <s v="Online"/>
    <x v="5"/>
  </r>
  <r>
    <s v="Walmart"/>
    <n v="1197831"/>
    <d v="2021-08-20T00:00:00"/>
    <x v="1"/>
    <s v="Arkansas"/>
    <s v="Little Rock"/>
    <x v="0"/>
    <n v="55"/>
    <n v="210"/>
    <n v="11550"/>
    <n v="6237"/>
    <n v="0.54"/>
    <s v="Online"/>
    <x v="6"/>
  </r>
  <r>
    <s v="Walmart"/>
    <n v="1197831"/>
    <d v="2021-08-20T00:00:00"/>
    <x v="1"/>
    <s v="Arkansas"/>
    <s v="Little Rock"/>
    <x v="1"/>
    <n v="50"/>
    <n v="152"/>
    <n v="7600"/>
    <n v="3648"/>
    <n v="0.48"/>
    <s v="Online"/>
    <x v="6"/>
  </r>
  <r>
    <s v="Walmart"/>
    <n v="1197831"/>
    <d v="2021-08-20T00:00:00"/>
    <x v="1"/>
    <s v="Arkansas"/>
    <s v="Little Rock"/>
    <x v="2"/>
    <n v="47"/>
    <n v="126"/>
    <n v="5922"/>
    <n v="3079.44"/>
    <n v="0.52"/>
    <s v="Online"/>
    <x v="6"/>
  </r>
  <r>
    <s v="Walmart"/>
    <n v="1197831"/>
    <d v="2021-08-20T00:00:00"/>
    <x v="1"/>
    <s v="Arkansas"/>
    <s v="Little Rock"/>
    <x v="3"/>
    <n v="39"/>
    <n v="104"/>
    <n v="4056"/>
    <n v="2028"/>
    <n v="0.5"/>
    <s v="Online"/>
    <x v="6"/>
  </r>
  <r>
    <s v="Walmart"/>
    <n v="1197831"/>
    <d v="2021-08-20T00:00:00"/>
    <x v="1"/>
    <s v="Arkansas"/>
    <s v="Little Rock"/>
    <x v="4"/>
    <n v="48"/>
    <n v="113"/>
    <n v="5424"/>
    <n v="2657.7599999999998"/>
    <n v="0.49"/>
    <s v="Online"/>
    <x v="6"/>
  </r>
  <r>
    <s v="Walmart"/>
    <n v="1197831"/>
    <d v="2021-08-20T00:00:00"/>
    <x v="1"/>
    <s v="Arkansas"/>
    <s v="Little Rock"/>
    <x v="5"/>
    <n v="50"/>
    <n v="143"/>
    <n v="7150"/>
    <n v="3718"/>
    <n v="0.52"/>
    <s v="Online"/>
    <x v="6"/>
  </r>
  <r>
    <s v="Walmart"/>
    <n v="1197831"/>
    <d v="2021-09-19T00:00:00"/>
    <x v="1"/>
    <s v="Arkansas"/>
    <s v="Little Rock"/>
    <x v="0"/>
    <n v="48"/>
    <n v="182"/>
    <n v="8736"/>
    <n v="4542.72"/>
    <n v="0.52"/>
    <s v="Online"/>
    <x v="7"/>
  </r>
  <r>
    <s v="Walmart"/>
    <n v="1197831"/>
    <d v="2021-09-19T00:00:00"/>
    <x v="1"/>
    <s v="Arkansas"/>
    <s v="Little Rock"/>
    <x v="1"/>
    <n v="39"/>
    <n v="126"/>
    <n v="4914"/>
    <n v="2358.7199999999998"/>
    <n v="0.48"/>
    <s v="Online"/>
    <x v="7"/>
  </r>
  <r>
    <s v="Walmart"/>
    <n v="1197831"/>
    <d v="2021-09-19T00:00:00"/>
    <x v="1"/>
    <s v="Arkansas"/>
    <s v="Little Rock"/>
    <x v="2"/>
    <n v="14"/>
    <n v="88"/>
    <n v="1232"/>
    <n v="640.64"/>
    <n v="0.52"/>
    <s v="Online"/>
    <x v="7"/>
  </r>
  <r>
    <s v="Walmart"/>
    <n v="1197831"/>
    <d v="2021-09-19T00:00:00"/>
    <x v="1"/>
    <s v="Arkansas"/>
    <s v="Little Rock"/>
    <x v="3"/>
    <n v="14"/>
    <n v="88"/>
    <n v="1232"/>
    <n v="640.64"/>
    <n v="0.52"/>
    <s v="Online"/>
    <x v="7"/>
  </r>
  <r>
    <s v="Walmart"/>
    <n v="1197831"/>
    <d v="2021-09-19T00:00:00"/>
    <x v="1"/>
    <s v="Arkansas"/>
    <s v="Little Rock"/>
    <x v="4"/>
    <n v="23"/>
    <n v="94"/>
    <n v="2162"/>
    <n v="1081"/>
    <n v="0.5"/>
    <s v="Online"/>
    <x v="7"/>
  </r>
  <r>
    <s v="Walmart"/>
    <n v="1197831"/>
    <d v="2021-09-19T00:00:00"/>
    <x v="1"/>
    <s v="Arkansas"/>
    <s v="Little Rock"/>
    <x v="5"/>
    <n v="29"/>
    <n v="119"/>
    <n v="3451"/>
    <n v="1863.5400000000002"/>
    <n v="0.54"/>
    <s v="Online"/>
    <x v="7"/>
  </r>
  <r>
    <s v="Walmart"/>
    <n v="1197831"/>
    <d v="2021-10-21T00:00:00"/>
    <x v="1"/>
    <s v="Arkansas"/>
    <s v="Little Rock"/>
    <x v="0"/>
    <n v="27"/>
    <n v="150"/>
    <n v="4050"/>
    <n v="2025"/>
    <n v="0.5"/>
    <s v="Online"/>
    <x v="8"/>
  </r>
  <r>
    <s v="Walmart"/>
    <n v="1197831"/>
    <d v="2021-10-21T00:00:00"/>
    <x v="1"/>
    <s v="Arkansas"/>
    <s v="Little Rock"/>
    <x v="1"/>
    <n v="19"/>
    <n v="106"/>
    <n v="2014"/>
    <n v="906.3"/>
    <n v="0.44999999999999996"/>
    <s v="Online"/>
    <x v="8"/>
  </r>
  <r>
    <s v="Walmart"/>
    <n v="1197831"/>
    <d v="2021-10-21T00:00:00"/>
    <x v="1"/>
    <s v="Arkansas"/>
    <s v="Little Rock"/>
    <x v="2"/>
    <n v="19"/>
    <n v="78"/>
    <n v="1482"/>
    <n v="741"/>
    <n v="0.5"/>
    <s v="Online"/>
    <x v="8"/>
  </r>
  <r>
    <s v="Walmart"/>
    <n v="1197831"/>
    <d v="2021-10-21T00:00:00"/>
    <x v="1"/>
    <s v="Arkansas"/>
    <s v="Little Rock"/>
    <x v="3"/>
    <n v="19"/>
    <n v="72"/>
    <n v="1368"/>
    <n v="725.04000000000008"/>
    <n v="0.53"/>
    <s v="Online"/>
    <x v="8"/>
  </r>
  <r>
    <s v="Walmart"/>
    <n v="1197831"/>
    <d v="2021-10-21T00:00:00"/>
    <x v="1"/>
    <s v="Arkansas"/>
    <s v="Little Rock"/>
    <x v="4"/>
    <n v="27"/>
    <n v="83"/>
    <n v="2241"/>
    <n v="1053.27"/>
    <n v="0.47"/>
    <s v="Online"/>
    <x v="8"/>
  </r>
  <r>
    <s v="West Gear"/>
    <n v="1197831"/>
    <d v="2021-10-21T00:00:00"/>
    <x v="1"/>
    <s v="Arkansas"/>
    <s v="Little Rock"/>
    <x v="5"/>
    <n v="29"/>
    <n v="104"/>
    <n v="3016"/>
    <n v="1598.48"/>
    <n v="0.53"/>
    <s v="Online"/>
    <x v="8"/>
  </r>
  <r>
    <s v="West Gear"/>
    <n v="1197831"/>
    <d v="2021-11-20T00:00:00"/>
    <x v="1"/>
    <s v="Arkansas"/>
    <s v="Little Rock"/>
    <x v="0"/>
    <n v="24"/>
    <n v="143"/>
    <n v="3432"/>
    <n v="1716"/>
    <n v="0.5"/>
    <s v="Online"/>
    <x v="9"/>
  </r>
  <r>
    <s v="West Gear"/>
    <n v="1197831"/>
    <d v="2021-11-20T00:00:00"/>
    <x v="1"/>
    <s v="Arkansas"/>
    <s v="Little Rock"/>
    <x v="1"/>
    <n v="14"/>
    <n v="94"/>
    <n v="1316"/>
    <n v="658"/>
    <n v="0.5"/>
    <s v="Online"/>
    <x v="9"/>
  </r>
  <r>
    <s v="West Gear"/>
    <n v="1197831"/>
    <d v="2021-11-20T00:00:00"/>
    <x v="1"/>
    <s v="Arkansas"/>
    <s v="Little Rock"/>
    <x v="2"/>
    <n v="23"/>
    <n v="90"/>
    <n v="2070"/>
    <n v="1055.7"/>
    <n v="0.51"/>
    <s v="Online"/>
    <x v="9"/>
  </r>
  <r>
    <s v="West Gear"/>
    <n v="1197831"/>
    <d v="2021-11-20T00:00:00"/>
    <x v="1"/>
    <s v="Arkansas"/>
    <s v="Little Rock"/>
    <x v="3"/>
    <n v="51"/>
    <n v="109"/>
    <n v="5559"/>
    <n v="2779.5"/>
    <n v="0.5"/>
    <s v="Online"/>
    <x v="9"/>
  </r>
  <r>
    <s v="West Gear"/>
    <n v="1197831"/>
    <d v="2021-11-20T00:00:00"/>
    <x v="1"/>
    <s v="Arkansas"/>
    <s v="Little Rock"/>
    <x v="4"/>
    <n v="69"/>
    <n v="91"/>
    <n v="6279"/>
    <n v="2951.1299999999997"/>
    <n v="0.47"/>
    <s v="Online"/>
    <x v="9"/>
  </r>
  <r>
    <s v="West Gear"/>
    <n v="1197831"/>
    <d v="2021-11-20T00:00:00"/>
    <x v="1"/>
    <s v="Arkansas"/>
    <s v="Little Rock"/>
    <x v="5"/>
    <n v="73"/>
    <n v="117"/>
    <n v="8541"/>
    <n v="4526.7300000000005"/>
    <n v="0.53"/>
    <s v="Online"/>
    <x v="9"/>
  </r>
  <r>
    <s v="West Gear"/>
    <n v="1197831"/>
    <d v="2021-12-19T00:00:00"/>
    <x v="1"/>
    <s v="Arkansas"/>
    <s v="Little Rock"/>
    <x v="0"/>
    <n v="67"/>
    <n v="203"/>
    <n v="13601"/>
    <n v="7480.55"/>
    <n v="0.55000000000000004"/>
    <s v="Online"/>
    <x v="10"/>
  </r>
  <r>
    <s v="West Gear"/>
    <n v="1197831"/>
    <d v="2021-12-19T00:00:00"/>
    <x v="1"/>
    <s v="Arkansas"/>
    <s v="Little Rock"/>
    <x v="1"/>
    <n v="54"/>
    <n v="140"/>
    <n v="7560"/>
    <n v="3553.2"/>
    <n v="0.47"/>
    <s v="Online"/>
    <x v="10"/>
  </r>
  <r>
    <s v="West Gear"/>
    <n v="1197831"/>
    <d v="2021-12-19T00:00:00"/>
    <x v="1"/>
    <s v="Arkansas"/>
    <s v="Little Rock"/>
    <x v="2"/>
    <n v="55"/>
    <n v="126"/>
    <n v="6930"/>
    <n v="3742.2000000000003"/>
    <n v="0.54"/>
    <s v="Online"/>
    <x v="10"/>
  </r>
  <r>
    <s v="West Gear"/>
    <n v="1197831"/>
    <d v="2021-12-19T00:00:00"/>
    <x v="1"/>
    <s v="Arkansas"/>
    <s v="Little Rock"/>
    <x v="3"/>
    <n v="57"/>
    <n v="120"/>
    <n v="6840"/>
    <n v="3488.4"/>
    <n v="0.51"/>
    <s v="Online"/>
    <x v="10"/>
  </r>
  <r>
    <s v="West Gear"/>
    <n v="1197831"/>
    <d v="2021-12-19T00:00:00"/>
    <x v="1"/>
    <s v="Arkansas"/>
    <s v="Little Rock"/>
    <x v="4"/>
    <n v="64"/>
    <n v="112"/>
    <n v="7168"/>
    <n v="3512.3199999999997"/>
    <n v="0.49"/>
    <s v="Online"/>
    <x v="10"/>
  </r>
  <r>
    <s v="West Gear"/>
    <n v="1197831"/>
    <d v="2021-12-19T00:00:00"/>
    <x v="1"/>
    <s v="Arkansas"/>
    <s v="Little Rock"/>
    <x v="5"/>
    <n v="70"/>
    <n v="150"/>
    <n v="10500"/>
    <n v="5355"/>
    <n v="0.51"/>
    <s v="Online"/>
    <x v="10"/>
  </r>
  <r>
    <s v="West Gear"/>
    <n v="1197831"/>
    <d v="2021-01-23T00:00:00"/>
    <x v="1"/>
    <s v="Arkansas"/>
    <s v="Little Rock"/>
    <x v="0"/>
    <n v="24"/>
    <n v="167"/>
    <n v="4008"/>
    <n v="2124.2400000000002"/>
    <n v="0.53"/>
    <s v="Online"/>
    <x v="0"/>
  </r>
  <r>
    <s v="West Gear"/>
    <n v="1197831"/>
    <d v="2021-01-23T00:00:00"/>
    <x v="1"/>
    <s v="Arkansas"/>
    <s v="Little Rock"/>
    <x v="1"/>
    <n v="25"/>
    <n v="109"/>
    <n v="2725"/>
    <n v="1226.2499999999998"/>
    <n v="0.44999999999999996"/>
    <s v="Online"/>
    <x v="0"/>
  </r>
  <r>
    <s v="West Gear"/>
    <n v="1197831"/>
    <d v="2021-01-23T00:00:00"/>
    <x v="1"/>
    <s v="Arkansas"/>
    <s v="Little Rock"/>
    <x v="2"/>
    <n v="15"/>
    <n v="98"/>
    <n v="1470"/>
    <n v="808.50000000000011"/>
    <n v="0.55000000000000004"/>
    <s v="Online"/>
    <x v="0"/>
  </r>
  <r>
    <s v="West Gear"/>
    <n v="1197831"/>
    <d v="2021-01-23T00:00:00"/>
    <x v="1"/>
    <s v="Arkansas"/>
    <s v="Little Rock"/>
    <x v="3"/>
    <n v="18"/>
    <n v="65"/>
    <n v="1170"/>
    <n v="643.5"/>
    <n v="0.55000000000000004"/>
    <s v="Online"/>
    <x v="0"/>
  </r>
  <r>
    <s v="West Gear"/>
    <n v="1197831"/>
    <d v="2021-01-23T00:00:00"/>
    <x v="1"/>
    <s v="Arkansas"/>
    <s v="Little Rock"/>
    <x v="4"/>
    <n v="33"/>
    <n v="80"/>
    <n v="2640"/>
    <n v="1320"/>
    <n v="0.5"/>
    <s v="Online"/>
    <x v="0"/>
  </r>
  <r>
    <s v="West Gear"/>
    <n v="1197831"/>
    <d v="2021-01-23T00:00:00"/>
    <x v="1"/>
    <s v="Arkansas"/>
    <s v="Little Rock"/>
    <x v="5"/>
    <n v="23"/>
    <n v="101"/>
    <n v="2323"/>
    <n v="1207.96"/>
    <n v="0.52"/>
    <s v="Online"/>
    <x v="0"/>
  </r>
  <r>
    <s v="West Gear"/>
    <n v="1197831"/>
    <d v="2021-02-21T00:00:00"/>
    <x v="1"/>
    <s v="Arkansas"/>
    <s v="Little Rock"/>
    <x v="0"/>
    <n v="24"/>
    <n v="169"/>
    <n v="4056"/>
    <n v="2109.12"/>
    <n v="0.52"/>
    <s v="Online"/>
    <x v="1"/>
  </r>
  <r>
    <s v="West Gear"/>
    <n v="1197831"/>
    <d v="2021-02-21T00:00:00"/>
    <x v="1"/>
    <s v="Arkansas"/>
    <s v="Little Rock"/>
    <x v="1"/>
    <n v="23"/>
    <n v="80"/>
    <n v="1840"/>
    <n v="846.4"/>
    <n v="0.45999999999999996"/>
    <s v="Online"/>
    <x v="1"/>
  </r>
  <r>
    <s v="West Gear"/>
    <n v="1197831"/>
    <d v="2021-02-21T00:00:00"/>
    <x v="1"/>
    <s v="Arkansas"/>
    <s v="Little Rock"/>
    <x v="2"/>
    <n v="15"/>
    <n v="91"/>
    <n v="1365"/>
    <n v="682.5"/>
    <n v="0.5"/>
    <s v="Online"/>
    <x v="1"/>
  </r>
  <r>
    <s v="West Gear"/>
    <n v="1197831"/>
    <d v="2021-02-21T00:00:00"/>
    <x v="1"/>
    <s v="Oklahoma"/>
    <s v="Oklahoma City"/>
    <x v="3"/>
    <n v="19"/>
    <n v="49"/>
    <n v="931"/>
    <n v="474.81"/>
    <n v="0.51"/>
    <s v="Online"/>
    <x v="1"/>
  </r>
  <r>
    <s v="West Gear"/>
    <n v="1197831"/>
    <d v="2021-02-21T00:00:00"/>
    <x v="1"/>
    <s v="Oklahoma"/>
    <s v="Oklahoma City"/>
    <x v="4"/>
    <n v="34"/>
    <n v="75"/>
    <n v="2550"/>
    <n v="1198.5"/>
    <n v="0.47"/>
    <s v="Online"/>
    <x v="1"/>
  </r>
  <r>
    <s v="West Gear"/>
    <n v="1197831"/>
    <d v="2021-02-21T00:00:00"/>
    <x v="1"/>
    <s v="Oklahoma"/>
    <s v="Oklahoma City"/>
    <x v="5"/>
    <n v="18"/>
    <n v="98"/>
    <n v="1764"/>
    <n v="899.64"/>
    <n v="0.51"/>
    <s v="Online"/>
    <x v="1"/>
  </r>
  <r>
    <s v="West Gear"/>
    <n v="1197831"/>
    <d v="2021-03-19T00:00:00"/>
    <x v="1"/>
    <s v="Oklahoma"/>
    <s v="Oklahoma City"/>
    <x v="0"/>
    <n v="19"/>
    <n v="154"/>
    <n v="2926"/>
    <n v="1463"/>
    <n v="0.5"/>
    <s v="Online"/>
    <x v="2"/>
  </r>
  <r>
    <s v="West Gear"/>
    <n v="1197831"/>
    <d v="2021-03-19T00:00:00"/>
    <x v="1"/>
    <s v="Oklahoma"/>
    <s v="Oklahoma City"/>
    <x v="1"/>
    <n v="19"/>
    <n v="73"/>
    <n v="1387"/>
    <n v="665.76"/>
    <n v="0.48"/>
    <s v="Online"/>
    <x v="2"/>
  </r>
  <r>
    <s v="West Gear"/>
    <n v="1197831"/>
    <d v="2021-03-19T00:00:00"/>
    <x v="1"/>
    <s v="Oklahoma"/>
    <s v="Oklahoma City"/>
    <x v="2"/>
    <n v="9"/>
    <n v="80"/>
    <n v="720"/>
    <n v="360"/>
    <n v="0.5"/>
    <s v="Online"/>
    <x v="2"/>
  </r>
  <r>
    <s v="West Gear"/>
    <n v="1197831"/>
    <d v="2021-03-19T00:00:00"/>
    <x v="1"/>
    <s v="Oklahoma"/>
    <s v="Oklahoma City"/>
    <x v="3"/>
    <n v="20"/>
    <n v="34"/>
    <n v="680"/>
    <n v="340"/>
    <n v="0.5"/>
    <s v="Online"/>
    <x v="2"/>
  </r>
  <r>
    <s v="West Gear"/>
    <n v="1197831"/>
    <d v="2021-03-19T00:00:00"/>
    <x v="1"/>
    <s v="Oklahoma"/>
    <s v="Oklahoma City"/>
    <x v="4"/>
    <n v="34"/>
    <n v="49"/>
    <n v="1666"/>
    <n v="783.02"/>
    <n v="0.47"/>
    <s v="Online"/>
    <x v="2"/>
  </r>
  <r>
    <s v="West Gear"/>
    <n v="1197831"/>
    <d v="2021-03-19T00:00:00"/>
    <x v="1"/>
    <s v="Oklahoma"/>
    <s v="Oklahoma City"/>
    <x v="5"/>
    <n v="23"/>
    <n v="69"/>
    <n v="1587"/>
    <n v="856.98"/>
    <n v="0.54"/>
    <s v="Online"/>
    <x v="2"/>
  </r>
  <r>
    <s v="West Gear"/>
    <n v="1197831"/>
    <d v="2021-04-20T00:00:00"/>
    <x v="1"/>
    <s v="Oklahoma"/>
    <s v="Oklahoma City"/>
    <x v="0"/>
    <n v="24"/>
    <n v="152"/>
    <n v="3648"/>
    <n v="1933.44"/>
    <n v="0.53"/>
    <s v="Online"/>
    <x v="3"/>
  </r>
  <r>
    <s v="West Gear"/>
    <n v="1197831"/>
    <d v="2021-04-20T00:00:00"/>
    <x v="1"/>
    <s v="Oklahoma"/>
    <s v="Oklahoma City"/>
    <x v="1"/>
    <n v="23"/>
    <n v="65"/>
    <n v="1495"/>
    <n v="717.6"/>
    <n v="0.48"/>
    <s v="Online"/>
    <x v="3"/>
  </r>
  <r>
    <s v="West Gear"/>
    <n v="1197831"/>
    <d v="2021-04-20T00:00:00"/>
    <x v="1"/>
    <s v="Oklahoma"/>
    <s v="Oklahoma City"/>
    <x v="2"/>
    <n v="14"/>
    <n v="68"/>
    <n v="952"/>
    <n v="504.56"/>
    <n v="0.53"/>
    <s v="Online"/>
    <x v="3"/>
  </r>
  <r>
    <s v="West Gear"/>
    <n v="1197831"/>
    <d v="2021-04-20T00:00:00"/>
    <x v="1"/>
    <s v="Oklahoma"/>
    <s v="Oklahoma City"/>
    <x v="3"/>
    <n v="18"/>
    <n v="45"/>
    <n v="810"/>
    <n v="429.3"/>
    <n v="0.53"/>
    <s v="Online"/>
    <x v="3"/>
  </r>
  <r>
    <s v="West Gear"/>
    <n v="1197831"/>
    <d v="2021-04-20T00:00:00"/>
    <x v="1"/>
    <s v="Oklahoma"/>
    <s v="Oklahoma City"/>
    <x v="4"/>
    <n v="38"/>
    <n v="53"/>
    <n v="2014"/>
    <n v="1007"/>
    <n v="0.5"/>
    <s v="Online"/>
    <x v="3"/>
  </r>
  <r>
    <s v="West Gear"/>
    <n v="1197831"/>
    <d v="2021-04-20T00:00:00"/>
    <x v="1"/>
    <s v="Oklahoma"/>
    <s v="Oklahoma City"/>
    <x v="5"/>
    <n v="28"/>
    <n v="94"/>
    <n v="2632"/>
    <n v="1447.6000000000001"/>
    <n v="0.55000000000000004"/>
    <s v="Online"/>
    <x v="3"/>
  </r>
  <r>
    <s v="West Gear"/>
    <n v="1197831"/>
    <d v="2021-05-19T00:00:00"/>
    <x v="1"/>
    <s v="Oklahoma"/>
    <s v="Oklahoma City"/>
    <x v="0"/>
    <n v="36"/>
    <n v="167"/>
    <n v="6012"/>
    <n v="3246.48"/>
    <n v="0.54"/>
    <s v="Online"/>
    <x v="4"/>
  </r>
  <r>
    <s v="West Gear"/>
    <n v="1197831"/>
    <d v="2021-05-19T00:00:00"/>
    <x v="1"/>
    <s v="Oklahoma"/>
    <s v="Oklahoma City"/>
    <x v="1"/>
    <n v="39"/>
    <n v="87"/>
    <n v="3393"/>
    <n v="1526.85"/>
    <n v="0.44999999999999996"/>
    <s v="Online"/>
    <x v="4"/>
  </r>
  <r>
    <s v="West Gear"/>
    <n v="1197831"/>
    <d v="2021-05-19T00:00:00"/>
    <x v="1"/>
    <s v="Oklahoma"/>
    <s v="Oklahoma City"/>
    <x v="2"/>
    <n v="34"/>
    <n v="72"/>
    <n v="2448"/>
    <n v="1272.96"/>
    <n v="0.52"/>
    <s v="Online"/>
    <x v="4"/>
  </r>
  <r>
    <s v="West Gear"/>
    <n v="1197831"/>
    <d v="2021-05-19T00:00:00"/>
    <x v="1"/>
    <s v="Oklahoma"/>
    <s v="Oklahoma City"/>
    <x v="3"/>
    <n v="34"/>
    <n v="59"/>
    <n v="2006"/>
    <n v="1103.3000000000002"/>
    <n v="0.55000000000000004"/>
    <s v="Online"/>
    <x v="4"/>
  </r>
  <r>
    <s v="West Gear"/>
    <n v="1197831"/>
    <d v="2021-05-19T00:00:00"/>
    <x v="1"/>
    <s v="Oklahoma"/>
    <s v="Oklahoma City"/>
    <x v="4"/>
    <n v="43"/>
    <n v="75"/>
    <n v="3225"/>
    <n v="1451.2499999999998"/>
    <n v="0.44999999999999996"/>
    <s v="Online"/>
    <x v="4"/>
  </r>
  <r>
    <s v="West Gear"/>
    <n v="1197831"/>
    <d v="2021-05-19T00:00:00"/>
    <x v="1"/>
    <s v="Oklahoma"/>
    <s v="Oklahoma City"/>
    <x v="5"/>
    <n v="42"/>
    <n v="98"/>
    <n v="4116"/>
    <n v="2140.3200000000002"/>
    <n v="0.52"/>
    <s v="Online"/>
    <x v="4"/>
  </r>
  <r>
    <s v="West Gear"/>
    <n v="1197831"/>
    <d v="2021-06-21T00:00:00"/>
    <x v="1"/>
    <s v="Oklahoma"/>
    <s v="Oklahoma City"/>
    <x v="0"/>
    <n v="38"/>
    <n v="156"/>
    <n v="5928"/>
    <n v="3023.28"/>
    <n v="0.51"/>
    <s v="Online"/>
    <x v="11"/>
  </r>
  <r>
    <s v="West Gear"/>
    <n v="1197831"/>
    <d v="2021-06-21T00:00:00"/>
    <x v="1"/>
    <s v="Oklahoma"/>
    <s v="Oklahoma City"/>
    <x v="1"/>
    <n v="33"/>
    <n v="88"/>
    <n v="2904"/>
    <n v="1306.8"/>
    <n v="0.44999999999999996"/>
    <s v="Online"/>
    <x v="11"/>
  </r>
  <r>
    <s v="West Gear"/>
    <n v="1197831"/>
    <d v="2021-06-21T00:00:00"/>
    <x v="1"/>
    <s v="Oklahoma"/>
    <s v="Oklahoma City"/>
    <x v="2"/>
    <n v="36"/>
    <n v="88"/>
    <n v="3168"/>
    <n v="1647.3600000000001"/>
    <n v="0.52"/>
    <s v="Online"/>
    <x v="11"/>
  </r>
  <r>
    <s v="West Gear"/>
    <n v="1197831"/>
    <d v="2021-06-21T00:00:00"/>
    <x v="1"/>
    <s v="Oklahoma"/>
    <s v="Oklahoma City"/>
    <x v="3"/>
    <n v="38"/>
    <n v="87"/>
    <n v="3306"/>
    <n v="1653"/>
    <n v="0.5"/>
    <s v="Online"/>
    <x v="11"/>
  </r>
  <r>
    <s v="West Gear"/>
    <n v="1197831"/>
    <d v="2021-06-21T00:00:00"/>
    <x v="1"/>
    <s v="Oklahoma"/>
    <s v="Oklahoma City"/>
    <x v="4"/>
    <n v="51"/>
    <n v="87"/>
    <n v="4437"/>
    <n v="2085.39"/>
    <n v="0.47"/>
    <s v="Online"/>
    <x v="11"/>
  </r>
  <r>
    <s v="West Gear"/>
    <n v="1197831"/>
    <d v="2021-06-21T00:00:00"/>
    <x v="1"/>
    <s v="Oklahoma"/>
    <s v="Oklahoma City"/>
    <x v="5"/>
    <n v="55"/>
    <n v="124"/>
    <n v="6820"/>
    <n v="3478.2000000000003"/>
    <n v="0.51"/>
    <s v="Online"/>
    <x v="11"/>
  </r>
  <r>
    <s v="West Gear"/>
    <n v="1197831"/>
    <d v="2021-07-19T00:00:00"/>
    <x v="1"/>
    <s v="Oklahoma"/>
    <s v="Oklahoma City"/>
    <x v="0"/>
    <n v="50"/>
    <n v="182"/>
    <n v="9100"/>
    <n v="4732"/>
    <n v="0.52"/>
    <s v="Online"/>
    <x v="5"/>
  </r>
  <r>
    <s v="West Gear"/>
    <n v="1197831"/>
    <d v="2021-07-19T00:00:00"/>
    <x v="1"/>
    <s v="Oklahoma"/>
    <s v="Oklahoma City"/>
    <x v="1"/>
    <n v="45"/>
    <n v="117"/>
    <n v="5265"/>
    <n v="2632.5"/>
    <n v="0.5"/>
    <s v="Online"/>
    <x v="5"/>
  </r>
  <r>
    <s v="West Gear"/>
    <n v="1197831"/>
    <d v="2021-07-19T00:00:00"/>
    <x v="1"/>
    <s v="Oklahoma"/>
    <s v="Oklahoma City"/>
    <x v="2"/>
    <n v="44"/>
    <n v="94"/>
    <n v="4136"/>
    <n v="2233.44"/>
    <n v="0.54"/>
    <s v="Online"/>
    <x v="5"/>
  </r>
  <r>
    <s v="West Gear"/>
    <n v="1197831"/>
    <d v="2021-07-19T00:00:00"/>
    <x v="1"/>
    <s v="Oklahoma"/>
    <s v="Oklahoma City"/>
    <x v="3"/>
    <n v="41"/>
    <n v="85"/>
    <n v="3485"/>
    <n v="1847.0500000000002"/>
    <n v="0.53"/>
    <s v="Online"/>
    <x v="5"/>
  </r>
  <r>
    <s v="West Gear"/>
    <n v="1197831"/>
    <d v="2021-07-19T00:00:00"/>
    <x v="1"/>
    <s v="Oklahoma"/>
    <s v="Oklahoma City"/>
    <x v="4"/>
    <n v="59"/>
    <n v="98"/>
    <n v="5782"/>
    <n v="2659.72"/>
    <n v="0.45999999999999996"/>
    <s v="Online"/>
    <x v="5"/>
  </r>
  <r>
    <s v="West Gear"/>
    <n v="1197831"/>
    <d v="2021-07-19T00:00:00"/>
    <x v="1"/>
    <s v="Oklahoma"/>
    <s v="Oklahoma City"/>
    <x v="5"/>
    <n v="61"/>
    <n v="142"/>
    <n v="8662"/>
    <n v="4677.4800000000005"/>
    <n v="0.54"/>
    <s v="Online"/>
    <x v="5"/>
  </r>
  <r>
    <s v="West Gear"/>
    <n v="1197831"/>
    <d v="2021-08-20T00:00:00"/>
    <x v="1"/>
    <s v="Oklahoma"/>
    <s v="Oklahoma City"/>
    <x v="0"/>
    <n v="56"/>
    <n v="189"/>
    <n v="10584"/>
    <n v="5397.84"/>
    <n v="0.51"/>
    <s v="Online"/>
    <x v="6"/>
  </r>
  <r>
    <s v="West Gear"/>
    <n v="1197831"/>
    <d v="2021-08-20T00:00:00"/>
    <x v="1"/>
    <s v="Oklahoma"/>
    <s v="Oklahoma City"/>
    <x v="1"/>
    <n v="51"/>
    <n v="113"/>
    <n v="5763"/>
    <n v="2708.6099999999997"/>
    <n v="0.47"/>
    <s v="Online"/>
    <x v="6"/>
  </r>
  <r>
    <s v="West Gear"/>
    <n v="1197831"/>
    <d v="2021-08-20T00:00:00"/>
    <x v="1"/>
    <s v="Oklahoma"/>
    <s v="Oklahoma City"/>
    <x v="2"/>
    <n v="47"/>
    <n v="113"/>
    <n v="5311"/>
    <n v="2814.83"/>
    <n v="0.53"/>
    <s v="Online"/>
    <x v="6"/>
  </r>
  <r>
    <s v="West Gear"/>
    <n v="1197831"/>
    <d v="2021-08-20T00:00:00"/>
    <x v="1"/>
    <s v="Oklahoma"/>
    <s v="Oklahoma City"/>
    <x v="3"/>
    <n v="37"/>
    <n v="88"/>
    <n v="3256"/>
    <n v="1693.1200000000001"/>
    <n v="0.52"/>
    <s v="Online"/>
    <x v="6"/>
  </r>
  <r>
    <s v="West Gear"/>
    <n v="1197831"/>
    <d v="2021-08-20T00:00:00"/>
    <x v="1"/>
    <s v="Oklahoma"/>
    <s v="Oklahoma City"/>
    <x v="4"/>
    <n v="47"/>
    <n v="81"/>
    <n v="3807"/>
    <n v="1713.1499999999999"/>
    <n v="0.44999999999999996"/>
    <s v="Online"/>
    <x v="6"/>
  </r>
  <r>
    <s v="West Gear"/>
    <n v="1197831"/>
    <d v="2021-08-20T00:00:00"/>
    <x v="1"/>
    <s v="Oklahoma"/>
    <s v="Oklahoma City"/>
    <x v="5"/>
    <n v="50"/>
    <n v="124"/>
    <n v="6200"/>
    <n v="3224"/>
    <n v="0.52"/>
    <s v="Online"/>
    <x v="6"/>
  </r>
  <r>
    <s v="West Gear"/>
    <n v="1197831"/>
    <d v="2021-09-19T00:00:00"/>
    <x v="1"/>
    <s v="Oklahoma"/>
    <s v="Oklahoma City"/>
    <x v="0"/>
    <n v="49"/>
    <n v="150"/>
    <n v="7350"/>
    <n v="3969.0000000000005"/>
    <n v="0.54"/>
    <s v="Online"/>
    <x v="7"/>
  </r>
  <r>
    <s v="West Gear"/>
    <n v="1197831"/>
    <d v="2021-09-19T00:00:00"/>
    <x v="1"/>
    <s v="Oklahoma"/>
    <s v="Oklahoma City"/>
    <x v="1"/>
    <n v="38"/>
    <n v="98"/>
    <n v="3724"/>
    <n v="1675.7999999999997"/>
    <n v="0.44999999999999996"/>
    <s v="Online"/>
    <x v="7"/>
  </r>
  <r>
    <s v="West Gear"/>
    <n v="1197831"/>
    <d v="2021-09-19T00:00:00"/>
    <x v="1"/>
    <s v="Oklahoma"/>
    <s v="Oklahoma City"/>
    <x v="2"/>
    <n v="14"/>
    <n v="69"/>
    <n v="966"/>
    <n v="492.66"/>
    <n v="0.51"/>
    <s v="Online"/>
    <x v="7"/>
  </r>
  <r>
    <s v="West Gear"/>
    <n v="1197831"/>
    <d v="2021-09-19T00:00:00"/>
    <x v="1"/>
    <s v="Oklahoma"/>
    <s v="Oklahoma City"/>
    <x v="3"/>
    <n v="14"/>
    <n v="63"/>
    <n v="882"/>
    <n v="449.82"/>
    <n v="0.51"/>
    <s v="Online"/>
    <x v="7"/>
  </r>
  <r>
    <s v="West Gear"/>
    <n v="1197831"/>
    <d v="2021-09-19T00:00:00"/>
    <x v="1"/>
    <s v="Oklahoma"/>
    <s v="Oklahoma City"/>
    <x v="4"/>
    <n v="23"/>
    <n v="68"/>
    <n v="1564"/>
    <n v="703.8"/>
    <n v="0.44999999999999996"/>
    <s v="Online"/>
    <x v="7"/>
  </r>
  <r>
    <s v="West Gear"/>
    <n v="1197831"/>
    <d v="2021-09-19T00:00:00"/>
    <x v="1"/>
    <s v="Oklahoma"/>
    <s v="Oklahoma City"/>
    <x v="5"/>
    <n v="28"/>
    <n v="91"/>
    <n v="2548"/>
    <n v="1324.96"/>
    <n v="0.52"/>
    <s v="Online"/>
    <x v="7"/>
  </r>
  <r>
    <s v="West Gear"/>
    <n v="1197831"/>
    <d v="2021-10-21T00:00:00"/>
    <x v="1"/>
    <s v="Oklahoma"/>
    <s v="Oklahoma City"/>
    <x v="0"/>
    <n v="29"/>
    <n v="137"/>
    <n v="3973"/>
    <n v="2145.42"/>
    <n v="0.54"/>
    <s v="Online"/>
    <x v="8"/>
  </r>
  <r>
    <s v="West Gear"/>
    <n v="1197831"/>
    <d v="2021-10-21T00:00:00"/>
    <x v="1"/>
    <s v="Oklahoma"/>
    <s v="Oklahoma City"/>
    <x v="1"/>
    <n v="19"/>
    <n v="88"/>
    <n v="1672"/>
    <n v="769.11999999999989"/>
    <n v="0.45999999999999996"/>
    <s v="Online"/>
    <x v="8"/>
  </r>
  <r>
    <s v="West Gear"/>
    <n v="1197831"/>
    <d v="2021-10-21T00:00:00"/>
    <x v="1"/>
    <s v="Oklahoma"/>
    <s v="Oklahoma City"/>
    <x v="2"/>
    <n v="20"/>
    <n v="56"/>
    <n v="1120"/>
    <n v="571.20000000000005"/>
    <n v="0.51"/>
    <s v="Online"/>
    <x v="8"/>
  </r>
  <r>
    <s v="West Gear"/>
    <n v="1197831"/>
    <d v="2021-10-21T00:00:00"/>
    <x v="1"/>
    <s v="Oklahoma"/>
    <s v="Oklahoma City"/>
    <x v="3"/>
    <n v="18"/>
    <n v="52"/>
    <n v="936"/>
    <n v="486.72"/>
    <n v="0.52"/>
    <s v="Online"/>
    <x v="8"/>
  </r>
  <r>
    <s v="West Gear"/>
    <n v="1197831"/>
    <d v="2021-10-21T00:00:00"/>
    <x v="1"/>
    <s v="Oklahoma"/>
    <s v="Oklahoma City"/>
    <x v="4"/>
    <n v="29"/>
    <n v="50"/>
    <n v="1450"/>
    <n v="696"/>
    <n v="0.48"/>
    <s v="Online"/>
    <x v="8"/>
  </r>
  <r>
    <s v="Kohl's"/>
    <n v="1197831"/>
    <d v="2021-10-21T00:00:00"/>
    <x v="1"/>
    <s v="Oklahoma"/>
    <s v="Oklahoma City"/>
    <x v="5"/>
    <n v="29"/>
    <n v="91"/>
    <n v="2639"/>
    <n v="1451.45"/>
    <n v="0.55000000000000004"/>
    <s v="Online"/>
    <x v="8"/>
  </r>
  <r>
    <s v="Kohl's"/>
    <n v="1197831"/>
    <d v="2021-11-20T00:00:00"/>
    <x v="1"/>
    <s v="Oklahoma"/>
    <s v="Oklahoma City"/>
    <x v="0"/>
    <n v="23"/>
    <n v="133"/>
    <n v="3059"/>
    <n v="1651.8600000000001"/>
    <n v="0.54"/>
    <s v="Online"/>
    <x v="9"/>
  </r>
  <r>
    <s v="Kohl's"/>
    <n v="1197831"/>
    <d v="2021-11-20T00:00:00"/>
    <x v="1"/>
    <s v="Oklahoma"/>
    <s v="Oklahoma City"/>
    <x v="1"/>
    <n v="14"/>
    <n v="78"/>
    <n v="1092"/>
    <n v="513.24"/>
    <n v="0.47"/>
    <s v="Online"/>
    <x v="9"/>
  </r>
  <r>
    <s v="Kohl's"/>
    <n v="1197831"/>
    <d v="2021-11-20T00:00:00"/>
    <x v="1"/>
    <s v="Oklahoma"/>
    <s v="Oklahoma City"/>
    <x v="2"/>
    <n v="23"/>
    <n v="74"/>
    <n v="1702"/>
    <n v="919.08"/>
    <n v="0.54"/>
    <s v="Online"/>
    <x v="9"/>
  </r>
  <r>
    <s v="Kohl's"/>
    <n v="1197831"/>
    <d v="2021-11-20T00:00:00"/>
    <x v="1"/>
    <s v="Oklahoma"/>
    <s v="Oklahoma City"/>
    <x v="3"/>
    <n v="52"/>
    <n v="75"/>
    <n v="3900"/>
    <n v="2067"/>
    <n v="0.53"/>
    <s v="Online"/>
    <x v="9"/>
  </r>
  <r>
    <s v="Kohl's"/>
    <n v="1197831"/>
    <d v="2021-11-20T00:00:00"/>
    <x v="1"/>
    <s v="Oklahoma"/>
    <s v="Oklahoma City"/>
    <x v="4"/>
    <n v="71"/>
    <n v="77"/>
    <n v="5467"/>
    <n v="2678.83"/>
    <n v="0.49"/>
    <s v="Online"/>
    <x v="9"/>
  </r>
  <r>
    <s v="Kohl's"/>
    <n v="1197831"/>
    <d v="2021-11-20T00:00:00"/>
    <x v="1"/>
    <s v="Oklahoma"/>
    <s v="Oklahoma City"/>
    <x v="5"/>
    <n v="72"/>
    <n v="105"/>
    <n v="7560"/>
    <n v="3780"/>
    <n v="0.5"/>
    <s v="Online"/>
    <x v="9"/>
  </r>
  <r>
    <s v="Kohl's"/>
    <n v="1197831"/>
    <d v="2021-12-19T00:00:00"/>
    <x v="1"/>
    <s v="Oklahoma"/>
    <s v="Oklahoma City"/>
    <x v="0"/>
    <n v="64"/>
    <n v="169"/>
    <n v="10816"/>
    <n v="5948.8"/>
    <n v="0.55000000000000004"/>
    <s v="Online"/>
    <x v="10"/>
  </r>
  <r>
    <s v="Kohl's"/>
    <n v="1197831"/>
    <d v="2021-12-19T00:00:00"/>
    <x v="1"/>
    <s v="Oklahoma"/>
    <s v="Oklahoma City"/>
    <x v="1"/>
    <n v="58"/>
    <n v="119"/>
    <n v="6902"/>
    <n v="3105.8999999999996"/>
    <n v="0.44999999999999996"/>
    <s v="Online"/>
    <x v="10"/>
  </r>
  <r>
    <s v="Kohl's"/>
    <n v="1197831"/>
    <d v="2021-12-19T00:00:00"/>
    <x v="1"/>
    <s v="Oklahoma"/>
    <s v="Oklahoma City"/>
    <x v="2"/>
    <n v="55"/>
    <n v="101"/>
    <n v="5555"/>
    <n v="2777.5"/>
    <n v="0.5"/>
    <s v="Online"/>
    <x v="10"/>
  </r>
  <r>
    <s v="Kohl's"/>
    <n v="1197831"/>
    <d v="2021-12-19T00:00:00"/>
    <x v="1"/>
    <s v="Oklahoma"/>
    <s v="Oklahoma City"/>
    <x v="3"/>
    <n v="54"/>
    <n v="94"/>
    <n v="5076"/>
    <n v="2690.28"/>
    <n v="0.53"/>
    <s v="Online"/>
    <x v="10"/>
  </r>
  <r>
    <s v="Kohl's"/>
    <n v="1197831"/>
    <d v="2021-12-19T00:00:00"/>
    <x v="1"/>
    <s v="Oklahoma"/>
    <s v="Oklahoma City"/>
    <x v="4"/>
    <n v="69"/>
    <n v="81"/>
    <n v="5589"/>
    <n v="2682.72"/>
    <n v="0.48"/>
    <s v="Online"/>
    <x v="10"/>
  </r>
  <r>
    <s v="Kohl's"/>
    <n v="1197831"/>
    <d v="2021-12-19T00:00:00"/>
    <x v="1"/>
    <s v="Oklahoma"/>
    <s v="Oklahoma City"/>
    <x v="5"/>
    <n v="68"/>
    <n v="123"/>
    <n v="8364"/>
    <n v="4182"/>
    <n v="0.5"/>
    <s v="Online"/>
    <x v="10"/>
  </r>
  <r>
    <s v="Kohl's"/>
    <n v="1197831"/>
    <d v="2021-01-16T00:00:00"/>
    <x v="1"/>
    <s v="Oklahoma"/>
    <s v="Oklahoma City"/>
    <x v="0"/>
    <n v="23"/>
    <n v="149"/>
    <n v="3427"/>
    <n v="1679.23"/>
    <n v="0.49"/>
    <s v="Online"/>
    <x v="0"/>
  </r>
  <r>
    <s v="Kohl's"/>
    <n v="1197831"/>
    <d v="2021-01-16T00:00:00"/>
    <x v="1"/>
    <s v="Oklahoma"/>
    <s v="Oklahoma City"/>
    <x v="1"/>
    <n v="23"/>
    <n v="91"/>
    <n v="2093"/>
    <n v="1025.57"/>
    <n v="0.49"/>
    <s v="Online"/>
    <x v="0"/>
  </r>
  <r>
    <s v="Kohl's"/>
    <n v="1197831"/>
    <d v="2021-01-16T00:00:00"/>
    <x v="1"/>
    <s v="Oklahoma"/>
    <s v="Oklahoma City"/>
    <x v="2"/>
    <n v="14"/>
    <n v="88"/>
    <n v="1232"/>
    <n v="591.36"/>
    <n v="0.48"/>
    <s v="Online"/>
    <x v="0"/>
  </r>
  <r>
    <s v="Kohl's"/>
    <n v="1197831"/>
    <d v="2021-01-16T00:00:00"/>
    <x v="1"/>
    <s v="Oklahoma"/>
    <s v="Oklahoma City"/>
    <x v="3"/>
    <n v="19"/>
    <n v="56"/>
    <n v="1064"/>
    <n v="521.36"/>
    <n v="0.49"/>
    <s v="Online"/>
    <x v="0"/>
  </r>
  <r>
    <s v="Kohl's"/>
    <n v="1197831"/>
    <d v="2021-01-16T00:00:00"/>
    <x v="1"/>
    <s v="Oklahoma"/>
    <s v="Oklahoma City"/>
    <x v="4"/>
    <n v="33"/>
    <n v="65"/>
    <n v="2145"/>
    <n v="1029.5999999999999"/>
    <n v="0.48"/>
    <s v="Online"/>
    <x v="0"/>
  </r>
  <r>
    <s v="Kohl's"/>
    <n v="1197831"/>
    <d v="2021-01-16T00:00:00"/>
    <x v="1"/>
    <s v="Oklahoma"/>
    <s v="Oklahoma City"/>
    <x v="5"/>
    <n v="23"/>
    <n v="102"/>
    <n v="2346"/>
    <n v="1173"/>
    <n v="0.5"/>
    <s v="Online"/>
    <x v="0"/>
  </r>
  <r>
    <s v="Kohl's"/>
    <n v="1197831"/>
    <d v="2021-02-14T00:00:00"/>
    <x v="1"/>
    <s v="Oklahoma"/>
    <s v="Oklahoma City"/>
    <x v="0"/>
    <n v="23"/>
    <n v="162"/>
    <n v="3726"/>
    <n v="1751.2199999999998"/>
    <n v="0.47"/>
    <s v="Online"/>
    <x v="1"/>
  </r>
  <r>
    <s v="Kohl's"/>
    <n v="1197831"/>
    <d v="2021-02-14T00:00:00"/>
    <x v="1"/>
    <s v="Oklahoma"/>
    <s v="Oklahoma City"/>
    <x v="1"/>
    <n v="23"/>
    <n v="65"/>
    <n v="1495"/>
    <n v="747.5"/>
    <n v="0.5"/>
    <s v="Online"/>
    <x v="1"/>
  </r>
  <r>
    <s v="Kohl's"/>
    <n v="1197831"/>
    <d v="2021-02-14T00:00:00"/>
    <x v="1"/>
    <s v="Oklahoma"/>
    <s v="Oklahoma City"/>
    <x v="2"/>
    <n v="14"/>
    <n v="75"/>
    <n v="1050"/>
    <n v="514.5"/>
    <n v="0.49"/>
    <s v="Online"/>
    <x v="1"/>
  </r>
  <r>
    <s v="Kohl's"/>
    <n v="1197831"/>
    <d v="2021-02-14T00:00:00"/>
    <x v="3"/>
    <s v="Kansas"/>
    <s v="Wichita"/>
    <x v="3"/>
    <n v="20"/>
    <n v="42"/>
    <n v="840"/>
    <n v="377.99999999999994"/>
    <n v="0.44999999999999996"/>
    <s v="Online"/>
    <x v="1"/>
  </r>
  <r>
    <s v="Kohl's"/>
    <n v="1197831"/>
    <d v="2021-02-14T00:00:00"/>
    <x v="3"/>
    <s v="Kansas"/>
    <s v="Wichita"/>
    <x v="4"/>
    <n v="32"/>
    <n v="68"/>
    <n v="2176"/>
    <n v="1044.48"/>
    <n v="0.48"/>
    <s v="Online"/>
    <x v="1"/>
  </r>
  <r>
    <s v="Kohl's"/>
    <n v="1197831"/>
    <d v="2021-02-14T00:00:00"/>
    <x v="3"/>
    <s v="Kansas"/>
    <s v="Wichita"/>
    <x v="5"/>
    <n v="18"/>
    <n v="98"/>
    <n v="1764"/>
    <n v="864.36"/>
    <n v="0.49"/>
    <s v="Online"/>
    <x v="1"/>
  </r>
  <r>
    <s v="Kohl's"/>
    <n v="1197831"/>
    <d v="2021-03-12T00:00:00"/>
    <x v="3"/>
    <s v="Kansas"/>
    <s v="Wichita"/>
    <x v="0"/>
    <n v="20"/>
    <n v="153"/>
    <n v="3060"/>
    <n v="1499.3999999999999"/>
    <n v="0.49"/>
    <s v="Online"/>
    <x v="2"/>
  </r>
  <r>
    <s v="Kohl's"/>
    <n v="1197831"/>
    <d v="2021-03-12T00:00:00"/>
    <x v="3"/>
    <s v="Kansas"/>
    <s v="Wichita"/>
    <x v="1"/>
    <n v="19"/>
    <n v="59"/>
    <n v="1121"/>
    <n v="526.87"/>
    <n v="0.47"/>
    <s v="Online"/>
    <x v="2"/>
  </r>
  <r>
    <s v="Kohl's"/>
    <n v="1197831"/>
    <d v="2021-03-12T00:00:00"/>
    <x v="3"/>
    <s v="Kansas"/>
    <s v="Wichita"/>
    <x v="2"/>
    <n v="9"/>
    <n v="75"/>
    <n v="675"/>
    <n v="310.5"/>
    <n v="0.45999999999999996"/>
    <s v="Online"/>
    <x v="2"/>
  </r>
  <r>
    <s v="Kohl's"/>
    <n v="1197831"/>
    <d v="2021-03-12T00:00:00"/>
    <x v="3"/>
    <s v="Kansas"/>
    <s v="Wichita"/>
    <x v="3"/>
    <n v="20"/>
    <n v="26"/>
    <n v="520"/>
    <n v="249.6"/>
    <n v="0.48"/>
    <s v="Online"/>
    <x v="2"/>
  </r>
  <r>
    <s v="Kohl's"/>
    <n v="1197831"/>
    <d v="2021-03-12T00:00:00"/>
    <x v="3"/>
    <s v="Kansas"/>
    <s v="Wichita"/>
    <x v="4"/>
    <n v="32"/>
    <n v="41"/>
    <n v="1312"/>
    <n v="603.52"/>
    <n v="0.45999999999999996"/>
    <s v="Online"/>
    <x v="2"/>
  </r>
  <r>
    <s v="Kohl's"/>
    <n v="1197831"/>
    <d v="2021-03-12T00:00:00"/>
    <x v="3"/>
    <s v="Kansas"/>
    <s v="Wichita"/>
    <x v="5"/>
    <n v="23"/>
    <n v="65"/>
    <n v="1495"/>
    <n v="747.5"/>
    <n v="0.5"/>
    <s v="Online"/>
    <x v="2"/>
  </r>
  <r>
    <s v="Kohl's"/>
    <n v="1197831"/>
    <d v="2021-04-13T00:00:00"/>
    <x v="3"/>
    <s v="Kansas"/>
    <s v="Wichita"/>
    <x v="0"/>
    <n v="24"/>
    <n v="150"/>
    <n v="3600"/>
    <n v="1619.9999999999998"/>
    <n v="0.44999999999999996"/>
    <s v="Online"/>
    <x v="3"/>
  </r>
  <r>
    <s v="Kohl's"/>
    <n v="1197831"/>
    <d v="2021-04-13T00:00:00"/>
    <x v="3"/>
    <s v="Kansas"/>
    <s v="Wichita"/>
    <x v="1"/>
    <n v="25"/>
    <n v="58"/>
    <n v="1450"/>
    <n v="696"/>
    <n v="0.48"/>
    <s v="Online"/>
    <x v="3"/>
  </r>
  <r>
    <s v="Kohl's"/>
    <n v="1197831"/>
    <d v="2021-04-13T00:00:00"/>
    <x v="3"/>
    <s v="Kansas"/>
    <s v="Wichita"/>
    <x v="2"/>
    <n v="14"/>
    <n v="60"/>
    <n v="840"/>
    <n v="420"/>
    <n v="0.5"/>
    <s v="Online"/>
    <x v="3"/>
  </r>
  <r>
    <s v="Kohl's"/>
    <n v="1197831"/>
    <d v="2021-04-13T00:00:00"/>
    <x v="3"/>
    <s v="Kansas"/>
    <s v="Wichita"/>
    <x v="3"/>
    <n v="19"/>
    <n v="35"/>
    <n v="665"/>
    <n v="299.24999999999994"/>
    <n v="0.44999999999999996"/>
    <s v="Online"/>
    <x v="3"/>
  </r>
  <r>
    <s v="Kohl's"/>
    <n v="1197831"/>
    <d v="2021-04-13T00:00:00"/>
    <x v="3"/>
    <s v="Kansas"/>
    <s v="Wichita"/>
    <x v="4"/>
    <n v="39"/>
    <n v="38"/>
    <n v="1482"/>
    <n v="726.18"/>
    <n v="0.49"/>
    <s v="Online"/>
    <x v="3"/>
  </r>
  <r>
    <s v="Kohl's"/>
    <n v="1197831"/>
    <d v="2021-04-13T00:00:00"/>
    <x v="3"/>
    <s v="Kansas"/>
    <s v="Wichita"/>
    <x v="5"/>
    <n v="29"/>
    <n v="81"/>
    <n v="2349"/>
    <n v="1151.01"/>
    <n v="0.49"/>
    <s v="Online"/>
    <x v="3"/>
  </r>
  <r>
    <s v="Kohl's"/>
    <n v="1197831"/>
    <d v="2021-05-12T00:00:00"/>
    <x v="3"/>
    <s v="Kansas"/>
    <s v="Wichita"/>
    <x v="0"/>
    <n v="36"/>
    <n v="143"/>
    <n v="5148"/>
    <n v="2316.6"/>
    <n v="0.44999999999999996"/>
    <s v="Online"/>
    <x v="4"/>
  </r>
  <r>
    <s v="Kohl's"/>
    <n v="1197831"/>
    <d v="2021-05-12T00:00:00"/>
    <x v="3"/>
    <s v="Kansas"/>
    <s v="Wichita"/>
    <x v="1"/>
    <n v="39"/>
    <n v="77"/>
    <n v="3003"/>
    <n v="1441.44"/>
    <n v="0.48"/>
    <s v="Online"/>
    <x v="4"/>
  </r>
  <r>
    <s v="Kohl's"/>
    <n v="1197831"/>
    <d v="2021-05-12T00:00:00"/>
    <x v="3"/>
    <s v="Kansas"/>
    <s v="Wichita"/>
    <x v="2"/>
    <n v="32"/>
    <n v="65"/>
    <n v="2080"/>
    <n v="1019.1999999999999"/>
    <n v="0.49"/>
    <s v="Online"/>
    <x v="4"/>
  </r>
  <r>
    <s v="Kohl's"/>
    <n v="1197831"/>
    <d v="2021-05-12T00:00:00"/>
    <x v="3"/>
    <s v="Kansas"/>
    <s v="Wichita"/>
    <x v="3"/>
    <n v="32"/>
    <n v="58"/>
    <n v="1856"/>
    <n v="928"/>
    <n v="0.5"/>
    <s v="Online"/>
    <x v="4"/>
  </r>
  <r>
    <s v="Kohl's"/>
    <n v="1197831"/>
    <d v="2021-05-12T00:00:00"/>
    <x v="3"/>
    <s v="Kansas"/>
    <s v="Wichita"/>
    <x v="4"/>
    <n v="43"/>
    <n v="56"/>
    <n v="2408"/>
    <n v="1204"/>
    <n v="0.5"/>
    <s v="Online"/>
    <x v="4"/>
  </r>
  <r>
    <s v="Kohl's"/>
    <n v="1197831"/>
    <d v="2021-05-12T00:00:00"/>
    <x v="3"/>
    <s v="Kansas"/>
    <s v="Wichita"/>
    <x v="5"/>
    <n v="42"/>
    <n v="94"/>
    <n v="3948"/>
    <n v="1776.6"/>
    <n v="0.44999999999999996"/>
    <s v="Online"/>
    <x v="4"/>
  </r>
  <r>
    <s v="Kohl's"/>
    <n v="1197831"/>
    <d v="2021-06-14T00:00:00"/>
    <x v="3"/>
    <s v="Kansas"/>
    <s v="Wichita"/>
    <x v="0"/>
    <n v="37"/>
    <n v="144"/>
    <n v="5328"/>
    <n v="2664"/>
    <n v="0.5"/>
    <s v="Online"/>
    <x v="11"/>
  </r>
  <r>
    <s v="Kohl's"/>
    <n v="1197831"/>
    <d v="2021-06-14T00:00:00"/>
    <x v="3"/>
    <s v="Kansas"/>
    <s v="Wichita"/>
    <x v="1"/>
    <n v="32"/>
    <n v="94"/>
    <n v="3008"/>
    <n v="1443.84"/>
    <n v="0.48"/>
    <s v="Online"/>
    <x v="11"/>
  </r>
  <r>
    <s v="Kohl's"/>
    <n v="1197831"/>
    <d v="2021-06-14T00:00:00"/>
    <x v="3"/>
    <s v="Kansas"/>
    <s v="Wichita"/>
    <x v="2"/>
    <n v="37"/>
    <n v="81"/>
    <n v="2997"/>
    <n v="1378.62"/>
    <n v="0.45999999999999996"/>
    <s v="Online"/>
    <x v="11"/>
  </r>
  <r>
    <s v="Kohl's"/>
    <n v="1197831"/>
    <d v="2021-06-14T00:00:00"/>
    <x v="3"/>
    <s v="Kansas"/>
    <s v="Wichita"/>
    <x v="3"/>
    <n v="38"/>
    <n v="80"/>
    <n v="3040"/>
    <n v="1367.9999999999998"/>
    <n v="0.44999999999999996"/>
    <s v="Online"/>
    <x v="11"/>
  </r>
  <r>
    <s v="Kohl's"/>
    <n v="1197831"/>
    <d v="2021-06-14T00:00:00"/>
    <x v="3"/>
    <s v="Kansas"/>
    <s v="Wichita"/>
    <x v="4"/>
    <n v="54"/>
    <n v="83"/>
    <n v="4482"/>
    <n v="2151.36"/>
    <n v="0.48"/>
    <s v="Online"/>
    <x v="11"/>
  </r>
  <r>
    <s v="Kohl's"/>
    <n v="1197831"/>
    <d v="2021-06-14T00:00:00"/>
    <x v="3"/>
    <s v="Kansas"/>
    <s v="Wichita"/>
    <x v="5"/>
    <n v="58"/>
    <n v="117"/>
    <n v="6786"/>
    <n v="3325.14"/>
    <n v="0.49"/>
    <s v="Online"/>
    <x v="11"/>
  </r>
  <r>
    <s v="Kohl's"/>
    <n v="1197831"/>
    <d v="2021-07-12T00:00:00"/>
    <x v="3"/>
    <s v="Kansas"/>
    <s v="Wichita"/>
    <x v="0"/>
    <n v="51"/>
    <n v="182"/>
    <n v="9282"/>
    <n v="4641"/>
    <n v="0.5"/>
    <s v="Online"/>
    <x v="5"/>
  </r>
  <r>
    <s v="Kohl's"/>
    <n v="1197831"/>
    <d v="2021-07-12T00:00:00"/>
    <x v="3"/>
    <s v="Kansas"/>
    <s v="Wichita"/>
    <x v="1"/>
    <n v="49"/>
    <n v="119"/>
    <n v="5831"/>
    <n v="2915.5"/>
    <n v="0.5"/>
    <s v="Online"/>
    <x v="5"/>
  </r>
  <r>
    <s v="Kohl's"/>
    <n v="1197831"/>
    <d v="2021-07-12T00:00:00"/>
    <x v="3"/>
    <s v="Kansas"/>
    <s v="Wichita"/>
    <x v="2"/>
    <n v="42"/>
    <n v="102"/>
    <n v="4284"/>
    <n v="1970.6399999999999"/>
    <n v="0.45999999999999996"/>
    <s v="Online"/>
    <x v="5"/>
  </r>
  <r>
    <s v="Kohl's"/>
    <n v="1197831"/>
    <d v="2021-07-12T00:00:00"/>
    <x v="3"/>
    <s v="Kansas"/>
    <s v="Wichita"/>
    <x v="3"/>
    <n v="43"/>
    <n v="75"/>
    <n v="3225"/>
    <n v="1580.25"/>
    <n v="0.49"/>
    <s v="Online"/>
    <x v="5"/>
  </r>
  <r>
    <s v="Kohl's"/>
    <n v="1197831"/>
    <d v="2021-07-12T00:00:00"/>
    <x v="3"/>
    <s v="Kansas"/>
    <s v="Wichita"/>
    <x v="4"/>
    <n v="56"/>
    <n v="91"/>
    <n v="5096"/>
    <n v="2344.16"/>
    <n v="0.45999999999999996"/>
    <s v="Online"/>
    <x v="5"/>
  </r>
  <r>
    <s v="Kohl's"/>
    <n v="1197831"/>
    <d v="2021-07-12T00:00:00"/>
    <x v="3"/>
    <s v="Kansas"/>
    <s v="Wichita"/>
    <x v="5"/>
    <n v="60"/>
    <n v="140"/>
    <n v="8400"/>
    <n v="4116"/>
    <n v="0.49"/>
    <s v="Online"/>
    <x v="5"/>
  </r>
  <r>
    <s v="Kohl's"/>
    <n v="1197831"/>
    <d v="2021-08-13T00:00:00"/>
    <x v="3"/>
    <s v="Kansas"/>
    <s v="Wichita"/>
    <x v="0"/>
    <n v="56"/>
    <n v="189"/>
    <n v="10584"/>
    <n v="5292"/>
    <n v="0.5"/>
    <s v="Online"/>
    <x v="6"/>
  </r>
  <r>
    <s v="Kohl's"/>
    <n v="1197831"/>
    <d v="2021-08-13T00:00:00"/>
    <x v="3"/>
    <s v="Kansas"/>
    <s v="Wichita"/>
    <x v="1"/>
    <n v="51"/>
    <n v="111"/>
    <n v="5661"/>
    <n v="2547.4499999999998"/>
    <n v="0.44999999999999996"/>
    <s v="Online"/>
    <x v="6"/>
  </r>
  <r>
    <s v="Kohl's"/>
    <n v="1197831"/>
    <d v="2021-08-13T00:00:00"/>
    <x v="3"/>
    <s v="Kansas"/>
    <s v="Wichita"/>
    <x v="2"/>
    <n v="47"/>
    <n v="102"/>
    <n v="4794"/>
    <n v="2397"/>
    <n v="0.5"/>
    <s v="Online"/>
    <x v="6"/>
  </r>
  <r>
    <s v="Kohl's"/>
    <n v="1197831"/>
    <d v="2021-08-13T00:00:00"/>
    <x v="3"/>
    <s v="Kansas"/>
    <s v="Wichita"/>
    <x v="3"/>
    <n v="37"/>
    <n v="90"/>
    <n v="3330"/>
    <n v="1631.7"/>
    <n v="0.49"/>
    <s v="Online"/>
    <x v="6"/>
  </r>
  <r>
    <s v="Kohl's"/>
    <n v="1197831"/>
    <d v="2021-08-13T00:00:00"/>
    <x v="3"/>
    <s v="Kansas"/>
    <s v="Wichita"/>
    <x v="4"/>
    <n v="47"/>
    <n v="69"/>
    <n v="3243"/>
    <n v="1621.5"/>
    <n v="0.5"/>
    <s v="Online"/>
    <x v="6"/>
  </r>
  <r>
    <s v="Kohl's"/>
    <n v="1197831"/>
    <d v="2021-08-13T00:00:00"/>
    <x v="3"/>
    <s v="Kansas"/>
    <s v="Wichita"/>
    <x v="5"/>
    <n v="52"/>
    <n v="113"/>
    <n v="5876"/>
    <n v="2938"/>
    <n v="0.5"/>
    <s v="Online"/>
    <x v="6"/>
  </r>
  <r>
    <s v="Kohl's"/>
    <n v="1197831"/>
    <d v="2021-09-12T00:00:00"/>
    <x v="3"/>
    <s v="Kansas"/>
    <s v="Wichita"/>
    <x v="0"/>
    <n v="47"/>
    <n v="165"/>
    <n v="7755"/>
    <n v="3877.5"/>
    <n v="0.5"/>
    <s v="Online"/>
    <x v="7"/>
  </r>
  <r>
    <s v="Kohl's"/>
    <n v="1197831"/>
    <d v="2021-09-12T00:00:00"/>
    <x v="3"/>
    <s v="Kansas"/>
    <s v="Wichita"/>
    <x v="1"/>
    <n v="38"/>
    <n v="91"/>
    <n v="3458"/>
    <n v="1556.1"/>
    <n v="0.44999999999999996"/>
    <s v="Online"/>
    <x v="7"/>
  </r>
  <r>
    <s v="Kohl's"/>
    <n v="1197831"/>
    <d v="2021-09-12T00:00:00"/>
    <x v="3"/>
    <s v="Kansas"/>
    <s v="Wichita"/>
    <x v="2"/>
    <n v="15"/>
    <n v="75"/>
    <n v="1125"/>
    <n v="528.75"/>
    <n v="0.47"/>
    <s v="Online"/>
    <x v="7"/>
  </r>
  <r>
    <s v="Kohl's"/>
    <n v="1197831"/>
    <d v="2021-09-12T00:00:00"/>
    <x v="3"/>
    <s v="Kansas"/>
    <s v="Wichita"/>
    <x v="3"/>
    <n v="14"/>
    <n v="65"/>
    <n v="910"/>
    <n v="427.7"/>
    <n v="0.47"/>
    <s v="Online"/>
    <x v="7"/>
  </r>
  <r>
    <s v="Kohl's"/>
    <n v="1197831"/>
    <d v="2021-09-12T00:00:00"/>
    <x v="3"/>
    <s v="Kansas"/>
    <s v="Wichita"/>
    <x v="4"/>
    <n v="24"/>
    <n v="61"/>
    <n v="1464"/>
    <n v="717.36"/>
    <n v="0.49"/>
    <s v="Online"/>
    <x v="7"/>
  </r>
  <r>
    <s v="Kohl's"/>
    <n v="1197831"/>
    <d v="2021-09-12T00:00:00"/>
    <x v="3"/>
    <s v="Kansas"/>
    <s v="Wichita"/>
    <x v="5"/>
    <n v="29"/>
    <n v="94"/>
    <n v="2726"/>
    <n v="1335.74"/>
    <n v="0.49"/>
    <s v="Online"/>
    <x v="7"/>
  </r>
  <r>
    <s v="Kohl's"/>
    <n v="1197831"/>
    <d v="2021-10-14T00:00:00"/>
    <x v="3"/>
    <s v="Kansas"/>
    <s v="Wichita"/>
    <x v="0"/>
    <n v="29"/>
    <n v="145"/>
    <n v="4205"/>
    <n v="1934.3"/>
    <n v="0.45999999999999996"/>
    <s v="Online"/>
    <x v="8"/>
  </r>
  <r>
    <s v="Kohl's"/>
    <n v="1197831"/>
    <d v="2021-10-14T00:00:00"/>
    <x v="3"/>
    <s v="Kansas"/>
    <s v="Wichita"/>
    <x v="1"/>
    <n v="19"/>
    <n v="85"/>
    <n v="1615"/>
    <n v="742.9"/>
    <n v="0.45999999999999996"/>
    <s v="Online"/>
    <x v="8"/>
  </r>
  <r>
    <s v="Kohl's"/>
    <n v="1197831"/>
    <d v="2021-10-14T00:00:00"/>
    <x v="3"/>
    <s v="Kansas"/>
    <s v="Wichita"/>
    <x v="2"/>
    <n v="19"/>
    <n v="60"/>
    <n v="1140"/>
    <n v="535.79999999999995"/>
    <n v="0.47"/>
    <s v="Online"/>
    <x v="8"/>
  </r>
  <r>
    <s v="Kohl's"/>
    <n v="1197831"/>
    <d v="2021-10-14T00:00:00"/>
    <x v="3"/>
    <s v="Kansas"/>
    <s v="Wichita"/>
    <x v="3"/>
    <n v="19"/>
    <n v="47"/>
    <n v="893"/>
    <n v="428.64"/>
    <n v="0.48"/>
    <s v="Online"/>
    <x v="8"/>
  </r>
  <r>
    <s v="Kohl's"/>
    <n v="1197831"/>
    <d v="2021-10-14T00:00:00"/>
    <x v="3"/>
    <s v="Kansas"/>
    <s v="Wichita"/>
    <x v="4"/>
    <n v="29"/>
    <n v="46"/>
    <n v="1334"/>
    <n v="653.66"/>
    <n v="0.49"/>
    <s v="Online"/>
    <x v="8"/>
  </r>
  <r>
    <s v="Foot Locker"/>
    <n v="1197831"/>
    <d v="2021-10-14T00:00:00"/>
    <x v="3"/>
    <s v="Kansas"/>
    <s v="Wichita"/>
    <x v="5"/>
    <n v="28"/>
    <n v="90"/>
    <n v="2520"/>
    <n v="1209.5999999999999"/>
    <n v="0.48"/>
    <s v="Online"/>
    <x v="8"/>
  </r>
  <r>
    <s v="Foot Locker"/>
    <n v="1197831"/>
    <d v="2021-11-13T00:00:00"/>
    <x v="3"/>
    <s v="Kansas"/>
    <s v="Wichita"/>
    <x v="0"/>
    <n v="23"/>
    <n v="122"/>
    <n v="2806"/>
    <n v="1318.82"/>
    <n v="0.47"/>
    <s v="Online"/>
    <x v="9"/>
  </r>
  <r>
    <s v="Foot Locker"/>
    <n v="1197831"/>
    <d v="2021-11-13T00:00:00"/>
    <x v="3"/>
    <s v="Kansas"/>
    <s v="Wichita"/>
    <x v="1"/>
    <n v="14"/>
    <n v="72"/>
    <n v="1008"/>
    <n v="504"/>
    <n v="0.5"/>
    <s v="Online"/>
    <x v="9"/>
  </r>
  <r>
    <s v="Foot Locker"/>
    <n v="1197831"/>
    <d v="2021-11-13T00:00:00"/>
    <x v="3"/>
    <s v="Kansas"/>
    <s v="Wichita"/>
    <x v="2"/>
    <n v="23"/>
    <n v="55"/>
    <n v="1265"/>
    <n v="632.5"/>
    <n v="0.5"/>
    <s v="Online"/>
    <x v="9"/>
  </r>
  <r>
    <s v="Foot Locker"/>
    <n v="1197831"/>
    <d v="2021-11-13T00:00:00"/>
    <x v="3"/>
    <s v="Kansas"/>
    <s v="Wichita"/>
    <x v="3"/>
    <n v="54"/>
    <n v="83"/>
    <n v="4482"/>
    <n v="2151.36"/>
    <n v="0.48"/>
    <s v="Online"/>
    <x v="9"/>
  </r>
  <r>
    <s v="Foot Locker"/>
    <n v="1197831"/>
    <d v="2021-11-13T00:00:00"/>
    <x v="3"/>
    <s v="Kansas"/>
    <s v="Wichita"/>
    <x v="4"/>
    <n v="68"/>
    <n v="70"/>
    <n v="4760"/>
    <n v="2189.6"/>
    <n v="0.45999999999999996"/>
    <s v="Online"/>
    <x v="9"/>
  </r>
  <r>
    <s v="Foot Locker"/>
    <n v="1197831"/>
    <d v="2021-11-13T00:00:00"/>
    <x v="3"/>
    <s v="Kansas"/>
    <s v="Wichita"/>
    <x v="5"/>
    <n v="73"/>
    <n v="88"/>
    <n v="6424"/>
    <n v="2955.04"/>
    <n v="0.45999999999999996"/>
    <s v="Online"/>
    <x v="9"/>
  </r>
  <r>
    <s v="Foot Locker"/>
    <n v="1197831"/>
    <d v="2021-12-12T00:00:00"/>
    <x v="3"/>
    <s v="Kansas"/>
    <s v="Wichita"/>
    <x v="0"/>
    <n v="66"/>
    <n v="150"/>
    <n v="9900"/>
    <n v="4950"/>
    <n v="0.5"/>
    <s v="Online"/>
    <x v="10"/>
  </r>
  <r>
    <s v="Foot Locker"/>
    <n v="1197831"/>
    <d v="2021-12-12T00:00:00"/>
    <x v="3"/>
    <s v="Kansas"/>
    <s v="Wichita"/>
    <x v="1"/>
    <n v="59"/>
    <n v="120"/>
    <n v="7080"/>
    <n v="3540"/>
    <n v="0.5"/>
    <s v="Online"/>
    <x v="10"/>
  </r>
  <r>
    <s v="Foot Locker"/>
    <n v="1197831"/>
    <d v="2021-12-12T00:00:00"/>
    <x v="3"/>
    <s v="Kansas"/>
    <s v="Wichita"/>
    <x v="2"/>
    <n v="58"/>
    <n v="95"/>
    <n v="5510"/>
    <n v="2534.6"/>
    <n v="0.45999999999999996"/>
    <s v="Online"/>
    <x v="10"/>
  </r>
  <r>
    <s v="Foot Locker"/>
    <n v="1197831"/>
    <d v="2021-12-12T00:00:00"/>
    <x v="3"/>
    <s v="Kansas"/>
    <s v="Wichita"/>
    <x v="3"/>
    <n v="59"/>
    <n v="90"/>
    <n v="5310"/>
    <n v="2389.4999999999995"/>
    <n v="0.44999999999999996"/>
    <s v="Online"/>
    <x v="10"/>
  </r>
  <r>
    <s v="Foot Locker"/>
    <n v="1197831"/>
    <d v="2021-12-12T00:00:00"/>
    <x v="3"/>
    <s v="Kansas"/>
    <s v="Wichita"/>
    <x v="4"/>
    <n v="64"/>
    <n v="81"/>
    <n v="5184"/>
    <n v="2592"/>
    <n v="0.5"/>
    <s v="Online"/>
    <x v="10"/>
  </r>
  <r>
    <s v="Foot Locker"/>
    <n v="1197831"/>
    <d v="2021-12-12T00:00:00"/>
    <x v="3"/>
    <s v="Kansas"/>
    <s v="Wichita"/>
    <x v="5"/>
    <n v="68"/>
    <n v="112"/>
    <n v="7616"/>
    <n v="3503.3599999999997"/>
    <n v="0.45999999999999996"/>
    <s v="Online"/>
    <x v="10"/>
  </r>
  <r>
    <s v="Foot Locker"/>
    <n v="1185732"/>
    <d v="2021-01-12T00:00:00"/>
    <x v="3"/>
    <s v="Kansas"/>
    <s v="Wichita"/>
    <x v="0"/>
    <n v="38"/>
    <n v="138"/>
    <n v="5244"/>
    <n v="2569.56"/>
    <n v="0.49"/>
    <s v="Online"/>
    <x v="0"/>
  </r>
  <r>
    <s v="Foot Locker"/>
    <n v="1185732"/>
    <d v="2021-01-12T00:00:00"/>
    <x v="3"/>
    <s v="Kansas"/>
    <s v="Wichita"/>
    <x v="1"/>
    <n v="37"/>
    <n v="80"/>
    <n v="2960"/>
    <n v="1184"/>
    <n v="0.4"/>
    <s v="Online"/>
    <x v="0"/>
  </r>
  <r>
    <s v="Foot Locker"/>
    <n v="1185732"/>
    <d v="2021-01-12T00:00:00"/>
    <x v="3"/>
    <s v="Kansas"/>
    <s v="Wichita"/>
    <x v="2"/>
    <n v="27"/>
    <n v="83"/>
    <n v="2241"/>
    <n v="986.04"/>
    <n v="0.44"/>
    <s v="Online"/>
    <x v="0"/>
  </r>
  <r>
    <s v="Foot Locker"/>
    <n v="1185732"/>
    <d v="2021-01-12T00:00:00"/>
    <x v="3"/>
    <s v="Kansas"/>
    <s v="Wichita"/>
    <x v="3"/>
    <n v="34"/>
    <n v="36"/>
    <n v="1224"/>
    <n v="489.6"/>
    <n v="0.4"/>
    <s v="Online"/>
    <x v="0"/>
  </r>
  <r>
    <s v="Foot Locker"/>
    <n v="1185732"/>
    <d v="2021-01-12T00:00:00"/>
    <x v="3"/>
    <s v="Kansas"/>
    <s v="Wichita"/>
    <x v="4"/>
    <n v="48"/>
    <n v="44"/>
    <n v="2112"/>
    <n v="992.64"/>
    <n v="0.47"/>
    <s v="Online"/>
    <x v="0"/>
  </r>
  <r>
    <s v="Foot Locker"/>
    <n v="1185732"/>
    <d v="2021-01-12T00:00:00"/>
    <x v="3"/>
    <s v="Kansas"/>
    <s v="Wichita"/>
    <x v="5"/>
    <n v="37"/>
    <n v="72"/>
    <n v="2664"/>
    <n v="1465.2"/>
    <n v="0.55000000000000004"/>
    <s v="Online"/>
    <x v="0"/>
  </r>
  <r>
    <s v="Foot Locker"/>
    <n v="1185732"/>
    <d v="2021-02-12T00:00:00"/>
    <x v="3"/>
    <s v="Kansas"/>
    <s v="Wichita"/>
    <x v="0"/>
    <n v="37"/>
    <n v="158"/>
    <n v="5846"/>
    <n v="2923"/>
    <n v="0.5"/>
    <s v="Online"/>
    <x v="1"/>
  </r>
  <r>
    <s v="Foot Locker"/>
    <n v="1185732"/>
    <d v="2021-02-12T00:00:00"/>
    <x v="3"/>
    <s v="Kansas"/>
    <s v="Wichita"/>
    <x v="1"/>
    <n v="39"/>
    <n v="47"/>
    <n v="1833"/>
    <n v="806.52"/>
    <n v="0.44"/>
    <s v="Online"/>
    <x v="1"/>
  </r>
  <r>
    <s v="Foot Locker"/>
    <n v="1185732"/>
    <d v="2021-02-12T00:00:00"/>
    <x v="3"/>
    <s v="Kansas"/>
    <s v="Wichita"/>
    <x v="2"/>
    <n v="29"/>
    <n v="59"/>
    <n v="1711"/>
    <n v="735.73"/>
    <n v="0.43"/>
    <s v="Online"/>
    <x v="1"/>
  </r>
  <r>
    <s v="Foot Locker"/>
    <n v="1185732"/>
    <d v="2021-02-12T00:00:00"/>
    <x v="3"/>
    <s v="South Dakota"/>
    <s v="Sioux Falls"/>
    <x v="3"/>
    <n v="33"/>
    <n v="25"/>
    <n v="825"/>
    <n v="363"/>
    <n v="0.44"/>
    <s v="Online"/>
    <x v="1"/>
  </r>
  <r>
    <s v="Foot Locker"/>
    <n v="1185732"/>
    <d v="2021-02-12T00:00:00"/>
    <x v="3"/>
    <s v="South Dakota"/>
    <s v="Sioux Falls"/>
    <x v="4"/>
    <n v="48"/>
    <n v="46"/>
    <n v="2208"/>
    <n v="993.59999999999991"/>
    <n v="0.44999999999999996"/>
    <s v="Online"/>
    <x v="1"/>
  </r>
  <r>
    <s v="Foot Locker"/>
    <n v="1185732"/>
    <d v="2021-02-12T00:00:00"/>
    <x v="3"/>
    <s v="South Dakota"/>
    <s v="Sioux Falls"/>
    <x v="5"/>
    <n v="32"/>
    <n v="80"/>
    <n v="2560"/>
    <n v="1408"/>
    <n v="0.55000000000000004"/>
    <s v="Online"/>
    <x v="1"/>
  </r>
  <r>
    <s v="Foot Locker"/>
    <n v="1185732"/>
    <d v="2021-03-11T00:00:00"/>
    <x v="3"/>
    <s v="South Dakota"/>
    <s v="Sioux Falls"/>
    <x v="0"/>
    <n v="39"/>
    <n v="124"/>
    <n v="4836"/>
    <n v="2369.64"/>
    <n v="0.49"/>
    <s v="Online"/>
    <x v="2"/>
  </r>
  <r>
    <s v="Foot Locker"/>
    <n v="1185732"/>
    <d v="2021-03-11T00:00:00"/>
    <x v="3"/>
    <s v="South Dakota"/>
    <s v="Sioux Falls"/>
    <x v="1"/>
    <n v="37"/>
    <n v="50"/>
    <n v="1850"/>
    <n v="777"/>
    <n v="0.42"/>
    <s v="Online"/>
    <x v="2"/>
  </r>
  <r>
    <s v="Foot Locker"/>
    <n v="1185732"/>
    <d v="2021-03-11T00:00:00"/>
    <x v="3"/>
    <s v="South Dakota"/>
    <s v="Sioux Falls"/>
    <x v="2"/>
    <n v="27"/>
    <n v="59"/>
    <n v="1593"/>
    <n v="669.06"/>
    <n v="0.42"/>
    <s v="Online"/>
    <x v="2"/>
  </r>
  <r>
    <s v="Foot Locker"/>
    <n v="1185732"/>
    <d v="2021-03-11T00:00:00"/>
    <x v="3"/>
    <s v="South Dakota"/>
    <s v="Sioux Falls"/>
    <x v="3"/>
    <n v="33"/>
    <n v="23"/>
    <n v="759"/>
    <n v="333.96"/>
    <n v="0.44"/>
    <s v="Online"/>
    <x v="2"/>
  </r>
  <r>
    <s v="Foot Locker"/>
    <n v="1185732"/>
    <d v="2021-03-11T00:00:00"/>
    <x v="3"/>
    <s v="South Dakota"/>
    <s v="Sioux Falls"/>
    <x v="4"/>
    <n v="47"/>
    <n v="31"/>
    <n v="1457"/>
    <n v="728.5"/>
    <n v="0.5"/>
    <s v="Online"/>
    <x v="2"/>
  </r>
  <r>
    <s v="Foot Locker"/>
    <n v="1185732"/>
    <d v="2021-03-11T00:00:00"/>
    <x v="3"/>
    <s v="South Dakota"/>
    <s v="Sioux Falls"/>
    <x v="5"/>
    <n v="37"/>
    <n v="59"/>
    <n v="2183"/>
    <n v="1156.99"/>
    <n v="0.53"/>
    <s v="Online"/>
    <x v="2"/>
  </r>
  <r>
    <s v="Foot Locker"/>
    <n v="1185732"/>
    <d v="2021-04-12T00:00:00"/>
    <x v="3"/>
    <s v="South Dakota"/>
    <s v="Sioux Falls"/>
    <x v="0"/>
    <n v="38"/>
    <n v="113"/>
    <n v="4294"/>
    <n v="1975.2399999999998"/>
    <n v="0.45999999999999996"/>
    <s v="Online"/>
    <x v="3"/>
  </r>
  <r>
    <s v="Foot Locker"/>
    <n v="1185732"/>
    <d v="2021-04-12T00:00:00"/>
    <x v="3"/>
    <s v="South Dakota"/>
    <s v="Sioux Falls"/>
    <x v="1"/>
    <n v="39"/>
    <n v="42"/>
    <n v="1638"/>
    <n v="671.57999999999993"/>
    <n v="0.41"/>
    <s v="Online"/>
    <x v="3"/>
  </r>
  <r>
    <s v="Foot Locker"/>
    <n v="1185732"/>
    <d v="2021-04-12T00:00:00"/>
    <x v="3"/>
    <s v="South Dakota"/>
    <s v="Sioux Falls"/>
    <x v="2"/>
    <n v="29"/>
    <n v="45"/>
    <n v="1305"/>
    <n v="522"/>
    <n v="0.4"/>
    <s v="Online"/>
    <x v="3"/>
  </r>
  <r>
    <s v="Foot Locker"/>
    <n v="1185732"/>
    <d v="2021-04-12T00:00:00"/>
    <x v="3"/>
    <s v="South Dakota"/>
    <s v="Sioux Falls"/>
    <x v="3"/>
    <n v="34"/>
    <n v="20"/>
    <n v="680"/>
    <n v="292.39999999999998"/>
    <n v="0.43"/>
    <s v="Online"/>
    <x v="3"/>
  </r>
  <r>
    <s v="Foot Locker"/>
    <n v="1185732"/>
    <d v="2021-04-12T00:00:00"/>
    <x v="3"/>
    <s v="South Dakota"/>
    <s v="Sioux Falls"/>
    <x v="4"/>
    <n v="56"/>
    <n v="29"/>
    <n v="1624"/>
    <n v="747.04"/>
    <n v="0.45999999999999996"/>
    <s v="Online"/>
    <x v="3"/>
  </r>
  <r>
    <s v="Foot Locker"/>
    <n v="1185732"/>
    <d v="2021-04-12T00:00:00"/>
    <x v="3"/>
    <s v="South Dakota"/>
    <s v="Sioux Falls"/>
    <x v="5"/>
    <n v="48"/>
    <n v="61"/>
    <n v="2928"/>
    <n v="1551.8400000000001"/>
    <n v="0.53"/>
    <s v="Online"/>
    <x v="3"/>
  </r>
  <r>
    <s v="Foot Locker"/>
    <n v="1185732"/>
    <d v="2021-05-13T00:00:00"/>
    <x v="3"/>
    <s v="South Dakota"/>
    <s v="Sioux Falls"/>
    <x v="0"/>
    <n v="58"/>
    <n v="139"/>
    <n v="8062"/>
    <n v="3789.14"/>
    <n v="0.47"/>
    <s v="Online"/>
    <x v="4"/>
  </r>
  <r>
    <s v="Foot Locker"/>
    <n v="1185732"/>
    <d v="2021-05-13T00:00:00"/>
    <x v="3"/>
    <s v="South Dakota"/>
    <s v="Sioux Falls"/>
    <x v="1"/>
    <n v="45"/>
    <n v="60"/>
    <n v="2700"/>
    <n v="1214.9999999999998"/>
    <n v="0.44999999999999996"/>
    <s v="Online"/>
    <x v="4"/>
  </r>
  <r>
    <s v="Foot Locker"/>
    <n v="1185732"/>
    <d v="2021-05-13T00:00:00"/>
    <x v="3"/>
    <s v="South Dakota"/>
    <s v="Sioux Falls"/>
    <x v="2"/>
    <n v="43"/>
    <n v="46"/>
    <n v="1978"/>
    <n v="830.76"/>
    <n v="0.42"/>
    <s v="Online"/>
    <x v="4"/>
  </r>
  <r>
    <s v="Foot Locker"/>
    <n v="1185732"/>
    <d v="2021-05-13T00:00:00"/>
    <x v="3"/>
    <s v="South Dakota"/>
    <s v="Sioux Falls"/>
    <x v="3"/>
    <n v="43"/>
    <n v="26"/>
    <n v="1118"/>
    <n v="503.09999999999997"/>
    <n v="0.44999999999999996"/>
    <s v="Online"/>
    <x v="4"/>
  </r>
  <r>
    <s v="Foot Locker"/>
    <n v="1185732"/>
    <d v="2021-05-13T00:00:00"/>
    <x v="3"/>
    <s v="South Dakota"/>
    <s v="Sioux Falls"/>
    <x v="4"/>
    <n v="51"/>
    <n v="38"/>
    <n v="1938"/>
    <n v="969"/>
    <n v="0.5"/>
    <s v="Online"/>
    <x v="4"/>
  </r>
  <r>
    <s v="Foot Locker"/>
    <n v="1185732"/>
    <d v="2021-05-13T00:00:00"/>
    <x v="3"/>
    <s v="South Dakota"/>
    <s v="Sioux Falls"/>
    <x v="5"/>
    <n v="58"/>
    <n v="68"/>
    <n v="3944"/>
    <n v="2011.44"/>
    <n v="0.51"/>
    <s v="Online"/>
    <x v="4"/>
  </r>
  <r>
    <s v="Foot Locker"/>
    <n v="1185732"/>
    <d v="2021-06-12T00:00:00"/>
    <x v="3"/>
    <s v="South Dakota"/>
    <s v="Sioux Falls"/>
    <x v="0"/>
    <n v="41"/>
    <n v="135"/>
    <n v="5535"/>
    <n v="2546.1"/>
    <n v="0.45999999999999996"/>
    <s v="Online"/>
    <x v="11"/>
  </r>
  <r>
    <s v="Foot Locker"/>
    <n v="1185732"/>
    <d v="2021-06-12T00:00:00"/>
    <x v="3"/>
    <s v="South Dakota"/>
    <s v="Sioux Falls"/>
    <x v="1"/>
    <n v="39"/>
    <n v="70"/>
    <n v="2730"/>
    <n v="1092"/>
    <n v="0.4"/>
    <s v="Online"/>
    <x v="11"/>
  </r>
  <r>
    <s v="Foot Locker"/>
    <n v="1185732"/>
    <d v="2021-06-12T00:00:00"/>
    <x v="3"/>
    <s v="South Dakota"/>
    <s v="Sioux Falls"/>
    <x v="2"/>
    <n v="32"/>
    <n v="54"/>
    <n v="1728"/>
    <n v="743.04"/>
    <n v="0.43"/>
    <s v="Online"/>
    <x v="11"/>
  </r>
  <r>
    <s v="Foot Locker"/>
    <n v="1185732"/>
    <d v="2021-06-12T00:00:00"/>
    <x v="3"/>
    <s v="South Dakota"/>
    <s v="Sioux Falls"/>
    <x v="3"/>
    <n v="32"/>
    <n v="49"/>
    <n v="1568"/>
    <n v="705.59999999999991"/>
    <n v="0.44999999999999996"/>
    <s v="Online"/>
    <x v="11"/>
  </r>
  <r>
    <s v="Foot Locker"/>
    <n v="1185732"/>
    <d v="2021-06-12T00:00:00"/>
    <x v="3"/>
    <s v="South Dakota"/>
    <s v="Sioux Falls"/>
    <x v="4"/>
    <n v="41"/>
    <n v="51"/>
    <n v="2091"/>
    <n v="940.94999999999993"/>
    <n v="0.44999999999999996"/>
    <s v="Online"/>
    <x v="11"/>
  </r>
  <r>
    <s v="Foot Locker"/>
    <n v="1185732"/>
    <d v="2021-06-12T00:00:00"/>
    <x v="3"/>
    <s v="South Dakota"/>
    <s v="Sioux Falls"/>
    <x v="5"/>
    <n v="50"/>
    <n v="94"/>
    <n v="4700"/>
    <n v="2491"/>
    <n v="0.53"/>
    <s v="Online"/>
    <x v="11"/>
  </r>
  <r>
    <s v="Foot Locker"/>
    <n v="1185732"/>
    <d v="2021-07-11T00:00:00"/>
    <x v="3"/>
    <s v="South Dakota"/>
    <s v="Sioux Falls"/>
    <x v="0"/>
    <n v="47"/>
    <n v="154"/>
    <n v="7238"/>
    <n v="3329.4799999999996"/>
    <n v="0.45999999999999996"/>
    <s v="Online"/>
    <x v="5"/>
  </r>
  <r>
    <s v="Foot Locker"/>
    <n v="1185732"/>
    <d v="2021-07-11T00:00:00"/>
    <x v="3"/>
    <s v="South Dakota"/>
    <s v="Sioux Falls"/>
    <x v="1"/>
    <n v="44"/>
    <n v="81"/>
    <n v="3564"/>
    <n v="1603.8"/>
    <n v="0.44999999999999996"/>
    <s v="Online"/>
    <x v="5"/>
  </r>
  <r>
    <s v="Foot Locker"/>
    <n v="1185732"/>
    <d v="2021-07-11T00:00:00"/>
    <x v="3"/>
    <s v="South Dakota"/>
    <s v="Sioux Falls"/>
    <x v="2"/>
    <n v="37"/>
    <n v="61"/>
    <n v="2257"/>
    <n v="947.93999999999994"/>
    <n v="0.42"/>
    <s v="Online"/>
    <x v="5"/>
  </r>
  <r>
    <s v="Foot Locker"/>
    <n v="1185732"/>
    <d v="2021-07-11T00:00:00"/>
    <x v="3"/>
    <s v="South Dakota"/>
    <s v="Sioux Falls"/>
    <x v="3"/>
    <n v="38"/>
    <n v="44"/>
    <n v="1672"/>
    <n v="718.96"/>
    <n v="0.43"/>
    <s v="Online"/>
    <x v="5"/>
  </r>
  <r>
    <s v="Foot Locker"/>
    <n v="1185732"/>
    <d v="2021-07-11T00:00:00"/>
    <x v="3"/>
    <s v="South Dakota"/>
    <s v="Sioux Falls"/>
    <x v="4"/>
    <n v="49"/>
    <n v="52"/>
    <n v="2548"/>
    <n v="1172.08"/>
    <n v="0.45999999999999996"/>
    <s v="Online"/>
    <x v="5"/>
  </r>
  <r>
    <s v="Foot Locker"/>
    <n v="1185732"/>
    <d v="2021-07-11T00:00:00"/>
    <x v="3"/>
    <s v="South Dakota"/>
    <s v="Sioux Falls"/>
    <x v="5"/>
    <n v="53"/>
    <n v="94"/>
    <n v="4982"/>
    <n v="2640.46"/>
    <n v="0.53"/>
    <s v="Online"/>
    <x v="5"/>
  </r>
  <r>
    <s v="Foot Locker"/>
    <n v="1185732"/>
    <d v="2021-08-12T00:00:00"/>
    <x v="3"/>
    <s v="South Dakota"/>
    <s v="Sioux Falls"/>
    <x v="0"/>
    <n v="49"/>
    <n v="131"/>
    <n v="6419"/>
    <n v="3081.12"/>
    <n v="0.48"/>
    <s v="Online"/>
    <x v="6"/>
  </r>
  <r>
    <s v="Foot Locker"/>
    <n v="1185732"/>
    <d v="2021-08-12T00:00:00"/>
    <x v="3"/>
    <s v="South Dakota"/>
    <s v="Sioux Falls"/>
    <x v="1"/>
    <n v="42"/>
    <n v="78"/>
    <n v="3276"/>
    <n v="1474.1999999999998"/>
    <n v="0.44999999999999996"/>
    <s v="Online"/>
    <x v="6"/>
  </r>
  <r>
    <s v="Foot Locker"/>
    <n v="1185732"/>
    <d v="2021-08-12T00:00:00"/>
    <x v="3"/>
    <s v="South Dakota"/>
    <s v="Sioux Falls"/>
    <x v="2"/>
    <n v="36"/>
    <n v="65"/>
    <n v="2340"/>
    <n v="936"/>
    <n v="0.4"/>
    <s v="Online"/>
    <x v="6"/>
  </r>
  <r>
    <s v="Foot Locker"/>
    <n v="1185732"/>
    <d v="2021-08-12T00:00:00"/>
    <x v="3"/>
    <s v="South Dakota"/>
    <s v="Sioux Falls"/>
    <x v="3"/>
    <n v="38"/>
    <n v="58"/>
    <n v="2204"/>
    <n v="947.72"/>
    <n v="0.43"/>
    <s v="Online"/>
    <x v="6"/>
  </r>
  <r>
    <s v="Foot Locker"/>
    <n v="1185732"/>
    <d v="2021-08-12T00:00:00"/>
    <x v="3"/>
    <s v="South Dakota"/>
    <s v="Sioux Falls"/>
    <x v="4"/>
    <n v="47"/>
    <n v="46"/>
    <n v="2162"/>
    <n v="994.51999999999987"/>
    <n v="0.45999999999999996"/>
    <s v="Online"/>
    <x v="6"/>
  </r>
  <r>
    <s v="Foot Locker"/>
    <n v="1185732"/>
    <d v="2021-08-12T00:00:00"/>
    <x v="3"/>
    <s v="South Dakota"/>
    <s v="Sioux Falls"/>
    <x v="5"/>
    <n v="53"/>
    <n v="88"/>
    <n v="4664"/>
    <n v="2332"/>
    <n v="0.5"/>
    <s v="Online"/>
    <x v="6"/>
  </r>
  <r>
    <s v="Foot Locker"/>
    <n v="1185732"/>
    <d v="2021-09-13T00:00:00"/>
    <x v="3"/>
    <s v="South Dakota"/>
    <s v="Sioux Falls"/>
    <x v="0"/>
    <n v="42"/>
    <n v="138"/>
    <n v="5796"/>
    <n v="2608.1999999999998"/>
    <n v="0.44999999999999996"/>
    <s v="Online"/>
    <x v="7"/>
  </r>
  <r>
    <s v="Foot Locker"/>
    <n v="1185732"/>
    <d v="2021-09-13T00:00:00"/>
    <x v="3"/>
    <s v="South Dakota"/>
    <s v="Sioux Falls"/>
    <x v="1"/>
    <n v="39"/>
    <n v="80"/>
    <n v="3120"/>
    <n v="1248"/>
    <n v="0.4"/>
    <s v="Online"/>
    <x v="7"/>
  </r>
  <r>
    <s v="Foot Locker"/>
    <n v="1185732"/>
    <d v="2021-09-13T00:00:00"/>
    <x v="3"/>
    <s v="South Dakota"/>
    <s v="Sioux Falls"/>
    <x v="2"/>
    <n v="32"/>
    <n v="53"/>
    <n v="1696"/>
    <n v="678.40000000000009"/>
    <n v="0.4"/>
    <s v="Online"/>
    <x v="7"/>
  </r>
  <r>
    <s v="Foot Locker"/>
    <n v="1185732"/>
    <d v="2021-09-13T00:00:00"/>
    <x v="3"/>
    <s v="South Dakota"/>
    <s v="Sioux Falls"/>
    <x v="3"/>
    <n v="34"/>
    <n v="39"/>
    <n v="1326"/>
    <n v="530.4"/>
    <n v="0.4"/>
    <s v="Online"/>
    <x v="7"/>
  </r>
  <r>
    <s v="Foot Locker"/>
    <n v="1185732"/>
    <d v="2021-09-13T00:00:00"/>
    <x v="3"/>
    <s v="South Dakota"/>
    <s v="Sioux Falls"/>
    <x v="4"/>
    <n v="41"/>
    <n v="42"/>
    <n v="1722"/>
    <n v="861"/>
    <n v="0.5"/>
    <s v="Online"/>
    <x v="7"/>
  </r>
  <r>
    <s v="Foot Locker"/>
    <n v="1185732"/>
    <d v="2021-09-13T00:00:00"/>
    <x v="3"/>
    <s v="South Dakota"/>
    <s v="Sioux Falls"/>
    <x v="5"/>
    <n v="46"/>
    <n v="65"/>
    <n v="2990"/>
    <n v="1495"/>
    <n v="0.5"/>
    <s v="Online"/>
    <x v="7"/>
  </r>
  <r>
    <s v="Foot Locker"/>
    <n v="1185732"/>
    <d v="2021-10-12T00:00:00"/>
    <x v="3"/>
    <s v="South Dakota"/>
    <s v="Sioux Falls"/>
    <x v="0"/>
    <n v="54"/>
    <n v="104"/>
    <n v="5616"/>
    <n v="2583.3599999999997"/>
    <n v="0.45999999999999996"/>
    <s v="Online"/>
    <x v="8"/>
  </r>
  <r>
    <s v="Foot Locker"/>
    <n v="1185732"/>
    <d v="2021-10-12T00:00:00"/>
    <x v="3"/>
    <s v="South Dakota"/>
    <s v="Sioux Falls"/>
    <x v="1"/>
    <n v="41"/>
    <n v="75"/>
    <n v="3075"/>
    <n v="1291.5"/>
    <n v="0.42"/>
    <s v="Online"/>
    <x v="8"/>
  </r>
  <r>
    <s v="Foot Locker"/>
    <n v="1185732"/>
    <d v="2021-10-12T00:00:00"/>
    <x v="3"/>
    <s v="South Dakota"/>
    <s v="Sioux Falls"/>
    <x v="2"/>
    <n v="43"/>
    <n v="42"/>
    <n v="1806"/>
    <n v="722.40000000000009"/>
    <n v="0.4"/>
    <s v="Online"/>
    <x v="8"/>
  </r>
  <r>
    <s v="Foot Locker"/>
    <n v="1185732"/>
    <d v="2021-10-12T00:00:00"/>
    <x v="3"/>
    <s v="South Dakota"/>
    <s v="Sioux Falls"/>
    <x v="3"/>
    <n v="43"/>
    <n v="36"/>
    <n v="1548"/>
    <n v="696.59999999999991"/>
    <n v="0.44999999999999996"/>
    <s v="Online"/>
    <x v="8"/>
  </r>
  <r>
    <s v="Foot Locker"/>
    <n v="1185732"/>
    <d v="2021-10-12T00:00:00"/>
    <x v="3"/>
    <s v="South Dakota"/>
    <s v="Sioux Falls"/>
    <x v="4"/>
    <n v="54"/>
    <n v="38"/>
    <n v="2052"/>
    <n v="964.43999999999994"/>
    <n v="0.47"/>
    <s v="Online"/>
    <x v="8"/>
  </r>
  <r>
    <s v="Sports Direct"/>
    <n v="1185732"/>
    <d v="2021-10-12T00:00:00"/>
    <x v="3"/>
    <s v="South Dakota"/>
    <s v="Sioux Falls"/>
    <x v="5"/>
    <n v="55"/>
    <n v="70"/>
    <n v="3850"/>
    <n v="2117.5"/>
    <n v="0.55000000000000004"/>
    <s v="Online"/>
    <x v="8"/>
  </r>
  <r>
    <s v="Sports Direct"/>
    <n v="1185732"/>
    <d v="2021-11-12T00:00:00"/>
    <x v="3"/>
    <s v="South Dakota"/>
    <s v="Sioux Falls"/>
    <x v="0"/>
    <n v="53"/>
    <n v="104"/>
    <n v="5512"/>
    <n v="2700.88"/>
    <n v="0.49"/>
    <s v="Online"/>
    <x v="9"/>
  </r>
  <r>
    <s v="Sports Direct"/>
    <n v="1185732"/>
    <d v="2021-11-12T00:00:00"/>
    <x v="3"/>
    <s v="South Dakota"/>
    <s v="Sioux Falls"/>
    <x v="1"/>
    <n v="41"/>
    <n v="63"/>
    <n v="2583"/>
    <n v="1059.03"/>
    <n v="0.41"/>
    <s v="Online"/>
    <x v="9"/>
  </r>
  <r>
    <s v="Sports Direct"/>
    <n v="1185732"/>
    <d v="2021-11-12T00:00:00"/>
    <x v="3"/>
    <s v="South Dakota"/>
    <s v="Sioux Falls"/>
    <x v="2"/>
    <n v="43"/>
    <n v="57"/>
    <n v="2451"/>
    <n v="1078.44"/>
    <n v="0.44"/>
    <s v="Online"/>
    <x v="9"/>
  </r>
  <r>
    <s v="Sports Direct"/>
    <n v="1185732"/>
    <d v="2021-11-12T00:00:00"/>
    <x v="3"/>
    <s v="South Dakota"/>
    <s v="Sioux Falls"/>
    <x v="3"/>
    <n v="43"/>
    <n v="44"/>
    <n v="1892"/>
    <n v="832.48"/>
    <n v="0.44"/>
    <s v="Online"/>
    <x v="9"/>
  </r>
  <r>
    <s v="Sports Direct"/>
    <n v="1185732"/>
    <d v="2021-11-12T00:00:00"/>
    <x v="3"/>
    <s v="South Dakota"/>
    <s v="Sioux Falls"/>
    <x v="4"/>
    <n v="59"/>
    <n v="45"/>
    <n v="2655"/>
    <n v="1221.3"/>
    <n v="0.45999999999999996"/>
    <s v="Online"/>
    <x v="9"/>
  </r>
  <r>
    <s v="Sports Direct"/>
    <n v="1185732"/>
    <d v="2021-11-12T00:00:00"/>
    <x v="3"/>
    <s v="South Dakota"/>
    <s v="Sioux Falls"/>
    <x v="5"/>
    <n v="61"/>
    <n v="65"/>
    <n v="3965"/>
    <n v="1982.5"/>
    <n v="0.5"/>
    <s v="Online"/>
    <x v="9"/>
  </r>
  <r>
    <s v="Sports Direct"/>
    <n v="1185732"/>
    <d v="2021-12-11T00:00:00"/>
    <x v="3"/>
    <s v="South Dakota"/>
    <s v="Sioux Falls"/>
    <x v="0"/>
    <n v="58"/>
    <n v="140"/>
    <n v="8120"/>
    <n v="3735.2"/>
    <n v="0.45999999999999996"/>
    <s v="Online"/>
    <x v="10"/>
  </r>
  <r>
    <s v="Sports Direct"/>
    <n v="1185732"/>
    <d v="2021-12-11T00:00:00"/>
    <x v="3"/>
    <s v="South Dakota"/>
    <s v="Sioux Falls"/>
    <x v="1"/>
    <n v="45"/>
    <n v="75"/>
    <n v="3375"/>
    <n v="1451.25"/>
    <n v="0.43"/>
    <s v="Online"/>
    <x v="10"/>
  </r>
  <r>
    <s v="Sports Direct"/>
    <n v="1185732"/>
    <d v="2021-12-11T00:00:00"/>
    <x v="3"/>
    <s v="South Dakota"/>
    <s v="Sioux Falls"/>
    <x v="2"/>
    <n v="45"/>
    <n v="73"/>
    <n v="3285"/>
    <n v="1379.7"/>
    <n v="0.42"/>
    <s v="Online"/>
    <x v="10"/>
  </r>
  <r>
    <s v="Sports Direct"/>
    <n v="1185732"/>
    <d v="2021-12-11T00:00:00"/>
    <x v="3"/>
    <s v="South Dakota"/>
    <s v="Sioux Falls"/>
    <x v="3"/>
    <n v="45"/>
    <n v="50"/>
    <n v="2250"/>
    <n v="1012.4999999999999"/>
    <n v="0.44999999999999996"/>
    <s v="Online"/>
    <x v="10"/>
  </r>
  <r>
    <s v="Sports Direct"/>
    <n v="1185732"/>
    <d v="2021-12-11T00:00:00"/>
    <x v="3"/>
    <s v="South Dakota"/>
    <s v="Sioux Falls"/>
    <x v="4"/>
    <n v="56"/>
    <n v="50"/>
    <n v="2800"/>
    <n v="1259.9999999999998"/>
    <n v="0.44999999999999996"/>
    <s v="Online"/>
    <x v="10"/>
  </r>
  <r>
    <s v="Sports Direct"/>
    <n v="1185732"/>
    <d v="2021-12-11T00:00:00"/>
    <x v="3"/>
    <s v="South Dakota"/>
    <s v="Sioux Falls"/>
    <x v="5"/>
    <n v="64"/>
    <n v="75"/>
    <n v="4800"/>
    <n v="2496"/>
    <n v="0.52"/>
    <s v="Online"/>
    <x v="10"/>
  </r>
  <r>
    <s v="Sports Direct"/>
    <n v="1185732"/>
    <d v="2021-01-09T00:00:00"/>
    <x v="3"/>
    <s v="South Dakota"/>
    <s v="Sioux Falls"/>
    <x v="0"/>
    <n v="33"/>
    <n v="128"/>
    <n v="4224"/>
    <n v="1900.7999999999997"/>
    <n v="0.44999999999999996"/>
    <s v="Online"/>
    <x v="0"/>
  </r>
  <r>
    <s v="Sports Direct"/>
    <n v="1185732"/>
    <d v="2021-01-09T00:00:00"/>
    <x v="3"/>
    <s v="South Dakota"/>
    <s v="Sioux Falls"/>
    <x v="1"/>
    <n v="32"/>
    <n v="74"/>
    <n v="2368"/>
    <n v="1041.92"/>
    <n v="0.44"/>
    <s v="Online"/>
    <x v="0"/>
  </r>
  <r>
    <s v="Sports Direct"/>
    <n v="1185732"/>
    <d v="2021-01-09T00:00:00"/>
    <x v="3"/>
    <s v="South Dakota"/>
    <s v="Sioux Falls"/>
    <x v="2"/>
    <n v="25"/>
    <n v="74"/>
    <n v="1850"/>
    <n v="740"/>
    <n v="0.4"/>
    <s v="Online"/>
    <x v="0"/>
  </r>
  <r>
    <s v="Sports Direct"/>
    <n v="1185732"/>
    <d v="2021-01-09T00:00:00"/>
    <x v="3"/>
    <s v="South Dakota"/>
    <s v="Sioux Falls"/>
    <x v="3"/>
    <n v="28"/>
    <n v="33"/>
    <n v="924"/>
    <n v="415.79999999999995"/>
    <n v="0.44999999999999996"/>
    <s v="Online"/>
    <x v="0"/>
  </r>
  <r>
    <s v="Sports Direct"/>
    <n v="1185732"/>
    <d v="2021-01-09T00:00:00"/>
    <x v="3"/>
    <s v="South Dakota"/>
    <s v="Sioux Falls"/>
    <x v="4"/>
    <n v="43"/>
    <n v="49"/>
    <n v="2107"/>
    <n v="1032.43"/>
    <n v="0.49"/>
    <s v="Online"/>
    <x v="0"/>
  </r>
  <r>
    <s v="Sports Direct"/>
    <n v="1185732"/>
    <d v="2021-01-09T00:00:00"/>
    <x v="3"/>
    <s v="South Dakota"/>
    <s v="Sioux Falls"/>
    <x v="5"/>
    <n v="33"/>
    <n v="72"/>
    <n v="2376"/>
    <n v="1211.76"/>
    <n v="0.51"/>
    <s v="Online"/>
    <x v="0"/>
  </r>
  <r>
    <s v="Sports Direct"/>
    <n v="1185732"/>
    <d v="2021-02-09T00:00:00"/>
    <x v="3"/>
    <s v="South Dakota"/>
    <s v="Sioux Falls"/>
    <x v="0"/>
    <n v="34"/>
    <n v="152"/>
    <n v="5168"/>
    <n v="2325.6"/>
    <n v="0.44999999999999996"/>
    <s v="Online"/>
    <x v="1"/>
  </r>
  <r>
    <s v="Sports Direct"/>
    <n v="1185732"/>
    <d v="2021-02-09T00:00:00"/>
    <x v="3"/>
    <s v="South Dakota"/>
    <s v="Sioux Falls"/>
    <x v="1"/>
    <n v="34"/>
    <n v="51"/>
    <n v="1734"/>
    <n v="745.62"/>
    <n v="0.43"/>
    <s v="Online"/>
    <x v="1"/>
  </r>
  <r>
    <s v="Sports Direct"/>
    <n v="1185732"/>
    <d v="2021-02-09T00:00:00"/>
    <x v="3"/>
    <s v="South Dakota"/>
    <s v="Sioux Falls"/>
    <x v="2"/>
    <n v="24"/>
    <n v="68"/>
    <n v="1632"/>
    <n v="685.43999999999994"/>
    <n v="0.42"/>
    <s v="Online"/>
    <x v="1"/>
  </r>
  <r>
    <s v="Sports Direct"/>
    <n v="1185732"/>
    <d v="2021-02-09T00:00:00"/>
    <x v="3"/>
    <s v="North Dakota"/>
    <s v="Fargo"/>
    <x v="3"/>
    <n v="29"/>
    <n v="30"/>
    <n v="870"/>
    <n v="391.49999999999994"/>
    <n v="0.44999999999999996"/>
    <s v="Online"/>
    <x v="1"/>
  </r>
  <r>
    <s v="Sports Direct"/>
    <n v="1185732"/>
    <d v="2021-02-09T00:00:00"/>
    <x v="3"/>
    <s v="North Dakota"/>
    <s v="Fargo"/>
    <x v="4"/>
    <n v="42"/>
    <n v="51"/>
    <n v="2142"/>
    <n v="1049.58"/>
    <n v="0.49"/>
    <s v="Online"/>
    <x v="1"/>
  </r>
  <r>
    <s v="Sports Direct"/>
    <n v="1185732"/>
    <d v="2021-02-09T00:00:00"/>
    <x v="3"/>
    <s v="North Dakota"/>
    <s v="Fargo"/>
    <x v="5"/>
    <n v="23"/>
    <n v="69"/>
    <n v="1587"/>
    <n v="809.37"/>
    <n v="0.51"/>
    <s v="Online"/>
    <x v="1"/>
  </r>
  <r>
    <s v="Sports Direct"/>
    <n v="1185732"/>
    <d v="2021-03-08T00:00:00"/>
    <x v="3"/>
    <s v="North Dakota"/>
    <s v="Fargo"/>
    <x v="0"/>
    <n v="29"/>
    <n v="134"/>
    <n v="3886"/>
    <n v="1826.4199999999998"/>
    <n v="0.47"/>
    <s v="Online"/>
    <x v="2"/>
  </r>
  <r>
    <s v="Sports Direct"/>
    <n v="1185732"/>
    <d v="2021-03-08T00:00:00"/>
    <x v="3"/>
    <s v="North Dakota"/>
    <s v="Fargo"/>
    <x v="1"/>
    <n v="27"/>
    <n v="58"/>
    <n v="1566"/>
    <n v="657.72"/>
    <n v="0.42"/>
    <s v="Online"/>
    <x v="2"/>
  </r>
  <r>
    <s v="Sports Direct"/>
    <n v="1185732"/>
    <d v="2021-03-08T00:00:00"/>
    <x v="3"/>
    <s v="North Dakota"/>
    <s v="Fargo"/>
    <x v="2"/>
    <n v="19"/>
    <n v="56"/>
    <n v="1064"/>
    <n v="446.88"/>
    <n v="0.42"/>
    <s v="Online"/>
    <x v="2"/>
  </r>
  <r>
    <s v="Sports Direct"/>
    <n v="1185732"/>
    <d v="2021-03-08T00:00:00"/>
    <x v="3"/>
    <s v="North Dakota"/>
    <s v="Fargo"/>
    <x v="3"/>
    <n v="25"/>
    <n v="22"/>
    <n v="550"/>
    <n v="231"/>
    <n v="0.42"/>
    <s v="Online"/>
    <x v="2"/>
  </r>
  <r>
    <s v="Sports Direct"/>
    <n v="1185732"/>
    <d v="2021-03-08T00:00:00"/>
    <x v="3"/>
    <s v="North Dakota"/>
    <s v="Fargo"/>
    <x v="4"/>
    <n v="36"/>
    <n v="36"/>
    <n v="1296"/>
    <n v="648"/>
    <n v="0.5"/>
    <s v="Online"/>
    <x v="2"/>
  </r>
  <r>
    <s v="Sports Direct"/>
    <n v="1185732"/>
    <d v="2021-03-08T00:00:00"/>
    <x v="3"/>
    <s v="North Dakota"/>
    <s v="Fargo"/>
    <x v="5"/>
    <n v="28"/>
    <n v="63"/>
    <n v="1764"/>
    <n v="917.28000000000009"/>
    <n v="0.52"/>
    <s v="Online"/>
    <x v="2"/>
  </r>
  <r>
    <s v="Sports Direct"/>
    <n v="1185732"/>
    <d v="2021-04-09T00:00:00"/>
    <x v="3"/>
    <s v="North Dakota"/>
    <s v="Fargo"/>
    <x v="0"/>
    <n v="28"/>
    <n v="113"/>
    <n v="3164"/>
    <n v="1550.36"/>
    <n v="0.49"/>
    <s v="Online"/>
    <x v="3"/>
  </r>
  <r>
    <s v="Sports Direct"/>
    <n v="1185732"/>
    <d v="2021-04-09T00:00:00"/>
    <x v="3"/>
    <s v="North Dakota"/>
    <s v="Fargo"/>
    <x v="1"/>
    <n v="28"/>
    <n v="44"/>
    <n v="1232"/>
    <n v="529.76"/>
    <n v="0.43"/>
    <s v="Online"/>
    <x v="3"/>
  </r>
  <r>
    <s v="Sports Direct"/>
    <n v="1185732"/>
    <d v="2021-04-09T00:00:00"/>
    <x v="3"/>
    <s v="North Dakota"/>
    <s v="Fargo"/>
    <x v="2"/>
    <n v="19"/>
    <n v="41"/>
    <n v="779"/>
    <n v="327.18"/>
    <n v="0.42"/>
    <s v="Online"/>
    <x v="3"/>
  </r>
  <r>
    <s v="Sports Direct"/>
    <n v="1185732"/>
    <d v="2021-04-09T00:00:00"/>
    <x v="3"/>
    <s v="North Dakota"/>
    <s v="Fargo"/>
    <x v="3"/>
    <n v="24"/>
    <n v="22"/>
    <n v="528"/>
    <n v="227.04"/>
    <n v="0.43"/>
    <s v="Online"/>
    <x v="3"/>
  </r>
  <r>
    <s v="Sports Direct"/>
    <n v="1185732"/>
    <d v="2021-04-09T00:00:00"/>
    <x v="3"/>
    <s v="North Dakota"/>
    <s v="Fargo"/>
    <x v="4"/>
    <n v="58"/>
    <n v="30"/>
    <n v="1740"/>
    <n v="835.19999999999993"/>
    <n v="0.48"/>
    <s v="Online"/>
    <x v="3"/>
  </r>
  <r>
    <s v="Sports Direct"/>
    <n v="1185732"/>
    <d v="2021-04-09T00:00:00"/>
    <x v="3"/>
    <s v="North Dakota"/>
    <s v="Fargo"/>
    <x v="5"/>
    <n v="49"/>
    <n v="68"/>
    <n v="3332"/>
    <n v="1765.96"/>
    <n v="0.53"/>
    <s v="Online"/>
    <x v="3"/>
  </r>
  <r>
    <s v="Sports Direct"/>
    <n v="1185732"/>
    <d v="2021-05-10T00:00:00"/>
    <x v="3"/>
    <s v="North Dakota"/>
    <s v="Fargo"/>
    <x v="0"/>
    <n v="55"/>
    <n v="129"/>
    <n v="7095"/>
    <n v="3405.6"/>
    <n v="0.48"/>
    <s v="Online"/>
    <x v="4"/>
  </r>
  <r>
    <s v="Sports Direct"/>
    <n v="1185732"/>
    <d v="2021-05-10T00:00:00"/>
    <x v="3"/>
    <s v="North Dakota"/>
    <s v="Fargo"/>
    <x v="1"/>
    <n v="41"/>
    <n v="54"/>
    <n v="2214"/>
    <n v="974.16"/>
    <n v="0.44"/>
    <s v="Online"/>
    <x v="4"/>
  </r>
  <r>
    <s v="Sports Direct"/>
    <n v="1185732"/>
    <d v="2021-05-10T00:00:00"/>
    <x v="3"/>
    <s v="North Dakota"/>
    <s v="Fargo"/>
    <x v="2"/>
    <n v="37"/>
    <n v="51"/>
    <n v="1887"/>
    <n v="811.41"/>
    <n v="0.43"/>
    <s v="Online"/>
    <x v="4"/>
  </r>
  <r>
    <s v="Sports Direct"/>
    <n v="1185732"/>
    <d v="2021-05-10T00:00:00"/>
    <x v="3"/>
    <s v="North Dakota"/>
    <s v="Fargo"/>
    <x v="3"/>
    <n v="36"/>
    <n v="26"/>
    <n v="936"/>
    <n v="411.84"/>
    <n v="0.44"/>
    <s v="Online"/>
    <x v="4"/>
  </r>
  <r>
    <s v="Sports Direct"/>
    <n v="1185732"/>
    <d v="2021-05-10T00:00:00"/>
    <x v="3"/>
    <s v="North Dakota"/>
    <s v="Fargo"/>
    <x v="4"/>
    <n v="46"/>
    <n v="31"/>
    <n v="1426"/>
    <n v="684.48"/>
    <n v="0.48"/>
    <s v="Online"/>
    <x v="4"/>
  </r>
  <r>
    <s v="Sports Direct"/>
    <n v="1185732"/>
    <d v="2021-05-10T00:00:00"/>
    <x v="3"/>
    <s v="North Dakota"/>
    <s v="Fargo"/>
    <x v="5"/>
    <n v="52"/>
    <n v="75"/>
    <n v="3900"/>
    <n v="1989"/>
    <n v="0.51"/>
    <s v="Online"/>
    <x v="4"/>
  </r>
  <r>
    <s v="Sports Direct"/>
    <n v="1185732"/>
    <d v="2021-06-09T00:00:00"/>
    <x v="3"/>
    <s v="North Dakota"/>
    <s v="Fargo"/>
    <x v="0"/>
    <n v="36"/>
    <n v="125"/>
    <n v="4500"/>
    <n v="2024.9999999999998"/>
    <n v="0.44999999999999996"/>
    <s v="Online"/>
    <x v="11"/>
  </r>
  <r>
    <s v="Sports Direct"/>
    <n v="1185732"/>
    <d v="2021-06-09T00:00:00"/>
    <x v="3"/>
    <s v="North Dakota"/>
    <s v="Fargo"/>
    <x v="1"/>
    <n v="32"/>
    <n v="65"/>
    <n v="2080"/>
    <n v="894.4"/>
    <n v="0.43"/>
    <s v="Online"/>
    <x v="11"/>
  </r>
  <r>
    <s v="Sports Direct"/>
    <n v="1185732"/>
    <d v="2021-06-09T00:00:00"/>
    <x v="3"/>
    <s v="North Dakota"/>
    <s v="Fargo"/>
    <x v="2"/>
    <n v="27"/>
    <n v="60"/>
    <n v="1620"/>
    <n v="648"/>
    <n v="0.4"/>
    <s v="Online"/>
    <x v="11"/>
  </r>
  <r>
    <s v="Sports Direct"/>
    <n v="1185732"/>
    <d v="2021-06-09T00:00:00"/>
    <x v="3"/>
    <s v="North Dakota"/>
    <s v="Fargo"/>
    <x v="3"/>
    <n v="29"/>
    <n v="51"/>
    <n v="1479"/>
    <n v="621.17999999999995"/>
    <n v="0.42"/>
    <s v="Online"/>
    <x v="11"/>
  </r>
  <r>
    <s v="Sports Direct"/>
    <n v="1185732"/>
    <d v="2021-06-09T00:00:00"/>
    <x v="3"/>
    <s v="North Dakota"/>
    <s v="Fargo"/>
    <x v="4"/>
    <n v="38"/>
    <n v="47"/>
    <n v="1786"/>
    <n v="821.56"/>
    <n v="0.45999999999999996"/>
    <s v="Online"/>
    <x v="11"/>
  </r>
  <r>
    <s v="Sports Direct"/>
    <n v="1185732"/>
    <d v="2021-06-09T00:00:00"/>
    <x v="3"/>
    <s v="North Dakota"/>
    <s v="Fargo"/>
    <x v="5"/>
    <n v="51"/>
    <n v="91"/>
    <n v="4641"/>
    <n v="2506.1400000000003"/>
    <n v="0.54"/>
    <s v="Online"/>
    <x v="11"/>
  </r>
  <r>
    <s v="Sports Direct"/>
    <n v="1185732"/>
    <d v="2021-07-08T00:00:00"/>
    <x v="3"/>
    <s v="North Dakota"/>
    <s v="Fargo"/>
    <x v="0"/>
    <n v="48"/>
    <n v="160"/>
    <n v="7680"/>
    <n v="3763.2"/>
    <n v="0.49"/>
    <s v="Online"/>
    <x v="5"/>
  </r>
  <r>
    <s v="Sports Direct"/>
    <n v="1185732"/>
    <d v="2021-07-08T00:00:00"/>
    <x v="3"/>
    <s v="North Dakota"/>
    <s v="Fargo"/>
    <x v="1"/>
    <n v="44"/>
    <n v="84"/>
    <n v="3696"/>
    <n v="1589.28"/>
    <n v="0.43"/>
    <s v="Online"/>
    <x v="5"/>
  </r>
  <r>
    <s v="Sports Direct"/>
    <n v="1185732"/>
    <d v="2021-07-08T00:00:00"/>
    <x v="3"/>
    <s v="North Dakota"/>
    <s v="Fargo"/>
    <x v="2"/>
    <n v="37"/>
    <n v="59"/>
    <n v="2183"/>
    <n v="873.2"/>
    <n v="0.4"/>
    <s v="Online"/>
    <x v="5"/>
  </r>
  <r>
    <s v="Sports Direct"/>
    <n v="1185732"/>
    <d v="2021-07-08T00:00:00"/>
    <x v="3"/>
    <s v="North Dakota"/>
    <s v="Fargo"/>
    <x v="3"/>
    <n v="38"/>
    <n v="53"/>
    <n v="2014"/>
    <n v="866.02"/>
    <n v="0.43"/>
    <s v="Online"/>
    <x v="5"/>
  </r>
  <r>
    <s v="Sports Direct"/>
    <n v="1185732"/>
    <d v="2021-07-08T00:00:00"/>
    <x v="3"/>
    <s v="North Dakota"/>
    <s v="Fargo"/>
    <x v="4"/>
    <n v="49"/>
    <n v="60"/>
    <n v="2940"/>
    <n v="1352.3999999999999"/>
    <n v="0.45999999999999996"/>
    <s v="Online"/>
    <x v="5"/>
  </r>
  <r>
    <s v="Sports Direct"/>
    <n v="1185732"/>
    <d v="2021-07-08T00:00:00"/>
    <x v="3"/>
    <s v="North Dakota"/>
    <s v="Fargo"/>
    <x v="5"/>
    <n v="54"/>
    <n v="98"/>
    <n v="5292"/>
    <n v="2857.6800000000003"/>
    <n v="0.54"/>
    <s v="Online"/>
    <x v="5"/>
  </r>
  <r>
    <s v="Sports Direct"/>
    <n v="1185732"/>
    <d v="2021-08-09T00:00:00"/>
    <x v="3"/>
    <s v="North Dakota"/>
    <s v="Fargo"/>
    <x v="0"/>
    <n v="46"/>
    <n v="147"/>
    <n v="6762"/>
    <n v="3313.38"/>
    <n v="0.49"/>
    <s v="Online"/>
    <x v="6"/>
  </r>
  <r>
    <s v="Sports Direct"/>
    <n v="1185732"/>
    <d v="2021-08-09T00:00:00"/>
    <x v="3"/>
    <s v="North Dakota"/>
    <s v="Fargo"/>
    <x v="1"/>
    <n v="42"/>
    <n v="90"/>
    <n v="3780"/>
    <n v="1512"/>
    <n v="0.4"/>
    <s v="Online"/>
    <x v="6"/>
  </r>
  <r>
    <s v="Sports Direct"/>
    <n v="1185732"/>
    <d v="2021-08-09T00:00:00"/>
    <x v="3"/>
    <s v="North Dakota"/>
    <s v="Fargo"/>
    <x v="2"/>
    <n v="37"/>
    <n v="63"/>
    <n v="2331"/>
    <n v="955.70999999999992"/>
    <n v="0.41"/>
    <s v="Online"/>
    <x v="6"/>
  </r>
  <r>
    <s v="Sports Direct"/>
    <n v="1185732"/>
    <d v="2021-08-09T00:00:00"/>
    <x v="3"/>
    <s v="North Dakota"/>
    <s v="Fargo"/>
    <x v="3"/>
    <n v="38"/>
    <n v="52"/>
    <n v="1976"/>
    <n v="810.16"/>
    <n v="0.41"/>
    <s v="Online"/>
    <x v="6"/>
  </r>
  <r>
    <s v="Sports Direct"/>
    <n v="1185732"/>
    <d v="2021-08-09T00:00:00"/>
    <x v="3"/>
    <s v="North Dakota"/>
    <s v="Fargo"/>
    <x v="4"/>
    <n v="46"/>
    <n v="44"/>
    <n v="2024"/>
    <n v="931.04"/>
    <n v="0.45999999999999996"/>
    <s v="Online"/>
    <x v="6"/>
  </r>
  <r>
    <s v="Sports Direct"/>
    <n v="1185732"/>
    <d v="2021-08-09T00:00:00"/>
    <x v="3"/>
    <s v="North Dakota"/>
    <s v="Fargo"/>
    <x v="5"/>
    <n v="54"/>
    <n v="95"/>
    <n v="5130"/>
    <n v="2718.9"/>
    <n v="0.53"/>
    <s v="Online"/>
    <x v="6"/>
  </r>
  <r>
    <s v="Sports Direct"/>
    <n v="1185732"/>
    <d v="2021-09-10T00:00:00"/>
    <x v="3"/>
    <s v="North Dakota"/>
    <s v="Fargo"/>
    <x v="0"/>
    <n v="36"/>
    <n v="133"/>
    <n v="4788"/>
    <n v="2394"/>
    <n v="0.5"/>
    <s v="Online"/>
    <x v="7"/>
  </r>
  <r>
    <s v="Sports Direct"/>
    <n v="1185732"/>
    <d v="2021-09-10T00:00:00"/>
    <x v="3"/>
    <s v="North Dakota"/>
    <s v="Fargo"/>
    <x v="1"/>
    <n v="34"/>
    <n v="72"/>
    <n v="2448"/>
    <n v="1052.6399999999999"/>
    <n v="0.43"/>
    <s v="Online"/>
    <x v="7"/>
  </r>
  <r>
    <s v="Sports Direct"/>
    <n v="1185732"/>
    <d v="2021-09-10T00:00:00"/>
    <x v="3"/>
    <s v="North Dakota"/>
    <s v="Fargo"/>
    <x v="2"/>
    <n v="27"/>
    <n v="51"/>
    <n v="1377"/>
    <n v="605.88"/>
    <n v="0.44"/>
    <s v="Online"/>
    <x v="7"/>
  </r>
  <r>
    <s v="Sports Direct"/>
    <n v="1185732"/>
    <d v="2021-09-10T00:00:00"/>
    <x v="3"/>
    <s v="North Dakota"/>
    <s v="Fargo"/>
    <x v="3"/>
    <n v="28"/>
    <n v="44"/>
    <n v="1232"/>
    <n v="505.11999999999995"/>
    <n v="0.41"/>
    <s v="Online"/>
    <x v="7"/>
  </r>
  <r>
    <s v="Sports Direct"/>
    <n v="1185732"/>
    <d v="2021-09-10T00:00:00"/>
    <x v="3"/>
    <s v="North Dakota"/>
    <s v="Fargo"/>
    <x v="4"/>
    <n v="36"/>
    <n v="42"/>
    <n v="1512"/>
    <n v="740.88"/>
    <n v="0.49"/>
    <s v="Online"/>
    <x v="7"/>
  </r>
  <r>
    <s v="Sports Direct"/>
    <n v="1185732"/>
    <d v="2021-09-10T00:00:00"/>
    <x v="3"/>
    <s v="North Dakota"/>
    <s v="Fargo"/>
    <x v="5"/>
    <n v="44"/>
    <n v="63"/>
    <n v="2772"/>
    <n v="1524.6000000000001"/>
    <n v="0.55000000000000004"/>
    <s v="Online"/>
    <x v="7"/>
  </r>
  <r>
    <s v="Sports Direct"/>
    <n v="1185732"/>
    <d v="2021-10-09T00:00:00"/>
    <x v="3"/>
    <s v="North Dakota"/>
    <s v="Fargo"/>
    <x v="0"/>
    <n v="49"/>
    <n v="116"/>
    <n v="5684"/>
    <n v="2671.48"/>
    <n v="0.47"/>
    <s v="Online"/>
    <x v="8"/>
  </r>
  <r>
    <s v="Sports Direct"/>
    <n v="1185732"/>
    <d v="2021-10-09T00:00:00"/>
    <x v="3"/>
    <s v="North Dakota"/>
    <s v="Fargo"/>
    <x v="1"/>
    <n v="36"/>
    <n v="73"/>
    <n v="2628"/>
    <n v="1077.48"/>
    <n v="0.41"/>
    <s v="Online"/>
    <x v="8"/>
  </r>
  <r>
    <s v="Sports Direct"/>
    <n v="1185732"/>
    <d v="2021-10-09T00:00:00"/>
    <x v="3"/>
    <s v="North Dakota"/>
    <s v="Fargo"/>
    <x v="2"/>
    <n v="39"/>
    <n v="39"/>
    <n v="1521"/>
    <n v="669.24"/>
    <n v="0.44"/>
    <s v="Online"/>
    <x v="8"/>
  </r>
  <r>
    <s v="Sports Direct"/>
    <n v="1185732"/>
    <d v="2021-10-09T00:00:00"/>
    <x v="3"/>
    <s v="North Dakota"/>
    <s v="Fargo"/>
    <x v="3"/>
    <n v="38"/>
    <n v="33"/>
    <n v="1254"/>
    <n v="501.6"/>
    <n v="0.4"/>
    <s v="Online"/>
    <x v="8"/>
  </r>
  <r>
    <s v="Sports Direct"/>
    <n v="1185732"/>
    <d v="2021-10-09T00:00:00"/>
    <x v="3"/>
    <s v="North Dakota"/>
    <s v="Fargo"/>
    <x v="4"/>
    <n v="45"/>
    <n v="34"/>
    <n v="1530"/>
    <n v="719.09999999999991"/>
    <n v="0.47"/>
    <s v="Online"/>
    <x v="8"/>
  </r>
  <r>
    <s v="Foot Locker"/>
    <n v="1185732"/>
    <d v="2021-10-09T00:00:00"/>
    <x v="3"/>
    <s v="North Dakota"/>
    <s v="Fargo"/>
    <x v="5"/>
    <n v="53"/>
    <n v="73"/>
    <n v="3869"/>
    <n v="2050.5700000000002"/>
    <n v="0.53"/>
    <s v="Online"/>
    <x v="8"/>
  </r>
  <r>
    <s v="Foot Locker"/>
    <n v="1185732"/>
    <d v="2021-11-09T00:00:00"/>
    <x v="3"/>
    <s v="North Dakota"/>
    <s v="Fargo"/>
    <x v="0"/>
    <n v="49"/>
    <n v="120"/>
    <n v="5880"/>
    <n v="2940"/>
    <n v="0.5"/>
    <s v="Online"/>
    <x v="9"/>
  </r>
  <r>
    <s v="Foot Locker"/>
    <n v="1185732"/>
    <d v="2021-11-09T00:00:00"/>
    <x v="3"/>
    <s v="North Dakota"/>
    <s v="Fargo"/>
    <x v="1"/>
    <n v="36"/>
    <n v="73"/>
    <n v="2628"/>
    <n v="1182.5999999999999"/>
    <n v="0.44999999999999996"/>
    <s v="Online"/>
    <x v="9"/>
  </r>
  <r>
    <s v="Foot Locker"/>
    <n v="1185732"/>
    <d v="2021-11-09T00:00:00"/>
    <x v="3"/>
    <s v="North Dakota"/>
    <s v="Fargo"/>
    <x v="2"/>
    <n v="39"/>
    <n v="53"/>
    <n v="2067"/>
    <n v="909.48"/>
    <n v="0.44"/>
    <s v="Online"/>
    <x v="9"/>
  </r>
  <r>
    <s v="Foot Locker"/>
    <n v="1185732"/>
    <d v="2021-11-09T00:00:00"/>
    <x v="3"/>
    <s v="North Dakota"/>
    <s v="Fargo"/>
    <x v="3"/>
    <n v="39"/>
    <n v="47"/>
    <n v="1833"/>
    <n v="788.18999999999994"/>
    <n v="0.43"/>
    <s v="Online"/>
    <x v="9"/>
  </r>
  <r>
    <s v="Foot Locker"/>
    <n v="1185732"/>
    <d v="2021-11-09T00:00:00"/>
    <x v="3"/>
    <s v="North Dakota"/>
    <s v="Fargo"/>
    <x v="4"/>
    <n v="55"/>
    <n v="44"/>
    <n v="2420"/>
    <n v="1089"/>
    <n v="0.44999999999999996"/>
    <s v="Online"/>
    <x v="9"/>
  </r>
  <r>
    <s v="Foot Locker"/>
    <n v="1185732"/>
    <d v="2021-11-09T00:00:00"/>
    <x v="3"/>
    <s v="North Dakota"/>
    <s v="Fargo"/>
    <x v="5"/>
    <n v="60"/>
    <n v="65"/>
    <n v="3900"/>
    <n v="1989"/>
    <n v="0.51"/>
    <s v="Online"/>
    <x v="9"/>
  </r>
  <r>
    <s v="Foot Locker"/>
    <n v="1185732"/>
    <d v="2021-12-08T00:00:00"/>
    <x v="3"/>
    <s v="North Dakota"/>
    <s v="Fargo"/>
    <x v="0"/>
    <n v="55"/>
    <n v="150"/>
    <n v="8250"/>
    <n v="3794.9999999999995"/>
    <n v="0.45999999999999996"/>
    <s v="Online"/>
    <x v="10"/>
  </r>
  <r>
    <s v="Foot Locker"/>
    <n v="1185732"/>
    <d v="2021-12-08T00:00:00"/>
    <x v="3"/>
    <s v="North Dakota"/>
    <s v="Fargo"/>
    <x v="1"/>
    <n v="46"/>
    <n v="75"/>
    <n v="3450"/>
    <n v="1552.4999999999998"/>
    <n v="0.44999999999999996"/>
    <s v="Online"/>
    <x v="10"/>
  </r>
  <r>
    <s v="Foot Locker"/>
    <n v="1185732"/>
    <d v="2021-12-08T00:00:00"/>
    <x v="3"/>
    <s v="North Dakota"/>
    <s v="Fargo"/>
    <x v="2"/>
    <n v="48"/>
    <n v="73"/>
    <n v="3504"/>
    <n v="1576.8"/>
    <n v="0.44999999999999996"/>
    <s v="Online"/>
    <x v="10"/>
  </r>
  <r>
    <s v="Foot Locker"/>
    <n v="1185732"/>
    <d v="2021-12-08T00:00:00"/>
    <x v="3"/>
    <s v="North Dakota"/>
    <s v="Fargo"/>
    <x v="3"/>
    <n v="47"/>
    <n v="54"/>
    <n v="2538"/>
    <n v="1040.58"/>
    <n v="0.41"/>
    <s v="Online"/>
    <x v="10"/>
  </r>
  <r>
    <s v="Foot Locker"/>
    <n v="1185732"/>
    <d v="2021-12-08T00:00:00"/>
    <x v="3"/>
    <s v="North Dakota"/>
    <s v="Fargo"/>
    <x v="4"/>
    <n v="58"/>
    <n v="54"/>
    <n v="3132"/>
    <n v="1409.3999999999999"/>
    <n v="0.44999999999999996"/>
    <s v="Online"/>
    <x v="10"/>
  </r>
  <r>
    <s v="Foot Locker"/>
    <n v="1185732"/>
    <d v="2021-12-08T00:00:00"/>
    <x v="3"/>
    <s v="North Dakota"/>
    <s v="Fargo"/>
    <x v="5"/>
    <n v="63"/>
    <n v="78"/>
    <n v="4914"/>
    <n v="2604.42"/>
    <n v="0.53"/>
    <s v="Online"/>
    <x v="10"/>
  </r>
  <r>
    <s v="Foot Locker"/>
    <n v="1185732"/>
    <d v="2021-01-06T00:00:00"/>
    <x v="3"/>
    <s v="North Dakota"/>
    <s v="Fargo"/>
    <x v="0"/>
    <n v="27"/>
    <n v="113"/>
    <n v="3051"/>
    <n v="1372.9499999999998"/>
    <n v="0.44999999999999996"/>
    <s v="Online"/>
    <x v="0"/>
  </r>
  <r>
    <s v="Foot Locker"/>
    <n v="1185732"/>
    <d v="2021-01-06T00:00:00"/>
    <x v="3"/>
    <s v="North Dakota"/>
    <s v="Fargo"/>
    <x v="1"/>
    <n v="29"/>
    <n v="70"/>
    <n v="2030"/>
    <n v="933.8"/>
    <n v="0.45999999999999996"/>
    <s v="Online"/>
    <x v="0"/>
  </r>
  <r>
    <s v="Foot Locker"/>
    <n v="1185732"/>
    <d v="2021-01-06T00:00:00"/>
    <x v="3"/>
    <s v="North Dakota"/>
    <s v="Fargo"/>
    <x v="2"/>
    <n v="19"/>
    <n v="68"/>
    <n v="1292"/>
    <n v="581.4"/>
    <n v="0.44999999999999996"/>
    <s v="Online"/>
    <x v="0"/>
  </r>
  <r>
    <s v="Foot Locker"/>
    <n v="1185732"/>
    <d v="2021-01-06T00:00:00"/>
    <x v="3"/>
    <s v="North Dakota"/>
    <s v="Fargo"/>
    <x v="3"/>
    <n v="24"/>
    <n v="26"/>
    <n v="624"/>
    <n v="280.79999999999995"/>
    <n v="0.44999999999999996"/>
    <s v="Online"/>
    <x v="0"/>
  </r>
  <r>
    <s v="Foot Locker"/>
    <n v="1185732"/>
    <d v="2021-01-06T00:00:00"/>
    <x v="3"/>
    <s v="North Dakota"/>
    <s v="Fargo"/>
    <x v="4"/>
    <n v="38"/>
    <n v="42"/>
    <n v="1596"/>
    <n v="1005.48"/>
    <n v="0.63"/>
    <s v="Online"/>
    <x v="0"/>
  </r>
  <r>
    <s v="Foot Locker"/>
    <n v="1185732"/>
    <d v="2021-01-06T00:00:00"/>
    <x v="3"/>
    <s v="North Dakota"/>
    <s v="Fargo"/>
    <x v="5"/>
    <n v="28"/>
    <n v="75"/>
    <n v="2100"/>
    <n v="1092"/>
    <n v="0.52"/>
    <s v="Online"/>
    <x v="0"/>
  </r>
  <r>
    <s v="Foot Locker"/>
    <n v="1185732"/>
    <d v="2021-02-06T00:00:00"/>
    <x v="3"/>
    <s v="North Dakota"/>
    <s v="Fargo"/>
    <x v="0"/>
    <n v="28"/>
    <n v="145"/>
    <n v="4060"/>
    <n v="1786.4"/>
    <n v="0.44"/>
    <s v="Online"/>
    <x v="1"/>
  </r>
  <r>
    <s v="Foot Locker"/>
    <n v="1185732"/>
    <d v="2021-02-06T00:00:00"/>
    <x v="3"/>
    <s v="North Dakota"/>
    <s v="Fargo"/>
    <x v="1"/>
    <n v="28"/>
    <n v="45"/>
    <n v="1260"/>
    <n v="579.59999999999991"/>
    <n v="0.45999999999999996"/>
    <s v="Online"/>
    <x v="1"/>
  </r>
  <r>
    <s v="Foot Locker"/>
    <n v="1185732"/>
    <d v="2021-02-06T00:00:00"/>
    <x v="3"/>
    <s v="North Dakota"/>
    <s v="Fargo"/>
    <x v="2"/>
    <n v="19"/>
    <n v="56"/>
    <n v="1064"/>
    <n v="436.23999999999995"/>
    <n v="0.41"/>
    <s v="Online"/>
    <x v="1"/>
  </r>
  <r>
    <s v="Foot Locker"/>
    <n v="1185732"/>
    <d v="2021-02-06T00:00:00"/>
    <x v="3"/>
    <s v="Iowa"/>
    <s v="Des Moines"/>
    <x v="3"/>
    <n v="25"/>
    <n v="23"/>
    <n v="575"/>
    <n v="253"/>
    <n v="0.44"/>
    <s v="Online"/>
    <x v="1"/>
  </r>
  <r>
    <s v="Foot Locker"/>
    <n v="1185732"/>
    <d v="2021-02-06T00:00:00"/>
    <x v="3"/>
    <s v="Iowa"/>
    <s v="Des Moines"/>
    <x v="4"/>
    <n v="38"/>
    <n v="38"/>
    <n v="1444"/>
    <n v="938.6"/>
    <n v="0.65"/>
    <s v="Online"/>
    <x v="1"/>
  </r>
  <r>
    <s v="Foot Locker"/>
    <n v="1185732"/>
    <d v="2021-02-06T00:00:00"/>
    <x v="3"/>
    <s v="Iowa"/>
    <s v="Des Moines"/>
    <x v="5"/>
    <n v="14"/>
    <n v="68"/>
    <n v="952"/>
    <n v="514.08000000000004"/>
    <n v="0.54"/>
    <s v="Online"/>
    <x v="1"/>
  </r>
  <r>
    <s v="Foot Locker"/>
    <n v="1185732"/>
    <d v="2021-03-05T00:00:00"/>
    <x v="3"/>
    <s v="Iowa"/>
    <s v="Des Moines"/>
    <x v="0"/>
    <n v="19"/>
    <n v="136"/>
    <n v="2584"/>
    <n v="1033.6000000000001"/>
    <n v="0.4"/>
    <s v="Online"/>
    <x v="2"/>
  </r>
  <r>
    <s v="Foot Locker"/>
    <n v="1185732"/>
    <d v="2021-03-05T00:00:00"/>
    <x v="3"/>
    <s v="Iowa"/>
    <s v="Des Moines"/>
    <x v="1"/>
    <n v="19"/>
    <n v="47"/>
    <n v="893"/>
    <n v="401.84999999999997"/>
    <n v="0.44999999999999996"/>
    <s v="Online"/>
    <x v="2"/>
  </r>
  <r>
    <s v="Foot Locker"/>
    <n v="1185732"/>
    <d v="2021-03-05T00:00:00"/>
    <x v="3"/>
    <s v="Iowa"/>
    <s v="Des Moines"/>
    <x v="2"/>
    <n v="9"/>
    <n v="65"/>
    <n v="585"/>
    <n v="234"/>
    <n v="0.4"/>
    <s v="Online"/>
    <x v="2"/>
  </r>
  <r>
    <s v="Foot Locker"/>
    <n v="1185732"/>
    <d v="2021-03-05T00:00:00"/>
    <x v="3"/>
    <s v="Iowa"/>
    <s v="Des Moines"/>
    <x v="3"/>
    <n v="14"/>
    <n v="28"/>
    <n v="392"/>
    <n v="164.64"/>
    <n v="0.42"/>
    <s v="Online"/>
    <x v="2"/>
  </r>
  <r>
    <s v="Foot Locker"/>
    <n v="1185732"/>
    <d v="2021-03-05T00:00:00"/>
    <x v="3"/>
    <s v="Iowa"/>
    <s v="Des Moines"/>
    <x v="4"/>
    <n v="28"/>
    <n v="39"/>
    <n v="1092"/>
    <n v="698.88"/>
    <n v="0.64"/>
    <s v="Online"/>
    <x v="2"/>
  </r>
  <r>
    <s v="Foot Locker"/>
    <n v="1185732"/>
    <d v="2021-03-05T00:00:00"/>
    <x v="3"/>
    <s v="Iowa"/>
    <s v="Des Moines"/>
    <x v="5"/>
    <n v="20"/>
    <n v="68"/>
    <n v="1360"/>
    <n v="720.80000000000007"/>
    <n v="0.53"/>
    <s v="Online"/>
    <x v="2"/>
  </r>
  <r>
    <s v="Foot Locker"/>
    <n v="1185732"/>
    <d v="2021-04-06T00:00:00"/>
    <x v="3"/>
    <s v="Iowa"/>
    <s v="Des Moines"/>
    <x v="0"/>
    <n v="20"/>
    <n v="124"/>
    <n v="2480"/>
    <n v="1116"/>
    <n v="0.44999999999999996"/>
    <s v="Online"/>
    <x v="3"/>
  </r>
  <r>
    <s v="Foot Locker"/>
    <n v="1185732"/>
    <d v="2021-04-06T00:00:00"/>
    <x v="3"/>
    <s v="Iowa"/>
    <s v="Des Moines"/>
    <x v="1"/>
    <n v="18"/>
    <n v="49"/>
    <n v="882"/>
    <n v="432.18"/>
    <n v="0.49"/>
    <s v="Online"/>
    <x v="3"/>
  </r>
  <r>
    <s v="Foot Locker"/>
    <n v="1185732"/>
    <d v="2021-04-06T00:00:00"/>
    <x v="3"/>
    <s v="Iowa"/>
    <s v="Des Moines"/>
    <x v="2"/>
    <n v="10"/>
    <n v="53"/>
    <n v="530"/>
    <n v="233.2"/>
    <n v="0.44"/>
    <s v="Online"/>
    <x v="3"/>
  </r>
  <r>
    <s v="Foot Locker"/>
    <n v="1185732"/>
    <d v="2021-04-06T00:00:00"/>
    <x v="3"/>
    <s v="Iowa"/>
    <s v="Des Moines"/>
    <x v="3"/>
    <n v="15"/>
    <n v="28"/>
    <n v="420"/>
    <n v="188.99999999999997"/>
    <n v="0.44999999999999996"/>
    <s v="Online"/>
    <x v="3"/>
  </r>
  <r>
    <s v="Foot Locker"/>
    <n v="1185732"/>
    <d v="2021-04-06T00:00:00"/>
    <x v="3"/>
    <s v="Iowa"/>
    <s v="Des Moines"/>
    <x v="4"/>
    <n v="55"/>
    <n v="34"/>
    <n v="1870"/>
    <n v="1140.7"/>
    <n v="0.61"/>
    <s v="Online"/>
    <x v="3"/>
  </r>
  <r>
    <s v="Foot Locker"/>
    <n v="1185732"/>
    <d v="2021-04-06T00:00:00"/>
    <x v="3"/>
    <s v="Iowa"/>
    <s v="Des Moines"/>
    <x v="5"/>
    <n v="46"/>
    <n v="63"/>
    <n v="2898"/>
    <n v="1506.96"/>
    <n v="0.52"/>
    <s v="Online"/>
    <x v="3"/>
  </r>
  <r>
    <s v="Foot Locker"/>
    <n v="1185732"/>
    <d v="2021-05-07T00:00:00"/>
    <x v="3"/>
    <s v="Iowa"/>
    <s v="Des Moines"/>
    <x v="0"/>
    <n v="57"/>
    <n v="146"/>
    <n v="8322"/>
    <n v="3495.24"/>
    <n v="0.42"/>
    <s v="Online"/>
    <x v="4"/>
  </r>
  <r>
    <s v="Foot Locker"/>
    <n v="1185732"/>
    <d v="2021-05-07T00:00:00"/>
    <x v="3"/>
    <s v="Iowa"/>
    <s v="Des Moines"/>
    <x v="1"/>
    <n v="37"/>
    <n v="63"/>
    <n v="2331"/>
    <n v="1072.26"/>
    <n v="0.45999999999999996"/>
    <s v="Online"/>
    <x v="4"/>
  </r>
  <r>
    <s v="Foot Locker"/>
    <n v="1185732"/>
    <d v="2021-05-07T00:00:00"/>
    <x v="3"/>
    <s v="Iowa"/>
    <s v="Des Moines"/>
    <x v="2"/>
    <n v="33"/>
    <n v="54"/>
    <n v="1782"/>
    <n v="730.62"/>
    <n v="0.41"/>
    <s v="Online"/>
    <x v="4"/>
  </r>
  <r>
    <s v="Foot Locker"/>
    <n v="1185732"/>
    <d v="2021-05-07T00:00:00"/>
    <x v="3"/>
    <s v="Iowa"/>
    <s v="Des Moines"/>
    <x v="3"/>
    <n v="33"/>
    <n v="34"/>
    <n v="1122"/>
    <n v="493.68"/>
    <n v="0.44"/>
    <s v="Online"/>
    <x v="4"/>
  </r>
  <r>
    <s v="Foot Locker"/>
    <n v="1185732"/>
    <d v="2021-05-07T00:00:00"/>
    <x v="3"/>
    <s v="Iowa"/>
    <s v="Des Moines"/>
    <x v="4"/>
    <n v="43"/>
    <n v="42"/>
    <n v="1806"/>
    <n v="1173.9000000000001"/>
    <n v="0.65"/>
    <s v="Online"/>
    <x v="4"/>
  </r>
  <r>
    <s v="Foot Locker"/>
    <n v="1185732"/>
    <d v="2021-05-07T00:00:00"/>
    <x v="3"/>
    <s v="Iowa"/>
    <s v="Des Moines"/>
    <x v="5"/>
    <n v="46"/>
    <n v="69"/>
    <n v="3174"/>
    <n v="1650.48"/>
    <n v="0.52"/>
    <s v="Online"/>
    <x v="4"/>
  </r>
  <r>
    <s v="Foot Locker"/>
    <n v="1185732"/>
    <d v="2021-06-06T00:00:00"/>
    <x v="3"/>
    <s v="Iowa"/>
    <s v="Des Moines"/>
    <x v="0"/>
    <n v="32"/>
    <n v="137"/>
    <n v="4384"/>
    <n v="1841.28"/>
    <n v="0.42"/>
    <s v="Online"/>
    <x v="11"/>
  </r>
  <r>
    <s v="Foot Locker"/>
    <n v="1185732"/>
    <d v="2021-06-06T00:00:00"/>
    <x v="3"/>
    <s v="Iowa"/>
    <s v="Des Moines"/>
    <x v="1"/>
    <n v="28"/>
    <n v="77"/>
    <n v="2156"/>
    <n v="1034.8799999999999"/>
    <n v="0.48"/>
    <s v="Online"/>
    <x v="11"/>
  </r>
  <r>
    <s v="Foot Locker"/>
    <n v="1185732"/>
    <d v="2021-06-06T00:00:00"/>
    <x v="3"/>
    <s v="Iowa"/>
    <s v="Des Moines"/>
    <x v="2"/>
    <n v="23"/>
    <n v="50"/>
    <n v="1150"/>
    <n v="517.5"/>
    <n v="0.44999999999999996"/>
    <s v="Online"/>
    <x v="11"/>
  </r>
  <r>
    <s v="Foot Locker"/>
    <n v="1185732"/>
    <d v="2021-06-06T00:00:00"/>
    <x v="3"/>
    <s v="Iowa"/>
    <s v="Des Moines"/>
    <x v="3"/>
    <n v="24"/>
    <n v="44"/>
    <n v="1056"/>
    <n v="464.64"/>
    <n v="0.44"/>
    <s v="Online"/>
    <x v="11"/>
  </r>
  <r>
    <s v="Foot Locker"/>
    <n v="1185732"/>
    <d v="2021-06-06T00:00:00"/>
    <x v="3"/>
    <s v="Iowa"/>
    <s v="Des Moines"/>
    <x v="4"/>
    <n v="34"/>
    <n v="44"/>
    <n v="1496"/>
    <n v="957.44"/>
    <n v="0.64"/>
    <s v="Online"/>
    <x v="11"/>
  </r>
  <r>
    <s v="Foot Locker"/>
    <n v="1185732"/>
    <d v="2021-06-06T00:00:00"/>
    <x v="3"/>
    <s v="Iowa"/>
    <s v="Des Moines"/>
    <x v="5"/>
    <n v="51"/>
    <n v="85"/>
    <n v="4335"/>
    <n v="2297.5500000000002"/>
    <n v="0.53"/>
    <s v="Online"/>
    <x v="11"/>
  </r>
  <r>
    <s v="Foot Locker"/>
    <n v="1185732"/>
    <d v="2021-07-05T00:00:00"/>
    <x v="3"/>
    <s v="Iowa"/>
    <s v="Des Moines"/>
    <x v="0"/>
    <n v="49"/>
    <n v="138"/>
    <n v="6762"/>
    <n v="2975.28"/>
    <n v="0.44"/>
    <s v="Online"/>
    <x v="5"/>
  </r>
  <r>
    <s v="Foot Locker"/>
    <n v="1185732"/>
    <d v="2021-07-05T00:00:00"/>
    <x v="3"/>
    <s v="Iowa"/>
    <s v="Des Moines"/>
    <x v="1"/>
    <n v="44"/>
    <n v="87"/>
    <n v="3828"/>
    <n v="1875.72"/>
    <n v="0.49"/>
    <s v="Online"/>
    <x v="5"/>
  </r>
  <r>
    <s v="Foot Locker"/>
    <n v="1185732"/>
    <d v="2021-07-05T00:00:00"/>
    <x v="3"/>
    <s v="Iowa"/>
    <s v="Des Moines"/>
    <x v="2"/>
    <n v="36"/>
    <n v="68"/>
    <n v="2448"/>
    <n v="1077.1200000000001"/>
    <n v="0.44"/>
    <s v="Online"/>
    <x v="5"/>
  </r>
  <r>
    <s v="Foot Locker"/>
    <n v="1185732"/>
    <d v="2021-07-05T00:00:00"/>
    <x v="3"/>
    <s v="Iowa"/>
    <s v="Des Moines"/>
    <x v="3"/>
    <n v="37"/>
    <n v="47"/>
    <n v="1739"/>
    <n v="712.99"/>
    <n v="0.41"/>
    <s v="Online"/>
    <x v="5"/>
  </r>
  <r>
    <s v="Foot Locker"/>
    <n v="1185732"/>
    <d v="2021-07-05T00:00:00"/>
    <x v="3"/>
    <s v="Iowa"/>
    <s v="Des Moines"/>
    <x v="4"/>
    <n v="46"/>
    <n v="60"/>
    <n v="2760"/>
    <n v="1656"/>
    <n v="0.6"/>
    <s v="Online"/>
    <x v="5"/>
  </r>
  <r>
    <s v="Foot Locker"/>
    <n v="1185732"/>
    <d v="2021-07-05T00:00:00"/>
    <x v="3"/>
    <s v="Iowa"/>
    <s v="Des Moines"/>
    <x v="5"/>
    <n v="51"/>
    <n v="94"/>
    <n v="4794"/>
    <n v="2397"/>
    <n v="0.5"/>
    <s v="Online"/>
    <x v="5"/>
  </r>
  <r>
    <s v="Foot Locker"/>
    <n v="1185732"/>
    <d v="2021-08-06T00:00:00"/>
    <x v="3"/>
    <s v="Iowa"/>
    <s v="Des Moines"/>
    <x v="0"/>
    <n v="49"/>
    <n v="131"/>
    <n v="6419"/>
    <n v="2695.98"/>
    <n v="0.42"/>
    <s v="Online"/>
    <x v="6"/>
  </r>
  <r>
    <s v="Foot Locker"/>
    <n v="1185732"/>
    <d v="2021-08-06T00:00:00"/>
    <x v="3"/>
    <s v="Iowa"/>
    <s v="Des Moines"/>
    <x v="1"/>
    <n v="42"/>
    <n v="78"/>
    <n v="3276"/>
    <n v="1506.9599999999998"/>
    <n v="0.45999999999999996"/>
    <s v="Online"/>
    <x v="6"/>
  </r>
  <r>
    <s v="Foot Locker"/>
    <n v="1185732"/>
    <d v="2021-08-06T00:00:00"/>
    <x v="3"/>
    <s v="Iowa"/>
    <s v="Des Moines"/>
    <x v="2"/>
    <n v="39"/>
    <n v="61"/>
    <n v="2379"/>
    <n v="1022.97"/>
    <n v="0.43"/>
    <s v="Online"/>
    <x v="6"/>
  </r>
  <r>
    <s v="Foot Locker"/>
    <n v="1185732"/>
    <d v="2021-08-06T00:00:00"/>
    <x v="3"/>
    <s v="Iowa"/>
    <s v="Des Moines"/>
    <x v="3"/>
    <n v="37"/>
    <n v="54"/>
    <n v="1998"/>
    <n v="819.18"/>
    <n v="0.41"/>
    <s v="Online"/>
    <x v="6"/>
  </r>
  <r>
    <s v="Foot Locker"/>
    <n v="1185732"/>
    <d v="2021-08-06T00:00:00"/>
    <x v="3"/>
    <s v="Iowa"/>
    <s v="Des Moines"/>
    <x v="4"/>
    <n v="48"/>
    <n v="51"/>
    <n v="2448"/>
    <n v="1468.8"/>
    <n v="0.6"/>
    <s v="Online"/>
    <x v="6"/>
  </r>
  <r>
    <s v="Foot Locker"/>
    <n v="1185732"/>
    <d v="2021-08-06T00:00:00"/>
    <x v="3"/>
    <s v="Iowa"/>
    <s v="Des Moines"/>
    <x v="5"/>
    <n v="53"/>
    <n v="98"/>
    <n v="5194"/>
    <n v="2856.7000000000003"/>
    <n v="0.55000000000000004"/>
    <s v="Online"/>
    <x v="6"/>
  </r>
  <r>
    <s v="Foot Locker"/>
    <n v="1185732"/>
    <d v="2021-09-07T00:00:00"/>
    <x v="3"/>
    <s v="Iowa"/>
    <s v="Des Moines"/>
    <x v="0"/>
    <n v="34"/>
    <n v="133"/>
    <n v="4522"/>
    <n v="1808.8000000000002"/>
    <n v="0.4"/>
    <s v="Online"/>
    <x v="7"/>
  </r>
  <r>
    <s v="Foot Locker"/>
    <n v="1185732"/>
    <d v="2021-09-07T00:00:00"/>
    <x v="3"/>
    <s v="Iowa"/>
    <s v="Des Moines"/>
    <x v="1"/>
    <n v="27"/>
    <n v="77"/>
    <n v="2079"/>
    <n v="977.13"/>
    <n v="0.47"/>
    <s v="Online"/>
    <x v="7"/>
  </r>
  <r>
    <s v="Foot Locker"/>
    <n v="1185732"/>
    <d v="2021-09-07T00:00:00"/>
    <x v="3"/>
    <s v="Iowa"/>
    <s v="Des Moines"/>
    <x v="2"/>
    <n v="24"/>
    <n v="49"/>
    <n v="1176"/>
    <n v="470.40000000000003"/>
    <n v="0.4"/>
    <s v="Online"/>
    <x v="7"/>
  </r>
  <r>
    <s v="Foot Locker"/>
    <n v="1185732"/>
    <d v="2021-09-07T00:00:00"/>
    <x v="3"/>
    <s v="Iowa"/>
    <s v="Des Moines"/>
    <x v="3"/>
    <n v="23"/>
    <n v="38"/>
    <n v="874"/>
    <n v="393.29999999999995"/>
    <n v="0.44999999999999996"/>
    <s v="Online"/>
    <x v="7"/>
  </r>
  <r>
    <s v="Foot Locker"/>
    <n v="1185732"/>
    <d v="2021-09-07T00:00:00"/>
    <x v="3"/>
    <s v="Iowa"/>
    <s v="Des Moines"/>
    <x v="4"/>
    <n v="34"/>
    <n v="45"/>
    <n v="1530"/>
    <n v="933.3"/>
    <n v="0.61"/>
    <s v="Online"/>
    <x v="7"/>
  </r>
  <r>
    <s v="Foot Locker"/>
    <n v="1185732"/>
    <d v="2021-09-07T00:00:00"/>
    <x v="3"/>
    <s v="Iowa"/>
    <s v="Des Moines"/>
    <x v="5"/>
    <n v="36"/>
    <n v="61"/>
    <n v="2196"/>
    <n v="1098"/>
    <n v="0.5"/>
    <s v="Online"/>
    <x v="7"/>
  </r>
  <r>
    <s v="Foot Locker"/>
    <n v="1185732"/>
    <d v="2021-10-06T00:00:00"/>
    <x v="3"/>
    <s v="Iowa"/>
    <s v="Des Moines"/>
    <x v="0"/>
    <n v="43"/>
    <n v="112"/>
    <n v="4816"/>
    <n v="1974.56"/>
    <n v="0.41"/>
    <s v="Online"/>
    <x v="8"/>
  </r>
  <r>
    <s v="Foot Locker"/>
    <n v="1185732"/>
    <d v="2021-10-06T00:00:00"/>
    <x v="3"/>
    <s v="Iowa"/>
    <s v="Des Moines"/>
    <x v="1"/>
    <n v="32"/>
    <n v="75"/>
    <n v="2400"/>
    <n v="1104"/>
    <n v="0.45999999999999996"/>
    <s v="Online"/>
    <x v="8"/>
  </r>
  <r>
    <s v="Foot Locker"/>
    <n v="1185732"/>
    <d v="2021-10-06T00:00:00"/>
    <x v="3"/>
    <s v="Iowa"/>
    <s v="Des Moines"/>
    <x v="2"/>
    <n v="34"/>
    <n v="39"/>
    <n v="1326"/>
    <n v="543.66"/>
    <n v="0.41"/>
    <s v="Online"/>
    <x v="8"/>
  </r>
  <r>
    <s v="Foot Locker"/>
    <n v="1185732"/>
    <d v="2021-10-06T00:00:00"/>
    <x v="3"/>
    <s v="Iowa"/>
    <s v="Des Moines"/>
    <x v="3"/>
    <n v="34"/>
    <n v="31"/>
    <n v="1054"/>
    <n v="442.68"/>
    <n v="0.42"/>
    <s v="Online"/>
    <x v="8"/>
  </r>
  <r>
    <s v="Foot Locker"/>
    <n v="1185732"/>
    <d v="2021-10-06T00:00:00"/>
    <x v="3"/>
    <s v="Iowa"/>
    <s v="Des Moines"/>
    <x v="4"/>
    <n v="42"/>
    <n v="38"/>
    <n v="1596"/>
    <n v="1021.44"/>
    <n v="0.64"/>
    <s v="Online"/>
    <x v="8"/>
  </r>
  <r>
    <s v="West Gear"/>
    <n v="1185732"/>
    <d v="2021-10-06T00:00:00"/>
    <x v="3"/>
    <s v="Iowa"/>
    <s v="Des Moines"/>
    <x v="5"/>
    <n v="49"/>
    <n v="73"/>
    <n v="3577"/>
    <n v="1895.8100000000002"/>
    <n v="0.53"/>
    <s v="Online"/>
    <x v="8"/>
  </r>
  <r>
    <s v="West Gear"/>
    <n v="1185732"/>
    <d v="2021-11-06T00:00:00"/>
    <x v="3"/>
    <s v="Iowa"/>
    <s v="Des Moines"/>
    <x v="0"/>
    <n v="41"/>
    <n v="112"/>
    <n v="4592"/>
    <n v="2020.48"/>
    <n v="0.44"/>
    <s v="Online"/>
    <x v="9"/>
  </r>
  <r>
    <s v="West Gear"/>
    <n v="1185732"/>
    <d v="2021-11-06T00:00:00"/>
    <x v="3"/>
    <s v="Iowa"/>
    <s v="Des Moines"/>
    <x v="1"/>
    <n v="32"/>
    <n v="72"/>
    <n v="2304"/>
    <n v="1128.96"/>
    <n v="0.49"/>
    <s v="Online"/>
    <x v="9"/>
  </r>
  <r>
    <s v="West Gear"/>
    <n v="1185732"/>
    <d v="2021-11-06T00:00:00"/>
    <x v="3"/>
    <s v="Iowa"/>
    <s v="Des Moines"/>
    <x v="2"/>
    <n v="32"/>
    <n v="57"/>
    <n v="1824"/>
    <n v="802.56000000000006"/>
    <n v="0.44"/>
    <s v="Online"/>
    <x v="9"/>
  </r>
  <r>
    <s v="West Gear"/>
    <n v="1185732"/>
    <d v="2021-11-06T00:00:00"/>
    <x v="3"/>
    <s v="Iowa"/>
    <s v="Des Moines"/>
    <x v="3"/>
    <n v="34"/>
    <n v="52"/>
    <n v="1768"/>
    <n v="724.88"/>
    <n v="0.41"/>
    <s v="Online"/>
    <x v="9"/>
  </r>
  <r>
    <s v="West Gear"/>
    <n v="1185732"/>
    <d v="2021-11-06T00:00:00"/>
    <x v="3"/>
    <s v="Iowa"/>
    <s v="Des Moines"/>
    <x v="4"/>
    <n v="55"/>
    <n v="49"/>
    <n v="2695"/>
    <n v="1617"/>
    <n v="0.6"/>
    <s v="Online"/>
    <x v="9"/>
  </r>
  <r>
    <s v="West Gear"/>
    <n v="1185732"/>
    <d v="2021-11-06T00:00:00"/>
    <x v="3"/>
    <s v="Iowa"/>
    <s v="Des Moines"/>
    <x v="5"/>
    <n v="59"/>
    <n v="72"/>
    <n v="4248"/>
    <n v="2208.96"/>
    <n v="0.52"/>
    <s v="Online"/>
    <x v="9"/>
  </r>
  <r>
    <s v="West Gear"/>
    <n v="1185732"/>
    <d v="2021-12-05T00:00:00"/>
    <x v="3"/>
    <s v="Iowa"/>
    <s v="Des Moines"/>
    <x v="0"/>
    <n v="54"/>
    <n v="147"/>
    <n v="7938"/>
    <n v="3333.96"/>
    <n v="0.42"/>
    <s v="Online"/>
    <x v="10"/>
  </r>
  <r>
    <s v="West Gear"/>
    <n v="1185732"/>
    <d v="2021-12-05T00:00:00"/>
    <x v="3"/>
    <s v="Iowa"/>
    <s v="Des Moines"/>
    <x v="1"/>
    <n v="47"/>
    <n v="91"/>
    <n v="4277"/>
    <n v="2010.1899999999998"/>
    <n v="0.47"/>
    <s v="Online"/>
    <x v="10"/>
  </r>
  <r>
    <s v="West Gear"/>
    <n v="1185732"/>
    <d v="2021-12-05T00:00:00"/>
    <x v="3"/>
    <s v="Iowa"/>
    <s v="Des Moines"/>
    <x v="2"/>
    <n v="47"/>
    <n v="83"/>
    <n v="3901"/>
    <n v="1638.4199999999998"/>
    <n v="0.42"/>
    <s v="Online"/>
    <x v="10"/>
  </r>
  <r>
    <s v="West Gear"/>
    <n v="1185732"/>
    <d v="2021-12-05T00:00:00"/>
    <x v="3"/>
    <s v="Iowa"/>
    <s v="Des Moines"/>
    <x v="3"/>
    <n v="49"/>
    <n v="61"/>
    <n v="2989"/>
    <n v="1285.27"/>
    <n v="0.43"/>
    <s v="Online"/>
    <x v="10"/>
  </r>
  <r>
    <s v="West Gear"/>
    <n v="1185732"/>
    <d v="2021-12-05T00:00:00"/>
    <x v="3"/>
    <s v="Iowa"/>
    <s v="Des Moines"/>
    <x v="4"/>
    <n v="59"/>
    <n v="59"/>
    <n v="3481"/>
    <n v="2123.41"/>
    <n v="0.61"/>
    <s v="Online"/>
    <x v="10"/>
  </r>
  <r>
    <s v="West Gear"/>
    <n v="1185732"/>
    <d v="2021-12-05T00:00:00"/>
    <x v="3"/>
    <s v="Iowa"/>
    <s v="Des Moines"/>
    <x v="5"/>
    <n v="59"/>
    <n v="88"/>
    <n v="5192"/>
    <n v="2855.6000000000004"/>
    <n v="0.55000000000000004"/>
    <s v="Online"/>
    <x v="10"/>
  </r>
  <r>
    <s v="West Gear"/>
    <n v="1185732"/>
    <d v="2021-01-03T00:00:00"/>
    <x v="3"/>
    <s v="Iowa"/>
    <s v="Des Moines"/>
    <x v="0"/>
    <n v="28"/>
    <n v="126"/>
    <n v="3528"/>
    <n v="1587.6"/>
    <n v="0.44999999999999996"/>
    <s v="Online"/>
    <x v="0"/>
  </r>
  <r>
    <s v="West Gear"/>
    <n v="1185732"/>
    <d v="2021-01-03T00:00:00"/>
    <x v="3"/>
    <s v="Iowa"/>
    <s v="Des Moines"/>
    <x v="1"/>
    <n v="29"/>
    <n v="70"/>
    <n v="2030"/>
    <n v="933.8"/>
    <n v="0.45999999999999996"/>
    <s v="Online"/>
    <x v="0"/>
  </r>
  <r>
    <s v="West Gear"/>
    <n v="1185732"/>
    <d v="2021-01-03T00:00:00"/>
    <x v="3"/>
    <s v="Iowa"/>
    <s v="Des Moines"/>
    <x v="2"/>
    <n v="18"/>
    <n v="65"/>
    <n v="1170"/>
    <n v="479.7"/>
    <n v="0.41"/>
    <s v="Online"/>
    <x v="0"/>
  </r>
  <r>
    <s v="West Gear"/>
    <n v="1185732"/>
    <d v="2021-01-03T00:00:00"/>
    <x v="3"/>
    <s v="Iowa"/>
    <s v="Des Moines"/>
    <x v="3"/>
    <n v="23"/>
    <n v="29"/>
    <n v="667"/>
    <n v="300.14999999999998"/>
    <n v="0.44999999999999996"/>
    <s v="Online"/>
    <x v="0"/>
  </r>
  <r>
    <s v="West Gear"/>
    <n v="1185732"/>
    <d v="2021-01-03T00:00:00"/>
    <x v="3"/>
    <s v="Iowa"/>
    <s v="Des Moines"/>
    <x v="4"/>
    <n v="38"/>
    <n v="45"/>
    <n v="1710"/>
    <n v="1060.2"/>
    <n v="0.62"/>
    <s v="Online"/>
    <x v="0"/>
  </r>
  <r>
    <s v="West Gear"/>
    <n v="1185732"/>
    <d v="2021-01-03T00:00:00"/>
    <x v="3"/>
    <s v="Iowa"/>
    <s v="Des Moines"/>
    <x v="5"/>
    <n v="28"/>
    <n v="73"/>
    <n v="2044"/>
    <n v="1124.2"/>
    <n v="0.55000000000000004"/>
    <s v="Online"/>
    <x v="0"/>
  </r>
  <r>
    <s v="West Gear"/>
    <n v="1185732"/>
    <d v="2021-02-03T00:00:00"/>
    <x v="3"/>
    <s v="Iowa"/>
    <s v="Des Moines"/>
    <x v="0"/>
    <n v="29"/>
    <n v="140"/>
    <n v="4060"/>
    <n v="1664.6"/>
    <n v="0.41"/>
    <s v="Online"/>
    <x v="1"/>
  </r>
  <r>
    <s v="West Gear"/>
    <n v="1185732"/>
    <d v="2021-02-03T00:00:00"/>
    <x v="3"/>
    <s v="Iowa"/>
    <s v="Des Moines"/>
    <x v="1"/>
    <n v="29"/>
    <n v="39"/>
    <n v="1131"/>
    <n v="554.18999999999994"/>
    <n v="0.49"/>
    <s v="Online"/>
    <x v="1"/>
  </r>
  <r>
    <s v="West Gear"/>
    <n v="1185732"/>
    <d v="2021-02-03T00:00:00"/>
    <x v="3"/>
    <s v="Iowa"/>
    <s v="Des Moines"/>
    <x v="2"/>
    <n v="20"/>
    <n v="60"/>
    <n v="1200"/>
    <n v="516"/>
    <n v="0.43"/>
    <s v="Online"/>
    <x v="1"/>
  </r>
  <r>
    <s v="West Gear"/>
    <n v="1185732"/>
    <d v="2021-02-03T00:00:00"/>
    <x v="3"/>
    <s v="Wisconsin"/>
    <s v="Milwaukee"/>
    <x v="3"/>
    <n v="23"/>
    <n v="20"/>
    <n v="460"/>
    <n v="197.79999999999998"/>
    <n v="0.43"/>
    <s v="Online"/>
    <x v="1"/>
  </r>
  <r>
    <s v="West Gear"/>
    <n v="1185732"/>
    <d v="2021-02-03T00:00:00"/>
    <x v="3"/>
    <s v="Wisconsin"/>
    <s v="Milwaukee"/>
    <x v="4"/>
    <n v="38"/>
    <n v="38"/>
    <n v="1444"/>
    <n v="880.84"/>
    <n v="0.61"/>
    <s v="Online"/>
    <x v="1"/>
  </r>
  <r>
    <s v="West Gear"/>
    <n v="1185732"/>
    <d v="2021-02-03T00:00:00"/>
    <x v="3"/>
    <s v="Wisconsin"/>
    <s v="Milwaukee"/>
    <x v="5"/>
    <n v="14"/>
    <n v="65"/>
    <n v="910"/>
    <n v="464.1"/>
    <n v="0.51"/>
    <s v="Online"/>
    <x v="1"/>
  </r>
  <r>
    <s v="West Gear"/>
    <n v="1185732"/>
    <d v="2021-03-02T00:00:00"/>
    <x v="3"/>
    <s v="Wisconsin"/>
    <s v="Milwaukee"/>
    <x v="0"/>
    <n v="19"/>
    <n v="141"/>
    <n v="2679"/>
    <n v="1098.3899999999999"/>
    <n v="0.41"/>
    <s v="Online"/>
    <x v="2"/>
  </r>
  <r>
    <s v="West Gear"/>
    <n v="1185732"/>
    <d v="2021-03-02T00:00:00"/>
    <x v="3"/>
    <s v="Wisconsin"/>
    <s v="Milwaukee"/>
    <x v="1"/>
    <n v="19"/>
    <n v="44"/>
    <n v="836"/>
    <n v="418"/>
    <n v="0.5"/>
    <s v="Online"/>
    <x v="2"/>
  </r>
  <r>
    <s v="West Gear"/>
    <n v="1185732"/>
    <d v="2021-03-02T00:00:00"/>
    <x v="3"/>
    <s v="Wisconsin"/>
    <s v="Milwaukee"/>
    <x v="2"/>
    <n v="9"/>
    <n v="59"/>
    <n v="531"/>
    <n v="233.64000000000001"/>
    <n v="0.44"/>
    <s v="Online"/>
    <x v="2"/>
  </r>
  <r>
    <s v="West Gear"/>
    <n v="1185732"/>
    <d v="2021-03-02T00:00:00"/>
    <x v="3"/>
    <s v="Wisconsin"/>
    <s v="Milwaukee"/>
    <x v="3"/>
    <n v="14"/>
    <n v="20"/>
    <n v="280"/>
    <n v="114.8"/>
    <n v="0.41"/>
    <s v="Online"/>
    <x v="2"/>
  </r>
  <r>
    <s v="West Gear"/>
    <n v="1185732"/>
    <d v="2021-03-02T00:00:00"/>
    <x v="3"/>
    <s v="Wisconsin"/>
    <s v="Milwaukee"/>
    <x v="4"/>
    <n v="29"/>
    <n v="34"/>
    <n v="986"/>
    <n v="601.46"/>
    <n v="0.61"/>
    <s v="Online"/>
    <x v="2"/>
  </r>
  <r>
    <s v="West Gear"/>
    <n v="1185732"/>
    <d v="2021-03-02T00:00:00"/>
    <x v="3"/>
    <s v="Wisconsin"/>
    <s v="Milwaukee"/>
    <x v="5"/>
    <n v="18"/>
    <n v="63"/>
    <n v="1134"/>
    <n v="612.36"/>
    <n v="0.54"/>
    <s v="Online"/>
    <x v="2"/>
  </r>
  <r>
    <s v="West Gear"/>
    <n v="1185732"/>
    <d v="2021-04-03T00:00:00"/>
    <x v="3"/>
    <s v="Wisconsin"/>
    <s v="Milwaukee"/>
    <x v="0"/>
    <n v="18"/>
    <n v="122"/>
    <n v="2196"/>
    <n v="900.3599999999999"/>
    <n v="0.41"/>
    <s v="Online"/>
    <x v="3"/>
  </r>
  <r>
    <s v="West Gear"/>
    <n v="1185732"/>
    <d v="2021-04-03T00:00:00"/>
    <x v="3"/>
    <s v="Wisconsin"/>
    <s v="Milwaukee"/>
    <x v="1"/>
    <n v="20"/>
    <n v="39"/>
    <n v="780"/>
    <n v="358.79999999999995"/>
    <n v="0.45999999999999996"/>
    <s v="Online"/>
    <x v="3"/>
  </r>
  <r>
    <s v="West Gear"/>
    <n v="1185732"/>
    <d v="2021-04-03T00:00:00"/>
    <x v="3"/>
    <s v="Wisconsin"/>
    <s v="Milwaukee"/>
    <x v="2"/>
    <n v="9"/>
    <n v="41"/>
    <n v="369"/>
    <n v="158.66999999999999"/>
    <n v="0.43"/>
    <s v="Online"/>
    <x v="3"/>
  </r>
  <r>
    <s v="West Gear"/>
    <n v="1185732"/>
    <d v="2021-04-03T00:00:00"/>
    <x v="3"/>
    <s v="Wisconsin"/>
    <s v="Milwaukee"/>
    <x v="3"/>
    <n v="15"/>
    <n v="22"/>
    <n v="330"/>
    <n v="135.29999999999998"/>
    <n v="0.41"/>
    <s v="Online"/>
    <x v="3"/>
  </r>
  <r>
    <s v="West Gear"/>
    <n v="1185732"/>
    <d v="2021-04-03T00:00:00"/>
    <x v="3"/>
    <s v="Wisconsin"/>
    <s v="Milwaukee"/>
    <x v="4"/>
    <n v="55"/>
    <n v="26"/>
    <n v="1430"/>
    <n v="886.6"/>
    <n v="0.62"/>
    <s v="Online"/>
    <x v="3"/>
  </r>
  <r>
    <s v="West Gear"/>
    <n v="1185732"/>
    <d v="2021-04-03T00:00:00"/>
    <x v="3"/>
    <s v="Wisconsin"/>
    <s v="Milwaukee"/>
    <x v="5"/>
    <n v="49"/>
    <n v="61"/>
    <n v="2989"/>
    <n v="1643.95"/>
    <n v="0.55000000000000004"/>
    <s v="Online"/>
    <x v="3"/>
  </r>
  <r>
    <s v="West Gear"/>
    <n v="1185732"/>
    <d v="2021-05-04T00:00:00"/>
    <x v="3"/>
    <s v="Wisconsin"/>
    <s v="Milwaukee"/>
    <x v="0"/>
    <n v="58"/>
    <n v="134"/>
    <n v="7772"/>
    <n v="3186.52"/>
    <n v="0.41"/>
    <s v="Online"/>
    <x v="4"/>
  </r>
  <r>
    <s v="West Gear"/>
    <n v="1185732"/>
    <d v="2021-05-04T00:00:00"/>
    <x v="3"/>
    <s v="Wisconsin"/>
    <s v="Milwaukee"/>
    <x v="1"/>
    <n v="39"/>
    <n v="50"/>
    <n v="1950"/>
    <n v="955.5"/>
    <n v="0.49"/>
    <s v="Online"/>
    <x v="4"/>
  </r>
  <r>
    <s v="West Gear"/>
    <n v="1185732"/>
    <d v="2021-05-04T00:00:00"/>
    <x v="3"/>
    <s v="Wisconsin"/>
    <s v="Milwaukee"/>
    <x v="2"/>
    <n v="33"/>
    <n v="49"/>
    <n v="1617"/>
    <n v="727.65"/>
    <n v="0.44999999999999996"/>
    <s v="Online"/>
    <x v="4"/>
  </r>
  <r>
    <s v="West Gear"/>
    <n v="1185732"/>
    <d v="2021-05-04T00:00:00"/>
    <x v="3"/>
    <s v="Wisconsin"/>
    <s v="Milwaukee"/>
    <x v="3"/>
    <n v="32"/>
    <n v="38"/>
    <n v="1216"/>
    <n v="535.04"/>
    <n v="0.44"/>
    <s v="Online"/>
    <x v="4"/>
  </r>
  <r>
    <s v="West Gear"/>
    <n v="1185732"/>
    <d v="2021-05-04T00:00:00"/>
    <x v="3"/>
    <s v="Wisconsin"/>
    <s v="Milwaukee"/>
    <x v="4"/>
    <n v="44"/>
    <n v="53"/>
    <n v="2332"/>
    <n v="1422.52"/>
    <n v="0.61"/>
    <s v="Online"/>
    <x v="4"/>
  </r>
  <r>
    <s v="West Gear"/>
    <n v="1185732"/>
    <d v="2021-05-04T00:00:00"/>
    <x v="3"/>
    <s v="Wisconsin"/>
    <s v="Milwaukee"/>
    <x v="5"/>
    <n v="47"/>
    <n v="90"/>
    <n v="4230"/>
    <n v="2157.3000000000002"/>
    <n v="0.51"/>
    <s v="Online"/>
    <x v="4"/>
  </r>
  <r>
    <s v="West Gear"/>
    <n v="1185732"/>
    <d v="2021-06-03T00:00:00"/>
    <x v="3"/>
    <s v="Wisconsin"/>
    <s v="Milwaukee"/>
    <x v="0"/>
    <n v="32"/>
    <n v="160"/>
    <n v="5120"/>
    <n v="2252.8000000000002"/>
    <n v="0.44"/>
    <s v="Online"/>
    <x v="11"/>
  </r>
  <r>
    <s v="West Gear"/>
    <n v="1185732"/>
    <d v="2021-06-03T00:00:00"/>
    <x v="3"/>
    <s v="Wisconsin"/>
    <s v="Milwaukee"/>
    <x v="1"/>
    <n v="27"/>
    <n v="90"/>
    <n v="2430"/>
    <n v="1190.7"/>
    <n v="0.49"/>
    <s v="Online"/>
    <x v="11"/>
  </r>
  <r>
    <s v="West Gear"/>
    <n v="1185732"/>
    <d v="2021-06-03T00:00:00"/>
    <x v="3"/>
    <s v="Wisconsin"/>
    <s v="Milwaukee"/>
    <x v="2"/>
    <n v="24"/>
    <n v="52"/>
    <n v="1248"/>
    <n v="549.12"/>
    <n v="0.44"/>
    <s v="Online"/>
    <x v="11"/>
  </r>
  <r>
    <s v="West Gear"/>
    <n v="1185732"/>
    <d v="2021-06-03T00:00:00"/>
    <x v="3"/>
    <s v="Wisconsin"/>
    <s v="Milwaukee"/>
    <x v="3"/>
    <n v="24"/>
    <n v="47"/>
    <n v="1128"/>
    <n v="462.47999999999996"/>
    <n v="0.41"/>
    <s v="Online"/>
    <x v="11"/>
  </r>
  <r>
    <s v="West Gear"/>
    <n v="1185732"/>
    <d v="2021-06-03T00:00:00"/>
    <x v="3"/>
    <s v="Wisconsin"/>
    <s v="Milwaukee"/>
    <x v="4"/>
    <n v="34"/>
    <n v="46"/>
    <n v="1564"/>
    <n v="938.4"/>
    <n v="0.6"/>
    <s v="Online"/>
    <x v="11"/>
  </r>
  <r>
    <s v="West Gear"/>
    <n v="1185732"/>
    <d v="2021-06-03T00:00:00"/>
    <x v="3"/>
    <s v="Wisconsin"/>
    <s v="Milwaukee"/>
    <x v="5"/>
    <n v="51"/>
    <n v="98"/>
    <n v="4998"/>
    <n v="2748.9"/>
    <n v="0.55000000000000004"/>
    <s v="Online"/>
    <x v="11"/>
  </r>
  <r>
    <s v="West Gear"/>
    <n v="1185732"/>
    <d v="2021-07-02T00:00:00"/>
    <x v="3"/>
    <s v="Wisconsin"/>
    <s v="Milwaukee"/>
    <x v="0"/>
    <n v="45"/>
    <n v="149"/>
    <n v="6705"/>
    <n v="2816.1"/>
    <n v="0.42"/>
    <s v="Online"/>
    <x v="5"/>
  </r>
  <r>
    <s v="West Gear"/>
    <n v="1185732"/>
    <d v="2021-07-02T00:00:00"/>
    <x v="3"/>
    <s v="Wisconsin"/>
    <s v="Milwaukee"/>
    <x v="1"/>
    <n v="42"/>
    <n v="87"/>
    <n v="3654"/>
    <n v="1790.46"/>
    <n v="0.49"/>
    <s v="Online"/>
    <x v="5"/>
  </r>
  <r>
    <s v="West Gear"/>
    <n v="1185732"/>
    <d v="2021-07-02T00:00:00"/>
    <x v="3"/>
    <s v="Wisconsin"/>
    <s v="Milwaukee"/>
    <x v="2"/>
    <n v="38"/>
    <n v="61"/>
    <n v="2318"/>
    <n v="996.74"/>
    <n v="0.43"/>
    <s v="Online"/>
    <x v="5"/>
  </r>
  <r>
    <s v="West Gear"/>
    <n v="1185732"/>
    <d v="2021-07-02T00:00:00"/>
    <x v="3"/>
    <s v="Wisconsin"/>
    <s v="Milwaukee"/>
    <x v="3"/>
    <n v="38"/>
    <n v="51"/>
    <n v="1938"/>
    <n v="813.95999999999992"/>
    <n v="0.42"/>
    <s v="Online"/>
    <x v="5"/>
  </r>
  <r>
    <s v="West Gear"/>
    <n v="1185732"/>
    <d v="2021-07-02T00:00:00"/>
    <x v="3"/>
    <s v="Wisconsin"/>
    <s v="Milwaukee"/>
    <x v="4"/>
    <n v="48"/>
    <n v="50"/>
    <n v="2400"/>
    <n v="1488"/>
    <n v="0.62"/>
    <s v="Online"/>
    <x v="5"/>
  </r>
  <r>
    <s v="West Gear"/>
    <n v="1185732"/>
    <d v="2021-07-02T00:00:00"/>
    <x v="3"/>
    <s v="Wisconsin"/>
    <s v="Milwaukee"/>
    <x v="5"/>
    <n v="52"/>
    <n v="94"/>
    <n v="4888"/>
    <n v="2639.52"/>
    <n v="0.54"/>
    <s v="Online"/>
    <x v="5"/>
  </r>
  <r>
    <s v="West Gear"/>
    <n v="1185732"/>
    <d v="2021-08-03T00:00:00"/>
    <x v="3"/>
    <s v="Wisconsin"/>
    <s v="Milwaukee"/>
    <x v="0"/>
    <n v="46"/>
    <n v="158"/>
    <n v="7268"/>
    <n v="3052.56"/>
    <n v="0.42"/>
    <s v="Online"/>
    <x v="6"/>
  </r>
  <r>
    <s v="West Gear"/>
    <n v="1185732"/>
    <d v="2021-08-03T00:00:00"/>
    <x v="3"/>
    <s v="Wisconsin"/>
    <s v="Milwaukee"/>
    <x v="1"/>
    <n v="43"/>
    <n v="84"/>
    <n v="3612"/>
    <n v="1697.6399999999999"/>
    <n v="0.47"/>
    <s v="Online"/>
    <x v="6"/>
  </r>
  <r>
    <s v="West Gear"/>
    <n v="1185732"/>
    <d v="2021-08-03T00:00:00"/>
    <x v="3"/>
    <s v="Wisconsin"/>
    <s v="Milwaukee"/>
    <x v="2"/>
    <n v="39"/>
    <n v="56"/>
    <n v="2184"/>
    <n v="873.6"/>
    <n v="0.4"/>
    <s v="Online"/>
    <x v="6"/>
  </r>
  <r>
    <s v="West Gear"/>
    <n v="1185732"/>
    <d v="2021-08-03T00:00:00"/>
    <x v="3"/>
    <s v="Wisconsin"/>
    <s v="Milwaukee"/>
    <x v="3"/>
    <n v="39"/>
    <n v="50"/>
    <n v="1950"/>
    <n v="877.49999999999989"/>
    <n v="0.44999999999999996"/>
    <s v="Online"/>
    <x v="6"/>
  </r>
  <r>
    <s v="West Gear"/>
    <n v="1185732"/>
    <d v="2021-08-03T00:00:00"/>
    <x v="3"/>
    <s v="Wisconsin"/>
    <s v="Milwaukee"/>
    <x v="4"/>
    <n v="48"/>
    <n v="46"/>
    <n v="2208"/>
    <n v="1435.2"/>
    <n v="0.65"/>
    <s v="Online"/>
    <x v="6"/>
  </r>
  <r>
    <s v="West Gear"/>
    <n v="1185732"/>
    <d v="2021-08-03T00:00:00"/>
    <x v="3"/>
    <s v="Wisconsin"/>
    <s v="Milwaukee"/>
    <x v="5"/>
    <n v="52"/>
    <n v="102"/>
    <n v="5304"/>
    <n v="2705.04"/>
    <n v="0.51"/>
    <s v="Online"/>
    <x v="6"/>
  </r>
  <r>
    <s v="West Gear"/>
    <n v="1185732"/>
    <d v="2021-09-04T00:00:00"/>
    <x v="3"/>
    <s v="Wisconsin"/>
    <s v="Milwaukee"/>
    <x v="0"/>
    <n v="33"/>
    <n v="143"/>
    <n v="4719"/>
    <n v="1934.79"/>
    <n v="0.41"/>
    <s v="Online"/>
    <x v="7"/>
  </r>
  <r>
    <s v="West Gear"/>
    <n v="1185732"/>
    <d v="2021-09-04T00:00:00"/>
    <x v="3"/>
    <s v="Wisconsin"/>
    <s v="Milwaukee"/>
    <x v="1"/>
    <n v="29"/>
    <n v="65"/>
    <n v="1885"/>
    <n v="848.24999999999989"/>
    <n v="0.44999999999999996"/>
    <s v="Online"/>
    <x v="7"/>
  </r>
  <r>
    <s v="West Gear"/>
    <n v="1185732"/>
    <d v="2021-09-04T00:00:00"/>
    <x v="3"/>
    <s v="Wisconsin"/>
    <s v="Milwaukee"/>
    <x v="2"/>
    <n v="24"/>
    <n v="44"/>
    <n v="1056"/>
    <n v="475.19999999999993"/>
    <n v="0.44999999999999996"/>
    <s v="Online"/>
    <x v="7"/>
  </r>
  <r>
    <s v="West Gear"/>
    <n v="1185732"/>
    <d v="2021-09-04T00:00:00"/>
    <x v="3"/>
    <s v="Wisconsin"/>
    <s v="Milwaukee"/>
    <x v="3"/>
    <n v="23"/>
    <n v="34"/>
    <n v="782"/>
    <n v="351.9"/>
    <n v="0.44999999999999996"/>
    <s v="Online"/>
    <x v="7"/>
  </r>
  <r>
    <s v="West Gear"/>
    <n v="1185732"/>
    <d v="2021-09-04T00:00:00"/>
    <x v="3"/>
    <s v="Wisconsin"/>
    <s v="Milwaukee"/>
    <x v="4"/>
    <n v="33"/>
    <n v="33"/>
    <n v="1089"/>
    <n v="707.85"/>
    <n v="0.65"/>
    <s v="Online"/>
    <x v="7"/>
  </r>
  <r>
    <s v="West Gear"/>
    <n v="1185732"/>
    <d v="2021-09-04T00:00:00"/>
    <x v="3"/>
    <s v="Wisconsin"/>
    <s v="Milwaukee"/>
    <x v="5"/>
    <n v="38"/>
    <n v="52"/>
    <n v="1976"/>
    <n v="988"/>
    <n v="0.5"/>
    <s v="Online"/>
    <x v="7"/>
  </r>
  <r>
    <s v="West Gear"/>
    <n v="1185732"/>
    <d v="2021-10-03T00:00:00"/>
    <x v="3"/>
    <s v="Wisconsin"/>
    <s v="Milwaukee"/>
    <x v="0"/>
    <n v="43"/>
    <n v="113"/>
    <n v="4859"/>
    <n v="2040.78"/>
    <n v="0.42"/>
    <s v="Online"/>
    <x v="8"/>
  </r>
  <r>
    <s v="West Gear"/>
    <n v="1185732"/>
    <d v="2021-10-03T00:00:00"/>
    <x v="3"/>
    <s v="Wisconsin"/>
    <s v="Milwaukee"/>
    <x v="1"/>
    <n v="33"/>
    <n v="68"/>
    <n v="2244"/>
    <n v="1077.1199999999999"/>
    <n v="0.48"/>
    <s v="Online"/>
    <x v="8"/>
  </r>
  <r>
    <s v="West Gear"/>
    <n v="1185732"/>
    <d v="2021-10-03T00:00:00"/>
    <x v="3"/>
    <s v="Wisconsin"/>
    <s v="Milwaukee"/>
    <x v="2"/>
    <n v="34"/>
    <n v="33"/>
    <n v="1122"/>
    <n v="482.46"/>
    <n v="0.43"/>
    <s v="Online"/>
    <x v="8"/>
  </r>
  <r>
    <s v="West Gear"/>
    <n v="1185732"/>
    <d v="2021-10-03T00:00:00"/>
    <x v="3"/>
    <s v="Wisconsin"/>
    <s v="Milwaukee"/>
    <x v="3"/>
    <n v="32"/>
    <n v="33"/>
    <n v="1056"/>
    <n v="432.96"/>
    <n v="0.41"/>
    <s v="Online"/>
    <x v="8"/>
  </r>
  <r>
    <s v="West Gear"/>
    <n v="1185732"/>
    <d v="2021-10-03T00:00:00"/>
    <x v="3"/>
    <s v="Wisconsin"/>
    <s v="Milwaukee"/>
    <x v="4"/>
    <n v="44"/>
    <n v="33"/>
    <n v="1452"/>
    <n v="914.76"/>
    <n v="0.63"/>
    <s v="Online"/>
    <x v="8"/>
  </r>
  <r>
    <s v="West Gear"/>
    <n v="1185732"/>
    <d v="2021-10-03T00:00:00"/>
    <x v="3"/>
    <s v="Wisconsin"/>
    <s v="Milwaukee"/>
    <x v="5"/>
    <n v="46"/>
    <n v="65"/>
    <n v="2990"/>
    <n v="1524.9"/>
    <n v="0.51"/>
    <s v="Online"/>
    <x v="8"/>
  </r>
  <r>
    <s v="West Gear"/>
    <n v="1185732"/>
    <d v="2021-11-03T00:00:00"/>
    <x v="3"/>
    <s v="Wisconsin"/>
    <s v="Milwaukee"/>
    <x v="0"/>
    <n v="41"/>
    <n v="104"/>
    <n v="4264"/>
    <n v="1833.52"/>
    <n v="0.43"/>
    <s v="Online"/>
    <x v="9"/>
  </r>
  <r>
    <s v="West Gear"/>
    <n v="1185732"/>
    <d v="2021-11-03T00:00:00"/>
    <x v="3"/>
    <s v="Wisconsin"/>
    <s v="Milwaukee"/>
    <x v="1"/>
    <n v="32"/>
    <n v="78"/>
    <n v="2496"/>
    <n v="1173.1199999999999"/>
    <n v="0.47"/>
    <s v="Online"/>
    <x v="9"/>
  </r>
  <r>
    <s v="West Gear"/>
    <n v="1185732"/>
    <d v="2021-11-03T00:00:00"/>
    <x v="3"/>
    <s v="Wisconsin"/>
    <s v="Milwaukee"/>
    <x v="2"/>
    <n v="33"/>
    <n v="69"/>
    <n v="2277"/>
    <n v="956.33999999999992"/>
    <n v="0.42"/>
    <s v="Online"/>
    <x v="9"/>
  </r>
  <r>
    <s v="West Gear"/>
    <n v="1185732"/>
    <d v="2021-11-03T00:00:00"/>
    <x v="3"/>
    <s v="Wisconsin"/>
    <s v="Milwaukee"/>
    <x v="3"/>
    <n v="33"/>
    <n v="65"/>
    <n v="2145"/>
    <n v="965.24999999999989"/>
    <n v="0.44999999999999996"/>
    <s v="Online"/>
    <x v="9"/>
  </r>
  <r>
    <s v="West Gear"/>
    <n v="1185732"/>
    <d v="2021-11-03T00:00:00"/>
    <x v="3"/>
    <s v="Wisconsin"/>
    <s v="Milwaukee"/>
    <x v="4"/>
    <n v="58"/>
    <n v="56"/>
    <n v="3248"/>
    <n v="2013.76"/>
    <n v="0.62"/>
    <s v="Online"/>
    <x v="9"/>
  </r>
  <r>
    <s v="West Gear"/>
    <n v="1185732"/>
    <d v="2021-11-03T00:00:00"/>
    <x v="3"/>
    <s v="Wisconsin"/>
    <s v="Milwaukee"/>
    <x v="5"/>
    <n v="61"/>
    <n v="75"/>
    <n v="4575"/>
    <n v="2333.25"/>
    <n v="0.51"/>
    <s v="Online"/>
    <x v="9"/>
  </r>
  <r>
    <s v="West Gear"/>
    <n v="1185732"/>
    <d v="2021-12-02T00:00:00"/>
    <x v="3"/>
    <s v="Wisconsin"/>
    <s v="Milwaukee"/>
    <x v="0"/>
    <n v="58"/>
    <n v="138"/>
    <n v="8004"/>
    <n v="3281.64"/>
    <n v="0.41"/>
    <s v="Online"/>
    <x v="10"/>
  </r>
  <r>
    <s v="West Gear"/>
    <n v="1185732"/>
    <d v="2021-12-02T00:00:00"/>
    <x v="3"/>
    <s v="Wisconsin"/>
    <s v="Milwaukee"/>
    <x v="1"/>
    <n v="49"/>
    <n v="102"/>
    <n v="4998"/>
    <n v="2349.06"/>
    <n v="0.47"/>
    <s v="Online"/>
    <x v="10"/>
  </r>
  <r>
    <s v="West Gear"/>
    <n v="1185732"/>
    <d v="2021-12-02T00:00:00"/>
    <x v="3"/>
    <s v="Wisconsin"/>
    <s v="Milwaukee"/>
    <x v="2"/>
    <n v="45"/>
    <n v="87"/>
    <n v="3915"/>
    <n v="1722.6"/>
    <n v="0.44"/>
    <s v="Online"/>
    <x v="10"/>
  </r>
  <r>
    <s v="West Gear"/>
    <n v="1185732"/>
    <d v="2021-12-02T00:00:00"/>
    <x v="3"/>
    <s v="Wisconsin"/>
    <s v="Milwaukee"/>
    <x v="3"/>
    <n v="48"/>
    <n v="73"/>
    <n v="3504"/>
    <n v="1576.8"/>
    <n v="0.44999999999999996"/>
    <s v="Online"/>
    <x v="10"/>
  </r>
  <r>
    <s v="West Gear"/>
    <n v="1185732"/>
    <d v="2021-12-02T00:00:00"/>
    <x v="3"/>
    <s v="Wisconsin"/>
    <s v="Milwaukee"/>
    <x v="4"/>
    <n v="57"/>
    <n v="73"/>
    <n v="4161"/>
    <n v="2496.6"/>
    <n v="0.6"/>
    <s v="Online"/>
    <x v="10"/>
  </r>
  <r>
    <s v="West Gear"/>
    <n v="1185732"/>
    <d v="2021-12-02T00:00:00"/>
    <x v="3"/>
    <s v="Wisconsin"/>
    <s v="Milwaukee"/>
    <x v="5"/>
    <n v="59"/>
    <n v="88"/>
    <n v="5192"/>
    <n v="2699.84"/>
    <n v="0.52"/>
    <s v="Online"/>
    <x v="10"/>
  </r>
  <r>
    <s v="West Gear"/>
    <n v="1185732"/>
    <d v="2021-01-10T00:00:00"/>
    <x v="3"/>
    <s v="Wisconsin"/>
    <s v="Milwaukee"/>
    <x v="0"/>
    <n v="32"/>
    <n v="140"/>
    <n v="4480"/>
    <n v="2329.6"/>
    <n v="0.52"/>
    <s v="Online"/>
    <x v="0"/>
  </r>
  <r>
    <s v="West Gear"/>
    <n v="1185732"/>
    <d v="2021-01-10T00:00:00"/>
    <x v="3"/>
    <s v="Wisconsin"/>
    <s v="Milwaukee"/>
    <x v="1"/>
    <n v="32"/>
    <n v="78"/>
    <n v="2496"/>
    <n v="1272.96"/>
    <n v="0.51"/>
    <s v="Online"/>
    <x v="0"/>
  </r>
  <r>
    <s v="West Gear"/>
    <n v="1185732"/>
    <d v="2021-01-10T00:00:00"/>
    <x v="3"/>
    <s v="Wisconsin"/>
    <s v="Milwaukee"/>
    <x v="2"/>
    <n v="24"/>
    <n v="87"/>
    <n v="2088"/>
    <n v="939.59999999999991"/>
    <n v="0.44999999999999996"/>
    <s v="Online"/>
    <x v="0"/>
  </r>
  <r>
    <s v="West Gear"/>
    <n v="1185732"/>
    <d v="2021-01-10T00:00:00"/>
    <x v="3"/>
    <s v="Wisconsin"/>
    <s v="Milwaukee"/>
    <x v="3"/>
    <n v="28"/>
    <n v="44"/>
    <n v="1232"/>
    <n v="591.36"/>
    <n v="0.48"/>
    <s v="Online"/>
    <x v="0"/>
  </r>
  <r>
    <s v="West Gear"/>
    <n v="1185732"/>
    <d v="2021-01-10T00:00:00"/>
    <x v="3"/>
    <s v="Wisconsin"/>
    <s v="Milwaukee"/>
    <x v="4"/>
    <n v="41"/>
    <n v="58"/>
    <n v="2378"/>
    <n v="1046.32"/>
    <n v="0.44"/>
    <s v="Online"/>
    <x v="0"/>
  </r>
  <r>
    <s v="West Gear"/>
    <n v="1185732"/>
    <d v="2021-01-10T00:00:00"/>
    <x v="3"/>
    <s v="Wisconsin"/>
    <s v="Milwaukee"/>
    <x v="5"/>
    <n v="32"/>
    <n v="84"/>
    <n v="2688"/>
    <n v="1344"/>
    <n v="0.5"/>
    <s v="Online"/>
    <x v="0"/>
  </r>
  <r>
    <s v="West Gear"/>
    <n v="1185732"/>
    <d v="2021-02-10T00:00:00"/>
    <x v="3"/>
    <s v="Wisconsin"/>
    <s v="Milwaukee"/>
    <x v="0"/>
    <n v="34"/>
    <n v="160"/>
    <n v="5440"/>
    <n v="2992.0000000000005"/>
    <n v="0.55000000000000004"/>
    <s v="Online"/>
    <x v="1"/>
  </r>
  <r>
    <s v="West Gear"/>
    <n v="1185732"/>
    <d v="2021-02-10T00:00:00"/>
    <x v="3"/>
    <s v="Wisconsin"/>
    <s v="Milwaukee"/>
    <x v="1"/>
    <n v="34"/>
    <n v="52"/>
    <n v="1768"/>
    <n v="901.68000000000006"/>
    <n v="0.51"/>
    <s v="Online"/>
    <x v="1"/>
  </r>
  <r>
    <s v="West Gear"/>
    <n v="1185732"/>
    <d v="2021-02-10T00:00:00"/>
    <x v="3"/>
    <s v="Wisconsin"/>
    <s v="Milwaukee"/>
    <x v="2"/>
    <n v="24"/>
    <n v="73"/>
    <n v="1752"/>
    <n v="876"/>
    <n v="0.5"/>
    <s v="Online"/>
    <x v="1"/>
  </r>
  <r>
    <s v="West Gear"/>
    <n v="1185732"/>
    <d v="2021-02-10T00:00:00"/>
    <x v="3"/>
    <s v="Indiana"/>
    <s v="Indianapolis"/>
    <x v="3"/>
    <n v="29"/>
    <n v="36"/>
    <n v="1044"/>
    <n v="490.67999999999995"/>
    <n v="0.47"/>
    <s v="Online"/>
    <x v="1"/>
  </r>
  <r>
    <s v="West Gear"/>
    <n v="1185732"/>
    <d v="2021-02-10T00:00:00"/>
    <x v="3"/>
    <s v="Indiana"/>
    <s v="Indianapolis"/>
    <x v="4"/>
    <n v="41"/>
    <n v="58"/>
    <n v="2378"/>
    <n v="1046.32"/>
    <n v="0.44"/>
    <s v="Online"/>
    <x v="1"/>
  </r>
  <r>
    <s v="West Gear"/>
    <n v="1185732"/>
    <d v="2021-02-10T00:00:00"/>
    <x v="3"/>
    <s v="Indiana"/>
    <s v="Indianapolis"/>
    <x v="5"/>
    <n v="19"/>
    <n v="75"/>
    <n v="1425"/>
    <n v="726.75"/>
    <n v="0.51"/>
    <s v="Online"/>
    <x v="1"/>
  </r>
  <r>
    <s v="West Gear"/>
    <n v="1185732"/>
    <d v="2021-03-09T00:00:00"/>
    <x v="3"/>
    <s v="Indiana"/>
    <s v="Indianapolis"/>
    <x v="0"/>
    <n v="23"/>
    <n v="151"/>
    <n v="3473"/>
    <n v="1771.23"/>
    <n v="0.51"/>
    <s v="Online"/>
    <x v="2"/>
  </r>
  <r>
    <s v="West Gear"/>
    <n v="1185732"/>
    <d v="2021-03-09T00:00:00"/>
    <x v="3"/>
    <s v="Indiana"/>
    <s v="Indianapolis"/>
    <x v="1"/>
    <n v="23"/>
    <n v="61"/>
    <n v="1403"/>
    <n v="771.65000000000009"/>
    <n v="0.55000000000000004"/>
    <s v="Online"/>
    <x v="2"/>
  </r>
  <r>
    <s v="West Gear"/>
    <n v="1185732"/>
    <d v="2021-03-09T00:00:00"/>
    <x v="3"/>
    <s v="Indiana"/>
    <s v="Indianapolis"/>
    <x v="2"/>
    <n v="14"/>
    <n v="72"/>
    <n v="1008"/>
    <n v="504"/>
    <n v="0.5"/>
    <s v="Online"/>
    <x v="2"/>
  </r>
  <r>
    <s v="West Gear"/>
    <n v="1185732"/>
    <d v="2021-03-09T00:00:00"/>
    <x v="3"/>
    <s v="Indiana"/>
    <s v="Indianapolis"/>
    <x v="3"/>
    <n v="19"/>
    <n v="31"/>
    <n v="589"/>
    <n v="265.04999999999995"/>
    <n v="0.44999999999999996"/>
    <s v="Online"/>
    <x v="2"/>
  </r>
  <r>
    <s v="West Gear"/>
    <n v="1185732"/>
    <d v="2021-03-09T00:00:00"/>
    <x v="3"/>
    <s v="Indiana"/>
    <s v="Indianapolis"/>
    <x v="4"/>
    <n v="32"/>
    <n v="44"/>
    <n v="1408"/>
    <n v="605.43999999999994"/>
    <n v="0.43"/>
    <s v="Online"/>
    <x v="2"/>
  </r>
  <r>
    <s v="West Gear"/>
    <n v="1185732"/>
    <d v="2021-03-09T00:00:00"/>
    <x v="3"/>
    <s v="Indiana"/>
    <s v="Indianapolis"/>
    <x v="5"/>
    <n v="24"/>
    <n v="74"/>
    <n v="1776"/>
    <n v="923.52"/>
    <n v="0.52"/>
    <s v="Online"/>
    <x v="2"/>
  </r>
  <r>
    <s v="West Gear"/>
    <n v="1185732"/>
    <d v="2021-04-10T00:00:00"/>
    <x v="3"/>
    <s v="Indiana"/>
    <s v="Indianapolis"/>
    <x v="0"/>
    <n v="23"/>
    <n v="125"/>
    <n v="2875"/>
    <n v="1581.2500000000002"/>
    <n v="0.55000000000000004"/>
    <s v="Online"/>
    <x v="3"/>
  </r>
  <r>
    <s v="West Gear"/>
    <n v="1185732"/>
    <d v="2021-04-10T00:00:00"/>
    <x v="3"/>
    <s v="Indiana"/>
    <s v="Indianapolis"/>
    <x v="1"/>
    <n v="23"/>
    <n v="54"/>
    <n v="1242"/>
    <n v="645.84"/>
    <n v="0.52"/>
    <s v="Online"/>
    <x v="3"/>
  </r>
  <r>
    <s v="West Gear"/>
    <n v="1185732"/>
    <d v="2021-04-10T00:00:00"/>
    <x v="3"/>
    <s v="Indiana"/>
    <s v="Indianapolis"/>
    <x v="2"/>
    <n v="14"/>
    <n v="52"/>
    <n v="728"/>
    <n v="364"/>
    <n v="0.5"/>
    <s v="Online"/>
    <x v="3"/>
  </r>
  <r>
    <s v="West Gear"/>
    <n v="1185732"/>
    <d v="2021-04-10T00:00:00"/>
    <x v="3"/>
    <s v="Indiana"/>
    <s v="Indianapolis"/>
    <x v="3"/>
    <n v="19"/>
    <n v="36"/>
    <n v="684"/>
    <n v="328.32"/>
    <n v="0.48"/>
    <s v="Online"/>
    <x v="3"/>
  </r>
  <r>
    <s v="West Gear"/>
    <n v="1185732"/>
    <d v="2021-04-10T00:00:00"/>
    <x v="3"/>
    <s v="Indiana"/>
    <s v="Indianapolis"/>
    <x v="4"/>
    <n v="61"/>
    <n v="45"/>
    <n v="2745"/>
    <n v="1207.8"/>
    <n v="0.44"/>
    <s v="Online"/>
    <x v="3"/>
  </r>
  <r>
    <s v="West Gear"/>
    <n v="1185732"/>
    <d v="2021-04-10T00:00:00"/>
    <x v="3"/>
    <s v="Indiana"/>
    <s v="Indianapolis"/>
    <x v="5"/>
    <n v="47"/>
    <n v="72"/>
    <n v="3384"/>
    <n v="1861.2"/>
    <n v="0.55000000000000004"/>
    <s v="Online"/>
    <x v="3"/>
  </r>
  <r>
    <s v="West Gear"/>
    <n v="1185732"/>
    <d v="2021-05-11T00:00:00"/>
    <x v="3"/>
    <s v="Indiana"/>
    <s v="Indianapolis"/>
    <x v="0"/>
    <n v="54"/>
    <n v="164"/>
    <n v="8856"/>
    <n v="4428"/>
    <n v="0.5"/>
    <s v="Online"/>
    <x v="4"/>
  </r>
  <r>
    <s v="West Gear"/>
    <n v="1185732"/>
    <d v="2021-05-11T00:00:00"/>
    <x v="3"/>
    <s v="Indiana"/>
    <s v="Indianapolis"/>
    <x v="1"/>
    <n v="37"/>
    <n v="73"/>
    <n v="2701"/>
    <n v="1485.5500000000002"/>
    <n v="0.55000000000000004"/>
    <s v="Online"/>
    <x v="4"/>
  </r>
  <r>
    <s v="West Gear"/>
    <n v="1185732"/>
    <d v="2021-05-11T00:00:00"/>
    <x v="3"/>
    <s v="Indiana"/>
    <s v="Indianapolis"/>
    <x v="2"/>
    <n v="34"/>
    <n v="56"/>
    <n v="1904"/>
    <n v="894.88"/>
    <n v="0.47"/>
    <s v="Online"/>
    <x v="4"/>
  </r>
  <r>
    <s v="West Gear"/>
    <n v="1185732"/>
    <d v="2021-05-11T00:00:00"/>
    <x v="3"/>
    <s v="Indiana"/>
    <s v="Indianapolis"/>
    <x v="3"/>
    <n v="34"/>
    <n v="49"/>
    <n v="1666"/>
    <n v="816.34"/>
    <n v="0.49"/>
    <s v="Online"/>
    <x v="4"/>
  </r>
  <r>
    <s v="West Gear"/>
    <n v="1185732"/>
    <d v="2021-05-11T00:00:00"/>
    <x v="3"/>
    <s v="Indiana"/>
    <s v="Indianapolis"/>
    <x v="4"/>
    <n v="44"/>
    <n v="58"/>
    <n v="2552"/>
    <n v="1148.3999999999999"/>
    <n v="0.44999999999999996"/>
    <s v="Online"/>
    <x v="4"/>
  </r>
  <r>
    <s v="West Gear"/>
    <n v="1185732"/>
    <d v="2021-05-11T00:00:00"/>
    <x v="3"/>
    <s v="Indiana"/>
    <s v="Indianapolis"/>
    <x v="5"/>
    <n v="53"/>
    <n v="91"/>
    <n v="4823"/>
    <n v="2507.96"/>
    <n v="0.52"/>
    <s v="Online"/>
    <x v="4"/>
  </r>
  <r>
    <s v="West Gear"/>
    <n v="1185732"/>
    <d v="2021-06-10T00:00:00"/>
    <x v="3"/>
    <s v="Indiana"/>
    <s v="Indianapolis"/>
    <x v="0"/>
    <n v="36"/>
    <n v="155"/>
    <n v="5580"/>
    <n v="3069.0000000000005"/>
    <n v="0.55000000000000004"/>
    <s v="Online"/>
    <x v="11"/>
  </r>
  <r>
    <s v="West Gear"/>
    <n v="1185732"/>
    <d v="2021-06-10T00:00:00"/>
    <x v="3"/>
    <s v="Indiana"/>
    <s v="Indianapolis"/>
    <x v="1"/>
    <n v="32"/>
    <n v="94"/>
    <n v="3008"/>
    <n v="1594.24"/>
    <n v="0.53"/>
    <s v="Online"/>
    <x v="11"/>
  </r>
  <r>
    <s v="West Gear"/>
    <n v="1185732"/>
    <d v="2021-06-10T00:00:00"/>
    <x v="3"/>
    <s v="Indiana"/>
    <s v="Indianapolis"/>
    <x v="2"/>
    <n v="27"/>
    <n v="50"/>
    <n v="1350"/>
    <n v="607.49999999999989"/>
    <n v="0.44999999999999996"/>
    <s v="Online"/>
    <x v="11"/>
  </r>
  <r>
    <s v="West Gear"/>
    <n v="1185732"/>
    <d v="2021-06-10T00:00:00"/>
    <x v="3"/>
    <s v="Indiana"/>
    <s v="Indianapolis"/>
    <x v="3"/>
    <n v="29"/>
    <n v="46"/>
    <n v="1334"/>
    <n v="626.98"/>
    <n v="0.47"/>
    <s v="Online"/>
    <x v="11"/>
  </r>
  <r>
    <s v="West Gear"/>
    <n v="1185732"/>
    <d v="2021-06-10T00:00:00"/>
    <x v="3"/>
    <s v="Indiana"/>
    <s v="Indianapolis"/>
    <x v="4"/>
    <n v="36"/>
    <n v="53"/>
    <n v="1908"/>
    <n v="858.59999999999991"/>
    <n v="0.44999999999999996"/>
    <s v="Online"/>
    <x v="11"/>
  </r>
  <r>
    <s v="West Gear"/>
    <n v="1185732"/>
    <d v="2021-06-10T00:00:00"/>
    <x v="3"/>
    <s v="Indiana"/>
    <s v="Indianapolis"/>
    <x v="5"/>
    <n v="56"/>
    <n v="91"/>
    <n v="5096"/>
    <n v="2598.96"/>
    <n v="0.51"/>
    <s v="Online"/>
    <x v="11"/>
  </r>
  <r>
    <s v="West Gear"/>
    <n v="1185732"/>
    <d v="2021-07-09T00:00:00"/>
    <x v="3"/>
    <s v="Indiana"/>
    <s v="Indianapolis"/>
    <x v="0"/>
    <n v="51"/>
    <n v="149"/>
    <n v="7599"/>
    <n v="4027.4700000000003"/>
    <n v="0.53"/>
    <s v="Online"/>
    <x v="5"/>
  </r>
  <r>
    <s v="West Gear"/>
    <n v="1185732"/>
    <d v="2021-07-09T00:00:00"/>
    <x v="3"/>
    <s v="Indiana"/>
    <s v="Indianapolis"/>
    <x v="1"/>
    <n v="49"/>
    <n v="84"/>
    <n v="4116"/>
    <n v="2058"/>
    <n v="0.5"/>
    <s v="Online"/>
    <x v="5"/>
  </r>
  <r>
    <s v="West Gear"/>
    <n v="1185732"/>
    <d v="2021-07-09T00:00:00"/>
    <x v="3"/>
    <s v="Indiana"/>
    <s v="Indianapolis"/>
    <x v="2"/>
    <n v="42"/>
    <n v="68"/>
    <n v="2856"/>
    <n v="1285.1999999999998"/>
    <n v="0.44999999999999996"/>
    <s v="Online"/>
    <x v="5"/>
  </r>
  <r>
    <s v="West Gear"/>
    <n v="1185732"/>
    <d v="2021-07-09T00:00:00"/>
    <x v="3"/>
    <s v="Indiana"/>
    <s v="Indianapolis"/>
    <x v="3"/>
    <n v="42"/>
    <n v="49"/>
    <n v="2058"/>
    <n v="967.26"/>
    <n v="0.47"/>
    <s v="Online"/>
    <x v="5"/>
  </r>
  <r>
    <s v="West Gear"/>
    <n v="1185732"/>
    <d v="2021-07-09T00:00:00"/>
    <x v="3"/>
    <s v="Indiana"/>
    <s v="Indianapolis"/>
    <x v="4"/>
    <n v="51"/>
    <n v="50"/>
    <n v="2550"/>
    <n v="1071"/>
    <n v="0.42"/>
    <s v="Online"/>
    <x v="5"/>
  </r>
  <r>
    <s v="West Gear"/>
    <n v="1185732"/>
    <d v="2021-07-09T00:00:00"/>
    <x v="3"/>
    <s v="Indiana"/>
    <s v="Indianapolis"/>
    <x v="5"/>
    <n v="54"/>
    <n v="101"/>
    <n v="5454"/>
    <n v="2781.54"/>
    <n v="0.51"/>
    <s v="Online"/>
    <x v="5"/>
  </r>
  <r>
    <s v="West Gear"/>
    <n v="1185732"/>
    <d v="2021-08-10T00:00:00"/>
    <x v="3"/>
    <s v="Indiana"/>
    <s v="Indianapolis"/>
    <x v="0"/>
    <n v="47"/>
    <n v="152"/>
    <n v="7144"/>
    <n v="3929.2000000000003"/>
    <n v="0.55000000000000004"/>
    <s v="Online"/>
    <x v="6"/>
  </r>
  <r>
    <s v="West Gear"/>
    <n v="1185732"/>
    <d v="2021-08-10T00:00:00"/>
    <x v="3"/>
    <s v="Indiana"/>
    <s v="Indianapolis"/>
    <x v="1"/>
    <n v="41"/>
    <n v="87"/>
    <n v="3567"/>
    <n v="1926.18"/>
    <n v="0.54"/>
    <s v="Online"/>
    <x v="6"/>
  </r>
  <r>
    <s v="West Gear"/>
    <n v="1185732"/>
    <d v="2021-08-10T00:00:00"/>
    <x v="3"/>
    <s v="Indiana"/>
    <s v="Indianapolis"/>
    <x v="2"/>
    <n v="37"/>
    <n v="56"/>
    <n v="2072"/>
    <n v="973.83999999999992"/>
    <n v="0.47"/>
    <s v="Online"/>
    <x v="6"/>
  </r>
  <r>
    <s v="West Gear"/>
    <n v="1185732"/>
    <d v="2021-08-10T00:00:00"/>
    <x v="3"/>
    <s v="Indiana"/>
    <s v="Indianapolis"/>
    <x v="3"/>
    <n v="38"/>
    <n v="60"/>
    <n v="2280"/>
    <n v="1071.5999999999999"/>
    <n v="0.47"/>
    <s v="Online"/>
    <x v="6"/>
  </r>
  <r>
    <s v="West Gear"/>
    <n v="1185732"/>
    <d v="2021-08-10T00:00:00"/>
    <x v="3"/>
    <s v="Indiana"/>
    <s v="Indianapolis"/>
    <x v="4"/>
    <n v="47"/>
    <n v="53"/>
    <n v="2491"/>
    <n v="1120.9499999999998"/>
    <n v="0.44999999999999996"/>
    <s v="Online"/>
    <x v="6"/>
  </r>
  <r>
    <s v="West Gear"/>
    <n v="1185732"/>
    <d v="2021-08-10T00:00:00"/>
    <x v="3"/>
    <s v="Indiana"/>
    <s v="Indianapolis"/>
    <x v="5"/>
    <n v="54"/>
    <n v="91"/>
    <n v="4914"/>
    <n v="2604.42"/>
    <n v="0.53"/>
    <s v="Online"/>
    <x v="6"/>
  </r>
  <r>
    <s v="West Gear"/>
    <n v="1185732"/>
    <d v="2021-09-11T00:00:00"/>
    <x v="3"/>
    <s v="Indiana"/>
    <s v="Indianapolis"/>
    <x v="0"/>
    <n v="33"/>
    <n v="133"/>
    <n v="4389"/>
    <n v="2370.06"/>
    <n v="0.54"/>
    <s v="Online"/>
    <x v="7"/>
  </r>
  <r>
    <s v="West Gear"/>
    <n v="1185732"/>
    <d v="2021-09-11T00:00:00"/>
    <x v="3"/>
    <s v="Indiana"/>
    <s v="Indianapolis"/>
    <x v="1"/>
    <n v="29"/>
    <n v="74"/>
    <n v="2146"/>
    <n v="1073"/>
    <n v="0.5"/>
    <s v="Online"/>
    <x v="7"/>
  </r>
  <r>
    <s v="West Gear"/>
    <n v="1185732"/>
    <d v="2021-09-11T00:00:00"/>
    <x v="3"/>
    <s v="Indiana"/>
    <s v="Indianapolis"/>
    <x v="2"/>
    <n v="23"/>
    <n v="49"/>
    <n v="1127"/>
    <n v="529.68999999999994"/>
    <n v="0.47"/>
    <s v="Online"/>
    <x v="7"/>
  </r>
  <r>
    <s v="West Gear"/>
    <n v="1185732"/>
    <d v="2021-09-11T00:00:00"/>
    <x v="3"/>
    <s v="Indiana"/>
    <s v="Indianapolis"/>
    <x v="3"/>
    <n v="24"/>
    <n v="41"/>
    <n v="984"/>
    <n v="462.47999999999996"/>
    <n v="0.47"/>
    <s v="Online"/>
    <x v="7"/>
  </r>
  <r>
    <s v="West Gear"/>
    <n v="1185732"/>
    <d v="2021-09-11T00:00:00"/>
    <x v="3"/>
    <s v="Indiana"/>
    <s v="Indianapolis"/>
    <x v="4"/>
    <n v="33"/>
    <n v="42"/>
    <n v="1386"/>
    <n v="554.4"/>
    <n v="0.4"/>
    <s v="Online"/>
    <x v="7"/>
  </r>
  <r>
    <s v="West Gear"/>
    <n v="1185732"/>
    <d v="2021-09-11T00:00:00"/>
    <x v="3"/>
    <s v="Indiana"/>
    <s v="Indianapolis"/>
    <x v="5"/>
    <n v="36"/>
    <n v="68"/>
    <n v="2448"/>
    <n v="1272.96"/>
    <n v="0.52"/>
    <s v="Online"/>
    <x v="7"/>
  </r>
  <r>
    <s v="West Gear"/>
    <n v="1185732"/>
    <d v="2021-10-10T00:00:00"/>
    <x v="3"/>
    <s v="Indiana"/>
    <s v="Indianapolis"/>
    <x v="0"/>
    <n v="41"/>
    <n v="116"/>
    <n v="4756"/>
    <n v="2520.6800000000003"/>
    <n v="0.53"/>
    <s v="Online"/>
    <x v="8"/>
  </r>
  <r>
    <s v="West Gear"/>
    <n v="1185732"/>
    <d v="2021-10-10T00:00:00"/>
    <x v="3"/>
    <s v="Indiana"/>
    <s v="Indianapolis"/>
    <x v="1"/>
    <n v="32"/>
    <n v="65"/>
    <n v="2080"/>
    <n v="1144"/>
    <n v="0.55000000000000004"/>
    <s v="Online"/>
    <x v="8"/>
  </r>
  <r>
    <s v="West Gear"/>
    <n v="1185732"/>
    <d v="2021-10-10T00:00:00"/>
    <x v="3"/>
    <s v="Indiana"/>
    <s v="Indianapolis"/>
    <x v="2"/>
    <n v="32"/>
    <n v="38"/>
    <n v="1216"/>
    <n v="571.52"/>
    <n v="0.47"/>
    <s v="Online"/>
    <x v="8"/>
  </r>
  <r>
    <s v="West Gear"/>
    <n v="1185732"/>
    <d v="2021-10-10T00:00:00"/>
    <x v="3"/>
    <s v="Indiana"/>
    <s v="Indianapolis"/>
    <x v="3"/>
    <n v="33"/>
    <n v="44"/>
    <n v="1452"/>
    <n v="667.92"/>
    <n v="0.45999999999999996"/>
    <s v="Online"/>
    <x v="8"/>
  </r>
  <r>
    <s v="West Gear"/>
    <n v="1185732"/>
    <d v="2021-10-10T00:00:00"/>
    <x v="3"/>
    <s v="Indiana"/>
    <s v="Indianapolis"/>
    <x v="4"/>
    <n v="41"/>
    <n v="38"/>
    <n v="1558"/>
    <n v="685.52"/>
    <n v="0.44"/>
    <s v="Online"/>
    <x v="8"/>
  </r>
  <r>
    <s v="West Gear"/>
    <n v="1185732"/>
    <d v="2021-10-10T00:00:00"/>
    <x v="3"/>
    <s v="Indiana"/>
    <s v="Indianapolis"/>
    <x v="5"/>
    <n v="48"/>
    <n v="83"/>
    <n v="3984"/>
    <n v="2111.52"/>
    <n v="0.53"/>
    <s v="Online"/>
    <x v="8"/>
  </r>
  <r>
    <s v="West Gear"/>
    <n v="1185732"/>
    <d v="2021-11-10T00:00:00"/>
    <x v="3"/>
    <s v="Indiana"/>
    <s v="Indianapolis"/>
    <x v="0"/>
    <n v="41"/>
    <n v="123"/>
    <n v="5043"/>
    <n v="2571.9299999999998"/>
    <n v="0.51"/>
    <s v="Online"/>
    <x v="9"/>
  </r>
  <r>
    <s v="West Gear"/>
    <n v="1185732"/>
    <d v="2021-11-10T00:00:00"/>
    <x v="3"/>
    <s v="Indiana"/>
    <s v="Indianapolis"/>
    <x v="1"/>
    <n v="33"/>
    <n v="98"/>
    <n v="3234"/>
    <n v="1778.7"/>
    <n v="0.55000000000000004"/>
    <s v="Online"/>
    <x v="9"/>
  </r>
  <r>
    <s v="West Gear"/>
    <n v="1185732"/>
    <d v="2021-11-10T00:00:00"/>
    <x v="3"/>
    <s v="Indiana"/>
    <s v="Indianapolis"/>
    <x v="2"/>
    <n v="32"/>
    <n v="81"/>
    <n v="2592"/>
    <n v="1244.1599999999999"/>
    <n v="0.48"/>
    <s v="Online"/>
    <x v="9"/>
  </r>
  <r>
    <s v="West Gear"/>
    <n v="1185732"/>
    <d v="2021-11-10T00:00:00"/>
    <x v="3"/>
    <s v="Indiana"/>
    <s v="Indianapolis"/>
    <x v="3"/>
    <n v="34"/>
    <n v="83"/>
    <n v="2822"/>
    <n v="1411"/>
    <n v="0.5"/>
    <s v="Online"/>
    <x v="9"/>
  </r>
  <r>
    <s v="West Gear"/>
    <n v="1185732"/>
    <d v="2021-11-10T00:00:00"/>
    <x v="3"/>
    <s v="Indiana"/>
    <s v="Indianapolis"/>
    <x v="4"/>
    <n v="55"/>
    <n v="75"/>
    <n v="4125"/>
    <n v="1650"/>
    <n v="0.4"/>
    <s v="Online"/>
    <x v="9"/>
  </r>
  <r>
    <s v="West Gear"/>
    <n v="1185732"/>
    <d v="2021-11-10T00:00:00"/>
    <x v="3"/>
    <s v="Indiana"/>
    <s v="Indianapolis"/>
    <x v="5"/>
    <n v="61"/>
    <n v="91"/>
    <n v="5551"/>
    <n v="2997.5400000000004"/>
    <n v="0.54"/>
    <s v="Online"/>
    <x v="9"/>
  </r>
  <r>
    <s v="West Gear"/>
    <n v="1185732"/>
    <d v="2021-12-09T00:00:00"/>
    <x v="3"/>
    <s v="Indiana"/>
    <s v="Indianapolis"/>
    <x v="0"/>
    <n v="58"/>
    <n v="150"/>
    <n v="8700"/>
    <n v="4437"/>
    <n v="0.51"/>
    <s v="Online"/>
    <x v="10"/>
  </r>
  <r>
    <s v="West Gear"/>
    <n v="1185732"/>
    <d v="2021-12-09T00:00:00"/>
    <x v="3"/>
    <s v="Indiana"/>
    <s v="Indianapolis"/>
    <x v="1"/>
    <n v="49"/>
    <n v="108"/>
    <n v="5292"/>
    <n v="2910.6000000000004"/>
    <n v="0.55000000000000004"/>
    <s v="Online"/>
    <x v="10"/>
  </r>
  <r>
    <s v="West Gear"/>
    <n v="1185732"/>
    <d v="2021-12-09T00:00:00"/>
    <x v="3"/>
    <s v="Indiana"/>
    <s v="Indianapolis"/>
    <x v="2"/>
    <n v="49"/>
    <n v="105"/>
    <n v="5145"/>
    <n v="2366.6999999999998"/>
    <n v="0.45999999999999996"/>
    <s v="Online"/>
    <x v="10"/>
  </r>
  <r>
    <s v="West Gear"/>
    <n v="1185732"/>
    <d v="2021-12-09T00:00:00"/>
    <x v="3"/>
    <s v="Indiana"/>
    <s v="Indianapolis"/>
    <x v="3"/>
    <n v="45"/>
    <n v="87"/>
    <n v="3915"/>
    <n v="1957.5"/>
    <n v="0.5"/>
    <s v="Online"/>
    <x v="10"/>
  </r>
  <r>
    <s v="West Gear"/>
    <n v="1185732"/>
    <d v="2021-12-09T00:00:00"/>
    <x v="3"/>
    <s v="Indiana"/>
    <s v="Indianapolis"/>
    <x v="4"/>
    <n v="54"/>
    <n v="84"/>
    <n v="4536"/>
    <n v="1950.48"/>
    <n v="0.43"/>
    <s v="Online"/>
    <x v="10"/>
  </r>
  <r>
    <s v="West Gear"/>
    <n v="1185732"/>
    <d v="2021-12-09T00:00:00"/>
    <x v="3"/>
    <s v="Indiana"/>
    <s v="Indianapolis"/>
    <x v="5"/>
    <n v="62"/>
    <n v="120"/>
    <n v="7440"/>
    <n v="3720"/>
    <n v="0.5"/>
    <s v="Online"/>
    <x v="10"/>
  </r>
  <r>
    <s v="West Gear"/>
    <n v="1185732"/>
    <d v="2021-01-17T00:00:00"/>
    <x v="3"/>
    <s v="Indiana"/>
    <s v="Indianapolis"/>
    <x v="0"/>
    <n v="32"/>
    <n v="125"/>
    <n v="4000"/>
    <n v="2080"/>
    <n v="0.52"/>
    <s v="Online"/>
    <x v="0"/>
  </r>
  <r>
    <s v="West Gear"/>
    <n v="1185732"/>
    <d v="2021-01-17T00:00:00"/>
    <x v="3"/>
    <s v="Indiana"/>
    <s v="Indianapolis"/>
    <x v="1"/>
    <n v="32"/>
    <n v="75"/>
    <n v="2400"/>
    <n v="1320"/>
    <n v="0.55000000000000004"/>
    <s v="Online"/>
    <x v="0"/>
  </r>
  <r>
    <s v="West Gear"/>
    <n v="1185732"/>
    <d v="2021-01-17T00:00:00"/>
    <x v="3"/>
    <s v="Indiana"/>
    <s v="Indianapolis"/>
    <x v="2"/>
    <n v="25"/>
    <n v="87"/>
    <n v="2175"/>
    <n v="1196.25"/>
    <n v="0.55000000000000004"/>
    <s v="Online"/>
    <x v="0"/>
  </r>
  <r>
    <s v="West Gear"/>
    <n v="1185732"/>
    <d v="2021-01-17T00:00:00"/>
    <x v="3"/>
    <s v="Indiana"/>
    <s v="Indianapolis"/>
    <x v="3"/>
    <n v="29"/>
    <n v="45"/>
    <n v="1305"/>
    <n v="704.7"/>
    <n v="0.54"/>
    <s v="Online"/>
    <x v="0"/>
  </r>
  <r>
    <s v="West Gear"/>
    <n v="1185732"/>
    <d v="2021-01-17T00:00:00"/>
    <x v="3"/>
    <s v="Indiana"/>
    <s v="Indianapolis"/>
    <x v="4"/>
    <n v="41"/>
    <n v="54"/>
    <n v="2214"/>
    <n v="1129.1400000000001"/>
    <n v="0.51"/>
    <s v="Online"/>
    <x v="0"/>
  </r>
  <r>
    <s v="West Gear"/>
    <n v="1185732"/>
    <d v="2021-01-17T00:00:00"/>
    <x v="3"/>
    <s v="Indiana"/>
    <s v="Indianapolis"/>
    <x v="5"/>
    <n v="34"/>
    <n v="75"/>
    <n v="2550"/>
    <n v="1275"/>
    <n v="0.5"/>
    <s v="Online"/>
    <x v="0"/>
  </r>
  <r>
    <s v="West Gear"/>
    <n v="1185732"/>
    <d v="2021-02-17T00:00:00"/>
    <x v="3"/>
    <s v="Indiana"/>
    <s v="Indianapolis"/>
    <x v="0"/>
    <n v="33"/>
    <n v="149"/>
    <n v="4917"/>
    <n v="2655.1800000000003"/>
    <n v="0.54"/>
    <s v="Online"/>
    <x v="1"/>
  </r>
  <r>
    <s v="West Gear"/>
    <n v="1185732"/>
    <d v="2021-02-17T00:00:00"/>
    <x v="3"/>
    <s v="Indiana"/>
    <s v="Indianapolis"/>
    <x v="1"/>
    <n v="38"/>
    <n v="50"/>
    <n v="1900"/>
    <n v="1045"/>
    <n v="0.55000000000000004"/>
    <s v="Online"/>
    <x v="1"/>
  </r>
  <r>
    <s v="West Gear"/>
    <n v="1185732"/>
    <d v="2021-02-17T00:00:00"/>
    <x v="3"/>
    <s v="Indiana"/>
    <s v="Indianapolis"/>
    <x v="2"/>
    <n v="27"/>
    <n v="75"/>
    <n v="2025"/>
    <n v="1032.75"/>
    <n v="0.51"/>
    <s v="Online"/>
    <x v="1"/>
  </r>
  <r>
    <s v="West Gear"/>
    <n v="1185732"/>
    <d v="2021-02-17T00:00:00"/>
    <x v="0"/>
    <s v="West Virginia"/>
    <s v="Charleston"/>
    <x v="3"/>
    <n v="34"/>
    <n v="49"/>
    <n v="1666"/>
    <n v="882.98"/>
    <n v="0.53"/>
    <s v="Online"/>
    <x v="1"/>
  </r>
  <r>
    <s v="West Gear"/>
    <n v="1185732"/>
    <d v="2021-02-17T00:00:00"/>
    <x v="0"/>
    <s v="West Virginia"/>
    <s v="Charleston"/>
    <x v="4"/>
    <n v="48"/>
    <n v="65"/>
    <n v="3120"/>
    <n v="1653.6000000000001"/>
    <n v="0.53"/>
    <s v="Online"/>
    <x v="1"/>
  </r>
  <r>
    <s v="West Gear"/>
    <n v="1185732"/>
    <d v="2021-02-17T00:00:00"/>
    <x v="0"/>
    <s v="West Virginia"/>
    <s v="Charleston"/>
    <x v="5"/>
    <n v="24"/>
    <n v="105"/>
    <n v="2520"/>
    <n v="1360.8000000000002"/>
    <n v="0.54"/>
    <s v="Online"/>
    <x v="1"/>
  </r>
  <r>
    <s v="West Gear"/>
    <n v="1185732"/>
    <d v="2021-03-16T00:00:00"/>
    <x v="0"/>
    <s v="West Virginia"/>
    <s v="Charleston"/>
    <x v="0"/>
    <n v="28"/>
    <n v="165"/>
    <n v="4620"/>
    <n v="2356.1999999999998"/>
    <n v="0.51"/>
    <s v="Online"/>
    <x v="2"/>
  </r>
  <r>
    <s v="West Gear"/>
    <n v="1185732"/>
    <d v="2021-03-16T00:00:00"/>
    <x v="0"/>
    <s v="West Virginia"/>
    <s v="Charleston"/>
    <x v="1"/>
    <n v="27"/>
    <n v="69"/>
    <n v="1863"/>
    <n v="1006.0200000000001"/>
    <n v="0.54"/>
    <s v="Online"/>
    <x v="2"/>
  </r>
  <r>
    <s v="West Gear"/>
    <n v="1185732"/>
    <d v="2021-03-16T00:00:00"/>
    <x v="0"/>
    <s v="West Virginia"/>
    <s v="Charleston"/>
    <x v="2"/>
    <n v="19"/>
    <n v="91"/>
    <n v="1729"/>
    <n v="933.66000000000008"/>
    <n v="0.54"/>
    <s v="Online"/>
    <x v="2"/>
  </r>
  <r>
    <s v="West Gear"/>
    <n v="1185732"/>
    <d v="2021-03-16T00:00:00"/>
    <x v="0"/>
    <s v="West Virginia"/>
    <s v="Charleston"/>
    <x v="3"/>
    <n v="23"/>
    <n v="49"/>
    <n v="1127"/>
    <n v="597.31000000000006"/>
    <n v="0.53"/>
    <s v="Online"/>
    <x v="2"/>
  </r>
  <r>
    <s v="West Gear"/>
    <n v="1185732"/>
    <d v="2021-03-16T00:00:00"/>
    <x v="0"/>
    <s v="West Virginia"/>
    <s v="Charleston"/>
    <x v="4"/>
    <n v="37"/>
    <n v="59"/>
    <n v="2183"/>
    <n v="1091.5"/>
    <n v="0.5"/>
    <s v="Online"/>
    <x v="2"/>
  </r>
  <r>
    <s v="West Gear"/>
    <n v="1185732"/>
    <d v="2021-03-16T00:00:00"/>
    <x v="0"/>
    <s v="West Virginia"/>
    <s v="Charleston"/>
    <x v="5"/>
    <n v="29"/>
    <n v="81"/>
    <n v="2349"/>
    <n v="1268.46"/>
    <n v="0.54"/>
    <s v="Online"/>
    <x v="2"/>
  </r>
  <r>
    <s v="West Gear"/>
    <n v="1185732"/>
    <d v="2021-04-17T00:00:00"/>
    <x v="0"/>
    <s v="West Virginia"/>
    <s v="Charleston"/>
    <x v="0"/>
    <n v="27"/>
    <n v="143"/>
    <n v="3861"/>
    <n v="1969.1100000000001"/>
    <n v="0.51"/>
    <s v="Online"/>
    <x v="3"/>
  </r>
  <r>
    <s v="West Gear"/>
    <n v="1185732"/>
    <d v="2021-04-17T00:00:00"/>
    <x v="0"/>
    <s v="West Virginia"/>
    <s v="Charleston"/>
    <x v="1"/>
    <n v="28"/>
    <n v="75"/>
    <n v="2100"/>
    <n v="1155"/>
    <n v="0.55000000000000004"/>
    <s v="Online"/>
    <x v="3"/>
  </r>
  <r>
    <s v="West Gear"/>
    <n v="1185732"/>
    <d v="2021-04-17T00:00:00"/>
    <x v="0"/>
    <s v="West Virginia"/>
    <s v="Charleston"/>
    <x v="2"/>
    <n v="19"/>
    <n v="68"/>
    <n v="1292"/>
    <n v="697.68000000000006"/>
    <n v="0.54"/>
    <s v="Online"/>
    <x v="3"/>
  </r>
  <r>
    <s v="West Gear"/>
    <n v="1185732"/>
    <d v="2021-04-17T00:00:00"/>
    <x v="0"/>
    <s v="West Virginia"/>
    <s v="Charleston"/>
    <x v="3"/>
    <n v="25"/>
    <n v="47"/>
    <n v="1175"/>
    <n v="611"/>
    <n v="0.52"/>
    <s v="Online"/>
    <x v="3"/>
  </r>
  <r>
    <s v="West Gear"/>
    <n v="1185732"/>
    <d v="2021-04-17T00:00:00"/>
    <x v="0"/>
    <s v="West Virginia"/>
    <s v="Charleston"/>
    <x v="4"/>
    <n v="60"/>
    <n v="56"/>
    <n v="3360"/>
    <n v="1848.0000000000002"/>
    <n v="0.55000000000000004"/>
    <s v="Online"/>
    <x v="3"/>
  </r>
  <r>
    <s v="West Gear"/>
    <n v="1185732"/>
    <d v="2021-04-17T00:00:00"/>
    <x v="0"/>
    <s v="West Virginia"/>
    <s v="Charleston"/>
    <x v="5"/>
    <n v="47"/>
    <n v="94"/>
    <n v="4418"/>
    <n v="2253.1799999999998"/>
    <n v="0.51"/>
    <s v="Online"/>
    <x v="3"/>
  </r>
  <r>
    <s v="West Gear"/>
    <n v="1185732"/>
    <d v="2021-05-18T00:00:00"/>
    <x v="0"/>
    <s v="West Virginia"/>
    <s v="Charleston"/>
    <x v="0"/>
    <n v="58"/>
    <n v="179"/>
    <n v="10382"/>
    <n v="5398.64"/>
    <n v="0.52"/>
    <s v="Online"/>
    <x v="4"/>
  </r>
  <r>
    <s v="West Gear"/>
    <n v="1185732"/>
    <d v="2021-05-18T00:00:00"/>
    <x v="0"/>
    <s v="West Virginia"/>
    <s v="Charleston"/>
    <x v="1"/>
    <n v="37"/>
    <n v="87"/>
    <n v="3219"/>
    <n v="1641.69"/>
    <n v="0.51"/>
    <s v="Online"/>
    <x v="4"/>
  </r>
  <r>
    <s v="West Gear"/>
    <n v="1185732"/>
    <d v="2021-05-18T00:00:00"/>
    <x v="0"/>
    <s v="West Virginia"/>
    <s v="Charleston"/>
    <x v="2"/>
    <n v="32"/>
    <n v="77"/>
    <n v="2464"/>
    <n v="1355.2"/>
    <n v="0.55000000000000004"/>
    <s v="Online"/>
    <x v="4"/>
  </r>
  <r>
    <s v="West Gear"/>
    <n v="1185732"/>
    <d v="2021-05-18T00:00:00"/>
    <x v="0"/>
    <s v="West Virginia"/>
    <s v="Charleston"/>
    <x v="3"/>
    <n v="33"/>
    <n v="50"/>
    <n v="1650"/>
    <n v="907.50000000000011"/>
    <n v="0.55000000000000004"/>
    <s v="Online"/>
    <x v="4"/>
  </r>
  <r>
    <s v="West Gear"/>
    <n v="1185732"/>
    <d v="2021-05-18T00:00:00"/>
    <x v="0"/>
    <s v="West Virginia"/>
    <s v="Charleston"/>
    <x v="4"/>
    <n v="42"/>
    <n v="68"/>
    <n v="2856"/>
    <n v="1542.24"/>
    <n v="0.54"/>
    <s v="Online"/>
    <x v="4"/>
  </r>
  <r>
    <s v="West Gear"/>
    <n v="1185732"/>
    <d v="2021-05-18T00:00:00"/>
    <x v="0"/>
    <s v="West Virginia"/>
    <s v="Charleston"/>
    <x v="5"/>
    <n v="52"/>
    <n v="95"/>
    <n v="4940"/>
    <n v="2717"/>
    <n v="0.55000000000000004"/>
    <s v="Online"/>
    <x v="4"/>
  </r>
  <r>
    <s v="West Gear"/>
    <n v="1185732"/>
    <d v="2021-06-17T00:00:00"/>
    <x v="0"/>
    <s v="West Virginia"/>
    <s v="Charleston"/>
    <x v="0"/>
    <n v="43"/>
    <n v="150"/>
    <n v="6450"/>
    <n v="3354"/>
    <n v="0.52"/>
    <s v="Online"/>
    <x v="11"/>
  </r>
  <r>
    <s v="West Gear"/>
    <n v="1185732"/>
    <d v="2021-06-17T00:00:00"/>
    <x v="0"/>
    <s v="West Virginia"/>
    <s v="Charleston"/>
    <x v="1"/>
    <n v="37"/>
    <n v="119"/>
    <n v="4403"/>
    <n v="2201.5"/>
    <n v="0.5"/>
    <s v="Online"/>
    <x v="11"/>
  </r>
  <r>
    <s v="West Gear"/>
    <n v="1185732"/>
    <d v="2021-06-17T00:00:00"/>
    <x v="0"/>
    <s v="West Virginia"/>
    <s v="Charleston"/>
    <x v="2"/>
    <n v="33"/>
    <n v="81"/>
    <n v="2673"/>
    <n v="1443.42"/>
    <n v="0.54"/>
    <s v="Online"/>
    <x v="11"/>
  </r>
  <r>
    <s v="West Gear"/>
    <n v="1185732"/>
    <d v="2021-06-17T00:00:00"/>
    <x v="0"/>
    <s v="West Virginia"/>
    <s v="Charleston"/>
    <x v="3"/>
    <n v="33"/>
    <n v="69"/>
    <n v="2277"/>
    <n v="1184.04"/>
    <n v="0.52"/>
    <s v="Online"/>
    <x v="11"/>
  </r>
  <r>
    <s v="West Gear"/>
    <n v="1185732"/>
    <d v="2021-06-17T00:00:00"/>
    <x v="0"/>
    <s v="West Virginia"/>
    <s v="Charleston"/>
    <x v="4"/>
    <n v="41"/>
    <n v="74"/>
    <n v="3034"/>
    <n v="1668.7"/>
    <n v="0.55000000000000004"/>
    <s v="Online"/>
    <x v="11"/>
  </r>
  <r>
    <s v="West Gear"/>
    <n v="1185732"/>
    <d v="2021-06-17T00:00:00"/>
    <x v="0"/>
    <s v="West Virginia"/>
    <s v="Charleston"/>
    <x v="5"/>
    <n v="59"/>
    <n v="115"/>
    <n v="6785"/>
    <n v="3528.2000000000003"/>
    <n v="0.52"/>
    <s v="Online"/>
    <x v="11"/>
  </r>
  <r>
    <s v="West Gear"/>
    <n v="1185732"/>
    <d v="2021-07-16T00:00:00"/>
    <x v="0"/>
    <s v="West Virginia"/>
    <s v="Charleston"/>
    <x v="0"/>
    <n v="55"/>
    <n v="182"/>
    <n v="10010"/>
    <n v="5205.2"/>
    <n v="0.52"/>
    <s v="Online"/>
    <x v="5"/>
  </r>
  <r>
    <s v="West Gear"/>
    <n v="1185732"/>
    <d v="2021-07-16T00:00:00"/>
    <x v="0"/>
    <s v="West Virginia"/>
    <s v="Charleston"/>
    <x v="1"/>
    <n v="50"/>
    <n v="116"/>
    <n v="5800"/>
    <n v="3074"/>
    <n v="0.53"/>
    <s v="Online"/>
    <x v="5"/>
  </r>
  <r>
    <s v="West Gear"/>
    <n v="1185732"/>
    <d v="2021-07-16T00:00:00"/>
    <x v="0"/>
    <s v="West Virginia"/>
    <s v="Charleston"/>
    <x v="2"/>
    <n v="49"/>
    <n v="98"/>
    <n v="4802"/>
    <n v="2545.06"/>
    <n v="0.53"/>
    <s v="Online"/>
    <x v="5"/>
  </r>
  <r>
    <s v="West Gear"/>
    <n v="1185732"/>
    <d v="2021-07-16T00:00:00"/>
    <x v="0"/>
    <s v="West Virginia"/>
    <s v="Charleston"/>
    <x v="3"/>
    <n v="48"/>
    <n v="77"/>
    <n v="3696"/>
    <n v="1884.96"/>
    <n v="0.51"/>
    <s v="Online"/>
    <x v="5"/>
  </r>
  <r>
    <s v="West Gear"/>
    <n v="1185732"/>
    <d v="2021-07-16T00:00:00"/>
    <x v="0"/>
    <s v="West Virginia"/>
    <s v="Charleston"/>
    <x v="4"/>
    <n v="54"/>
    <n v="87"/>
    <n v="4698"/>
    <n v="2536.92"/>
    <n v="0.54"/>
    <s v="Online"/>
    <x v="5"/>
  </r>
  <r>
    <s v="West Gear"/>
    <n v="1185732"/>
    <d v="2021-07-16T00:00:00"/>
    <x v="0"/>
    <s v="West Virginia"/>
    <s v="Charleston"/>
    <x v="5"/>
    <n v="63"/>
    <n v="133"/>
    <n v="8379"/>
    <n v="4524.66"/>
    <n v="0.54"/>
    <s v="Online"/>
    <x v="5"/>
  </r>
  <r>
    <s v="West Gear"/>
    <n v="1185732"/>
    <d v="2021-08-17T00:00:00"/>
    <x v="0"/>
    <s v="West Virginia"/>
    <s v="Charleston"/>
    <x v="0"/>
    <n v="46"/>
    <n v="131"/>
    <n v="6026"/>
    <n v="3133.52"/>
    <n v="0.52"/>
    <s v="Online"/>
    <x v="6"/>
  </r>
  <r>
    <s v="West Gear"/>
    <n v="1185732"/>
    <d v="2021-08-17T00:00:00"/>
    <x v="0"/>
    <s v="West Virginia"/>
    <s v="Charleston"/>
    <x v="1"/>
    <n v="42"/>
    <n v="90"/>
    <n v="3780"/>
    <n v="2079"/>
    <n v="0.55000000000000004"/>
    <s v="Online"/>
    <x v="6"/>
  </r>
  <r>
    <s v="West Gear"/>
    <n v="1185732"/>
    <d v="2021-08-17T00:00:00"/>
    <x v="0"/>
    <s v="West Virginia"/>
    <s v="Charleston"/>
    <x v="2"/>
    <n v="38"/>
    <n v="87"/>
    <n v="3306"/>
    <n v="1719.1200000000001"/>
    <n v="0.52"/>
    <s v="Online"/>
    <x v="6"/>
  </r>
  <r>
    <s v="West Gear"/>
    <n v="1185732"/>
    <d v="2021-08-17T00:00:00"/>
    <x v="0"/>
    <s v="West Virginia"/>
    <s v="Charleston"/>
    <x v="3"/>
    <n v="36"/>
    <n v="72"/>
    <n v="2592"/>
    <n v="1321.92"/>
    <n v="0.51"/>
    <s v="Online"/>
    <x v="6"/>
  </r>
  <r>
    <s v="West Gear"/>
    <n v="1185732"/>
    <d v="2021-08-17T00:00:00"/>
    <x v="0"/>
    <s v="West Virginia"/>
    <s v="Charleston"/>
    <x v="4"/>
    <n v="49"/>
    <n v="68"/>
    <n v="3332"/>
    <n v="1799.2800000000002"/>
    <n v="0.54"/>
    <s v="Online"/>
    <x v="6"/>
  </r>
  <r>
    <s v="West Gear"/>
    <n v="1185732"/>
    <d v="2021-08-17T00:00:00"/>
    <x v="0"/>
    <s v="West Virginia"/>
    <s v="Charleston"/>
    <x v="5"/>
    <n v="54"/>
    <n v="115"/>
    <n v="6210"/>
    <n v="3353.4"/>
    <n v="0.54"/>
    <s v="Online"/>
    <x v="6"/>
  </r>
  <r>
    <s v="West Gear"/>
    <n v="1185732"/>
    <d v="2021-09-18T00:00:00"/>
    <x v="0"/>
    <s v="West Virginia"/>
    <s v="Charleston"/>
    <x v="0"/>
    <n v="34"/>
    <n v="154"/>
    <n v="5236"/>
    <n v="2670.36"/>
    <n v="0.51"/>
    <s v="Online"/>
    <x v="7"/>
  </r>
  <r>
    <s v="West Gear"/>
    <n v="1185732"/>
    <d v="2021-09-18T00:00:00"/>
    <x v="0"/>
    <s v="West Virginia"/>
    <s v="Charleston"/>
    <x v="1"/>
    <n v="29"/>
    <n v="91"/>
    <n v="2639"/>
    <n v="1398.67"/>
    <n v="0.53"/>
    <s v="Online"/>
    <x v="7"/>
  </r>
  <r>
    <s v="West Gear"/>
    <n v="1185732"/>
    <d v="2021-09-18T00:00:00"/>
    <x v="0"/>
    <s v="West Virginia"/>
    <s v="Charleston"/>
    <x v="2"/>
    <n v="24"/>
    <n v="68"/>
    <n v="1632"/>
    <n v="881.28000000000009"/>
    <n v="0.54"/>
    <s v="Online"/>
    <x v="7"/>
  </r>
  <r>
    <s v="West Gear"/>
    <n v="1185732"/>
    <d v="2021-09-18T00:00:00"/>
    <x v="0"/>
    <s v="West Virginia"/>
    <s v="Charleston"/>
    <x v="3"/>
    <n v="23"/>
    <n v="59"/>
    <n v="1357"/>
    <n v="678.5"/>
    <n v="0.5"/>
    <s v="Online"/>
    <x v="7"/>
  </r>
  <r>
    <s v="West Gear"/>
    <n v="1185732"/>
    <d v="2021-09-18T00:00:00"/>
    <x v="0"/>
    <s v="West Virginia"/>
    <s v="Charleston"/>
    <x v="4"/>
    <n v="32"/>
    <n v="61"/>
    <n v="1952"/>
    <n v="1015.0400000000001"/>
    <n v="0.52"/>
    <s v="Online"/>
    <x v="7"/>
  </r>
  <r>
    <s v="West Gear"/>
    <n v="1185732"/>
    <d v="2021-09-18T00:00:00"/>
    <x v="0"/>
    <s v="West Virginia"/>
    <s v="Charleston"/>
    <x v="5"/>
    <n v="36"/>
    <n v="75"/>
    <n v="2700"/>
    <n v="1377"/>
    <n v="0.51"/>
    <s v="Online"/>
    <x v="7"/>
  </r>
  <r>
    <s v="West Gear"/>
    <n v="1185732"/>
    <d v="2021-10-17T00:00:00"/>
    <x v="0"/>
    <s v="West Virginia"/>
    <s v="Charleston"/>
    <x v="0"/>
    <n v="41"/>
    <n v="115"/>
    <n v="4715"/>
    <n v="2546.1000000000004"/>
    <n v="0.54"/>
    <s v="Online"/>
    <x v="8"/>
  </r>
  <r>
    <s v="West Gear"/>
    <n v="1185732"/>
    <d v="2021-10-17T00:00:00"/>
    <x v="0"/>
    <s v="West Virginia"/>
    <s v="Charleston"/>
    <x v="1"/>
    <n v="32"/>
    <n v="80"/>
    <n v="2560"/>
    <n v="1331.2"/>
    <n v="0.52"/>
    <s v="Online"/>
    <x v="8"/>
  </r>
  <r>
    <s v="West Gear"/>
    <n v="1185732"/>
    <d v="2021-10-17T00:00:00"/>
    <x v="0"/>
    <s v="West Virginia"/>
    <s v="Charleston"/>
    <x v="2"/>
    <n v="33"/>
    <n v="44"/>
    <n v="1452"/>
    <n v="769.56000000000006"/>
    <n v="0.53"/>
    <s v="Online"/>
    <x v="8"/>
  </r>
  <r>
    <s v="West Gear"/>
    <n v="1185732"/>
    <d v="2021-10-17T00:00:00"/>
    <x v="0"/>
    <s v="West Virginia"/>
    <s v="Charleston"/>
    <x v="3"/>
    <n v="32"/>
    <n v="47"/>
    <n v="1504"/>
    <n v="797.12"/>
    <n v="0.53"/>
    <s v="Online"/>
    <x v="8"/>
  </r>
  <r>
    <s v="West Gear"/>
    <n v="1185732"/>
    <d v="2021-10-17T00:00:00"/>
    <x v="0"/>
    <s v="West Virginia"/>
    <s v="Charleston"/>
    <x v="4"/>
    <n v="41"/>
    <n v="53"/>
    <n v="2173"/>
    <n v="1195.1500000000001"/>
    <n v="0.55000000000000004"/>
    <s v="Online"/>
    <x v="8"/>
  </r>
  <r>
    <s v="Foot Locker"/>
    <n v="1185732"/>
    <d v="2021-10-17T00:00:00"/>
    <x v="0"/>
    <s v="West Virginia"/>
    <s v="Charleston"/>
    <x v="5"/>
    <n v="47"/>
    <n v="84"/>
    <n v="3948"/>
    <n v="1974"/>
    <n v="0.5"/>
    <s v="Online"/>
    <x v="8"/>
  </r>
  <r>
    <s v="Foot Locker"/>
    <n v="1185732"/>
    <d v="2021-11-17T00:00:00"/>
    <x v="0"/>
    <s v="West Virginia"/>
    <s v="Charleston"/>
    <x v="0"/>
    <n v="44"/>
    <n v="117"/>
    <n v="5148"/>
    <n v="2676.96"/>
    <n v="0.52"/>
    <s v="Online"/>
    <x v="9"/>
  </r>
  <r>
    <s v="Foot Locker"/>
    <n v="1185732"/>
    <d v="2021-11-17T00:00:00"/>
    <x v="0"/>
    <s v="West Virginia"/>
    <s v="Charleston"/>
    <x v="1"/>
    <n v="33"/>
    <n v="95"/>
    <n v="3135"/>
    <n v="1661.5500000000002"/>
    <n v="0.53"/>
    <s v="Online"/>
    <x v="9"/>
  </r>
  <r>
    <s v="Foot Locker"/>
    <n v="1185732"/>
    <d v="2021-11-17T00:00:00"/>
    <x v="0"/>
    <s v="West Virginia"/>
    <s v="Charleston"/>
    <x v="2"/>
    <n v="32"/>
    <n v="77"/>
    <n v="2464"/>
    <n v="1232"/>
    <n v="0.5"/>
    <s v="Online"/>
    <x v="9"/>
  </r>
  <r>
    <s v="Foot Locker"/>
    <n v="1185732"/>
    <d v="2021-11-17T00:00:00"/>
    <x v="0"/>
    <s v="West Virginia"/>
    <s v="Charleston"/>
    <x v="3"/>
    <n v="38"/>
    <n v="91"/>
    <n v="3458"/>
    <n v="1901.9"/>
    <n v="0.55000000000000004"/>
    <s v="Online"/>
    <x v="9"/>
  </r>
  <r>
    <s v="Foot Locker"/>
    <n v="1185732"/>
    <d v="2021-11-17T00:00:00"/>
    <x v="0"/>
    <s v="West Virginia"/>
    <s v="Charleston"/>
    <x v="4"/>
    <n v="62"/>
    <n v="78"/>
    <n v="4836"/>
    <n v="2563.08"/>
    <n v="0.53"/>
    <s v="Online"/>
    <x v="9"/>
  </r>
  <r>
    <s v="Foot Locker"/>
    <n v="1185732"/>
    <d v="2021-11-17T00:00:00"/>
    <x v="0"/>
    <s v="West Virginia"/>
    <s v="Charleston"/>
    <x v="5"/>
    <n v="64"/>
    <n v="100"/>
    <n v="6400"/>
    <n v="3264"/>
    <n v="0.51"/>
    <s v="Online"/>
    <x v="9"/>
  </r>
  <r>
    <s v="Foot Locker"/>
    <n v="1185732"/>
    <d v="2021-12-16T00:00:00"/>
    <x v="0"/>
    <s v="West Virginia"/>
    <s v="Charleston"/>
    <x v="0"/>
    <n v="60"/>
    <n v="176"/>
    <n v="10560"/>
    <n v="5491.2"/>
    <n v="0.52"/>
    <s v="Online"/>
    <x v="10"/>
  </r>
  <r>
    <s v="Foot Locker"/>
    <n v="1185732"/>
    <d v="2021-12-16T00:00:00"/>
    <x v="0"/>
    <s v="West Virginia"/>
    <s v="Charleston"/>
    <x v="1"/>
    <n v="52"/>
    <n v="135"/>
    <n v="7020"/>
    <n v="3650.4"/>
    <n v="0.52"/>
    <s v="Online"/>
    <x v="10"/>
  </r>
  <r>
    <s v="West Gear"/>
    <n v="1185732"/>
    <d v="2021-12-16T00:00:00"/>
    <x v="0"/>
    <s v="West Virginia"/>
    <s v="Charleston"/>
    <x v="2"/>
    <n v="50"/>
    <n v="112"/>
    <n v="5600"/>
    <n v="2968"/>
    <n v="0.53"/>
    <s v="Online"/>
    <x v="10"/>
  </r>
  <r>
    <s v="Foot Locker"/>
    <n v="1185732"/>
    <d v="2021-12-16T00:00:00"/>
    <x v="0"/>
    <s v="West Virginia"/>
    <s v="Charleston"/>
    <x v="3"/>
    <n v="53"/>
    <n v="102"/>
    <n v="5406"/>
    <n v="2757.06"/>
    <n v="0.51"/>
    <s v="Online"/>
    <x v="10"/>
  </r>
  <r>
    <s v="Foot Locker"/>
    <n v="1185732"/>
    <d v="2021-12-16T00:00:00"/>
    <x v="0"/>
    <s v="West Virginia"/>
    <s v="Charleston"/>
    <x v="4"/>
    <n v="61"/>
    <n v="95"/>
    <n v="5795"/>
    <n v="2897.5"/>
    <n v="0.5"/>
    <s v="Online"/>
    <x v="10"/>
  </r>
  <r>
    <s v="Foot Locker"/>
    <n v="1185732"/>
    <d v="2021-12-16T00:00:00"/>
    <x v="0"/>
    <s v="West Virginia"/>
    <s v="Charleston"/>
    <x v="5"/>
    <n v="68"/>
    <n v="122"/>
    <n v="8296"/>
    <n v="4562.8"/>
    <n v="0.55000000000000004"/>
    <s v="Online"/>
    <x v="10"/>
  </r>
  <r>
    <s v="Foot Locker"/>
    <n v="1185732"/>
    <d v="2021-01-24T00:00:00"/>
    <x v="0"/>
    <s v="West Virginia"/>
    <s v="Charleston"/>
    <x v="0"/>
    <n v="33"/>
    <n v="106"/>
    <n v="3498"/>
    <n v="1749"/>
    <n v="0.5"/>
    <s v="Online"/>
    <x v="0"/>
  </r>
  <r>
    <s v="Foot Locker"/>
    <n v="1185732"/>
    <d v="2021-01-24T00:00:00"/>
    <x v="0"/>
    <s v="West Virginia"/>
    <s v="Charleston"/>
    <x v="1"/>
    <n v="34"/>
    <n v="68"/>
    <n v="2312"/>
    <n v="1086.6399999999999"/>
    <n v="0.47"/>
    <s v="Online"/>
    <x v="0"/>
  </r>
  <r>
    <s v="Foot Locker"/>
    <n v="1185732"/>
    <d v="2021-01-24T00:00:00"/>
    <x v="0"/>
    <s v="West Virginia"/>
    <s v="Charleston"/>
    <x v="2"/>
    <n v="24"/>
    <n v="63"/>
    <n v="1512"/>
    <n v="695.52"/>
    <n v="0.45999999999999996"/>
    <s v="Online"/>
    <x v="0"/>
  </r>
  <r>
    <s v="Foot Locker"/>
    <n v="1185732"/>
    <d v="2021-01-24T00:00:00"/>
    <x v="0"/>
    <s v="West Virginia"/>
    <s v="Charleston"/>
    <x v="3"/>
    <n v="28"/>
    <n v="20"/>
    <n v="560"/>
    <n v="280"/>
    <n v="0.5"/>
    <s v="Online"/>
    <x v="0"/>
  </r>
  <r>
    <s v="Foot Locker"/>
    <n v="1185732"/>
    <d v="2021-01-24T00:00:00"/>
    <x v="0"/>
    <s v="West Virginia"/>
    <s v="Charleston"/>
    <x v="4"/>
    <n v="42"/>
    <n v="33"/>
    <n v="1386"/>
    <n v="595.98"/>
    <n v="0.43"/>
    <s v="Online"/>
    <x v="0"/>
  </r>
  <r>
    <s v="Foot Locker"/>
    <n v="1185732"/>
    <d v="2021-01-24T00:00:00"/>
    <x v="0"/>
    <s v="West Virginia"/>
    <s v="Charleston"/>
    <x v="5"/>
    <n v="33"/>
    <n v="59"/>
    <n v="1947"/>
    <n v="778.80000000000007"/>
    <n v="0.4"/>
    <s v="Online"/>
    <x v="0"/>
  </r>
  <r>
    <s v="Foot Locker"/>
    <n v="1185732"/>
    <d v="2021-02-22T00:00:00"/>
    <x v="0"/>
    <s v="West Virginia"/>
    <s v="Charleston"/>
    <x v="0"/>
    <n v="32"/>
    <n v="138"/>
    <n v="4416"/>
    <n v="2340.48"/>
    <n v="0.53"/>
    <s v="Online"/>
    <x v="1"/>
  </r>
  <r>
    <s v="West Gear"/>
    <n v="1185732"/>
    <d v="2021-02-22T00:00:00"/>
    <x v="0"/>
    <s v="West Virginia"/>
    <s v="Charleston"/>
    <x v="1"/>
    <n v="34"/>
    <n v="38"/>
    <n v="1292"/>
    <n v="594.31999999999994"/>
    <n v="0.45999999999999996"/>
    <s v="Online"/>
    <x v="1"/>
  </r>
  <r>
    <s v="West Gear"/>
    <n v="1185732"/>
    <d v="2021-02-22T00:00:00"/>
    <x v="0"/>
    <s v="West Virginia"/>
    <s v="Charleston"/>
    <x v="2"/>
    <n v="24"/>
    <n v="46"/>
    <n v="1104"/>
    <n v="518.88"/>
    <n v="0.47"/>
    <s v="Online"/>
    <x v="1"/>
  </r>
  <r>
    <s v="West Gear"/>
    <n v="1185732"/>
    <d v="2021-02-22T00:00:00"/>
    <x v="0"/>
    <s v="Maryland"/>
    <s v="Baltimore"/>
    <x v="3"/>
    <n v="28"/>
    <n v="14"/>
    <n v="392"/>
    <n v="196"/>
    <n v="0.5"/>
    <s v="Online"/>
    <x v="1"/>
  </r>
  <r>
    <s v="West Gear"/>
    <n v="1185732"/>
    <d v="2021-02-22T00:00:00"/>
    <x v="0"/>
    <s v="Maryland"/>
    <s v="Baltimore"/>
    <x v="4"/>
    <n v="41"/>
    <n v="31"/>
    <n v="1271"/>
    <n v="571.94999999999993"/>
    <n v="0.44999999999999996"/>
    <s v="Online"/>
    <x v="1"/>
  </r>
  <r>
    <s v="West Gear"/>
    <n v="1185732"/>
    <d v="2021-02-22T00:00:00"/>
    <x v="0"/>
    <s v="Maryland"/>
    <s v="Baltimore"/>
    <x v="5"/>
    <n v="34"/>
    <n v="63"/>
    <n v="2142"/>
    <n v="921.06"/>
    <n v="0.43"/>
    <s v="Online"/>
    <x v="1"/>
  </r>
  <r>
    <s v="West Gear"/>
    <n v="1185732"/>
    <d v="2021-03-20T00:00:00"/>
    <x v="0"/>
    <s v="Maryland"/>
    <s v="Baltimore"/>
    <x v="0"/>
    <n v="32"/>
    <n v="125"/>
    <n v="4000"/>
    <n v="2120"/>
    <n v="0.53"/>
    <s v="Online"/>
    <x v="2"/>
  </r>
  <r>
    <s v="West Gear"/>
    <n v="1185732"/>
    <d v="2021-03-20T00:00:00"/>
    <x v="0"/>
    <s v="Maryland"/>
    <s v="Baltimore"/>
    <x v="1"/>
    <n v="34"/>
    <n v="39"/>
    <n v="1326"/>
    <n v="623.21999999999991"/>
    <n v="0.47"/>
    <s v="Online"/>
    <x v="2"/>
  </r>
  <r>
    <s v="West Gear"/>
    <n v="1185732"/>
    <d v="2021-03-20T00:00:00"/>
    <x v="0"/>
    <s v="Maryland"/>
    <s v="Baltimore"/>
    <x v="2"/>
    <n v="24"/>
    <n v="53"/>
    <n v="1272"/>
    <n v="623.28"/>
    <n v="0.49"/>
    <s v="Online"/>
    <x v="2"/>
  </r>
  <r>
    <s v="West Gear"/>
    <n v="1185732"/>
    <d v="2021-03-20T00:00:00"/>
    <x v="0"/>
    <s v="Maryland"/>
    <s v="Baltimore"/>
    <x v="3"/>
    <n v="29"/>
    <n v="7"/>
    <n v="203"/>
    <n v="93.38"/>
    <n v="0.45999999999999996"/>
    <s v="Online"/>
    <x v="2"/>
  </r>
  <r>
    <s v="West Gear"/>
    <n v="1185732"/>
    <d v="2021-03-20T00:00:00"/>
    <x v="0"/>
    <s v="Maryland"/>
    <s v="Baltimore"/>
    <x v="4"/>
    <n v="43"/>
    <n v="22"/>
    <n v="946"/>
    <n v="406.78"/>
    <n v="0.43"/>
    <s v="Online"/>
    <x v="2"/>
  </r>
  <r>
    <s v="West Gear"/>
    <n v="1185732"/>
    <d v="2021-03-20T00:00:00"/>
    <x v="0"/>
    <s v="Maryland"/>
    <s v="Baltimore"/>
    <x v="5"/>
    <n v="33"/>
    <n v="49"/>
    <n v="1617"/>
    <n v="727.65"/>
    <n v="0.44999999999999996"/>
    <s v="Online"/>
    <x v="2"/>
  </r>
  <r>
    <s v="West Gear"/>
    <n v="1185732"/>
    <d v="2021-04-21T00:00:00"/>
    <x v="0"/>
    <s v="Maryland"/>
    <s v="Baltimore"/>
    <x v="0"/>
    <n v="33"/>
    <n v="128"/>
    <n v="4224"/>
    <n v="2154.2400000000002"/>
    <n v="0.51"/>
    <s v="Online"/>
    <x v="3"/>
  </r>
  <r>
    <s v="West Gear"/>
    <n v="1185732"/>
    <d v="2021-04-21T00:00:00"/>
    <x v="0"/>
    <s v="Maryland"/>
    <s v="Baltimore"/>
    <x v="1"/>
    <n v="32"/>
    <n v="31"/>
    <n v="992"/>
    <n v="466.23999999999995"/>
    <n v="0.47"/>
    <s v="Online"/>
    <x v="3"/>
  </r>
  <r>
    <s v="West Gear"/>
    <n v="1185732"/>
    <d v="2021-04-21T00:00:00"/>
    <x v="0"/>
    <s v="Maryland"/>
    <s v="Baltimore"/>
    <x v="2"/>
    <n v="24"/>
    <n v="33"/>
    <n v="792"/>
    <n v="388.08"/>
    <n v="0.49"/>
    <s v="Online"/>
    <x v="3"/>
  </r>
  <r>
    <s v="West Gear"/>
    <n v="1185732"/>
    <d v="2021-04-21T00:00:00"/>
    <x v="0"/>
    <s v="Maryland"/>
    <s v="Baltimore"/>
    <x v="3"/>
    <n v="27"/>
    <n v="13"/>
    <n v="351"/>
    <n v="164.97"/>
    <n v="0.47"/>
    <s v="Online"/>
    <x v="3"/>
  </r>
  <r>
    <s v="West Gear"/>
    <n v="1185732"/>
    <d v="2021-04-21T00:00:00"/>
    <x v="0"/>
    <s v="Maryland"/>
    <s v="Baltimore"/>
    <x v="4"/>
    <n v="41"/>
    <n v="15"/>
    <n v="615"/>
    <n v="276.75"/>
    <n v="0.44999999999999996"/>
    <s v="Online"/>
    <x v="3"/>
  </r>
  <r>
    <s v="West Gear"/>
    <n v="1185732"/>
    <d v="2021-04-21T00:00:00"/>
    <x v="0"/>
    <s v="Maryland"/>
    <s v="Baltimore"/>
    <x v="5"/>
    <n v="32"/>
    <n v="52"/>
    <n v="1664"/>
    <n v="732.16"/>
    <n v="0.44"/>
    <s v="Online"/>
    <x v="3"/>
  </r>
  <r>
    <s v="West Gear"/>
    <n v="1185732"/>
    <d v="2021-05-20T00:00:00"/>
    <x v="0"/>
    <s v="Maryland"/>
    <s v="Baltimore"/>
    <x v="0"/>
    <n v="49"/>
    <n v="118"/>
    <n v="5782"/>
    <n v="3006.6400000000003"/>
    <n v="0.52"/>
    <s v="Online"/>
    <x v="4"/>
  </r>
  <r>
    <s v="West Gear"/>
    <n v="1185732"/>
    <d v="2021-05-20T00:00:00"/>
    <x v="0"/>
    <s v="Maryland"/>
    <s v="Baltimore"/>
    <x v="1"/>
    <n v="42"/>
    <n v="47"/>
    <n v="1974"/>
    <n v="908.04"/>
    <n v="0.45999999999999996"/>
    <s v="Online"/>
    <x v="4"/>
  </r>
  <r>
    <s v="West Gear"/>
    <n v="1185732"/>
    <d v="2021-05-20T00:00:00"/>
    <x v="0"/>
    <s v="Maryland"/>
    <s v="Baltimore"/>
    <x v="2"/>
    <n v="36"/>
    <n v="38"/>
    <n v="1368"/>
    <n v="656.64"/>
    <n v="0.48"/>
    <s v="Online"/>
    <x v="4"/>
  </r>
  <r>
    <s v="West Gear"/>
    <n v="1185732"/>
    <d v="2021-05-20T00:00:00"/>
    <x v="0"/>
    <s v="Maryland"/>
    <s v="Baltimore"/>
    <x v="3"/>
    <n v="37"/>
    <n v="30"/>
    <n v="1110"/>
    <n v="532.79999999999995"/>
    <n v="0.48"/>
    <s v="Online"/>
    <x v="4"/>
  </r>
  <r>
    <s v="West Gear"/>
    <n v="1185732"/>
    <d v="2021-05-20T00:00:00"/>
    <x v="0"/>
    <s v="Maryland"/>
    <s v="Baltimore"/>
    <x v="4"/>
    <n v="49"/>
    <n v="36"/>
    <n v="1764"/>
    <n v="740.88"/>
    <n v="0.42"/>
    <s v="Online"/>
    <x v="4"/>
  </r>
  <r>
    <s v="West Gear"/>
    <n v="1185732"/>
    <d v="2021-05-20T00:00:00"/>
    <x v="0"/>
    <s v="Maryland"/>
    <s v="Baltimore"/>
    <x v="5"/>
    <n v="52"/>
    <n v="63"/>
    <n v="3276"/>
    <n v="1343.1599999999999"/>
    <n v="0.41"/>
    <s v="Online"/>
    <x v="4"/>
  </r>
  <r>
    <s v="West Gear"/>
    <n v="1185732"/>
    <d v="2021-06-22T00:00:00"/>
    <x v="0"/>
    <s v="Maryland"/>
    <s v="Baltimore"/>
    <x v="0"/>
    <n v="47"/>
    <n v="125"/>
    <n v="5875"/>
    <n v="2937.5"/>
    <n v="0.5"/>
    <s v="Online"/>
    <x v="11"/>
  </r>
  <r>
    <s v="West Gear"/>
    <n v="1185732"/>
    <d v="2021-06-22T00:00:00"/>
    <x v="0"/>
    <s v="Maryland"/>
    <s v="Baltimore"/>
    <x v="1"/>
    <n v="41"/>
    <n v="75"/>
    <n v="3075"/>
    <n v="1445.25"/>
    <n v="0.47"/>
    <s v="Online"/>
    <x v="11"/>
  </r>
  <r>
    <s v="Foot Locker"/>
    <n v="1185732"/>
    <d v="2021-06-22T00:00:00"/>
    <x v="0"/>
    <s v="Maryland"/>
    <s v="Baltimore"/>
    <x v="2"/>
    <n v="37"/>
    <n v="47"/>
    <n v="1739"/>
    <n v="869.5"/>
    <n v="0.5"/>
    <s v="Online"/>
    <x v="11"/>
  </r>
  <r>
    <s v="Foot Locker"/>
    <n v="1185732"/>
    <d v="2021-06-22T00:00:00"/>
    <x v="0"/>
    <s v="Maryland"/>
    <s v="Baltimore"/>
    <x v="3"/>
    <n v="37"/>
    <n v="44"/>
    <n v="1628"/>
    <n v="814"/>
    <n v="0.5"/>
    <s v="Online"/>
    <x v="11"/>
  </r>
  <r>
    <s v="Foot Locker"/>
    <n v="1185732"/>
    <d v="2021-06-22T00:00:00"/>
    <x v="0"/>
    <s v="Maryland"/>
    <s v="Baltimore"/>
    <x v="4"/>
    <n v="49"/>
    <n v="42"/>
    <n v="2058"/>
    <n v="905.52"/>
    <n v="0.44"/>
    <s v="Online"/>
    <x v="11"/>
  </r>
  <r>
    <s v="Foot Locker"/>
    <n v="1185732"/>
    <d v="2021-06-22T00:00:00"/>
    <x v="0"/>
    <s v="Maryland"/>
    <s v="Baltimore"/>
    <x v="5"/>
    <n v="53"/>
    <n v="84"/>
    <n v="4452"/>
    <n v="2003.3999999999999"/>
    <n v="0.44999999999999996"/>
    <s v="Online"/>
    <x v="11"/>
  </r>
  <r>
    <s v="Foot Locker"/>
    <n v="1185732"/>
    <d v="2021-07-20T00:00:00"/>
    <x v="0"/>
    <s v="Maryland"/>
    <s v="Baltimore"/>
    <x v="0"/>
    <n v="49"/>
    <n v="131"/>
    <n v="6419"/>
    <n v="3337.88"/>
    <n v="0.52"/>
    <s v="Online"/>
    <x v="5"/>
  </r>
  <r>
    <s v="Sports Direct"/>
    <n v="1185732"/>
    <d v="2021-07-20T00:00:00"/>
    <x v="0"/>
    <s v="Maryland"/>
    <s v="Baltimore"/>
    <x v="1"/>
    <n v="42"/>
    <n v="72"/>
    <n v="3024"/>
    <n v="1451.52"/>
    <n v="0.48"/>
    <s v="Online"/>
    <x v="5"/>
  </r>
  <r>
    <s v="Sports Direct"/>
    <n v="1185732"/>
    <d v="2021-07-20T00:00:00"/>
    <x v="0"/>
    <s v="Maryland"/>
    <s v="Baltimore"/>
    <x v="2"/>
    <n v="37"/>
    <n v="60"/>
    <n v="2220"/>
    <n v="1087.8"/>
    <n v="0.49"/>
    <s v="Online"/>
    <x v="5"/>
  </r>
  <r>
    <s v="Sports Direct"/>
    <n v="1185732"/>
    <d v="2021-07-20T00:00:00"/>
    <x v="0"/>
    <s v="Maryland"/>
    <s v="Baltimore"/>
    <x v="3"/>
    <n v="36"/>
    <n v="45"/>
    <n v="1620"/>
    <n v="761.4"/>
    <n v="0.47"/>
    <s v="Online"/>
    <x v="5"/>
  </r>
  <r>
    <s v="Sports Direct"/>
    <n v="1185732"/>
    <d v="2021-07-20T00:00:00"/>
    <x v="0"/>
    <s v="Maryland"/>
    <s v="Baltimore"/>
    <x v="4"/>
    <n v="46"/>
    <n v="51"/>
    <n v="2346"/>
    <n v="1055.6999999999998"/>
    <n v="0.44999999999999996"/>
    <s v="Online"/>
    <x v="5"/>
  </r>
  <r>
    <s v="Sports Direct"/>
    <n v="1185732"/>
    <d v="2021-07-20T00:00:00"/>
    <x v="0"/>
    <s v="Maryland"/>
    <s v="Baltimore"/>
    <x v="5"/>
    <n v="54"/>
    <n v="102"/>
    <n v="5508"/>
    <n v="2313.36"/>
    <n v="0.42"/>
    <s v="Online"/>
    <x v="5"/>
  </r>
  <r>
    <s v="Sports Direct"/>
    <n v="1185732"/>
    <d v="2021-08-21T00:00:00"/>
    <x v="0"/>
    <s v="Maryland"/>
    <s v="Baltimore"/>
    <x v="0"/>
    <n v="48"/>
    <n v="135"/>
    <n v="6480"/>
    <n v="3434.4"/>
    <n v="0.53"/>
    <s v="Online"/>
    <x v="6"/>
  </r>
  <r>
    <s v="Sports Direct"/>
    <n v="1185732"/>
    <d v="2021-08-21T00:00:00"/>
    <x v="0"/>
    <s v="Maryland"/>
    <s v="Baltimore"/>
    <x v="1"/>
    <n v="41"/>
    <n v="83"/>
    <n v="3403"/>
    <n v="1701.5"/>
    <n v="0.5"/>
    <s v="Online"/>
    <x v="6"/>
  </r>
  <r>
    <s v="Sports Direct"/>
    <n v="1185732"/>
    <d v="2021-08-21T00:00:00"/>
    <x v="0"/>
    <s v="Maryland"/>
    <s v="Baltimore"/>
    <x v="2"/>
    <n v="39"/>
    <n v="60"/>
    <n v="2340"/>
    <n v="1170"/>
    <n v="0.5"/>
    <s v="Online"/>
    <x v="6"/>
  </r>
  <r>
    <s v="Sports Direct"/>
    <n v="1185732"/>
    <d v="2021-08-21T00:00:00"/>
    <x v="0"/>
    <s v="Maryland"/>
    <s v="Baltimore"/>
    <x v="3"/>
    <n v="37"/>
    <n v="44"/>
    <n v="1628"/>
    <n v="748.88"/>
    <n v="0.45999999999999996"/>
    <s v="Online"/>
    <x v="6"/>
  </r>
  <r>
    <s v="Sports Direct"/>
    <n v="1185732"/>
    <d v="2021-08-21T00:00:00"/>
    <x v="0"/>
    <s v="Maryland"/>
    <s v="Baltimore"/>
    <x v="4"/>
    <n v="47"/>
    <n v="38"/>
    <n v="1786"/>
    <n v="803.69999999999993"/>
    <n v="0.44999999999999996"/>
    <s v="Online"/>
    <x v="6"/>
  </r>
  <r>
    <s v="Sports Direct"/>
    <n v="1185732"/>
    <d v="2021-08-21T00:00:00"/>
    <x v="0"/>
    <s v="Maryland"/>
    <s v="Baltimore"/>
    <x v="5"/>
    <n v="53"/>
    <n v="81"/>
    <n v="4293"/>
    <n v="1845.99"/>
    <n v="0.43"/>
    <s v="Online"/>
    <x v="6"/>
  </r>
  <r>
    <s v="Sports Direct"/>
    <n v="1185732"/>
    <d v="2021-09-20T00:00:00"/>
    <x v="0"/>
    <s v="Maryland"/>
    <s v="Baltimore"/>
    <x v="0"/>
    <n v="49"/>
    <n v="128"/>
    <n v="6272"/>
    <n v="3198.7200000000003"/>
    <n v="0.51"/>
    <s v="Online"/>
    <x v="7"/>
  </r>
  <r>
    <s v="Sports Direct"/>
    <n v="1185732"/>
    <d v="2021-09-20T00:00:00"/>
    <x v="0"/>
    <s v="Maryland"/>
    <s v="Baltimore"/>
    <x v="1"/>
    <n v="44"/>
    <n v="63"/>
    <n v="2772"/>
    <n v="1247.3999999999999"/>
    <n v="0.44999999999999996"/>
    <s v="Online"/>
    <x v="7"/>
  </r>
  <r>
    <s v="Sports Direct"/>
    <n v="1185732"/>
    <d v="2021-09-20T00:00:00"/>
    <x v="0"/>
    <s v="Maryland"/>
    <s v="Baltimore"/>
    <x v="2"/>
    <n v="38"/>
    <n v="36"/>
    <n v="1368"/>
    <n v="684"/>
    <n v="0.5"/>
    <s v="Online"/>
    <x v="7"/>
  </r>
  <r>
    <s v="Sports Direct"/>
    <n v="1185732"/>
    <d v="2021-09-20T00:00:00"/>
    <x v="0"/>
    <s v="Maryland"/>
    <s v="Baltimore"/>
    <x v="3"/>
    <n v="36"/>
    <n v="25"/>
    <n v="900"/>
    <n v="404.99999999999994"/>
    <n v="0.44999999999999996"/>
    <s v="Online"/>
    <x v="7"/>
  </r>
  <r>
    <s v="Sports Direct"/>
    <n v="1185732"/>
    <d v="2021-09-20T00:00:00"/>
    <x v="0"/>
    <s v="Maryland"/>
    <s v="Baltimore"/>
    <x v="4"/>
    <n v="48"/>
    <n v="30"/>
    <n v="1440"/>
    <n v="619.20000000000005"/>
    <n v="0.43"/>
    <s v="Online"/>
    <x v="7"/>
  </r>
  <r>
    <s v="Sports Direct"/>
    <n v="1185732"/>
    <d v="2021-09-20T00:00:00"/>
    <x v="0"/>
    <s v="Maryland"/>
    <s v="Baltimore"/>
    <x v="5"/>
    <n v="54"/>
    <n v="50"/>
    <n v="2700"/>
    <n v="1080"/>
    <n v="0.4"/>
    <s v="Online"/>
    <x v="7"/>
  </r>
  <r>
    <s v="Sports Direct"/>
    <n v="1185732"/>
    <d v="2021-10-22T00:00:00"/>
    <x v="0"/>
    <s v="Maryland"/>
    <s v="Baltimore"/>
    <x v="0"/>
    <n v="52"/>
    <n v="113"/>
    <n v="5876"/>
    <n v="3173.0400000000004"/>
    <n v="0.54"/>
    <s v="Online"/>
    <x v="8"/>
  </r>
  <r>
    <s v="Sports Direct"/>
    <n v="1185732"/>
    <d v="2021-10-22T00:00:00"/>
    <x v="0"/>
    <s v="Maryland"/>
    <s v="Baltimore"/>
    <x v="1"/>
    <n v="48"/>
    <n v="58"/>
    <n v="2784"/>
    <n v="1280.6399999999999"/>
    <n v="0.45999999999999996"/>
    <s v="Online"/>
    <x v="8"/>
  </r>
  <r>
    <s v="Sports Direct"/>
    <n v="1185732"/>
    <d v="2021-10-22T00:00:00"/>
    <x v="0"/>
    <s v="Maryland"/>
    <s v="Baltimore"/>
    <x v="2"/>
    <n v="49"/>
    <n v="25"/>
    <n v="1225"/>
    <n v="563.5"/>
    <n v="0.45999999999999996"/>
    <s v="Online"/>
    <x v="8"/>
  </r>
  <r>
    <s v="Foot Locker"/>
    <n v="1185732"/>
    <d v="2021-10-22T00:00:00"/>
    <x v="0"/>
    <s v="Maryland"/>
    <s v="Baltimore"/>
    <x v="3"/>
    <n v="49"/>
    <n v="21"/>
    <n v="1029"/>
    <n v="514.5"/>
    <n v="0.5"/>
    <s v="Online"/>
    <x v="8"/>
  </r>
  <r>
    <s v="Foot Locker"/>
    <n v="1185732"/>
    <d v="2021-10-22T00:00:00"/>
    <x v="0"/>
    <s v="Maryland"/>
    <s v="Baltimore"/>
    <x v="4"/>
    <n v="56"/>
    <n v="20"/>
    <n v="1120"/>
    <n v="448"/>
    <n v="0.4"/>
    <s v="Online"/>
    <x v="8"/>
  </r>
  <r>
    <s v="Foot Locker"/>
    <n v="1185732"/>
    <d v="2021-10-22T00:00:00"/>
    <x v="0"/>
    <s v="Maryland"/>
    <s v="Baltimore"/>
    <x v="5"/>
    <n v="60"/>
    <n v="52"/>
    <n v="3120"/>
    <n v="1248"/>
    <n v="0.4"/>
    <s v="Online"/>
    <x v="8"/>
  </r>
  <r>
    <s v="Foot Locker"/>
    <n v="1185732"/>
    <d v="2021-11-21T00:00:00"/>
    <x v="0"/>
    <s v="Maryland"/>
    <s v="Baltimore"/>
    <x v="0"/>
    <n v="58"/>
    <n v="88"/>
    <n v="5104"/>
    <n v="2807.2000000000003"/>
    <n v="0.55000000000000004"/>
    <s v="Online"/>
    <x v="9"/>
  </r>
  <r>
    <s v="Foot Locker"/>
    <n v="1185732"/>
    <d v="2021-11-21T00:00:00"/>
    <x v="0"/>
    <s v="Maryland"/>
    <s v="Baltimore"/>
    <x v="1"/>
    <n v="45"/>
    <n v="51"/>
    <n v="2295"/>
    <n v="1078.6499999999999"/>
    <n v="0.47"/>
    <s v="Online"/>
    <x v="9"/>
  </r>
  <r>
    <s v="Foot Locker"/>
    <n v="1185732"/>
    <d v="2021-11-21T00:00:00"/>
    <x v="0"/>
    <s v="Maryland"/>
    <s v="Baltimore"/>
    <x v="2"/>
    <n v="49"/>
    <n v="48"/>
    <n v="2352"/>
    <n v="1176"/>
    <n v="0.5"/>
    <s v="Online"/>
    <x v="9"/>
  </r>
  <r>
    <s v="Foot Locker"/>
    <n v="1185732"/>
    <d v="2021-11-21T00:00:00"/>
    <x v="0"/>
    <s v="Maryland"/>
    <s v="Baltimore"/>
    <x v="3"/>
    <n v="48"/>
    <n v="41"/>
    <n v="1968"/>
    <n v="905.28"/>
    <n v="0.45999999999999996"/>
    <s v="Online"/>
    <x v="9"/>
  </r>
  <r>
    <s v="Foot Locker"/>
    <n v="1185732"/>
    <d v="2021-11-21T00:00:00"/>
    <x v="0"/>
    <s v="Maryland"/>
    <s v="Baltimore"/>
    <x v="4"/>
    <n v="56"/>
    <n v="31"/>
    <n v="1736"/>
    <n v="763.84"/>
    <n v="0.44"/>
    <s v="Online"/>
    <x v="9"/>
  </r>
  <r>
    <s v="Foot Locker"/>
    <n v="1185732"/>
    <d v="2021-11-21T00:00:00"/>
    <x v="0"/>
    <s v="Maryland"/>
    <s v="Baltimore"/>
    <x v="5"/>
    <n v="62"/>
    <n v="63"/>
    <n v="3906"/>
    <n v="1679.58"/>
    <n v="0.43"/>
    <s v="Online"/>
    <x v="9"/>
  </r>
  <r>
    <s v="Foot Locker"/>
    <n v="1185732"/>
    <d v="2021-12-20T00:00:00"/>
    <x v="0"/>
    <s v="Maryland"/>
    <s v="Baltimore"/>
    <x v="0"/>
    <n v="57"/>
    <n v="122"/>
    <n v="6954"/>
    <n v="3477"/>
    <n v="0.5"/>
    <s v="Online"/>
    <x v="10"/>
  </r>
  <r>
    <s v="Foot Locker"/>
    <n v="1185732"/>
    <d v="2021-12-20T00:00:00"/>
    <x v="0"/>
    <s v="Maryland"/>
    <s v="Baltimore"/>
    <x v="1"/>
    <n v="46"/>
    <n v="65"/>
    <n v="2990"/>
    <n v="1495"/>
    <n v="0.5"/>
    <s v="Online"/>
    <x v="10"/>
  </r>
  <r>
    <s v="Foot Locker"/>
    <n v="1185732"/>
    <d v="2021-12-20T00:00:00"/>
    <x v="0"/>
    <s v="Maryland"/>
    <s v="Baltimore"/>
    <x v="2"/>
    <n v="45"/>
    <n v="65"/>
    <n v="2925"/>
    <n v="1374.75"/>
    <n v="0.47"/>
    <s v="Online"/>
    <x v="10"/>
  </r>
  <r>
    <s v="Foot Locker"/>
    <n v="1185732"/>
    <d v="2021-12-20T00:00:00"/>
    <x v="0"/>
    <s v="Maryland"/>
    <s v="Baltimore"/>
    <x v="3"/>
    <n v="49"/>
    <n v="44"/>
    <n v="2156"/>
    <n v="1013.3199999999999"/>
    <n v="0.47"/>
    <s v="Online"/>
    <x v="10"/>
  </r>
  <r>
    <s v="Foot Locker"/>
    <n v="1185732"/>
    <d v="2021-12-20T00:00:00"/>
    <x v="0"/>
    <s v="Maryland"/>
    <s v="Baltimore"/>
    <x v="4"/>
    <n v="54"/>
    <n v="51"/>
    <n v="2754"/>
    <n v="1129.1399999999999"/>
    <n v="0.41"/>
    <s v="Online"/>
    <x v="10"/>
  </r>
  <r>
    <s v="Foot Locker"/>
    <n v="1185732"/>
    <d v="2021-12-20T00:00:00"/>
    <x v="0"/>
    <s v="Maryland"/>
    <s v="Baltimore"/>
    <x v="5"/>
    <n v="61"/>
    <n v="72"/>
    <n v="4392"/>
    <n v="1844.6399999999999"/>
    <n v="0.42"/>
    <s v="Online"/>
    <x v="10"/>
  </r>
  <r>
    <s v="Foot Locker"/>
    <n v="1185732"/>
    <d v="2021-01-17T00:00:00"/>
    <x v="0"/>
    <s v="Maryland"/>
    <s v="Baltimore"/>
    <x v="0"/>
    <n v="36"/>
    <n v="137"/>
    <n v="4932"/>
    <n v="2219.3999999999996"/>
    <n v="0.44999999999999996"/>
    <s v="Online"/>
    <x v="0"/>
  </r>
  <r>
    <s v="Foot Locker"/>
    <n v="1185732"/>
    <d v="2021-01-17T00:00:00"/>
    <x v="0"/>
    <s v="Maryland"/>
    <s v="Baltimore"/>
    <x v="1"/>
    <n v="38"/>
    <n v="81"/>
    <n v="3078"/>
    <n v="1539"/>
    <n v="0.5"/>
    <s v="Online"/>
    <x v="0"/>
  </r>
  <r>
    <s v="Foot Locker"/>
    <n v="1185732"/>
    <d v="2021-01-17T00:00:00"/>
    <x v="0"/>
    <s v="Maryland"/>
    <s v="Baltimore"/>
    <x v="2"/>
    <n v="29"/>
    <n v="91"/>
    <n v="2639"/>
    <n v="1398.67"/>
    <n v="0.53"/>
    <s v="Online"/>
    <x v="0"/>
  </r>
  <r>
    <s v="Foot Locker"/>
    <n v="1185732"/>
    <d v="2021-01-17T00:00:00"/>
    <x v="0"/>
    <s v="Maryland"/>
    <s v="Baltimore"/>
    <x v="3"/>
    <n v="32"/>
    <n v="47"/>
    <n v="1504"/>
    <n v="827.2"/>
    <n v="0.55000000000000004"/>
    <s v="Online"/>
    <x v="0"/>
  </r>
  <r>
    <s v="Foot Locker"/>
    <n v="1185732"/>
    <d v="2021-01-17T00:00:00"/>
    <x v="0"/>
    <s v="Maryland"/>
    <s v="Baltimore"/>
    <x v="4"/>
    <n v="49"/>
    <n v="59"/>
    <n v="2891"/>
    <n v="1214.22"/>
    <n v="0.42"/>
    <s v="Online"/>
    <x v="0"/>
  </r>
  <r>
    <s v="Foot Locker"/>
    <n v="1185732"/>
    <d v="2021-01-17T00:00:00"/>
    <x v="0"/>
    <s v="Maryland"/>
    <s v="Baltimore"/>
    <x v="5"/>
    <n v="36"/>
    <n v="81"/>
    <n v="2916"/>
    <n v="1487.16"/>
    <n v="0.51"/>
    <s v="Online"/>
    <x v="0"/>
  </r>
  <r>
    <s v="Foot Locker"/>
    <n v="1185732"/>
    <d v="2021-02-15T00:00:00"/>
    <x v="0"/>
    <s v="Maryland"/>
    <s v="Baltimore"/>
    <x v="0"/>
    <n v="39"/>
    <n v="144"/>
    <n v="5616"/>
    <n v="2808"/>
    <n v="0.5"/>
    <s v="Online"/>
    <x v="1"/>
  </r>
  <r>
    <s v="Foot Locker"/>
    <n v="1185732"/>
    <d v="2021-02-15T00:00:00"/>
    <x v="0"/>
    <s v="Maryland"/>
    <s v="Baltimore"/>
    <x v="1"/>
    <n v="37"/>
    <n v="61"/>
    <n v="2257"/>
    <n v="1038.22"/>
    <n v="0.45999999999999996"/>
    <s v="Online"/>
    <x v="1"/>
  </r>
  <r>
    <s v="Foot Locker"/>
    <n v="1185732"/>
    <d v="2021-02-15T00:00:00"/>
    <x v="0"/>
    <s v="Maryland"/>
    <s v="Baltimore"/>
    <x v="2"/>
    <n v="27"/>
    <n v="69"/>
    <n v="1863"/>
    <n v="950.13"/>
    <n v="0.51"/>
    <s v="Online"/>
    <x v="1"/>
  </r>
  <r>
    <s v="Foot Locker"/>
    <n v="1185732"/>
    <d v="2021-02-15T00:00:00"/>
    <x v="0"/>
    <s v="Delaware"/>
    <s v="Wilmington"/>
    <x v="3"/>
    <n v="33"/>
    <n v="45"/>
    <n v="1485"/>
    <n v="816.75000000000011"/>
    <n v="0.55000000000000004"/>
    <s v="Online"/>
    <x v="1"/>
  </r>
  <r>
    <s v="Foot Locker"/>
    <n v="1185732"/>
    <d v="2021-02-15T00:00:00"/>
    <x v="0"/>
    <s v="Delaware"/>
    <s v="Wilmington"/>
    <x v="4"/>
    <n v="45"/>
    <n v="65"/>
    <n v="2925"/>
    <n v="1199.25"/>
    <n v="0.41"/>
    <s v="Online"/>
    <x v="1"/>
  </r>
  <r>
    <s v="Foot Locker"/>
    <n v="1185732"/>
    <d v="2021-02-15T00:00:00"/>
    <x v="0"/>
    <s v="Delaware"/>
    <s v="Wilmington"/>
    <x v="5"/>
    <n v="39"/>
    <n v="98"/>
    <n v="3822"/>
    <n v="2025.66"/>
    <n v="0.53"/>
    <s v="Online"/>
    <x v="1"/>
  </r>
  <r>
    <s v="Foot Locker"/>
    <n v="1185732"/>
    <d v="2021-03-13T00:00:00"/>
    <x v="0"/>
    <s v="Delaware"/>
    <s v="Wilmington"/>
    <x v="0"/>
    <n v="36"/>
    <n v="158"/>
    <n v="5688"/>
    <n v="2616.48"/>
    <n v="0.45999999999999996"/>
    <s v="Online"/>
    <x v="2"/>
  </r>
  <r>
    <s v="Foot Locker"/>
    <n v="1185732"/>
    <d v="2021-03-13T00:00:00"/>
    <x v="0"/>
    <s v="Delaware"/>
    <s v="Wilmington"/>
    <x v="1"/>
    <n v="39"/>
    <n v="68"/>
    <n v="2652"/>
    <n v="1193.3999999999999"/>
    <n v="0.44999999999999996"/>
    <s v="Online"/>
    <x v="2"/>
  </r>
  <r>
    <s v="Foot Locker"/>
    <n v="1185732"/>
    <d v="2021-03-13T00:00:00"/>
    <x v="0"/>
    <s v="Delaware"/>
    <s v="Wilmington"/>
    <x v="2"/>
    <n v="29"/>
    <n v="69"/>
    <n v="2001"/>
    <n v="1080.54"/>
    <n v="0.54"/>
    <s v="Online"/>
    <x v="2"/>
  </r>
  <r>
    <s v="Foot Locker"/>
    <n v="1185732"/>
    <d v="2021-03-13T00:00:00"/>
    <x v="0"/>
    <s v="Delaware"/>
    <s v="Wilmington"/>
    <x v="3"/>
    <n v="32"/>
    <n v="31"/>
    <n v="992"/>
    <n v="525.76"/>
    <n v="0.53"/>
    <s v="Online"/>
    <x v="2"/>
  </r>
  <r>
    <s v="Foot Locker"/>
    <n v="1185732"/>
    <d v="2021-03-13T00:00:00"/>
    <x v="0"/>
    <s v="Delaware"/>
    <s v="Wilmington"/>
    <x v="4"/>
    <n v="46"/>
    <n v="49"/>
    <n v="2254"/>
    <n v="924.14"/>
    <n v="0.41"/>
    <s v="Online"/>
    <x v="2"/>
  </r>
  <r>
    <s v="Foot Locker"/>
    <n v="1185732"/>
    <d v="2021-03-13T00:00:00"/>
    <x v="0"/>
    <s v="Delaware"/>
    <s v="Wilmington"/>
    <x v="5"/>
    <n v="39"/>
    <n v="72"/>
    <n v="2808"/>
    <n v="1404"/>
    <n v="0.5"/>
    <s v="Online"/>
    <x v="2"/>
  </r>
  <r>
    <s v="Foot Locker"/>
    <n v="1185732"/>
    <d v="2021-04-14T00:00:00"/>
    <x v="0"/>
    <s v="Delaware"/>
    <s v="Wilmington"/>
    <x v="0"/>
    <n v="36"/>
    <n v="131"/>
    <n v="4716"/>
    <n v="2358"/>
    <n v="0.5"/>
    <s v="Online"/>
    <x v="3"/>
  </r>
  <r>
    <s v="Foot Locker"/>
    <n v="1185732"/>
    <d v="2021-04-14T00:00:00"/>
    <x v="0"/>
    <s v="Delaware"/>
    <s v="Wilmington"/>
    <x v="1"/>
    <n v="38"/>
    <n v="61"/>
    <n v="2318"/>
    <n v="1089.46"/>
    <n v="0.47"/>
    <s v="Online"/>
    <x v="3"/>
  </r>
  <r>
    <s v="Foot Locker"/>
    <n v="1185732"/>
    <d v="2021-04-14T00:00:00"/>
    <x v="0"/>
    <s v="Delaware"/>
    <s v="Wilmington"/>
    <x v="2"/>
    <n v="27"/>
    <n v="59"/>
    <n v="1593"/>
    <n v="876.15000000000009"/>
    <n v="0.55000000000000004"/>
    <s v="Online"/>
    <x v="3"/>
  </r>
  <r>
    <s v="Foot Locker"/>
    <n v="1185732"/>
    <d v="2021-04-14T00:00:00"/>
    <x v="0"/>
    <s v="Delaware"/>
    <s v="Wilmington"/>
    <x v="3"/>
    <n v="32"/>
    <n v="44"/>
    <n v="1408"/>
    <n v="718.08"/>
    <n v="0.51"/>
    <s v="Online"/>
    <x v="3"/>
  </r>
  <r>
    <s v="Foot Locker"/>
    <n v="1185732"/>
    <d v="2021-04-14T00:00:00"/>
    <x v="0"/>
    <s v="Delaware"/>
    <s v="Wilmington"/>
    <x v="4"/>
    <n v="47"/>
    <n v="45"/>
    <n v="2115"/>
    <n v="951.74999999999989"/>
    <n v="0.44999999999999996"/>
    <s v="Online"/>
    <x v="3"/>
  </r>
  <r>
    <s v="Foot Locker"/>
    <n v="1185732"/>
    <d v="2021-04-14T00:00:00"/>
    <x v="0"/>
    <s v="Delaware"/>
    <s v="Wilmington"/>
    <x v="5"/>
    <n v="38"/>
    <n v="78"/>
    <n v="2964"/>
    <n v="1600.5600000000002"/>
    <n v="0.54"/>
    <s v="Online"/>
    <x v="3"/>
  </r>
  <r>
    <s v="Foot Locker"/>
    <n v="1185732"/>
    <d v="2021-05-13T00:00:00"/>
    <x v="0"/>
    <s v="Delaware"/>
    <s v="Wilmington"/>
    <x v="0"/>
    <n v="51"/>
    <n v="160"/>
    <n v="8160"/>
    <n v="3916.7999999999997"/>
    <n v="0.48"/>
    <s v="Online"/>
    <x v="4"/>
  </r>
  <r>
    <s v="Foot Locker"/>
    <n v="1185732"/>
    <d v="2021-05-13T00:00:00"/>
    <x v="0"/>
    <s v="Delaware"/>
    <s v="Wilmington"/>
    <x v="1"/>
    <n v="47"/>
    <n v="69"/>
    <n v="3243"/>
    <n v="1459.35"/>
    <n v="0.44999999999999996"/>
    <s v="Online"/>
    <x v="4"/>
  </r>
  <r>
    <s v="Foot Locker"/>
    <n v="1185732"/>
    <d v="2021-05-13T00:00:00"/>
    <x v="0"/>
    <s v="Delaware"/>
    <s v="Wilmington"/>
    <x v="2"/>
    <n v="41"/>
    <n v="81"/>
    <n v="3321"/>
    <n v="1726.92"/>
    <n v="0.52"/>
    <s v="Online"/>
    <x v="4"/>
  </r>
  <r>
    <s v="Foot Locker"/>
    <n v="1185732"/>
    <d v="2021-05-13T00:00:00"/>
    <x v="0"/>
    <s v="Delaware"/>
    <s v="Wilmington"/>
    <x v="3"/>
    <n v="41"/>
    <n v="65"/>
    <n v="2665"/>
    <n v="1385.8"/>
    <n v="0.52"/>
    <s v="Online"/>
    <x v="4"/>
  </r>
  <r>
    <s v="Foot Locker"/>
    <n v="1185732"/>
    <d v="2021-05-13T00:00:00"/>
    <x v="0"/>
    <s v="Delaware"/>
    <s v="Wilmington"/>
    <x v="4"/>
    <n v="50"/>
    <n v="74"/>
    <n v="3700"/>
    <n v="1554"/>
    <n v="0.42"/>
    <s v="Online"/>
    <x v="4"/>
  </r>
  <r>
    <s v="Foot Locker"/>
    <n v="1185732"/>
    <d v="2021-05-13T00:00:00"/>
    <x v="0"/>
    <s v="Delaware"/>
    <s v="Wilmington"/>
    <x v="5"/>
    <n v="54"/>
    <n v="104"/>
    <n v="5616"/>
    <n v="3088.8"/>
    <n v="0.55000000000000004"/>
    <s v="Online"/>
    <x v="4"/>
  </r>
  <r>
    <s v="Foot Locker"/>
    <n v="1185732"/>
    <d v="2021-06-15T00:00:00"/>
    <x v="0"/>
    <s v="Delaware"/>
    <s v="Wilmington"/>
    <x v="0"/>
    <n v="51"/>
    <n v="189"/>
    <n v="9639"/>
    <n v="4433.9399999999996"/>
    <n v="0.45999999999999996"/>
    <s v="Online"/>
    <x v="11"/>
  </r>
  <r>
    <s v="Foot Locker"/>
    <n v="1185732"/>
    <d v="2021-06-15T00:00:00"/>
    <x v="0"/>
    <s v="Delaware"/>
    <s v="Wilmington"/>
    <x v="1"/>
    <n v="48"/>
    <n v="120"/>
    <n v="5760"/>
    <n v="2591.9999999999995"/>
    <n v="0.44999999999999996"/>
    <s v="Online"/>
    <x v="11"/>
  </r>
  <r>
    <s v="Foot Locker"/>
    <n v="1185732"/>
    <d v="2021-06-15T00:00:00"/>
    <x v="0"/>
    <s v="Delaware"/>
    <s v="Wilmington"/>
    <x v="2"/>
    <n v="43"/>
    <n v="85"/>
    <n v="3655"/>
    <n v="1937.15"/>
    <n v="0.53"/>
    <s v="Online"/>
    <x v="11"/>
  </r>
  <r>
    <s v="Foot Locker"/>
    <n v="1185732"/>
    <d v="2021-06-15T00:00:00"/>
    <x v="0"/>
    <s v="Delaware"/>
    <s v="Wilmington"/>
    <x v="3"/>
    <n v="41"/>
    <n v="75"/>
    <n v="3075"/>
    <n v="1691.2500000000002"/>
    <n v="0.55000000000000004"/>
    <s v="Online"/>
    <x v="11"/>
  </r>
  <r>
    <s v="Foot Locker"/>
    <n v="1185732"/>
    <d v="2021-06-15T00:00:00"/>
    <x v="0"/>
    <s v="Delaware"/>
    <s v="Wilmington"/>
    <x v="4"/>
    <n v="50"/>
    <n v="75"/>
    <n v="3750"/>
    <n v="1500"/>
    <n v="0.4"/>
    <s v="Online"/>
    <x v="11"/>
  </r>
  <r>
    <s v="Foot Locker"/>
    <n v="1185732"/>
    <d v="2021-06-15T00:00:00"/>
    <x v="0"/>
    <s v="Delaware"/>
    <s v="Wilmington"/>
    <x v="5"/>
    <n v="56"/>
    <n v="135"/>
    <n v="7560"/>
    <n v="4006.8"/>
    <n v="0.53"/>
    <s v="Online"/>
    <x v="11"/>
  </r>
  <r>
    <s v="Foot Locker"/>
    <n v="1185732"/>
    <d v="2021-07-13T00:00:00"/>
    <x v="0"/>
    <s v="Delaware"/>
    <s v="Wilmington"/>
    <x v="0"/>
    <n v="53"/>
    <n v="182"/>
    <n v="9646"/>
    <n v="4823"/>
    <n v="0.5"/>
    <s v="Online"/>
    <x v="5"/>
  </r>
  <r>
    <s v="Foot Locker"/>
    <n v="1185732"/>
    <d v="2021-07-13T00:00:00"/>
    <x v="0"/>
    <s v="Delaware"/>
    <s v="Wilmington"/>
    <x v="1"/>
    <n v="47"/>
    <n v="119"/>
    <n v="5593"/>
    <n v="2516.85"/>
    <n v="0.44999999999999996"/>
    <s v="Online"/>
    <x v="5"/>
  </r>
  <r>
    <s v="Foot Locker"/>
    <n v="1185732"/>
    <d v="2021-07-13T00:00:00"/>
    <x v="0"/>
    <s v="Delaware"/>
    <s v="Wilmington"/>
    <x v="2"/>
    <n v="41"/>
    <n v="102"/>
    <n v="4182"/>
    <n v="2258.2800000000002"/>
    <n v="0.54"/>
    <s v="Online"/>
    <x v="5"/>
  </r>
  <r>
    <s v="Foot Locker"/>
    <n v="1185732"/>
    <d v="2021-07-13T00:00:00"/>
    <x v="0"/>
    <s v="Delaware"/>
    <s v="Wilmington"/>
    <x v="3"/>
    <n v="43"/>
    <n v="90"/>
    <n v="3870"/>
    <n v="2051.1"/>
    <n v="0.53"/>
    <s v="Online"/>
    <x v="5"/>
  </r>
  <r>
    <s v="Foot Locker"/>
    <n v="1185732"/>
    <d v="2021-07-13T00:00:00"/>
    <x v="0"/>
    <s v="Delaware"/>
    <s v="Wilmington"/>
    <x v="4"/>
    <n v="51"/>
    <n v="94"/>
    <n v="4794"/>
    <n v="1965.54"/>
    <n v="0.41"/>
    <s v="Online"/>
    <x v="5"/>
  </r>
  <r>
    <s v="Foot Locker"/>
    <n v="1185732"/>
    <d v="2021-07-13T00:00:00"/>
    <x v="0"/>
    <s v="Delaware"/>
    <s v="Wilmington"/>
    <x v="5"/>
    <n v="55"/>
    <n v="145"/>
    <n v="7975"/>
    <n v="3987.5"/>
    <n v="0.5"/>
    <s v="Online"/>
    <x v="5"/>
  </r>
  <r>
    <s v="Foot Locker"/>
    <n v="1185732"/>
    <d v="2021-08-14T00:00:00"/>
    <x v="0"/>
    <s v="Delaware"/>
    <s v="Wilmington"/>
    <x v="0"/>
    <n v="50"/>
    <n v="163"/>
    <n v="8150"/>
    <n v="3993.5"/>
    <n v="0.49"/>
    <s v="Online"/>
    <x v="6"/>
  </r>
  <r>
    <s v="Foot Locker"/>
    <n v="1185732"/>
    <d v="2021-08-14T00:00:00"/>
    <x v="0"/>
    <s v="Delaware"/>
    <s v="Wilmington"/>
    <x v="1"/>
    <n v="47"/>
    <n v="128"/>
    <n v="6016"/>
    <n v="2767.3599999999997"/>
    <n v="0.45999999999999996"/>
    <s v="Online"/>
    <x v="6"/>
  </r>
  <r>
    <s v="Foot Locker"/>
    <n v="1185732"/>
    <d v="2021-08-14T00:00:00"/>
    <x v="0"/>
    <s v="Delaware"/>
    <s v="Wilmington"/>
    <x v="2"/>
    <n v="42"/>
    <n v="105"/>
    <n v="4410"/>
    <n v="2205"/>
    <n v="0.5"/>
    <s v="Online"/>
    <x v="6"/>
  </r>
  <r>
    <s v="Foot Locker"/>
    <n v="1185732"/>
    <d v="2021-08-14T00:00:00"/>
    <x v="0"/>
    <s v="Delaware"/>
    <s v="Wilmington"/>
    <x v="3"/>
    <n v="41"/>
    <n v="63"/>
    <n v="2583"/>
    <n v="1291.5"/>
    <n v="0.5"/>
    <s v="Online"/>
    <x v="6"/>
  </r>
  <r>
    <s v="Foot Locker"/>
    <n v="1185732"/>
    <d v="2021-08-14T00:00:00"/>
    <x v="0"/>
    <s v="Delaware"/>
    <s v="Wilmington"/>
    <x v="4"/>
    <n v="50"/>
    <n v="63"/>
    <n v="3150"/>
    <n v="1417.4999999999998"/>
    <n v="0.44999999999999996"/>
    <s v="Online"/>
    <x v="6"/>
  </r>
  <r>
    <s v="Foot Locker"/>
    <n v="1185732"/>
    <d v="2021-08-14T00:00:00"/>
    <x v="0"/>
    <s v="Delaware"/>
    <s v="Wilmington"/>
    <x v="5"/>
    <n v="59"/>
    <n v="120"/>
    <n v="7080"/>
    <n v="3681.6"/>
    <n v="0.52"/>
    <s v="Online"/>
    <x v="6"/>
  </r>
  <r>
    <s v="Foot Locker"/>
    <n v="1185732"/>
    <d v="2021-09-13T00:00:00"/>
    <x v="0"/>
    <s v="Delaware"/>
    <s v="Wilmington"/>
    <x v="0"/>
    <n v="50"/>
    <n v="142"/>
    <n v="7100"/>
    <n v="3479"/>
    <n v="0.49"/>
    <s v="Online"/>
    <x v="7"/>
  </r>
  <r>
    <s v="Foot Locker"/>
    <n v="1185732"/>
    <d v="2021-09-13T00:00:00"/>
    <x v="0"/>
    <s v="Delaware"/>
    <s v="Wilmington"/>
    <x v="1"/>
    <n v="47"/>
    <n v="85"/>
    <n v="3995"/>
    <n v="1797.7499999999998"/>
    <n v="0.44999999999999996"/>
    <s v="Online"/>
    <x v="7"/>
  </r>
  <r>
    <s v="Foot Locker"/>
    <n v="1185732"/>
    <d v="2021-09-13T00:00:00"/>
    <x v="0"/>
    <s v="Delaware"/>
    <s v="Wilmington"/>
    <x v="2"/>
    <n v="43"/>
    <n v="61"/>
    <n v="2623"/>
    <n v="1337.73"/>
    <n v="0.51"/>
    <s v="Online"/>
    <x v="7"/>
  </r>
  <r>
    <s v="Foot Locker"/>
    <n v="1185732"/>
    <d v="2021-09-13T00:00:00"/>
    <x v="0"/>
    <s v="Delaware"/>
    <s v="Wilmington"/>
    <x v="3"/>
    <n v="41"/>
    <n v="60"/>
    <n v="2460"/>
    <n v="1254.5999999999999"/>
    <n v="0.51"/>
    <s v="Online"/>
    <x v="7"/>
  </r>
  <r>
    <s v="Foot Locker"/>
    <n v="1185732"/>
    <d v="2021-09-13T00:00:00"/>
    <x v="0"/>
    <s v="Delaware"/>
    <s v="Wilmington"/>
    <x v="4"/>
    <n v="50"/>
    <n v="60"/>
    <n v="3000"/>
    <n v="1320"/>
    <n v="0.44"/>
    <s v="Online"/>
    <x v="7"/>
  </r>
  <r>
    <s v="Foot Locker"/>
    <n v="1185732"/>
    <d v="2021-09-13T00:00:00"/>
    <x v="0"/>
    <s v="Delaware"/>
    <s v="Wilmington"/>
    <x v="5"/>
    <n v="58"/>
    <n v="84"/>
    <n v="4872"/>
    <n v="2630.88"/>
    <n v="0.54"/>
    <s v="Online"/>
    <x v="7"/>
  </r>
  <r>
    <s v="Foot Locker"/>
    <n v="1185732"/>
    <d v="2021-10-15T00:00:00"/>
    <x v="0"/>
    <s v="Delaware"/>
    <s v="Wilmington"/>
    <x v="0"/>
    <n v="56"/>
    <n v="128"/>
    <n v="7168"/>
    <n v="3225.5999999999995"/>
    <n v="0.44999999999999996"/>
    <s v="Online"/>
    <x v="8"/>
  </r>
  <r>
    <s v="Foot Locker"/>
    <n v="1185732"/>
    <d v="2021-10-15T00:00:00"/>
    <x v="0"/>
    <s v="Delaware"/>
    <s v="Wilmington"/>
    <x v="1"/>
    <n v="51"/>
    <n v="90"/>
    <n v="4590"/>
    <n v="2111.3999999999996"/>
    <n v="0.45999999999999996"/>
    <s v="Online"/>
    <x v="8"/>
  </r>
  <r>
    <s v="Foot Locker"/>
    <n v="1185732"/>
    <d v="2021-10-15T00:00:00"/>
    <x v="0"/>
    <s v="Delaware"/>
    <s v="Wilmington"/>
    <x v="2"/>
    <n v="50"/>
    <n v="52"/>
    <n v="2600"/>
    <n v="1430.0000000000002"/>
    <n v="0.55000000000000004"/>
    <s v="Online"/>
    <x v="8"/>
  </r>
  <r>
    <s v="Foot Locker"/>
    <n v="1185732"/>
    <d v="2021-10-15T00:00:00"/>
    <x v="0"/>
    <s v="Delaware"/>
    <s v="Wilmington"/>
    <x v="3"/>
    <n v="52"/>
    <n v="44"/>
    <n v="2288"/>
    <n v="1144"/>
    <n v="0.5"/>
    <s v="Online"/>
    <x v="8"/>
  </r>
  <r>
    <s v="Foot Locker"/>
    <n v="1185732"/>
    <d v="2021-10-15T00:00:00"/>
    <x v="0"/>
    <s v="Delaware"/>
    <s v="Wilmington"/>
    <x v="4"/>
    <n v="62"/>
    <n v="49"/>
    <n v="3038"/>
    <n v="1215.2"/>
    <n v="0.4"/>
    <s v="Online"/>
    <x v="8"/>
  </r>
  <r>
    <s v="Kohl's"/>
    <n v="1185732"/>
    <d v="2021-10-15T00:00:00"/>
    <x v="0"/>
    <s v="Delaware"/>
    <s v="Wilmington"/>
    <x v="5"/>
    <n v="63"/>
    <n v="78"/>
    <n v="4914"/>
    <n v="2702.7000000000003"/>
    <n v="0.55000000000000004"/>
    <s v="Online"/>
    <x v="8"/>
  </r>
  <r>
    <s v="Kohl's"/>
    <n v="1185732"/>
    <d v="2021-11-14T00:00:00"/>
    <x v="0"/>
    <s v="Delaware"/>
    <s v="Wilmington"/>
    <x v="0"/>
    <n v="60"/>
    <n v="135"/>
    <n v="8100"/>
    <n v="3807"/>
    <n v="0.47"/>
    <s v="Online"/>
    <x v="9"/>
  </r>
  <r>
    <s v="Kohl's"/>
    <n v="1185732"/>
    <d v="2021-11-14T00:00:00"/>
    <x v="0"/>
    <s v="Delaware"/>
    <s v="Wilmington"/>
    <x v="1"/>
    <n v="53"/>
    <n v="85"/>
    <n v="4505"/>
    <n v="2072.2999999999997"/>
    <n v="0.45999999999999996"/>
    <s v="Online"/>
    <x v="9"/>
  </r>
  <r>
    <s v="Kohl's"/>
    <n v="1185732"/>
    <d v="2021-11-14T00:00:00"/>
    <x v="0"/>
    <s v="Delaware"/>
    <s v="Wilmington"/>
    <x v="2"/>
    <n v="52"/>
    <n v="86"/>
    <n v="4472"/>
    <n v="2280.7200000000003"/>
    <n v="0.51"/>
    <s v="Online"/>
    <x v="9"/>
  </r>
  <r>
    <s v="Kohl's"/>
    <n v="1185732"/>
    <d v="2021-11-14T00:00:00"/>
    <x v="0"/>
    <s v="Delaware"/>
    <s v="Wilmington"/>
    <x v="3"/>
    <n v="51"/>
    <n v="84"/>
    <n v="4284"/>
    <n v="2270.52"/>
    <n v="0.53"/>
    <s v="Online"/>
    <x v="9"/>
  </r>
  <r>
    <s v="Kohl's"/>
    <n v="1185732"/>
    <d v="2021-11-14T00:00:00"/>
    <x v="0"/>
    <s v="Delaware"/>
    <s v="Wilmington"/>
    <x v="4"/>
    <n v="60"/>
    <n v="72"/>
    <n v="4320"/>
    <n v="1728"/>
    <n v="0.4"/>
    <s v="Online"/>
    <x v="9"/>
  </r>
  <r>
    <s v="Kohl's"/>
    <n v="1185732"/>
    <d v="2021-11-14T00:00:00"/>
    <x v="0"/>
    <s v="Delaware"/>
    <s v="Wilmington"/>
    <x v="5"/>
    <n v="64"/>
    <n v="98"/>
    <n v="6272"/>
    <n v="3449.6000000000004"/>
    <n v="0.55000000000000004"/>
    <s v="Online"/>
    <x v="9"/>
  </r>
  <r>
    <s v="Kohl's"/>
    <n v="1185732"/>
    <d v="2021-12-13T00:00:00"/>
    <x v="0"/>
    <s v="Delaware"/>
    <s v="Wilmington"/>
    <x v="0"/>
    <n v="62"/>
    <n v="168"/>
    <n v="10416"/>
    <n v="4895.5199999999995"/>
    <n v="0.47"/>
    <s v="Online"/>
    <x v="10"/>
  </r>
  <r>
    <s v="Kohl's"/>
    <n v="1185732"/>
    <d v="2021-12-13T00:00:00"/>
    <x v="0"/>
    <s v="Delaware"/>
    <s v="Wilmington"/>
    <x v="1"/>
    <n v="50"/>
    <n v="100"/>
    <n v="5000"/>
    <n v="2400"/>
    <n v="0.48"/>
    <s v="Online"/>
    <x v="10"/>
  </r>
  <r>
    <s v="Kohl's"/>
    <n v="1185732"/>
    <d v="2021-12-13T00:00:00"/>
    <x v="0"/>
    <s v="Delaware"/>
    <s v="Wilmington"/>
    <x v="2"/>
    <n v="50"/>
    <n v="109"/>
    <n v="5450"/>
    <n v="2943"/>
    <n v="0.54"/>
    <s v="Online"/>
    <x v="10"/>
  </r>
  <r>
    <s v="Kohl's"/>
    <n v="1185732"/>
    <d v="2021-12-13T00:00:00"/>
    <x v="0"/>
    <s v="Delaware"/>
    <s v="Wilmington"/>
    <x v="3"/>
    <n v="53"/>
    <n v="98"/>
    <n v="5194"/>
    <n v="2804.76"/>
    <n v="0.54"/>
    <s v="Online"/>
    <x v="10"/>
  </r>
  <r>
    <s v="Kohl's"/>
    <n v="1185732"/>
    <d v="2021-12-13T00:00:00"/>
    <x v="0"/>
    <s v="Delaware"/>
    <s v="Wilmington"/>
    <x v="4"/>
    <n v="61"/>
    <n v="91"/>
    <n v="5551"/>
    <n v="2220.4"/>
    <n v="0.4"/>
    <s v="Online"/>
    <x v="10"/>
  </r>
  <r>
    <s v="Kohl's"/>
    <n v="1185732"/>
    <d v="2021-12-13T00:00:00"/>
    <x v="0"/>
    <s v="Delaware"/>
    <s v="Wilmington"/>
    <x v="5"/>
    <n v="65"/>
    <n v="123"/>
    <n v="7995"/>
    <n v="3997.5"/>
    <n v="0.5"/>
    <s v="Online"/>
    <x v="10"/>
  </r>
  <r>
    <s v="Kohl's"/>
    <n v="1185732"/>
    <d v="2021-01-10T00:00:00"/>
    <x v="0"/>
    <s v="Delaware"/>
    <s v="Wilmington"/>
    <x v="0"/>
    <n v="32"/>
    <n v="138"/>
    <n v="4416"/>
    <n v="2208"/>
    <n v="0.5"/>
    <s v="Online"/>
    <x v="0"/>
  </r>
  <r>
    <s v="Kohl's"/>
    <n v="1185732"/>
    <d v="2021-01-10T00:00:00"/>
    <x v="0"/>
    <s v="Delaware"/>
    <s v="Wilmington"/>
    <x v="1"/>
    <n v="33"/>
    <n v="77"/>
    <n v="2541"/>
    <n v="1194.27"/>
    <n v="0.47"/>
    <s v="Online"/>
    <x v="0"/>
  </r>
  <r>
    <s v="Kohl's"/>
    <n v="1185732"/>
    <d v="2021-01-10T00:00:00"/>
    <x v="0"/>
    <s v="Delaware"/>
    <s v="Wilmington"/>
    <x v="2"/>
    <n v="24"/>
    <n v="72"/>
    <n v="1728"/>
    <n v="881.28"/>
    <n v="0.51"/>
    <s v="Online"/>
    <x v="0"/>
  </r>
  <r>
    <s v="Kohl's"/>
    <n v="1185732"/>
    <d v="2021-01-10T00:00:00"/>
    <x v="0"/>
    <s v="Delaware"/>
    <s v="Wilmington"/>
    <x v="3"/>
    <n v="27"/>
    <n v="38"/>
    <n v="1026"/>
    <n v="513"/>
    <n v="0.5"/>
    <s v="Online"/>
    <x v="0"/>
  </r>
  <r>
    <s v="Kohl's"/>
    <n v="1185732"/>
    <d v="2021-01-10T00:00:00"/>
    <x v="0"/>
    <s v="Delaware"/>
    <s v="Wilmington"/>
    <x v="4"/>
    <n v="41"/>
    <n v="47"/>
    <n v="1927"/>
    <n v="770.80000000000007"/>
    <n v="0.4"/>
    <s v="Online"/>
    <x v="0"/>
  </r>
  <r>
    <s v="Kohl's"/>
    <n v="1185732"/>
    <d v="2021-01-10T00:00:00"/>
    <x v="0"/>
    <s v="Delaware"/>
    <s v="Wilmington"/>
    <x v="5"/>
    <n v="33"/>
    <n v="69"/>
    <n v="2277"/>
    <n v="1252.3500000000001"/>
    <n v="0.55000000000000004"/>
    <s v="Online"/>
    <x v="0"/>
  </r>
  <r>
    <s v="Kohl's"/>
    <n v="1185732"/>
    <d v="2021-02-08T00:00:00"/>
    <x v="0"/>
    <s v="Delaware"/>
    <s v="Wilmington"/>
    <x v="0"/>
    <n v="34"/>
    <n v="147"/>
    <n v="4998"/>
    <n v="2399.04"/>
    <n v="0.48"/>
    <s v="Online"/>
    <x v="1"/>
  </r>
  <r>
    <s v="Kohl's"/>
    <n v="1185732"/>
    <d v="2021-02-08T00:00:00"/>
    <x v="0"/>
    <s v="Delaware"/>
    <s v="Wilmington"/>
    <x v="1"/>
    <n v="32"/>
    <n v="53"/>
    <n v="1696"/>
    <n v="848"/>
    <n v="0.5"/>
    <s v="Online"/>
    <x v="1"/>
  </r>
  <r>
    <s v="Kohl's"/>
    <n v="1185732"/>
    <d v="2021-02-08T00:00:00"/>
    <x v="0"/>
    <s v="Delaware"/>
    <s v="Wilmington"/>
    <x v="2"/>
    <n v="24"/>
    <n v="63"/>
    <n v="1512"/>
    <n v="771.12"/>
    <n v="0.51"/>
    <s v="Online"/>
    <x v="1"/>
  </r>
  <r>
    <s v="Kohl's"/>
    <n v="1185732"/>
    <d v="2021-02-08T00:00:00"/>
    <x v="0"/>
    <s v="New Jersey"/>
    <s v="Newark"/>
    <x v="3"/>
    <n v="29"/>
    <n v="30"/>
    <n v="870"/>
    <n v="461.1"/>
    <n v="0.53"/>
    <s v="Online"/>
    <x v="1"/>
  </r>
  <r>
    <s v="Kohl's"/>
    <n v="1185732"/>
    <d v="2021-02-08T00:00:00"/>
    <x v="0"/>
    <s v="New Jersey"/>
    <s v="Newark"/>
    <x v="4"/>
    <n v="41"/>
    <n v="47"/>
    <n v="1927"/>
    <n v="770.80000000000007"/>
    <n v="0.4"/>
    <s v="Online"/>
    <x v="1"/>
  </r>
  <r>
    <s v="Kohl's"/>
    <n v="1185732"/>
    <d v="2021-02-08T00:00:00"/>
    <x v="0"/>
    <s v="New Jersey"/>
    <s v="Newark"/>
    <x v="5"/>
    <n v="32"/>
    <n v="74"/>
    <n v="2368"/>
    <n v="1255.04"/>
    <n v="0.53"/>
    <s v="Online"/>
    <x v="1"/>
  </r>
  <r>
    <s v="Kohl's"/>
    <n v="1185732"/>
    <d v="2021-03-06T00:00:00"/>
    <x v="0"/>
    <s v="New Jersey"/>
    <s v="Newark"/>
    <x v="0"/>
    <n v="32"/>
    <n v="144"/>
    <n v="4608"/>
    <n v="2119.6799999999998"/>
    <n v="0.45999999999999996"/>
    <s v="Online"/>
    <x v="2"/>
  </r>
  <r>
    <s v="Kohl's"/>
    <n v="1185732"/>
    <d v="2021-03-06T00:00:00"/>
    <x v="0"/>
    <s v="New Jersey"/>
    <s v="Newark"/>
    <x v="1"/>
    <n v="32"/>
    <n v="58"/>
    <n v="1856"/>
    <n v="909.43999999999994"/>
    <n v="0.49"/>
    <s v="Online"/>
    <x v="2"/>
  </r>
  <r>
    <s v="Kohl's"/>
    <n v="1185732"/>
    <d v="2021-03-06T00:00:00"/>
    <x v="0"/>
    <s v="New Jersey"/>
    <s v="Newark"/>
    <x v="2"/>
    <n v="24"/>
    <n v="59"/>
    <n v="1416"/>
    <n v="750.48"/>
    <n v="0.53"/>
    <s v="Online"/>
    <x v="2"/>
  </r>
  <r>
    <s v="Kohl's"/>
    <n v="1185732"/>
    <d v="2021-03-06T00:00:00"/>
    <x v="0"/>
    <s v="New Jersey"/>
    <s v="Newark"/>
    <x v="3"/>
    <n v="27"/>
    <n v="22"/>
    <n v="594"/>
    <n v="308.88"/>
    <n v="0.52"/>
    <s v="Online"/>
    <x v="2"/>
  </r>
  <r>
    <s v="Kohl's"/>
    <n v="1185732"/>
    <d v="2021-03-06T00:00:00"/>
    <x v="0"/>
    <s v="New Jersey"/>
    <s v="Newark"/>
    <x v="4"/>
    <n v="43"/>
    <n v="34"/>
    <n v="1462"/>
    <n v="657.9"/>
    <n v="0.44999999999999996"/>
    <s v="Online"/>
    <x v="2"/>
  </r>
  <r>
    <s v="Kohl's"/>
    <n v="1185732"/>
    <d v="2021-03-06T00:00:00"/>
    <x v="0"/>
    <s v="New Jersey"/>
    <s v="Newark"/>
    <x v="5"/>
    <n v="32"/>
    <n v="61"/>
    <n v="1952"/>
    <n v="976"/>
    <n v="0.5"/>
    <s v="Online"/>
    <x v="2"/>
  </r>
  <r>
    <s v="Kohl's"/>
    <n v="1185732"/>
    <d v="2021-04-07T00:00:00"/>
    <x v="0"/>
    <s v="New Jersey"/>
    <s v="Newark"/>
    <x v="0"/>
    <n v="34"/>
    <n v="133"/>
    <n v="4522"/>
    <n v="2261"/>
    <n v="0.5"/>
    <s v="Online"/>
    <x v="3"/>
  </r>
  <r>
    <s v="Kohl's"/>
    <n v="1185732"/>
    <d v="2021-04-07T00:00:00"/>
    <x v="0"/>
    <s v="New Jersey"/>
    <s v="Newark"/>
    <x v="1"/>
    <n v="33"/>
    <n v="51"/>
    <n v="1683"/>
    <n v="774.18"/>
    <n v="0.45999999999999996"/>
    <s v="Online"/>
    <x v="3"/>
  </r>
  <r>
    <s v="Kohl's"/>
    <n v="1185732"/>
    <d v="2021-04-07T00:00:00"/>
    <x v="0"/>
    <s v="New Jersey"/>
    <s v="Newark"/>
    <x v="2"/>
    <n v="24"/>
    <n v="51"/>
    <n v="1224"/>
    <n v="612"/>
    <n v="0.5"/>
    <s v="Online"/>
    <x v="3"/>
  </r>
  <r>
    <s v="Kohl's"/>
    <n v="1185732"/>
    <d v="2021-04-07T00:00:00"/>
    <x v="0"/>
    <s v="New Jersey"/>
    <s v="Newark"/>
    <x v="3"/>
    <n v="27"/>
    <n v="27"/>
    <n v="729"/>
    <n v="371.79"/>
    <n v="0.51"/>
    <s v="Online"/>
    <x v="3"/>
  </r>
  <r>
    <s v="Kohl's"/>
    <n v="1185732"/>
    <d v="2021-04-07T00:00:00"/>
    <x v="0"/>
    <s v="New Jersey"/>
    <s v="Newark"/>
    <x v="4"/>
    <n v="44"/>
    <n v="27"/>
    <n v="1188"/>
    <n v="522.72"/>
    <n v="0.44"/>
    <s v="Online"/>
    <x v="3"/>
  </r>
  <r>
    <s v="Kohl's"/>
    <n v="1185732"/>
    <d v="2021-04-07T00:00:00"/>
    <x v="0"/>
    <s v="New Jersey"/>
    <s v="Newark"/>
    <x v="5"/>
    <n v="33"/>
    <n v="68"/>
    <n v="2244"/>
    <n v="1211.76"/>
    <n v="0.54"/>
    <s v="Online"/>
    <x v="3"/>
  </r>
  <r>
    <s v="Kohl's"/>
    <n v="1185732"/>
    <d v="2021-05-06T00:00:00"/>
    <x v="0"/>
    <s v="New Jersey"/>
    <s v="Newark"/>
    <x v="0"/>
    <n v="48"/>
    <n v="130"/>
    <n v="6240"/>
    <n v="2932.7999999999997"/>
    <n v="0.47"/>
    <s v="Online"/>
    <x v="4"/>
  </r>
  <r>
    <s v="Kohl's"/>
    <n v="1185732"/>
    <d v="2021-05-06T00:00:00"/>
    <x v="0"/>
    <s v="New Jersey"/>
    <s v="Newark"/>
    <x v="1"/>
    <n v="41"/>
    <n v="68"/>
    <n v="2788"/>
    <n v="1394"/>
    <n v="0.5"/>
    <s v="Online"/>
    <x v="4"/>
  </r>
  <r>
    <s v="Kohl's"/>
    <n v="1185732"/>
    <d v="2021-05-06T00:00:00"/>
    <x v="0"/>
    <s v="New Jersey"/>
    <s v="Newark"/>
    <x v="2"/>
    <n v="38"/>
    <n v="75"/>
    <n v="2850"/>
    <n v="1425"/>
    <n v="0.5"/>
    <s v="Online"/>
    <x v="4"/>
  </r>
  <r>
    <s v="Kohl's"/>
    <n v="1185732"/>
    <d v="2021-05-06T00:00:00"/>
    <x v="0"/>
    <s v="New Jersey"/>
    <s v="Newark"/>
    <x v="3"/>
    <n v="38"/>
    <n v="56"/>
    <n v="2128"/>
    <n v="1064"/>
    <n v="0.5"/>
    <s v="Online"/>
    <x v="4"/>
  </r>
  <r>
    <s v="Kohl's"/>
    <n v="1185732"/>
    <d v="2021-05-06T00:00:00"/>
    <x v="0"/>
    <s v="New Jersey"/>
    <s v="Newark"/>
    <x v="4"/>
    <n v="47"/>
    <n v="68"/>
    <n v="3196"/>
    <n v="1310.3599999999999"/>
    <n v="0.41"/>
    <s v="Online"/>
    <x v="4"/>
  </r>
  <r>
    <s v="Kohl's"/>
    <n v="1185732"/>
    <d v="2021-05-06T00:00:00"/>
    <x v="0"/>
    <s v="New Jersey"/>
    <s v="Newark"/>
    <x v="5"/>
    <n v="51"/>
    <n v="102"/>
    <n v="5202"/>
    <n v="2705.04"/>
    <n v="0.52"/>
    <s v="Online"/>
    <x v="4"/>
  </r>
  <r>
    <s v="Kohl's"/>
    <n v="1185732"/>
    <d v="2021-06-08T00:00:00"/>
    <x v="0"/>
    <s v="New Jersey"/>
    <s v="Newark"/>
    <x v="0"/>
    <n v="45"/>
    <n v="156"/>
    <n v="7020"/>
    <n v="3229.2"/>
    <n v="0.45999999999999996"/>
    <s v="Online"/>
    <x v="11"/>
  </r>
  <r>
    <s v="Kohl's"/>
    <n v="1185732"/>
    <d v="2021-06-08T00:00:00"/>
    <x v="0"/>
    <s v="New Jersey"/>
    <s v="Newark"/>
    <x v="1"/>
    <n v="44"/>
    <n v="105"/>
    <n v="4620"/>
    <n v="2125.1999999999998"/>
    <n v="0.45999999999999996"/>
    <s v="Online"/>
    <x v="11"/>
  </r>
  <r>
    <s v="Kohl's"/>
    <n v="1185732"/>
    <d v="2021-06-08T00:00:00"/>
    <x v="0"/>
    <s v="New Jersey"/>
    <s v="Newark"/>
    <x v="2"/>
    <n v="38"/>
    <n v="69"/>
    <n v="2622"/>
    <n v="1389.66"/>
    <n v="0.53"/>
    <s v="Online"/>
    <x v="11"/>
  </r>
  <r>
    <s v="Kohl's"/>
    <n v="1185732"/>
    <d v="2021-06-08T00:00:00"/>
    <x v="0"/>
    <s v="New Jersey"/>
    <s v="Newark"/>
    <x v="3"/>
    <n v="39"/>
    <n v="65"/>
    <n v="2535"/>
    <n v="1368.9"/>
    <n v="0.54"/>
    <s v="Online"/>
    <x v="11"/>
  </r>
  <r>
    <s v="Kohl's"/>
    <n v="1185732"/>
    <d v="2021-06-08T00:00:00"/>
    <x v="0"/>
    <s v="New Jersey"/>
    <s v="Newark"/>
    <x v="4"/>
    <n v="46"/>
    <n v="65"/>
    <n v="2990"/>
    <n v="1345.4999999999998"/>
    <n v="0.44999999999999996"/>
    <s v="Online"/>
    <x v="11"/>
  </r>
  <r>
    <s v="Kohl's"/>
    <n v="1185732"/>
    <d v="2021-06-08T00:00:00"/>
    <x v="0"/>
    <s v="New Jersey"/>
    <s v="Newark"/>
    <x v="5"/>
    <n v="50"/>
    <n v="120"/>
    <n v="6000"/>
    <n v="3000"/>
    <n v="0.5"/>
    <s v="Online"/>
    <x v="11"/>
  </r>
  <r>
    <s v="Kohl's"/>
    <n v="1185732"/>
    <d v="2021-07-06T00:00:00"/>
    <x v="0"/>
    <s v="New Jersey"/>
    <s v="Newark"/>
    <x v="0"/>
    <n v="47"/>
    <n v="188"/>
    <n v="8836"/>
    <n v="4152.92"/>
    <n v="0.47"/>
    <s v="Online"/>
    <x v="5"/>
  </r>
  <r>
    <s v="Kohl's"/>
    <n v="1185732"/>
    <d v="2021-07-06T00:00:00"/>
    <x v="0"/>
    <s v="New Jersey"/>
    <s v="Newark"/>
    <x v="1"/>
    <n v="42"/>
    <n v="98"/>
    <n v="4116"/>
    <n v="2058"/>
    <n v="0.5"/>
    <s v="Online"/>
    <x v="5"/>
  </r>
  <r>
    <s v="Kohl's"/>
    <n v="1185732"/>
    <d v="2021-07-06T00:00:00"/>
    <x v="0"/>
    <s v="New Jersey"/>
    <s v="Newark"/>
    <x v="2"/>
    <n v="37"/>
    <n v="81"/>
    <n v="2997"/>
    <n v="1558.44"/>
    <n v="0.52"/>
    <s v="Online"/>
    <x v="5"/>
  </r>
  <r>
    <s v="Kohl's"/>
    <n v="1185732"/>
    <d v="2021-07-06T00:00:00"/>
    <x v="0"/>
    <s v="New Jersey"/>
    <s v="Newark"/>
    <x v="3"/>
    <n v="36"/>
    <n v="63"/>
    <n v="2268"/>
    <n v="1224.72"/>
    <n v="0.54"/>
    <s v="Online"/>
    <x v="5"/>
  </r>
  <r>
    <s v="Kohl's"/>
    <n v="1185732"/>
    <d v="2021-07-06T00:00:00"/>
    <x v="0"/>
    <s v="New Jersey"/>
    <s v="Newark"/>
    <x v="4"/>
    <n v="48"/>
    <n v="74"/>
    <n v="3552"/>
    <n v="1527.36"/>
    <n v="0.43"/>
    <s v="Online"/>
    <x v="5"/>
  </r>
  <r>
    <s v="Kohl's"/>
    <n v="1185732"/>
    <d v="2021-07-06T00:00:00"/>
    <x v="0"/>
    <s v="New Jersey"/>
    <s v="Newark"/>
    <x v="5"/>
    <n v="54"/>
    <n v="131"/>
    <n v="7074"/>
    <n v="3749.2200000000003"/>
    <n v="0.53"/>
    <s v="Online"/>
    <x v="5"/>
  </r>
  <r>
    <s v="Kohl's"/>
    <n v="1185732"/>
    <d v="2021-08-07T00:00:00"/>
    <x v="0"/>
    <s v="New Jersey"/>
    <s v="Newark"/>
    <x v="0"/>
    <n v="47"/>
    <n v="180"/>
    <n v="8460"/>
    <n v="4060.7999999999997"/>
    <n v="0.48"/>
    <s v="Online"/>
    <x v="6"/>
  </r>
  <r>
    <s v="Kohl's"/>
    <n v="1185732"/>
    <d v="2021-08-07T00:00:00"/>
    <x v="0"/>
    <s v="New Jersey"/>
    <s v="Newark"/>
    <x v="1"/>
    <n v="42"/>
    <n v="101"/>
    <n v="4242"/>
    <n v="1993.7399999999998"/>
    <n v="0.47"/>
    <s v="Online"/>
    <x v="6"/>
  </r>
  <r>
    <s v="Kohl's"/>
    <n v="1185732"/>
    <d v="2021-08-07T00:00:00"/>
    <x v="0"/>
    <s v="New Jersey"/>
    <s v="Newark"/>
    <x v="2"/>
    <n v="37"/>
    <n v="75"/>
    <n v="2775"/>
    <n v="1498.5"/>
    <n v="0.54"/>
    <s v="Online"/>
    <x v="6"/>
  </r>
  <r>
    <s v="Kohl's"/>
    <n v="1185732"/>
    <d v="2021-08-07T00:00:00"/>
    <x v="0"/>
    <s v="New Jersey"/>
    <s v="Newark"/>
    <x v="3"/>
    <n v="36"/>
    <n v="52"/>
    <n v="1872"/>
    <n v="954.72"/>
    <n v="0.51"/>
    <s v="Online"/>
    <x v="6"/>
  </r>
  <r>
    <s v="Kohl's"/>
    <n v="1185732"/>
    <d v="2021-08-07T00:00:00"/>
    <x v="0"/>
    <s v="New Jersey"/>
    <s v="Newark"/>
    <x v="4"/>
    <n v="46"/>
    <n v="46"/>
    <n v="2116"/>
    <n v="909.88"/>
    <n v="0.43"/>
    <s v="Online"/>
    <x v="6"/>
  </r>
  <r>
    <s v="Kohl's"/>
    <n v="1185732"/>
    <d v="2021-08-07T00:00:00"/>
    <x v="0"/>
    <s v="New Jersey"/>
    <s v="Newark"/>
    <x v="5"/>
    <n v="52"/>
    <n v="105"/>
    <n v="5460"/>
    <n v="2893.8"/>
    <n v="0.53"/>
    <s v="Online"/>
    <x v="6"/>
  </r>
  <r>
    <s v="Kohl's"/>
    <n v="1185732"/>
    <d v="2021-09-06T00:00:00"/>
    <x v="0"/>
    <s v="New Jersey"/>
    <s v="Newark"/>
    <x v="0"/>
    <n v="46"/>
    <n v="124"/>
    <n v="5704"/>
    <n v="2794.96"/>
    <n v="0.49"/>
    <s v="Online"/>
    <x v="7"/>
  </r>
  <r>
    <s v="Kohl's"/>
    <n v="1185732"/>
    <d v="2021-09-06T00:00:00"/>
    <x v="0"/>
    <s v="New Jersey"/>
    <s v="Newark"/>
    <x v="1"/>
    <n v="41"/>
    <n v="72"/>
    <n v="2952"/>
    <n v="1476"/>
    <n v="0.5"/>
    <s v="Online"/>
    <x v="7"/>
  </r>
  <r>
    <s v="Kohl's"/>
    <n v="1185732"/>
    <d v="2021-09-06T00:00:00"/>
    <x v="0"/>
    <s v="New Jersey"/>
    <s v="Newark"/>
    <x v="2"/>
    <n v="39"/>
    <n v="51"/>
    <n v="1989"/>
    <n v="1054.17"/>
    <n v="0.53"/>
    <s v="Online"/>
    <x v="7"/>
  </r>
  <r>
    <s v="Kohl's"/>
    <n v="1185732"/>
    <d v="2021-09-06T00:00:00"/>
    <x v="0"/>
    <s v="New Jersey"/>
    <s v="Newark"/>
    <x v="3"/>
    <n v="37"/>
    <n v="38"/>
    <n v="1406"/>
    <n v="745.18000000000006"/>
    <n v="0.53"/>
    <s v="Online"/>
    <x v="7"/>
  </r>
  <r>
    <s v="Kohl's"/>
    <n v="1185732"/>
    <d v="2021-09-06T00:00:00"/>
    <x v="0"/>
    <s v="New Jersey"/>
    <s v="Newark"/>
    <x v="4"/>
    <n v="47"/>
    <n v="41"/>
    <n v="1927"/>
    <n v="790.06999999999994"/>
    <n v="0.41"/>
    <s v="Online"/>
    <x v="7"/>
  </r>
  <r>
    <s v="Kohl's"/>
    <n v="1185732"/>
    <d v="2021-09-06T00:00:00"/>
    <x v="0"/>
    <s v="New Jersey"/>
    <s v="Newark"/>
    <x v="5"/>
    <n v="50"/>
    <n v="73"/>
    <n v="3650"/>
    <n v="1934.5"/>
    <n v="0.53"/>
    <s v="Online"/>
    <x v="7"/>
  </r>
  <r>
    <s v="Kohl's"/>
    <n v="1185732"/>
    <d v="2021-10-08T00:00:00"/>
    <x v="0"/>
    <s v="New Jersey"/>
    <s v="Newark"/>
    <x v="0"/>
    <n v="53"/>
    <n v="119"/>
    <n v="6307"/>
    <n v="2901.22"/>
    <n v="0.45999999999999996"/>
    <s v="Online"/>
    <x v="8"/>
  </r>
  <r>
    <s v="Kohl's"/>
    <n v="1185732"/>
    <d v="2021-10-08T00:00:00"/>
    <x v="0"/>
    <s v="New Jersey"/>
    <s v="Newark"/>
    <x v="1"/>
    <n v="48"/>
    <n v="63"/>
    <n v="3024"/>
    <n v="1512"/>
    <n v="0.5"/>
    <s v="Online"/>
    <x v="8"/>
  </r>
  <r>
    <s v="Kohl's"/>
    <n v="1185732"/>
    <d v="2021-10-08T00:00:00"/>
    <x v="0"/>
    <s v="New Jersey"/>
    <s v="Newark"/>
    <x v="2"/>
    <n v="46"/>
    <n v="42"/>
    <n v="1932"/>
    <n v="966"/>
    <n v="0.5"/>
    <s v="Online"/>
    <x v="8"/>
  </r>
  <r>
    <s v="Kohl's"/>
    <n v="1185732"/>
    <d v="2021-10-08T00:00:00"/>
    <x v="0"/>
    <s v="New Jersey"/>
    <s v="Newark"/>
    <x v="3"/>
    <n v="48"/>
    <n v="31"/>
    <n v="1488"/>
    <n v="773.76"/>
    <n v="0.52"/>
    <s v="Online"/>
    <x v="8"/>
  </r>
  <r>
    <s v="Kohl's"/>
    <n v="1185732"/>
    <d v="2021-10-08T00:00:00"/>
    <x v="0"/>
    <s v="New Jersey"/>
    <s v="Newark"/>
    <x v="4"/>
    <n v="58"/>
    <n v="38"/>
    <n v="2204"/>
    <n v="903.64"/>
    <n v="0.41"/>
    <s v="Online"/>
    <x v="8"/>
  </r>
  <r>
    <s v="Sports Direct"/>
    <n v="1185732"/>
    <d v="2021-10-08T00:00:00"/>
    <x v="0"/>
    <s v="New Jersey"/>
    <s v="Newark"/>
    <x v="5"/>
    <n v="62"/>
    <n v="68"/>
    <n v="4216"/>
    <n v="2234.48"/>
    <n v="0.53"/>
    <s v="Online"/>
    <x v="8"/>
  </r>
  <r>
    <s v="Sports Direct"/>
    <n v="1185732"/>
    <d v="2021-11-07T00:00:00"/>
    <x v="0"/>
    <s v="New Jersey"/>
    <s v="Newark"/>
    <x v="0"/>
    <n v="59"/>
    <n v="108"/>
    <n v="6372"/>
    <n v="3058.56"/>
    <n v="0.48"/>
    <s v="Online"/>
    <x v="9"/>
  </r>
  <r>
    <s v="Sports Direct"/>
    <n v="1185732"/>
    <d v="2021-11-07T00:00:00"/>
    <x v="0"/>
    <s v="New Jersey"/>
    <s v="Newark"/>
    <x v="1"/>
    <n v="46"/>
    <n v="80"/>
    <n v="3680"/>
    <n v="1803.2"/>
    <n v="0.49"/>
    <s v="Online"/>
    <x v="9"/>
  </r>
  <r>
    <s v="Sports Direct"/>
    <n v="1185732"/>
    <d v="2021-11-07T00:00:00"/>
    <x v="0"/>
    <s v="New Jersey"/>
    <s v="Newark"/>
    <x v="2"/>
    <n v="48"/>
    <n v="68"/>
    <n v="3264"/>
    <n v="1664.64"/>
    <n v="0.51"/>
    <s v="Online"/>
    <x v="9"/>
  </r>
  <r>
    <s v="Sports Direct"/>
    <n v="1185732"/>
    <d v="2021-11-07T00:00:00"/>
    <x v="0"/>
    <s v="New Jersey"/>
    <s v="Newark"/>
    <x v="3"/>
    <n v="49"/>
    <n v="65"/>
    <n v="3185"/>
    <n v="1751.7500000000002"/>
    <n v="0.55000000000000004"/>
    <s v="Online"/>
    <x v="9"/>
  </r>
  <r>
    <s v="Sports Direct"/>
    <n v="1185732"/>
    <d v="2021-11-07T00:00:00"/>
    <x v="0"/>
    <s v="New Jersey"/>
    <s v="Newark"/>
    <x v="4"/>
    <n v="55"/>
    <n v="59"/>
    <n v="3245"/>
    <n v="1427.8"/>
    <n v="0.44"/>
    <s v="Online"/>
    <x v="9"/>
  </r>
  <r>
    <s v="Sports Direct"/>
    <n v="1185732"/>
    <d v="2021-11-07T00:00:00"/>
    <x v="0"/>
    <s v="New Jersey"/>
    <s v="Newark"/>
    <x v="5"/>
    <n v="59"/>
    <n v="91"/>
    <n v="5369"/>
    <n v="2845.57"/>
    <n v="0.53"/>
    <s v="Online"/>
    <x v="9"/>
  </r>
  <r>
    <s v="Sports Direct"/>
    <n v="1185732"/>
    <d v="2021-12-06T00:00:00"/>
    <x v="0"/>
    <s v="New Jersey"/>
    <s v="Newark"/>
    <x v="0"/>
    <n v="55"/>
    <n v="149"/>
    <n v="8195"/>
    <n v="3933.6"/>
    <n v="0.48"/>
    <s v="Online"/>
    <x v="10"/>
  </r>
  <r>
    <s v="Sports Direct"/>
    <n v="1185732"/>
    <d v="2021-12-06T00:00:00"/>
    <x v="0"/>
    <s v="New Jersey"/>
    <s v="Newark"/>
    <x v="1"/>
    <n v="49"/>
    <n v="105"/>
    <n v="5145"/>
    <n v="2469.6"/>
    <n v="0.48"/>
    <s v="Online"/>
    <x v="10"/>
  </r>
  <r>
    <s v="Sports Direct"/>
    <n v="1185732"/>
    <d v="2021-12-06T00:00:00"/>
    <x v="0"/>
    <s v="New Jersey"/>
    <s v="Newark"/>
    <x v="2"/>
    <n v="49"/>
    <n v="91"/>
    <n v="4459"/>
    <n v="2229.5"/>
    <n v="0.5"/>
    <s v="Online"/>
    <x v="10"/>
  </r>
  <r>
    <s v="Sports Direct"/>
    <n v="1185732"/>
    <d v="2021-12-06T00:00:00"/>
    <x v="0"/>
    <s v="New Jersey"/>
    <s v="Newark"/>
    <x v="3"/>
    <n v="47"/>
    <n v="83"/>
    <n v="3901"/>
    <n v="1989.51"/>
    <n v="0.51"/>
    <s v="Online"/>
    <x v="10"/>
  </r>
  <r>
    <s v="Sports Direct"/>
    <n v="1185732"/>
    <d v="2021-12-06T00:00:00"/>
    <x v="0"/>
    <s v="New Jersey"/>
    <s v="Newark"/>
    <x v="4"/>
    <n v="55"/>
    <n v="83"/>
    <n v="4565"/>
    <n v="2054.25"/>
    <n v="0.44999999999999996"/>
    <s v="Online"/>
    <x v="10"/>
  </r>
  <r>
    <s v="Sports Direct"/>
    <n v="1185732"/>
    <d v="2021-12-06T00:00:00"/>
    <x v="0"/>
    <s v="New Jersey"/>
    <s v="Newark"/>
    <x v="5"/>
    <n v="59"/>
    <n v="101"/>
    <n v="5959"/>
    <n v="3217.86"/>
    <n v="0.54"/>
    <s v="Online"/>
    <x v="10"/>
  </r>
  <r>
    <s v="Sports Direct"/>
    <n v="1185732"/>
    <d v="2021-01-07T00:00:00"/>
    <x v="0"/>
    <s v="New Jersey"/>
    <s v="Newark"/>
    <x v="0"/>
    <n v="38"/>
    <n v="125"/>
    <n v="4750"/>
    <n v="2422.5"/>
    <n v="0.51"/>
    <s v="Online"/>
    <x v="0"/>
  </r>
  <r>
    <s v="Sports Direct"/>
    <n v="1185732"/>
    <d v="2021-01-07T00:00:00"/>
    <x v="0"/>
    <s v="New Jersey"/>
    <s v="Newark"/>
    <x v="1"/>
    <n v="37"/>
    <n v="87"/>
    <n v="3219"/>
    <n v="1673.88"/>
    <n v="0.52"/>
    <s v="Online"/>
    <x v="0"/>
  </r>
  <r>
    <s v="Sports Direct"/>
    <n v="1185732"/>
    <d v="2021-01-07T00:00:00"/>
    <x v="0"/>
    <s v="New Jersey"/>
    <s v="Newark"/>
    <x v="2"/>
    <n v="28"/>
    <n v="90"/>
    <n v="2520"/>
    <n v="1008"/>
    <n v="0.4"/>
    <s v="Online"/>
    <x v="0"/>
  </r>
  <r>
    <s v="Sports Direct"/>
    <n v="1185732"/>
    <d v="2021-01-07T00:00:00"/>
    <x v="0"/>
    <s v="New Jersey"/>
    <s v="Newark"/>
    <x v="3"/>
    <n v="33"/>
    <n v="42"/>
    <n v="1386"/>
    <n v="609.84"/>
    <n v="0.44"/>
    <s v="Online"/>
    <x v="0"/>
  </r>
  <r>
    <s v="Sports Direct"/>
    <n v="1185732"/>
    <d v="2021-01-07T00:00:00"/>
    <x v="0"/>
    <s v="New Jersey"/>
    <s v="Newark"/>
    <x v="4"/>
    <n v="49"/>
    <n v="60"/>
    <n v="2940"/>
    <n v="1205.3999999999999"/>
    <n v="0.41"/>
    <s v="Online"/>
    <x v="0"/>
  </r>
  <r>
    <s v="Sports Direct"/>
    <n v="1185732"/>
    <d v="2021-01-07T00:00:00"/>
    <x v="0"/>
    <s v="New Jersey"/>
    <s v="Newark"/>
    <x v="5"/>
    <n v="37"/>
    <n v="81"/>
    <n v="2997"/>
    <n v="1498.5"/>
    <n v="0.5"/>
    <s v="Online"/>
    <x v="0"/>
  </r>
  <r>
    <s v="Sports Direct"/>
    <n v="1185732"/>
    <d v="2021-02-05T00:00:00"/>
    <x v="0"/>
    <s v="New Jersey"/>
    <s v="Newark"/>
    <x v="0"/>
    <n v="39"/>
    <n v="149"/>
    <n v="5811"/>
    <n v="2905.5"/>
    <n v="0.5"/>
    <s v="Online"/>
    <x v="1"/>
  </r>
  <r>
    <s v="Sports Direct"/>
    <n v="1185732"/>
    <d v="2021-02-05T00:00:00"/>
    <x v="0"/>
    <s v="New Jersey"/>
    <s v="Newark"/>
    <x v="1"/>
    <n v="37"/>
    <n v="54"/>
    <n v="1998"/>
    <n v="999"/>
    <n v="0.5"/>
    <s v="Online"/>
    <x v="1"/>
  </r>
  <r>
    <s v="Sports Direct"/>
    <n v="1185732"/>
    <d v="2021-02-05T00:00:00"/>
    <x v="0"/>
    <s v="New Jersey"/>
    <s v="Newark"/>
    <x v="2"/>
    <n v="29"/>
    <n v="65"/>
    <n v="1885"/>
    <n v="848.24999999999989"/>
    <n v="0.44999999999999996"/>
    <s v="Online"/>
    <x v="1"/>
  </r>
  <r>
    <s v="Sports Direct"/>
    <n v="1185732"/>
    <d v="2021-02-05T00:00:00"/>
    <x v="0"/>
    <s v="Connecticut"/>
    <s v="Hartford"/>
    <x v="3"/>
    <n v="32"/>
    <n v="34"/>
    <n v="1088"/>
    <n v="478.72"/>
    <n v="0.44"/>
    <s v="Online"/>
    <x v="1"/>
  </r>
  <r>
    <s v="Sports Direct"/>
    <n v="1185732"/>
    <d v="2021-02-05T00:00:00"/>
    <x v="0"/>
    <s v="Connecticut"/>
    <s v="Hartford"/>
    <x v="4"/>
    <n v="49"/>
    <n v="60"/>
    <n v="2940"/>
    <n v="1293.5999999999999"/>
    <n v="0.44"/>
    <s v="Online"/>
    <x v="1"/>
  </r>
  <r>
    <s v="Sports Direct"/>
    <n v="1185732"/>
    <d v="2021-02-05T00:00:00"/>
    <x v="0"/>
    <s v="Connecticut"/>
    <s v="Hartford"/>
    <x v="5"/>
    <n v="39"/>
    <n v="84"/>
    <n v="3276"/>
    <n v="1474.1999999999998"/>
    <n v="0.44999999999999996"/>
    <s v="Online"/>
    <x v="1"/>
  </r>
  <r>
    <s v="Sports Direct"/>
    <n v="1185732"/>
    <d v="2021-03-03T00:00:00"/>
    <x v="0"/>
    <s v="Connecticut"/>
    <s v="Hartford"/>
    <x v="0"/>
    <n v="39"/>
    <n v="130"/>
    <n v="5070"/>
    <n v="2535"/>
    <n v="0.5"/>
    <s v="Online"/>
    <x v="2"/>
  </r>
  <r>
    <s v="Sports Direct"/>
    <n v="1185732"/>
    <d v="2021-03-03T00:00:00"/>
    <x v="0"/>
    <s v="Connecticut"/>
    <s v="Hartford"/>
    <x v="1"/>
    <n v="38"/>
    <n v="56"/>
    <n v="2128"/>
    <n v="1149.1200000000001"/>
    <n v="0.54"/>
    <s v="Online"/>
    <x v="2"/>
  </r>
  <r>
    <s v="Sports Direct"/>
    <n v="1185732"/>
    <d v="2021-03-03T00:00:00"/>
    <x v="0"/>
    <s v="Connecticut"/>
    <s v="Hartford"/>
    <x v="2"/>
    <n v="29"/>
    <n v="68"/>
    <n v="1972"/>
    <n v="887.39999999999986"/>
    <n v="0.44999999999999996"/>
    <s v="Online"/>
    <x v="2"/>
  </r>
  <r>
    <s v="Sports Direct"/>
    <n v="1185732"/>
    <d v="2021-03-03T00:00:00"/>
    <x v="0"/>
    <s v="Connecticut"/>
    <s v="Hartford"/>
    <x v="3"/>
    <n v="32"/>
    <n v="30"/>
    <n v="960"/>
    <n v="403.2"/>
    <n v="0.42"/>
    <s v="Online"/>
    <x v="2"/>
  </r>
  <r>
    <s v="Sports Direct"/>
    <n v="1185732"/>
    <d v="2021-03-03T00:00:00"/>
    <x v="0"/>
    <s v="Connecticut"/>
    <s v="Hartford"/>
    <x v="4"/>
    <n v="48"/>
    <n v="39"/>
    <n v="1872"/>
    <n v="748.80000000000007"/>
    <n v="0.4"/>
    <s v="Online"/>
    <x v="2"/>
  </r>
  <r>
    <s v="Sports Direct"/>
    <n v="1185732"/>
    <d v="2021-03-03T00:00:00"/>
    <x v="0"/>
    <s v="Connecticut"/>
    <s v="Hartford"/>
    <x v="5"/>
    <n v="38"/>
    <n v="73"/>
    <n v="2774"/>
    <n v="1359.26"/>
    <n v="0.49"/>
    <s v="Online"/>
    <x v="2"/>
  </r>
  <r>
    <s v="Sports Direct"/>
    <n v="1185732"/>
    <d v="2021-04-04T00:00:00"/>
    <x v="0"/>
    <s v="Connecticut"/>
    <s v="Hartford"/>
    <x v="0"/>
    <n v="36"/>
    <n v="150"/>
    <n v="5400"/>
    <n v="2700"/>
    <n v="0.5"/>
    <s v="Online"/>
    <x v="3"/>
  </r>
  <r>
    <s v="Sports Direct"/>
    <n v="1185732"/>
    <d v="2021-04-04T00:00:00"/>
    <x v="0"/>
    <s v="Connecticut"/>
    <s v="Hartford"/>
    <x v="1"/>
    <n v="38"/>
    <n v="58"/>
    <n v="2204"/>
    <n v="1212.2"/>
    <n v="0.55000000000000004"/>
    <s v="Online"/>
    <x v="3"/>
  </r>
  <r>
    <s v="Sports Direct"/>
    <n v="1185732"/>
    <d v="2021-04-04T00:00:00"/>
    <x v="0"/>
    <s v="Connecticut"/>
    <s v="Hartford"/>
    <x v="2"/>
    <n v="29"/>
    <n v="56"/>
    <n v="1624"/>
    <n v="698.31999999999994"/>
    <n v="0.43"/>
    <s v="Online"/>
    <x v="3"/>
  </r>
  <r>
    <s v="Sports Direct"/>
    <n v="1185732"/>
    <d v="2021-04-04T00:00:00"/>
    <x v="0"/>
    <s v="Connecticut"/>
    <s v="Hartford"/>
    <x v="3"/>
    <n v="32"/>
    <n v="38"/>
    <n v="1216"/>
    <n v="547.19999999999993"/>
    <n v="0.44999999999999996"/>
    <s v="Online"/>
    <x v="3"/>
  </r>
  <r>
    <s v="Sports Direct"/>
    <n v="1185732"/>
    <d v="2021-04-04T00:00:00"/>
    <x v="0"/>
    <s v="Connecticut"/>
    <s v="Hartford"/>
    <x v="4"/>
    <n v="46"/>
    <n v="35"/>
    <n v="1610"/>
    <n v="724.49999999999989"/>
    <n v="0.44999999999999996"/>
    <s v="Online"/>
    <x v="3"/>
  </r>
  <r>
    <s v="Sports Direct"/>
    <n v="1185732"/>
    <d v="2021-04-04T00:00:00"/>
    <x v="0"/>
    <s v="Connecticut"/>
    <s v="Hartford"/>
    <x v="5"/>
    <n v="36"/>
    <n v="69"/>
    <n v="2484"/>
    <n v="1242"/>
    <n v="0.5"/>
    <s v="Online"/>
    <x v="3"/>
  </r>
  <r>
    <s v="Sports Direct"/>
    <n v="1185732"/>
    <d v="2021-05-03T00:00:00"/>
    <x v="0"/>
    <s v="Connecticut"/>
    <s v="Hartford"/>
    <x v="0"/>
    <n v="54"/>
    <n v="142"/>
    <n v="7668"/>
    <n v="3910.6800000000003"/>
    <n v="0.51"/>
    <s v="Online"/>
    <x v="4"/>
  </r>
  <r>
    <s v="Sports Direct"/>
    <n v="1185732"/>
    <d v="2021-05-03T00:00:00"/>
    <x v="0"/>
    <s v="Connecticut"/>
    <s v="Hartford"/>
    <x v="1"/>
    <n v="48"/>
    <n v="73"/>
    <n v="3504"/>
    <n v="1857.1200000000001"/>
    <n v="0.53"/>
    <s v="Online"/>
    <x v="4"/>
  </r>
  <r>
    <s v="Sports Direct"/>
    <n v="1185732"/>
    <d v="2021-05-03T00:00:00"/>
    <x v="0"/>
    <s v="Connecticut"/>
    <s v="Hartford"/>
    <x v="2"/>
    <n v="43"/>
    <n v="74"/>
    <n v="3182"/>
    <n v="1272.8000000000002"/>
    <n v="0.4"/>
    <s v="Online"/>
    <x v="4"/>
  </r>
  <r>
    <s v="Sports Direct"/>
    <n v="1185732"/>
    <d v="2021-05-03T00:00:00"/>
    <x v="0"/>
    <s v="Connecticut"/>
    <s v="Hartford"/>
    <x v="3"/>
    <n v="44"/>
    <n v="63"/>
    <n v="2772"/>
    <n v="1136.52"/>
    <n v="0.41"/>
    <s v="Online"/>
    <x v="4"/>
  </r>
  <r>
    <s v="Sports Direct"/>
    <n v="1185732"/>
    <d v="2021-05-03T00:00:00"/>
    <x v="0"/>
    <s v="Connecticut"/>
    <s v="Hartford"/>
    <x v="4"/>
    <n v="50"/>
    <n v="70"/>
    <n v="3500"/>
    <n v="1540"/>
    <n v="0.44"/>
    <s v="Online"/>
    <x v="4"/>
  </r>
  <r>
    <s v="Sports Direct"/>
    <n v="1185732"/>
    <d v="2021-05-03T00:00:00"/>
    <x v="0"/>
    <s v="Connecticut"/>
    <s v="Hartford"/>
    <x v="5"/>
    <n v="55"/>
    <n v="113"/>
    <n v="6215"/>
    <n v="3045.35"/>
    <n v="0.49"/>
    <s v="Online"/>
    <x v="4"/>
  </r>
  <r>
    <s v="Sports Direct"/>
    <n v="1185732"/>
    <d v="2021-06-05T00:00:00"/>
    <x v="0"/>
    <s v="Connecticut"/>
    <s v="Hartford"/>
    <x v="0"/>
    <n v="50"/>
    <n v="175"/>
    <n v="8750"/>
    <n v="4812.5"/>
    <n v="0.55000000000000004"/>
    <s v="Online"/>
    <x v="11"/>
  </r>
  <r>
    <s v="Sports Direct"/>
    <n v="1185732"/>
    <d v="2021-06-05T00:00:00"/>
    <x v="0"/>
    <s v="Connecticut"/>
    <s v="Hartford"/>
    <x v="1"/>
    <n v="48"/>
    <n v="94"/>
    <n v="4512"/>
    <n v="2256"/>
    <n v="0.5"/>
    <s v="Online"/>
    <x v="11"/>
  </r>
  <r>
    <s v="Sports Direct"/>
    <n v="1185732"/>
    <d v="2021-06-05T00:00:00"/>
    <x v="0"/>
    <s v="Connecticut"/>
    <s v="Hartford"/>
    <x v="2"/>
    <n v="42"/>
    <n v="87"/>
    <n v="3654"/>
    <n v="1644.2999999999997"/>
    <n v="0.44999999999999996"/>
    <s v="Online"/>
    <x v="11"/>
  </r>
  <r>
    <s v="Sports Direct"/>
    <n v="1185732"/>
    <d v="2021-06-05T00:00:00"/>
    <x v="0"/>
    <s v="Connecticut"/>
    <s v="Hartford"/>
    <x v="3"/>
    <n v="42"/>
    <n v="80"/>
    <n v="3360"/>
    <n v="1411.2"/>
    <n v="0.42"/>
    <s v="Online"/>
    <x v="11"/>
  </r>
  <r>
    <s v="Sports Direct"/>
    <n v="1185732"/>
    <d v="2021-06-05T00:00:00"/>
    <x v="0"/>
    <s v="Connecticut"/>
    <s v="Hartford"/>
    <x v="4"/>
    <n v="53"/>
    <n v="74"/>
    <n v="3922"/>
    <n v="1725.68"/>
    <n v="0.44"/>
    <s v="Online"/>
    <x v="11"/>
  </r>
  <r>
    <s v="Sports Direct"/>
    <n v="1185732"/>
    <d v="2021-06-05T00:00:00"/>
    <x v="0"/>
    <s v="Connecticut"/>
    <s v="Hartford"/>
    <x v="5"/>
    <n v="56"/>
    <n v="123"/>
    <n v="6888"/>
    <n v="3375.12"/>
    <n v="0.49"/>
    <s v="Online"/>
    <x v="11"/>
  </r>
  <r>
    <s v="Sports Direct"/>
    <n v="1185732"/>
    <d v="2021-07-03T00:00:00"/>
    <x v="0"/>
    <s v="Connecticut"/>
    <s v="Hartford"/>
    <x v="0"/>
    <n v="54"/>
    <n v="189"/>
    <n v="10206"/>
    <n v="5511.2400000000007"/>
    <n v="0.54"/>
    <s v="Online"/>
    <x v="5"/>
  </r>
  <r>
    <s v="Sports Direct"/>
    <n v="1185732"/>
    <d v="2021-07-03T00:00:00"/>
    <x v="0"/>
    <s v="Connecticut"/>
    <s v="Hartford"/>
    <x v="1"/>
    <n v="48"/>
    <n v="112"/>
    <n v="5376"/>
    <n v="2849.28"/>
    <n v="0.53"/>
    <s v="Online"/>
    <x v="5"/>
  </r>
  <r>
    <s v="Sports Direct"/>
    <n v="1185732"/>
    <d v="2021-07-03T00:00:00"/>
    <x v="0"/>
    <s v="Connecticut"/>
    <s v="Hartford"/>
    <x v="2"/>
    <n v="44"/>
    <n v="81"/>
    <n v="3564"/>
    <n v="1568.16"/>
    <n v="0.44"/>
    <s v="Online"/>
    <x v="5"/>
  </r>
  <r>
    <s v="Sports Direct"/>
    <n v="1185732"/>
    <d v="2021-07-03T00:00:00"/>
    <x v="0"/>
    <s v="Connecticut"/>
    <s v="Hartford"/>
    <x v="3"/>
    <n v="42"/>
    <n v="80"/>
    <n v="3360"/>
    <n v="1478.4"/>
    <n v="0.44"/>
    <s v="Online"/>
    <x v="5"/>
  </r>
  <r>
    <s v="Sports Direct"/>
    <n v="1185732"/>
    <d v="2021-07-03T00:00:00"/>
    <x v="0"/>
    <s v="Connecticut"/>
    <s v="Hartford"/>
    <x v="4"/>
    <n v="53"/>
    <n v="81"/>
    <n v="4293"/>
    <n v="1888.92"/>
    <n v="0.44"/>
    <s v="Online"/>
    <x v="5"/>
  </r>
  <r>
    <s v="Sports Direct"/>
    <n v="1185732"/>
    <d v="2021-07-03T00:00:00"/>
    <x v="0"/>
    <s v="Connecticut"/>
    <s v="Hartford"/>
    <x v="5"/>
    <n v="56"/>
    <n v="143"/>
    <n v="8008"/>
    <n v="3843.8399999999997"/>
    <n v="0.48"/>
    <s v="Online"/>
    <x v="5"/>
  </r>
  <r>
    <s v="Sports Direct"/>
    <n v="1185732"/>
    <d v="2021-08-04T00:00:00"/>
    <x v="0"/>
    <s v="Connecticut"/>
    <s v="Hartford"/>
    <x v="0"/>
    <n v="51"/>
    <n v="163"/>
    <n v="8313"/>
    <n v="4572.1500000000005"/>
    <n v="0.55000000000000004"/>
    <s v="Online"/>
    <x v="6"/>
  </r>
  <r>
    <s v="Sports Direct"/>
    <n v="1185732"/>
    <d v="2021-08-04T00:00:00"/>
    <x v="0"/>
    <s v="Connecticut"/>
    <s v="Hartford"/>
    <x v="1"/>
    <n v="48"/>
    <n v="108"/>
    <n v="5184"/>
    <n v="2851.2000000000003"/>
    <n v="0.55000000000000004"/>
    <s v="Online"/>
    <x v="6"/>
  </r>
  <r>
    <s v="Sports Direct"/>
    <n v="1185732"/>
    <d v="2021-08-04T00:00:00"/>
    <x v="0"/>
    <s v="Connecticut"/>
    <s v="Hartford"/>
    <x v="2"/>
    <n v="41"/>
    <n v="85"/>
    <n v="3485"/>
    <n v="1463.7"/>
    <n v="0.42"/>
    <s v="Online"/>
    <x v="6"/>
  </r>
  <r>
    <s v="Sports Direct"/>
    <n v="1185732"/>
    <d v="2021-08-04T00:00:00"/>
    <x v="0"/>
    <s v="Connecticut"/>
    <s v="Hartford"/>
    <x v="3"/>
    <n v="41"/>
    <n v="68"/>
    <n v="2788"/>
    <n v="1143.08"/>
    <n v="0.41"/>
    <s v="Online"/>
    <x v="6"/>
  </r>
  <r>
    <s v="Sports Direct"/>
    <n v="1185732"/>
    <d v="2021-08-04T00:00:00"/>
    <x v="0"/>
    <s v="Connecticut"/>
    <s v="Hartford"/>
    <x v="4"/>
    <n v="51"/>
    <n v="52"/>
    <n v="2652"/>
    <n v="1166.8800000000001"/>
    <n v="0.44"/>
    <s v="Online"/>
    <x v="6"/>
  </r>
  <r>
    <s v="Sports Direct"/>
    <n v="1185732"/>
    <d v="2021-08-04T00:00:00"/>
    <x v="0"/>
    <s v="Connecticut"/>
    <s v="Hartford"/>
    <x v="5"/>
    <n v="55"/>
    <n v="105"/>
    <n v="5775"/>
    <n v="2887.5"/>
    <n v="0.5"/>
    <s v="Online"/>
    <x v="6"/>
  </r>
  <r>
    <s v="Sports Direct"/>
    <n v="1185732"/>
    <d v="2021-09-03T00:00:00"/>
    <x v="0"/>
    <s v="Connecticut"/>
    <s v="Hartford"/>
    <x v="0"/>
    <n v="52"/>
    <n v="125"/>
    <n v="6500"/>
    <n v="3510.0000000000005"/>
    <n v="0.54"/>
    <s v="Online"/>
    <x v="7"/>
  </r>
  <r>
    <s v="Sports Direct"/>
    <n v="1185732"/>
    <d v="2021-09-03T00:00:00"/>
    <x v="0"/>
    <s v="Connecticut"/>
    <s v="Hartford"/>
    <x v="1"/>
    <n v="47"/>
    <n v="75"/>
    <n v="3525"/>
    <n v="1833"/>
    <n v="0.52"/>
    <s v="Online"/>
    <x v="7"/>
  </r>
  <r>
    <s v="Sports Direct"/>
    <n v="1185732"/>
    <d v="2021-09-03T00:00:00"/>
    <x v="0"/>
    <s v="Connecticut"/>
    <s v="Hartford"/>
    <x v="2"/>
    <n v="41"/>
    <n v="60"/>
    <n v="2460"/>
    <n v="1082.4000000000001"/>
    <n v="0.44"/>
    <s v="Online"/>
    <x v="7"/>
  </r>
  <r>
    <s v="Sports Direct"/>
    <n v="1185732"/>
    <d v="2021-09-03T00:00:00"/>
    <x v="0"/>
    <s v="Connecticut"/>
    <s v="Hartford"/>
    <x v="3"/>
    <n v="41"/>
    <n v="46"/>
    <n v="1886"/>
    <n v="848.69999999999993"/>
    <n v="0.44999999999999996"/>
    <s v="Online"/>
    <x v="7"/>
  </r>
  <r>
    <s v="Sports Direct"/>
    <n v="1185732"/>
    <d v="2021-09-03T00:00:00"/>
    <x v="0"/>
    <s v="Connecticut"/>
    <s v="Hartford"/>
    <x v="4"/>
    <n v="50"/>
    <n v="51"/>
    <n v="2550"/>
    <n v="1071"/>
    <n v="0.42"/>
    <s v="Online"/>
    <x v="7"/>
  </r>
  <r>
    <s v="Sports Direct"/>
    <n v="1185732"/>
    <d v="2021-09-03T00:00:00"/>
    <x v="0"/>
    <s v="Connecticut"/>
    <s v="Hartford"/>
    <x v="5"/>
    <n v="54"/>
    <n v="83"/>
    <n v="4482"/>
    <n v="2196.1799999999998"/>
    <n v="0.49"/>
    <s v="Online"/>
    <x v="7"/>
  </r>
  <r>
    <s v="Sports Direct"/>
    <n v="1185732"/>
    <d v="2021-10-05T00:00:00"/>
    <x v="0"/>
    <s v="Connecticut"/>
    <s v="Hartford"/>
    <x v="0"/>
    <n v="59"/>
    <n v="113"/>
    <n v="6667"/>
    <n v="3666.8500000000004"/>
    <n v="0.55000000000000004"/>
    <s v="Online"/>
    <x v="8"/>
  </r>
  <r>
    <s v="Sports Direct"/>
    <n v="1185732"/>
    <d v="2021-10-05T00:00:00"/>
    <x v="0"/>
    <s v="Connecticut"/>
    <s v="Hartford"/>
    <x v="1"/>
    <n v="52"/>
    <n v="72"/>
    <n v="3744"/>
    <n v="1872"/>
    <n v="0.5"/>
    <s v="Online"/>
    <x v="8"/>
  </r>
  <r>
    <s v="Sports Direct"/>
    <n v="1185732"/>
    <d v="2021-10-05T00:00:00"/>
    <x v="0"/>
    <s v="Connecticut"/>
    <s v="Hartford"/>
    <x v="2"/>
    <n v="53"/>
    <n v="49"/>
    <n v="2597"/>
    <n v="1116.71"/>
    <n v="0.43"/>
    <s v="Online"/>
    <x v="8"/>
  </r>
  <r>
    <s v="Sports Direct"/>
    <n v="1185732"/>
    <d v="2021-10-05T00:00:00"/>
    <x v="0"/>
    <s v="Connecticut"/>
    <s v="Hartford"/>
    <x v="3"/>
    <n v="50"/>
    <n v="38"/>
    <n v="1900"/>
    <n v="760"/>
    <n v="0.4"/>
    <s v="Online"/>
    <x v="8"/>
  </r>
  <r>
    <s v="Sports Direct"/>
    <n v="1185732"/>
    <d v="2021-10-05T00:00:00"/>
    <x v="0"/>
    <s v="Connecticut"/>
    <s v="Hartford"/>
    <x v="4"/>
    <n v="64"/>
    <n v="42"/>
    <n v="2688"/>
    <n v="1128.96"/>
    <n v="0.42"/>
    <s v="Online"/>
    <x v="8"/>
  </r>
  <r>
    <s v="Foot Locker"/>
    <n v="1185732"/>
    <d v="2021-10-05T00:00:00"/>
    <x v="0"/>
    <s v="Connecticut"/>
    <s v="Hartford"/>
    <x v="5"/>
    <n v="63"/>
    <n v="74"/>
    <n v="4662"/>
    <n v="2331"/>
    <n v="0.5"/>
    <s v="Online"/>
    <x v="8"/>
  </r>
  <r>
    <s v="Foot Locker"/>
    <n v="1185732"/>
    <d v="2021-11-04T00:00:00"/>
    <x v="0"/>
    <s v="Connecticut"/>
    <s v="Hartford"/>
    <x v="0"/>
    <n v="60"/>
    <n v="111"/>
    <n v="6660"/>
    <n v="3330"/>
    <n v="0.5"/>
    <s v="Online"/>
    <x v="9"/>
  </r>
  <r>
    <s v="Foot Locker"/>
    <n v="1185732"/>
    <d v="2021-11-04T00:00:00"/>
    <x v="0"/>
    <s v="Connecticut"/>
    <s v="Hartford"/>
    <x v="1"/>
    <n v="51"/>
    <n v="84"/>
    <n v="4284"/>
    <n v="2227.6800000000003"/>
    <n v="0.52"/>
    <s v="Online"/>
    <x v="9"/>
  </r>
  <r>
    <s v="Foot Locker"/>
    <n v="1185732"/>
    <d v="2021-11-04T00:00:00"/>
    <x v="0"/>
    <s v="Connecticut"/>
    <s v="Hartford"/>
    <x v="2"/>
    <n v="51"/>
    <n v="80"/>
    <n v="4080"/>
    <n v="1835.9999999999998"/>
    <n v="0.44999999999999996"/>
    <s v="Online"/>
    <x v="9"/>
  </r>
  <r>
    <s v="Foot Locker"/>
    <n v="1185732"/>
    <d v="2021-11-04T00:00:00"/>
    <x v="0"/>
    <s v="Connecticut"/>
    <s v="Hartford"/>
    <x v="3"/>
    <n v="50"/>
    <n v="80"/>
    <n v="4000"/>
    <n v="1680"/>
    <n v="0.42"/>
    <s v="Online"/>
    <x v="9"/>
  </r>
  <r>
    <s v="Foot Locker"/>
    <n v="1185732"/>
    <d v="2021-11-04T00:00:00"/>
    <x v="0"/>
    <s v="Connecticut"/>
    <s v="Hartford"/>
    <x v="4"/>
    <n v="60"/>
    <n v="68"/>
    <n v="4080"/>
    <n v="1795.2"/>
    <n v="0.44"/>
    <s v="Online"/>
    <x v="9"/>
  </r>
  <r>
    <s v="Foot Locker"/>
    <n v="1185732"/>
    <d v="2021-11-04T00:00:00"/>
    <x v="0"/>
    <s v="Connecticut"/>
    <s v="Hartford"/>
    <x v="5"/>
    <n v="67"/>
    <n v="95"/>
    <n v="6365"/>
    <n v="2991.5499999999997"/>
    <n v="0.47"/>
    <s v="Online"/>
    <x v="9"/>
  </r>
  <r>
    <s v="Foot Locker"/>
    <n v="1185732"/>
    <d v="2021-12-03T00:00:00"/>
    <x v="0"/>
    <s v="Connecticut"/>
    <s v="Hartford"/>
    <x v="0"/>
    <n v="59"/>
    <n v="150"/>
    <n v="8850"/>
    <n v="4513.5"/>
    <n v="0.51"/>
    <s v="Online"/>
    <x v="10"/>
  </r>
  <r>
    <s v="Foot Locker"/>
    <n v="1185732"/>
    <d v="2021-12-03T00:00:00"/>
    <x v="0"/>
    <s v="Connecticut"/>
    <s v="Hartford"/>
    <x v="1"/>
    <n v="51"/>
    <n v="101"/>
    <n v="5151"/>
    <n v="2627.01"/>
    <n v="0.51"/>
    <s v="Online"/>
    <x v="10"/>
  </r>
  <r>
    <s v="Foot Locker"/>
    <n v="1185732"/>
    <d v="2021-12-03T00:00:00"/>
    <x v="0"/>
    <s v="Connecticut"/>
    <s v="Hartford"/>
    <x v="2"/>
    <n v="50"/>
    <n v="88"/>
    <n v="4400"/>
    <n v="1979.9999999999998"/>
    <n v="0.44999999999999996"/>
    <s v="Online"/>
    <x v="10"/>
  </r>
  <r>
    <s v="Foot Locker"/>
    <n v="1185732"/>
    <d v="2021-12-03T00:00:00"/>
    <x v="0"/>
    <s v="Connecticut"/>
    <s v="Hartford"/>
    <x v="3"/>
    <n v="53"/>
    <n v="87"/>
    <n v="4611"/>
    <n v="1936.62"/>
    <n v="0.42"/>
    <s v="Online"/>
    <x v="10"/>
  </r>
  <r>
    <s v="Foot Locker"/>
    <n v="1185732"/>
    <d v="2021-12-03T00:00:00"/>
    <x v="0"/>
    <s v="Connecticut"/>
    <s v="Hartford"/>
    <x v="4"/>
    <n v="60"/>
    <n v="78"/>
    <n v="4680"/>
    <n v="2106"/>
    <n v="0.44999999999999996"/>
    <s v="Online"/>
    <x v="10"/>
  </r>
  <r>
    <s v="Foot Locker"/>
    <n v="1185732"/>
    <d v="2021-12-03T00:00:00"/>
    <x v="0"/>
    <s v="Connecticut"/>
    <s v="Hartford"/>
    <x v="5"/>
    <n v="67"/>
    <n v="112"/>
    <n v="7504"/>
    <n v="3451.8399999999997"/>
    <n v="0.45999999999999996"/>
    <s v="Online"/>
    <x v="10"/>
  </r>
  <r>
    <s v="Foot Locker"/>
    <n v="1185732"/>
    <d v="2021-01-10T00:00:00"/>
    <x v="0"/>
    <s v="Connecticut"/>
    <s v="Hartford"/>
    <x v="0"/>
    <n v="34"/>
    <n v="115"/>
    <n v="3910"/>
    <n v="1798.6"/>
    <n v="0.45999999999999996"/>
    <s v="Online"/>
    <x v="0"/>
  </r>
  <r>
    <s v="Foot Locker"/>
    <n v="1185732"/>
    <d v="2021-01-10T00:00:00"/>
    <x v="0"/>
    <s v="Connecticut"/>
    <s v="Hartford"/>
    <x v="1"/>
    <n v="34"/>
    <n v="63"/>
    <n v="2142"/>
    <n v="963.89999999999986"/>
    <n v="0.44999999999999996"/>
    <s v="Online"/>
    <x v="0"/>
  </r>
  <r>
    <s v="Foot Locker"/>
    <n v="1185732"/>
    <d v="2021-01-10T00:00:00"/>
    <x v="0"/>
    <s v="Connecticut"/>
    <s v="Hartford"/>
    <x v="2"/>
    <n v="24"/>
    <n v="63"/>
    <n v="1512"/>
    <n v="831.6"/>
    <n v="0.55000000000000004"/>
    <s v="Online"/>
    <x v="0"/>
  </r>
  <r>
    <s v="Foot Locker"/>
    <n v="1185732"/>
    <d v="2021-01-10T00:00:00"/>
    <x v="0"/>
    <s v="Connecticut"/>
    <s v="Hartford"/>
    <x v="3"/>
    <n v="29"/>
    <n v="20"/>
    <n v="580"/>
    <n v="307.40000000000003"/>
    <n v="0.53"/>
    <s v="Online"/>
    <x v="0"/>
  </r>
  <r>
    <s v="Foot Locker"/>
    <n v="1185732"/>
    <d v="2021-01-10T00:00:00"/>
    <x v="0"/>
    <s v="Connecticut"/>
    <s v="Hartford"/>
    <x v="4"/>
    <n v="44"/>
    <n v="33"/>
    <n v="1452"/>
    <n v="580.80000000000007"/>
    <n v="0.4"/>
    <s v="Online"/>
    <x v="0"/>
  </r>
  <r>
    <s v="Foot Locker"/>
    <n v="1185732"/>
    <d v="2021-01-10T00:00:00"/>
    <x v="0"/>
    <s v="Connecticut"/>
    <s v="Hartford"/>
    <x v="5"/>
    <n v="33"/>
    <n v="63"/>
    <n v="2079"/>
    <n v="1122.6600000000001"/>
    <n v="0.54"/>
    <s v="Online"/>
    <x v="0"/>
  </r>
  <r>
    <s v="Foot Locker"/>
    <n v="1185732"/>
    <d v="2021-02-08T00:00:00"/>
    <x v="0"/>
    <s v="Connecticut"/>
    <s v="Hartford"/>
    <x v="0"/>
    <n v="34"/>
    <n v="119"/>
    <n v="4046"/>
    <n v="1982.54"/>
    <n v="0.49"/>
    <s v="Online"/>
    <x v="1"/>
  </r>
  <r>
    <s v="Foot Locker"/>
    <n v="1185732"/>
    <d v="2021-02-08T00:00:00"/>
    <x v="0"/>
    <s v="Connecticut"/>
    <s v="Hartford"/>
    <x v="1"/>
    <n v="34"/>
    <n v="36"/>
    <n v="1224"/>
    <n v="575.28"/>
    <n v="0.47"/>
    <s v="Online"/>
    <x v="1"/>
  </r>
  <r>
    <s v="Foot Locker"/>
    <n v="1185732"/>
    <d v="2021-02-08T00:00:00"/>
    <x v="0"/>
    <s v="Connecticut"/>
    <s v="Hartford"/>
    <x v="2"/>
    <n v="24"/>
    <n v="49"/>
    <n v="1176"/>
    <n v="588"/>
    <n v="0.5"/>
    <s v="Online"/>
    <x v="1"/>
  </r>
  <r>
    <s v="Foot Locker"/>
    <n v="1185732"/>
    <d v="2021-02-08T00:00:00"/>
    <x v="0"/>
    <s v="Rhode Island"/>
    <s v="Providence"/>
    <x v="3"/>
    <n v="29"/>
    <n v="13"/>
    <n v="377"/>
    <n v="203.58"/>
    <n v="0.54"/>
    <s v="Online"/>
    <x v="1"/>
  </r>
  <r>
    <s v="Foot Locker"/>
    <n v="1185732"/>
    <d v="2021-02-08T00:00:00"/>
    <x v="0"/>
    <s v="Rhode Island"/>
    <s v="Providence"/>
    <x v="4"/>
    <n v="41"/>
    <n v="35"/>
    <n v="1435"/>
    <n v="588.34999999999991"/>
    <n v="0.41"/>
    <s v="Online"/>
    <x v="1"/>
  </r>
  <r>
    <s v="Foot Locker"/>
    <n v="1185732"/>
    <d v="2021-02-08T00:00:00"/>
    <x v="0"/>
    <s v="Rhode Island"/>
    <s v="Providence"/>
    <x v="5"/>
    <n v="33"/>
    <n v="65"/>
    <n v="2145"/>
    <n v="1136.8500000000001"/>
    <n v="0.53"/>
    <s v="Online"/>
    <x v="1"/>
  </r>
  <r>
    <s v="Foot Locker"/>
    <n v="1185732"/>
    <d v="2021-03-06T00:00:00"/>
    <x v="0"/>
    <s v="Rhode Island"/>
    <s v="Providence"/>
    <x v="0"/>
    <n v="34"/>
    <n v="111"/>
    <n v="3774"/>
    <n v="1887"/>
    <n v="0.5"/>
    <s v="Online"/>
    <x v="2"/>
  </r>
  <r>
    <s v="Foot Locker"/>
    <n v="1185732"/>
    <d v="2021-03-06T00:00:00"/>
    <x v="0"/>
    <s v="Rhode Island"/>
    <s v="Providence"/>
    <x v="1"/>
    <n v="34"/>
    <n v="44"/>
    <n v="1496"/>
    <n v="673.19999999999993"/>
    <n v="0.44999999999999996"/>
    <s v="Online"/>
    <x v="2"/>
  </r>
  <r>
    <s v="Foot Locker"/>
    <n v="1185732"/>
    <d v="2021-03-06T00:00:00"/>
    <x v="0"/>
    <s v="Rhode Island"/>
    <s v="Providence"/>
    <x v="2"/>
    <n v="23"/>
    <n v="51"/>
    <n v="1173"/>
    <n v="609.96"/>
    <n v="0.52"/>
    <s v="Online"/>
    <x v="2"/>
  </r>
  <r>
    <s v="Foot Locker"/>
    <n v="1185732"/>
    <d v="2021-03-06T00:00:00"/>
    <x v="0"/>
    <s v="Rhode Island"/>
    <s v="Providence"/>
    <x v="3"/>
    <n v="29"/>
    <n v="8"/>
    <n v="232"/>
    <n v="116"/>
    <n v="0.5"/>
    <s v="Online"/>
    <x v="2"/>
  </r>
  <r>
    <s v="Foot Locker"/>
    <n v="1185732"/>
    <d v="2021-03-06T00:00:00"/>
    <x v="0"/>
    <s v="Rhode Island"/>
    <s v="Providence"/>
    <x v="4"/>
    <n v="44"/>
    <n v="20"/>
    <n v="880"/>
    <n v="395.99999999999994"/>
    <n v="0.44999999999999996"/>
    <s v="Online"/>
    <x v="2"/>
  </r>
  <r>
    <s v="Foot Locker"/>
    <n v="1185732"/>
    <d v="2021-03-06T00:00:00"/>
    <x v="0"/>
    <s v="Rhode Island"/>
    <s v="Providence"/>
    <x v="5"/>
    <n v="32"/>
    <n v="51"/>
    <n v="1632"/>
    <n v="881.28000000000009"/>
    <n v="0.54"/>
    <s v="Online"/>
    <x v="2"/>
  </r>
  <r>
    <s v="Foot Locker"/>
    <n v="1185732"/>
    <d v="2021-04-07T00:00:00"/>
    <x v="0"/>
    <s v="Rhode Island"/>
    <s v="Providence"/>
    <x v="0"/>
    <n v="32"/>
    <n v="111"/>
    <n v="3552"/>
    <n v="1740.48"/>
    <n v="0.49"/>
    <s v="Online"/>
    <x v="3"/>
  </r>
  <r>
    <s v="Foot Locker"/>
    <n v="1185732"/>
    <d v="2021-04-07T00:00:00"/>
    <x v="0"/>
    <s v="Rhode Island"/>
    <s v="Providence"/>
    <x v="1"/>
    <n v="32"/>
    <n v="33"/>
    <n v="1056"/>
    <n v="528"/>
    <n v="0.5"/>
    <s v="Online"/>
    <x v="3"/>
  </r>
  <r>
    <s v="Foot Locker"/>
    <n v="1185732"/>
    <d v="2021-04-07T00:00:00"/>
    <x v="0"/>
    <s v="Rhode Island"/>
    <s v="Providence"/>
    <x v="2"/>
    <n v="24"/>
    <n v="36"/>
    <n v="864"/>
    <n v="449.28000000000003"/>
    <n v="0.52"/>
    <s v="Online"/>
    <x v="3"/>
  </r>
  <r>
    <s v="Foot Locker"/>
    <n v="1185732"/>
    <d v="2021-04-07T00:00:00"/>
    <x v="0"/>
    <s v="Rhode Island"/>
    <s v="Providence"/>
    <x v="3"/>
    <n v="29"/>
    <n v="13"/>
    <n v="377"/>
    <n v="199.81"/>
    <n v="0.53"/>
    <s v="Online"/>
    <x v="3"/>
  </r>
  <r>
    <s v="Foot Locker"/>
    <n v="1185732"/>
    <d v="2021-04-07T00:00:00"/>
    <x v="0"/>
    <s v="Rhode Island"/>
    <s v="Providence"/>
    <x v="4"/>
    <n v="44"/>
    <n v="15"/>
    <n v="660"/>
    <n v="264"/>
    <n v="0.4"/>
    <s v="Online"/>
    <x v="3"/>
  </r>
  <r>
    <s v="Foot Locker"/>
    <n v="1185732"/>
    <d v="2021-04-07T00:00:00"/>
    <x v="0"/>
    <s v="Rhode Island"/>
    <s v="Providence"/>
    <x v="5"/>
    <n v="33"/>
    <n v="50"/>
    <n v="1650"/>
    <n v="858"/>
    <n v="0.52"/>
    <s v="Online"/>
    <x v="3"/>
  </r>
  <r>
    <s v="Foot Locker"/>
    <n v="1185732"/>
    <d v="2021-05-06T00:00:00"/>
    <x v="0"/>
    <s v="Rhode Island"/>
    <s v="Providence"/>
    <x v="0"/>
    <n v="49"/>
    <n v="122"/>
    <n v="5978"/>
    <n v="2989"/>
    <n v="0.5"/>
    <s v="Online"/>
    <x v="4"/>
  </r>
  <r>
    <s v="Foot Locker"/>
    <n v="1185732"/>
    <d v="2021-05-06T00:00:00"/>
    <x v="0"/>
    <s v="Rhode Island"/>
    <s v="Providence"/>
    <x v="1"/>
    <n v="43"/>
    <n v="49"/>
    <n v="2107"/>
    <n v="948.14999999999986"/>
    <n v="0.44999999999999996"/>
    <s v="Online"/>
    <x v="4"/>
  </r>
  <r>
    <s v="Foot Locker"/>
    <n v="1185732"/>
    <d v="2021-05-06T00:00:00"/>
    <x v="0"/>
    <s v="Rhode Island"/>
    <s v="Providence"/>
    <x v="2"/>
    <n v="39"/>
    <n v="60"/>
    <n v="2340"/>
    <n v="1263.6000000000001"/>
    <n v="0.54"/>
    <s v="Online"/>
    <x v="4"/>
  </r>
  <r>
    <s v="Foot Locker"/>
    <n v="1185732"/>
    <d v="2021-05-06T00:00:00"/>
    <x v="0"/>
    <s v="Rhode Island"/>
    <s v="Providence"/>
    <x v="3"/>
    <n v="39"/>
    <n v="44"/>
    <n v="1716"/>
    <n v="892.32"/>
    <n v="0.52"/>
    <s v="Online"/>
    <x v="4"/>
  </r>
  <r>
    <s v="Foot Locker"/>
    <n v="1185732"/>
    <d v="2021-05-06T00:00:00"/>
    <x v="0"/>
    <s v="Rhode Island"/>
    <s v="Providence"/>
    <x v="4"/>
    <n v="49"/>
    <n v="46"/>
    <n v="2254"/>
    <n v="901.6"/>
    <n v="0.4"/>
    <s v="Online"/>
    <x v="4"/>
  </r>
  <r>
    <s v="Foot Locker"/>
    <n v="1185732"/>
    <d v="2021-05-06T00:00:00"/>
    <x v="0"/>
    <s v="Rhode Island"/>
    <s v="Providence"/>
    <x v="5"/>
    <n v="52"/>
    <n v="81"/>
    <n v="4212"/>
    <n v="2232.36"/>
    <n v="0.53"/>
    <s v="Online"/>
    <x v="4"/>
  </r>
  <r>
    <s v="Foot Locker"/>
    <n v="1185732"/>
    <d v="2021-06-08T00:00:00"/>
    <x v="0"/>
    <s v="Rhode Island"/>
    <s v="Providence"/>
    <x v="0"/>
    <n v="47"/>
    <n v="138"/>
    <n v="6486"/>
    <n v="2918.7"/>
    <n v="0.44999999999999996"/>
    <s v="Online"/>
    <x v="11"/>
  </r>
  <r>
    <s v="Foot Locker"/>
    <n v="1185732"/>
    <d v="2021-06-08T00:00:00"/>
    <x v="0"/>
    <s v="Rhode Island"/>
    <s v="Providence"/>
    <x v="1"/>
    <n v="41"/>
    <n v="90"/>
    <n v="3690"/>
    <n v="1808.1"/>
    <n v="0.49"/>
    <s v="Online"/>
    <x v="11"/>
  </r>
  <r>
    <s v="Foot Locker"/>
    <n v="1185732"/>
    <d v="2021-06-08T00:00:00"/>
    <x v="0"/>
    <s v="Rhode Island"/>
    <s v="Providence"/>
    <x v="2"/>
    <n v="39"/>
    <n v="65"/>
    <n v="2535"/>
    <n v="1394.25"/>
    <n v="0.55000000000000004"/>
    <s v="Online"/>
    <x v="11"/>
  </r>
  <r>
    <s v="Foot Locker"/>
    <n v="1185732"/>
    <d v="2021-06-08T00:00:00"/>
    <x v="0"/>
    <s v="Rhode Island"/>
    <s v="Providence"/>
    <x v="3"/>
    <n v="39"/>
    <n v="60"/>
    <n v="2340"/>
    <n v="1263.6000000000001"/>
    <n v="0.54"/>
    <s v="Online"/>
    <x v="11"/>
  </r>
  <r>
    <s v="Foot Locker"/>
    <n v="1185732"/>
    <d v="2021-06-08T00:00:00"/>
    <x v="0"/>
    <s v="Rhode Island"/>
    <s v="Providence"/>
    <x v="4"/>
    <n v="48"/>
    <n v="58"/>
    <n v="2784"/>
    <n v="1141.4399999999998"/>
    <n v="0.41"/>
    <s v="Online"/>
    <x v="11"/>
  </r>
  <r>
    <s v="Foot Locker"/>
    <n v="1185732"/>
    <d v="2021-06-08T00:00:00"/>
    <x v="0"/>
    <s v="Rhode Island"/>
    <s v="Providence"/>
    <x v="5"/>
    <n v="51"/>
    <n v="88"/>
    <n v="4488"/>
    <n v="2288.88"/>
    <n v="0.51"/>
    <s v="Online"/>
    <x v="11"/>
  </r>
  <r>
    <s v="Foot Locker"/>
    <n v="1185732"/>
    <d v="2021-07-06T00:00:00"/>
    <x v="0"/>
    <s v="Rhode Island"/>
    <s v="Providence"/>
    <x v="0"/>
    <n v="46"/>
    <n v="167"/>
    <n v="7682"/>
    <n v="3456.8999999999996"/>
    <n v="0.44999999999999996"/>
    <s v="Online"/>
    <x v="5"/>
  </r>
  <r>
    <s v="Foot Locker"/>
    <n v="1185732"/>
    <d v="2021-07-06T00:00:00"/>
    <x v="0"/>
    <s v="Rhode Island"/>
    <s v="Providence"/>
    <x v="1"/>
    <n v="41"/>
    <n v="81"/>
    <n v="3321"/>
    <n v="1660.5"/>
    <n v="0.5"/>
    <s v="Online"/>
    <x v="5"/>
  </r>
  <r>
    <s v="Foot Locker"/>
    <n v="1185732"/>
    <d v="2021-07-06T00:00:00"/>
    <x v="0"/>
    <s v="Rhode Island"/>
    <s v="Providence"/>
    <x v="2"/>
    <n v="37"/>
    <n v="65"/>
    <n v="2405"/>
    <n v="1250.6000000000001"/>
    <n v="0.52"/>
    <s v="Online"/>
    <x v="5"/>
  </r>
  <r>
    <s v="Foot Locker"/>
    <n v="1185732"/>
    <d v="2021-07-06T00:00:00"/>
    <x v="0"/>
    <s v="Rhode Island"/>
    <s v="Providence"/>
    <x v="3"/>
    <n v="37"/>
    <n v="58"/>
    <n v="2146"/>
    <n v="1115.92"/>
    <n v="0.52"/>
    <s v="Online"/>
    <x v="5"/>
  </r>
  <r>
    <s v="Foot Locker"/>
    <n v="1185732"/>
    <d v="2021-07-06T00:00:00"/>
    <x v="0"/>
    <s v="Rhode Island"/>
    <s v="Providence"/>
    <x v="4"/>
    <n v="47"/>
    <n v="63"/>
    <n v="2961"/>
    <n v="1184.4000000000001"/>
    <n v="0.4"/>
    <s v="Online"/>
    <x v="5"/>
  </r>
  <r>
    <s v="Foot Locker"/>
    <n v="1185732"/>
    <d v="2021-07-06T00:00:00"/>
    <x v="0"/>
    <s v="Rhode Island"/>
    <s v="Providence"/>
    <x v="5"/>
    <n v="50"/>
    <n v="116"/>
    <n v="5800"/>
    <n v="2900"/>
    <n v="0.5"/>
    <s v="Online"/>
    <x v="5"/>
  </r>
  <r>
    <s v="Foot Locker"/>
    <n v="1185732"/>
    <d v="2021-08-07T00:00:00"/>
    <x v="0"/>
    <s v="Rhode Island"/>
    <s v="Providence"/>
    <x v="0"/>
    <n v="46"/>
    <n v="143"/>
    <n v="6578"/>
    <n v="3157.44"/>
    <n v="0.48"/>
    <s v="Online"/>
    <x v="6"/>
  </r>
  <r>
    <s v="Foot Locker"/>
    <n v="1185732"/>
    <d v="2021-08-07T00:00:00"/>
    <x v="0"/>
    <s v="Rhode Island"/>
    <s v="Providence"/>
    <x v="1"/>
    <n v="42"/>
    <n v="91"/>
    <n v="3822"/>
    <n v="1796.34"/>
    <n v="0.47"/>
    <s v="Online"/>
    <x v="6"/>
  </r>
  <r>
    <s v="Foot Locker"/>
    <n v="1185732"/>
    <d v="2021-08-07T00:00:00"/>
    <x v="0"/>
    <s v="Rhode Island"/>
    <s v="Providence"/>
    <x v="2"/>
    <n v="38"/>
    <n v="75"/>
    <n v="2850"/>
    <n v="1567.5000000000002"/>
    <n v="0.55000000000000004"/>
    <s v="Online"/>
    <x v="6"/>
  </r>
  <r>
    <s v="Foot Locker"/>
    <n v="1185732"/>
    <d v="2021-08-07T00:00:00"/>
    <x v="0"/>
    <s v="Rhode Island"/>
    <s v="Providence"/>
    <x v="3"/>
    <n v="37"/>
    <n v="39"/>
    <n v="1443"/>
    <n v="764.79000000000008"/>
    <n v="0.53"/>
    <s v="Online"/>
    <x v="6"/>
  </r>
  <r>
    <s v="Foot Locker"/>
    <n v="1185732"/>
    <d v="2021-08-07T00:00:00"/>
    <x v="0"/>
    <s v="Rhode Island"/>
    <s v="Providence"/>
    <x v="4"/>
    <n v="45"/>
    <n v="31"/>
    <n v="1395"/>
    <n v="558"/>
    <n v="0.4"/>
    <s v="Online"/>
    <x v="6"/>
  </r>
  <r>
    <s v="Foot Locker"/>
    <n v="1185732"/>
    <d v="2021-08-07T00:00:00"/>
    <x v="0"/>
    <s v="Rhode Island"/>
    <s v="Providence"/>
    <x v="5"/>
    <n v="52"/>
    <n v="87"/>
    <n v="4524"/>
    <n v="2442.96"/>
    <n v="0.54"/>
    <s v="Online"/>
    <x v="6"/>
  </r>
  <r>
    <s v="Foot Locker"/>
    <n v="1185732"/>
    <d v="2021-09-06T00:00:00"/>
    <x v="0"/>
    <s v="Rhode Island"/>
    <s v="Providence"/>
    <x v="0"/>
    <n v="45"/>
    <n v="111"/>
    <n v="4995"/>
    <n v="2247.75"/>
    <n v="0.44999999999999996"/>
    <s v="Online"/>
    <x v="7"/>
  </r>
  <r>
    <s v="Foot Locker"/>
    <n v="1185732"/>
    <d v="2021-09-06T00:00:00"/>
    <x v="0"/>
    <s v="Rhode Island"/>
    <s v="Providence"/>
    <x v="1"/>
    <n v="43"/>
    <n v="56"/>
    <n v="2408"/>
    <n v="1155.8399999999999"/>
    <n v="0.48"/>
    <s v="Online"/>
    <x v="7"/>
  </r>
  <r>
    <s v="Foot Locker"/>
    <n v="1185732"/>
    <d v="2021-09-06T00:00:00"/>
    <x v="0"/>
    <s v="Rhode Island"/>
    <s v="Providence"/>
    <x v="2"/>
    <n v="36"/>
    <n v="38"/>
    <n v="1368"/>
    <n v="697.68000000000006"/>
    <n v="0.51"/>
    <s v="Online"/>
    <x v="7"/>
  </r>
  <r>
    <s v="Foot Locker"/>
    <n v="1185732"/>
    <d v="2021-09-06T00:00:00"/>
    <x v="0"/>
    <s v="Rhode Island"/>
    <s v="Providence"/>
    <x v="3"/>
    <n v="39"/>
    <n v="27"/>
    <n v="1053"/>
    <n v="568.62"/>
    <n v="0.54"/>
    <s v="Online"/>
    <x v="7"/>
  </r>
  <r>
    <s v="Foot Locker"/>
    <n v="1185732"/>
    <d v="2021-09-06T00:00:00"/>
    <x v="0"/>
    <s v="Rhode Island"/>
    <s v="Providence"/>
    <x v="4"/>
    <n v="47"/>
    <n v="27"/>
    <n v="1269"/>
    <n v="520.29"/>
    <n v="0.41"/>
    <s v="Online"/>
    <x v="7"/>
  </r>
  <r>
    <s v="Foot Locker"/>
    <n v="1185732"/>
    <d v="2021-09-06T00:00:00"/>
    <x v="0"/>
    <s v="Rhode Island"/>
    <s v="Providence"/>
    <x v="5"/>
    <n v="52"/>
    <n v="58"/>
    <n v="3016"/>
    <n v="1538.16"/>
    <n v="0.51"/>
    <s v="Online"/>
    <x v="7"/>
  </r>
  <r>
    <s v="Foot Locker"/>
    <n v="1185732"/>
    <d v="2021-10-08T00:00:00"/>
    <x v="0"/>
    <s v="Rhode Island"/>
    <s v="Providence"/>
    <x v="0"/>
    <n v="53"/>
    <n v="94"/>
    <n v="4982"/>
    <n v="2491"/>
    <n v="0.5"/>
    <s v="Online"/>
    <x v="8"/>
  </r>
  <r>
    <s v="Foot Locker"/>
    <n v="1185732"/>
    <d v="2021-10-08T00:00:00"/>
    <x v="0"/>
    <s v="Rhode Island"/>
    <s v="Providence"/>
    <x v="1"/>
    <n v="46"/>
    <n v="56"/>
    <n v="2576"/>
    <n v="1262.24"/>
    <n v="0.49"/>
    <s v="Online"/>
    <x v="8"/>
  </r>
  <r>
    <s v="Foot Locker"/>
    <n v="1185732"/>
    <d v="2021-10-08T00:00:00"/>
    <x v="0"/>
    <s v="Rhode Island"/>
    <s v="Providence"/>
    <x v="2"/>
    <n v="45"/>
    <n v="29"/>
    <n v="1305"/>
    <n v="678.6"/>
    <n v="0.52"/>
    <s v="Online"/>
    <x v="8"/>
  </r>
  <r>
    <s v="Foot Locker"/>
    <n v="1185732"/>
    <d v="2021-10-08T00:00:00"/>
    <x v="0"/>
    <s v="Rhode Island"/>
    <s v="Providence"/>
    <x v="3"/>
    <n v="47"/>
    <n v="23"/>
    <n v="1081"/>
    <n v="540.5"/>
    <n v="0.5"/>
    <s v="Online"/>
    <x v="8"/>
  </r>
  <r>
    <s v="Foot Locker"/>
    <n v="1185732"/>
    <d v="2021-10-08T00:00:00"/>
    <x v="0"/>
    <s v="Rhode Island"/>
    <s v="Providence"/>
    <x v="4"/>
    <n v="55"/>
    <n v="19"/>
    <n v="1045"/>
    <n v="418"/>
    <n v="0.4"/>
    <s v="Online"/>
    <x v="8"/>
  </r>
  <r>
    <s v="Sports Direct"/>
    <n v="1185732"/>
    <d v="2021-10-08T00:00:00"/>
    <x v="0"/>
    <s v="Rhode Island"/>
    <s v="Providence"/>
    <x v="5"/>
    <n v="64"/>
    <n v="58"/>
    <n v="3712"/>
    <n v="1893.1200000000001"/>
    <n v="0.51"/>
    <s v="Online"/>
    <x v="8"/>
  </r>
  <r>
    <s v="Sports Direct"/>
    <n v="1185732"/>
    <d v="2021-11-07T00:00:00"/>
    <x v="0"/>
    <s v="Rhode Island"/>
    <s v="Providence"/>
    <x v="0"/>
    <n v="55"/>
    <n v="95"/>
    <n v="5225"/>
    <n v="2560.25"/>
    <n v="0.49"/>
    <s v="Online"/>
    <x v="9"/>
  </r>
  <r>
    <s v="Sports Direct"/>
    <n v="1185732"/>
    <d v="2021-11-07T00:00:00"/>
    <x v="0"/>
    <s v="Rhode Island"/>
    <s v="Providence"/>
    <x v="1"/>
    <n v="46"/>
    <n v="63"/>
    <n v="2898"/>
    <n v="1304.0999999999999"/>
    <n v="0.44999999999999996"/>
    <s v="Online"/>
    <x v="9"/>
  </r>
  <r>
    <s v="Sports Direct"/>
    <n v="1185732"/>
    <d v="2021-11-07T00:00:00"/>
    <x v="0"/>
    <s v="Rhode Island"/>
    <s v="Providence"/>
    <x v="2"/>
    <n v="48"/>
    <n v="64"/>
    <n v="3072"/>
    <n v="1658.88"/>
    <n v="0.54"/>
    <s v="Online"/>
    <x v="9"/>
  </r>
  <r>
    <s v="Sports Direct"/>
    <n v="1185732"/>
    <d v="2021-11-07T00:00:00"/>
    <x v="0"/>
    <s v="Rhode Island"/>
    <s v="Providence"/>
    <x v="3"/>
    <n v="48"/>
    <n v="58"/>
    <n v="2784"/>
    <n v="1531.2"/>
    <n v="0.55000000000000004"/>
    <s v="Online"/>
    <x v="9"/>
  </r>
  <r>
    <s v="Sports Direct"/>
    <n v="1185732"/>
    <d v="2021-11-07T00:00:00"/>
    <x v="0"/>
    <s v="Rhode Island"/>
    <s v="Providence"/>
    <x v="4"/>
    <n v="58"/>
    <n v="44"/>
    <n v="2552"/>
    <n v="1122.8800000000001"/>
    <n v="0.44"/>
    <s v="Online"/>
    <x v="9"/>
  </r>
  <r>
    <s v="Sports Direct"/>
    <n v="1185732"/>
    <d v="2021-11-07T00:00:00"/>
    <x v="0"/>
    <s v="Rhode Island"/>
    <s v="Providence"/>
    <x v="5"/>
    <n v="60"/>
    <n v="77"/>
    <n v="4620"/>
    <n v="2402.4"/>
    <n v="0.52"/>
    <s v="Online"/>
    <x v="9"/>
  </r>
  <r>
    <s v="Sports Direct"/>
    <n v="1185732"/>
    <d v="2021-12-06T00:00:00"/>
    <x v="0"/>
    <s v="Rhode Island"/>
    <s v="Providence"/>
    <x v="0"/>
    <n v="54"/>
    <n v="135"/>
    <n v="7290"/>
    <n v="3645"/>
    <n v="0.5"/>
    <s v="Online"/>
    <x v="10"/>
  </r>
  <r>
    <s v="Sports Direct"/>
    <n v="1185732"/>
    <d v="2021-12-06T00:00:00"/>
    <x v="0"/>
    <s v="Rhode Island"/>
    <s v="Providence"/>
    <x v="1"/>
    <n v="45"/>
    <n v="78"/>
    <n v="3510"/>
    <n v="1684.8"/>
    <n v="0.48"/>
    <s v="Online"/>
    <x v="10"/>
  </r>
  <r>
    <s v="Sports Direct"/>
    <n v="1185732"/>
    <d v="2021-12-06T00:00:00"/>
    <x v="0"/>
    <s v="Rhode Island"/>
    <s v="Providence"/>
    <x v="2"/>
    <n v="47"/>
    <n v="74"/>
    <n v="3478"/>
    <n v="1773.78"/>
    <n v="0.51"/>
    <s v="Online"/>
    <x v="10"/>
  </r>
  <r>
    <s v="Sports Direct"/>
    <n v="1185732"/>
    <d v="2021-12-06T00:00:00"/>
    <x v="0"/>
    <s v="Rhode Island"/>
    <s v="Providence"/>
    <x v="3"/>
    <n v="48"/>
    <n v="65"/>
    <n v="3120"/>
    <n v="1560"/>
    <n v="0.5"/>
    <s v="Online"/>
    <x v="10"/>
  </r>
  <r>
    <s v="Sports Direct"/>
    <n v="1185732"/>
    <d v="2021-12-06T00:00:00"/>
    <x v="0"/>
    <s v="Rhode Island"/>
    <s v="Providence"/>
    <x v="4"/>
    <n v="56"/>
    <n v="68"/>
    <n v="3808"/>
    <n v="1637.44"/>
    <n v="0.43"/>
    <s v="Online"/>
    <x v="10"/>
  </r>
  <r>
    <s v="Sports Direct"/>
    <n v="1185732"/>
    <d v="2021-12-06T00:00:00"/>
    <x v="0"/>
    <s v="Rhode Island"/>
    <s v="Providence"/>
    <x v="5"/>
    <n v="60"/>
    <n v="85"/>
    <n v="5100"/>
    <n v="2805"/>
    <n v="0.55000000000000004"/>
    <s v="Online"/>
    <x v="10"/>
  </r>
  <r>
    <s v="Sports Direct"/>
    <n v="1185732"/>
    <d v="2021-01-17T00:00:00"/>
    <x v="0"/>
    <s v="Rhode Island"/>
    <s v="Providence"/>
    <x v="0"/>
    <n v="38"/>
    <n v="126"/>
    <n v="4788"/>
    <n v="2058.84"/>
    <n v="0.43"/>
    <s v="Online"/>
    <x v="0"/>
  </r>
  <r>
    <s v="Sports Direct"/>
    <n v="1185732"/>
    <d v="2021-01-17T00:00:00"/>
    <x v="0"/>
    <s v="Rhode Island"/>
    <s v="Providence"/>
    <x v="1"/>
    <n v="38"/>
    <n v="68"/>
    <n v="2584"/>
    <n v="1136.96"/>
    <n v="0.44"/>
    <s v="Online"/>
    <x v="0"/>
  </r>
  <r>
    <s v="Sports Direct"/>
    <n v="1185732"/>
    <d v="2021-01-17T00:00:00"/>
    <x v="0"/>
    <s v="Rhode Island"/>
    <s v="Providence"/>
    <x v="2"/>
    <n v="27"/>
    <n v="73"/>
    <n v="1971"/>
    <n v="709.56"/>
    <n v="0.36"/>
    <s v="Online"/>
    <x v="0"/>
  </r>
  <r>
    <s v="Sports Direct"/>
    <n v="1185732"/>
    <d v="2021-01-17T00:00:00"/>
    <x v="0"/>
    <s v="Rhode Island"/>
    <s v="Providence"/>
    <x v="3"/>
    <n v="34"/>
    <n v="26"/>
    <n v="884"/>
    <n v="335.92"/>
    <n v="0.38"/>
    <s v="Online"/>
    <x v="0"/>
  </r>
  <r>
    <s v="Sports Direct"/>
    <n v="1185732"/>
    <d v="2021-01-17T00:00:00"/>
    <x v="0"/>
    <s v="Rhode Island"/>
    <s v="Providence"/>
    <x v="4"/>
    <n v="48"/>
    <n v="41"/>
    <n v="1968"/>
    <n v="767.52"/>
    <n v="0.39"/>
    <s v="Online"/>
    <x v="0"/>
  </r>
  <r>
    <s v="Sports Direct"/>
    <n v="1185732"/>
    <d v="2021-01-17T00:00:00"/>
    <x v="0"/>
    <s v="Rhode Island"/>
    <s v="Providence"/>
    <x v="5"/>
    <n v="38"/>
    <n v="70"/>
    <n v="2660"/>
    <n v="1090.5999999999999"/>
    <n v="0.41"/>
    <s v="Online"/>
    <x v="0"/>
  </r>
  <r>
    <s v="Sports Direct"/>
    <n v="1185732"/>
    <d v="2021-02-15T00:00:00"/>
    <x v="0"/>
    <s v="Rhode Island"/>
    <s v="Providence"/>
    <x v="0"/>
    <n v="36"/>
    <n v="140"/>
    <n v="5040"/>
    <n v="2066.4"/>
    <n v="0.41"/>
    <s v="Online"/>
    <x v="1"/>
  </r>
  <r>
    <s v="Sports Direct"/>
    <n v="1185732"/>
    <d v="2021-02-15T00:00:00"/>
    <x v="0"/>
    <s v="Rhode Island"/>
    <s v="Providence"/>
    <x v="1"/>
    <n v="38"/>
    <n v="41"/>
    <n v="1558"/>
    <n v="654.36"/>
    <n v="0.42"/>
    <s v="Online"/>
    <x v="1"/>
  </r>
  <r>
    <s v="Sports Direct"/>
    <n v="1185732"/>
    <d v="2021-02-15T00:00:00"/>
    <x v="0"/>
    <s v="Rhode Island"/>
    <s v="Providence"/>
    <x v="2"/>
    <n v="29"/>
    <n v="60"/>
    <n v="1740"/>
    <n v="661.2"/>
    <n v="0.38"/>
    <s v="Online"/>
    <x v="1"/>
  </r>
  <r>
    <s v="Sports Direct"/>
    <n v="1185732"/>
    <d v="2021-02-15T00:00:00"/>
    <x v="0"/>
    <s v="Massachusetts"/>
    <s v="Boston"/>
    <x v="3"/>
    <n v="32"/>
    <n v="68"/>
    <n v="2176"/>
    <n v="826.88"/>
    <n v="0.38"/>
    <s v="Online"/>
    <x v="1"/>
  </r>
  <r>
    <s v="Sports Direct"/>
    <n v="1185732"/>
    <d v="2021-02-15T00:00:00"/>
    <x v="0"/>
    <s v="Massachusetts"/>
    <s v="Boston"/>
    <x v="4"/>
    <n v="48"/>
    <n v="41"/>
    <n v="1968"/>
    <n v="747.84"/>
    <n v="0.38"/>
    <s v="Online"/>
    <x v="1"/>
  </r>
  <r>
    <s v="Sports Direct"/>
    <n v="1185732"/>
    <d v="2021-02-15T00:00:00"/>
    <x v="0"/>
    <s v="Massachusetts"/>
    <s v="Boston"/>
    <x v="5"/>
    <n v="38"/>
    <n v="75"/>
    <n v="2850"/>
    <n v="1254"/>
    <n v="0.44"/>
    <s v="Online"/>
    <x v="1"/>
  </r>
  <r>
    <s v="Sports Direct"/>
    <n v="1185732"/>
    <d v="2021-03-13T00:00:00"/>
    <x v="0"/>
    <s v="Massachusetts"/>
    <s v="Boston"/>
    <x v="0"/>
    <n v="38"/>
    <n v="127"/>
    <n v="4826"/>
    <n v="2123.44"/>
    <n v="0.44"/>
    <s v="Online"/>
    <x v="2"/>
  </r>
  <r>
    <s v="Sports Direct"/>
    <n v="1185732"/>
    <d v="2021-03-13T00:00:00"/>
    <x v="0"/>
    <s v="Massachusetts"/>
    <s v="Boston"/>
    <x v="1"/>
    <n v="38"/>
    <n v="47"/>
    <n v="1786"/>
    <n v="803.69999999999993"/>
    <n v="0.44999999999999996"/>
    <s v="Online"/>
    <x v="2"/>
  </r>
  <r>
    <s v="Sports Direct"/>
    <n v="1185732"/>
    <d v="2021-03-13T00:00:00"/>
    <x v="0"/>
    <s v="Massachusetts"/>
    <s v="Boston"/>
    <x v="2"/>
    <n v="28"/>
    <n v="50"/>
    <n v="1400"/>
    <n v="546"/>
    <n v="0.39"/>
    <s v="Online"/>
    <x v="2"/>
  </r>
  <r>
    <s v="Sports Direct"/>
    <n v="1185732"/>
    <d v="2021-03-13T00:00:00"/>
    <x v="0"/>
    <s v="Massachusetts"/>
    <s v="Boston"/>
    <x v="3"/>
    <n v="34"/>
    <n v="87"/>
    <n v="2958"/>
    <n v="1064.8799999999999"/>
    <n v="0.36"/>
    <s v="Online"/>
    <x v="2"/>
  </r>
  <r>
    <s v="Sports Direct"/>
    <n v="1185732"/>
    <d v="2021-03-13T00:00:00"/>
    <x v="0"/>
    <s v="Massachusetts"/>
    <s v="Boston"/>
    <x v="4"/>
    <n v="46"/>
    <n v="29"/>
    <n v="1334"/>
    <n v="520.26"/>
    <n v="0.39"/>
    <s v="Online"/>
    <x v="2"/>
  </r>
  <r>
    <s v="Sports Direct"/>
    <n v="1185732"/>
    <d v="2021-03-13T00:00:00"/>
    <x v="0"/>
    <s v="Massachusetts"/>
    <s v="Boston"/>
    <x v="5"/>
    <n v="39"/>
    <n v="54"/>
    <n v="2106"/>
    <n v="863.45999999999992"/>
    <n v="0.41"/>
    <s v="Online"/>
    <x v="2"/>
  </r>
  <r>
    <s v="Sports Direct"/>
    <n v="1185732"/>
    <d v="2021-04-14T00:00:00"/>
    <x v="0"/>
    <s v="Massachusetts"/>
    <s v="Boston"/>
    <x v="0"/>
    <n v="38"/>
    <n v="117"/>
    <n v="4446"/>
    <n v="2000.6999999999998"/>
    <n v="0.44999999999999996"/>
    <s v="Online"/>
    <x v="3"/>
  </r>
  <r>
    <s v="Sports Direct"/>
    <n v="1185732"/>
    <d v="2021-04-14T00:00:00"/>
    <x v="0"/>
    <s v="Massachusetts"/>
    <s v="Boston"/>
    <x v="1"/>
    <n v="37"/>
    <n v="45"/>
    <n v="1665"/>
    <n v="732.6"/>
    <n v="0.44"/>
    <s v="Online"/>
    <x v="3"/>
  </r>
  <r>
    <s v="Sports Direct"/>
    <n v="1185732"/>
    <d v="2021-04-14T00:00:00"/>
    <x v="0"/>
    <s v="Massachusetts"/>
    <s v="Boston"/>
    <x v="2"/>
    <n v="29"/>
    <n v="41"/>
    <n v="1189"/>
    <n v="416.15"/>
    <n v="0.35"/>
    <s v="Online"/>
    <x v="3"/>
  </r>
  <r>
    <s v="Sports Direct"/>
    <n v="1185732"/>
    <d v="2021-04-14T00:00:00"/>
    <x v="0"/>
    <s v="Massachusetts"/>
    <s v="Boston"/>
    <x v="3"/>
    <n v="32"/>
    <n v="35"/>
    <n v="1120"/>
    <n v="436.8"/>
    <n v="0.39"/>
    <s v="Online"/>
    <x v="3"/>
  </r>
  <r>
    <s v="Sports Direct"/>
    <n v="1185732"/>
    <d v="2021-04-14T00:00:00"/>
    <x v="0"/>
    <s v="Massachusetts"/>
    <s v="Boston"/>
    <x v="4"/>
    <n v="49"/>
    <n v="33"/>
    <n v="1617"/>
    <n v="614.46"/>
    <n v="0.38"/>
    <s v="Online"/>
    <x v="3"/>
  </r>
  <r>
    <s v="Sports Direct"/>
    <n v="1185732"/>
    <d v="2021-04-14T00:00:00"/>
    <x v="0"/>
    <s v="Massachusetts"/>
    <s v="Boston"/>
    <x v="5"/>
    <n v="39"/>
    <n v="83"/>
    <n v="3237"/>
    <n v="1424.28"/>
    <n v="0.44"/>
    <s v="Online"/>
    <x v="3"/>
  </r>
  <r>
    <s v="Sports Direct"/>
    <n v="1185732"/>
    <d v="2021-05-13T00:00:00"/>
    <x v="0"/>
    <s v="Massachusetts"/>
    <s v="Boston"/>
    <x v="0"/>
    <n v="53"/>
    <n v="129"/>
    <n v="6837"/>
    <n v="2939.91"/>
    <n v="0.43"/>
    <s v="Online"/>
    <x v="4"/>
  </r>
  <r>
    <s v="Sports Direct"/>
    <n v="1185732"/>
    <d v="2021-05-13T00:00:00"/>
    <x v="0"/>
    <s v="Massachusetts"/>
    <s v="Boston"/>
    <x v="1"/>
    <n v="47"/>
    <n v="54"/>
    <n v="2538"/>
    <n v="1091.3399999999999"/>
    <n v="0.43"/>
    <s v="Online"/>
    <x v="4"/>
  </r>
  <r>
    <s v="Sports Direct"/>
    <n v="1185732"/>
    <d v="2021-05-13T00:00:00"/>
    <x v="0"/>
    <s v="Massachusetts"/>
    <s v="Boston"/>
    <x v="2"/>
    <n v="41"/>
    <n v="56"/>
    <n v="2296"/>
    <n v="918.40000000000009"/>
    <n v="0.4"/>
    <s v="Online"/>
    <x v="4"/>
  </r>
  <r>
    <s v="Sports Direct"/>
    <n v="1185732"/>
    <d v="2021-05-13T00:00:00"/>
    <x v="0"/>
    <s v="Massachusetts"/>
    <s v="Boston"/>
    <x v="3"/>
    <n v="44"/>
    <n v="47"/>
    <n v="2068"/>
    <n v="806.52"/>
    <n v="0.39"/>
    <s v="Online"/>
    <x v="4"/>
  </r>
  <r>
    <s v="Sports Direct"/>
    <n v="1185732"/>
    <d v="2021-05-13T00:00:00"/>
    <x v="0"/>
    <s v="Massachusetts"/>
    <s v="Boston"/>
    <x v="4"/>
    <n v="50"/>
    <n v="54"/>
    <n v="2700"/>
    <n v="1026"/>
    <n v="0.38"/>
    <s v="Online"/>
    <x v="4"/>
  </r>
  <r>
    <s v="Sports Direct"/>
    <n v="1185732"/>
    <d v="2021-05-13T00:00:00"/>
    <x v="0"/>
    <s v="Massachusetts"/>
    <s v="Boston"/>
    <x v="5"/>
    <n v="55"/>
    <n v="88"/>
    <n v="4840"/>
    <n v="1984.3999999999999"/>
    <n v="0.41"/>
    <s v="Online"/>
    <x v="4"/>
  </r>
  <r>
    <s v="Sports Direct"/>
    <n v="1185732"/>
    <d v="2021-06-15T00:00:00"/>
    <x v="0"/>
    <s v="Massachusetts"/>
    <s v="Boston"/>
    <x v="0"/>
    <n v="51"/>
    <n v="155"/>
    <n v="7905"/>
    <n v="3320.1"/>
    <n v="0.42"/>
    <s v="Online"/>
    <x v="11"/>
  </r>
  <r>
    <s v="Sports Direct"/>
    <n v="1185732"/>
    <d v="2021-06-15T00:00:00"/>
    <x v="0"/>
    <s v="Massachusetts"/>
    <s v="Boston"/>
    <x v="1"/>
    <n v="47"/>
    <n v="94"/>
    <n v="4418"/>
    <n v="1855.56"/>
    <n v="0.42"/>
    <s v="Online"/>
    <x v="11"/>
  </r>
  <r>
    <s v="Sports Direct"/>
    <n v="1185732"/>
    <d v="2021-06-15T00:00:00"/>
    <x v="0"/>
    <s v="Massachusetts"/>
    <s v="Boston"/>
    <x v="2"/>
    <n v="42"/>
    <n v="68"/>
    <n v="2856"/>
    <n v="1028.1599999999999"/>
    <n v="0.36"/>
    <s v="Online"/>
    <x v="11"/>
  </r>
  <r>
    <s v="Sports Direct"/>
    <n v="1185732"/>
    <d v="2021-06-15T00:00:00"/>
    <x v="0"/>
    <s v="Massachusetts"/>
    <s v="Boston"/>
    <x v="3"/>
    <n v="41"/>
    <n v="65"/>
    <n v="2665"/>
    <n v="932.74999999999989"/>
    <n v="0.35"/>
    <s v="Online"/>
    <x v="11"/>
  </r>
  <r>
    <s v="Sports Direct"/>
    <n v="1185732"/>
    <d v="2021-06-15T00:00:00"/>
    <x v="0"/>
    <s v="Massachusetts"/>
    <s v="Boston"/>
    <x v="4"/>
    <n v="51"/>
    <n v="59"/>
    <n v="3009"/>
    <n v="1143.42"/>
    <n v="0.38"/>
    <s v="Online"/>
    <x v="11"/>
  </r>
  <r>
    <s v="Sports Direct"/>
    <n v="1185732"/>
    <d v="2021-06-15T00:00:00"/>
    <x v="0"/>
    <s v="Massachusetts"/>
    <s v="Boston"/>
    <x v="5"/>
    <n v="54"/>
    <n v="101"/>
    <n v="5454"/>
    <n v="2181.6"/>
    <n v="0.4"/>
    <s v="Online"/>
    <x v="11"/>
  </r>
  <r>
    <s v="Sports Direct"/>
    <n v="1185732"/>
    <d v="2021-07-13T00:00:00"/>
    <x v="0"/>
    <s v="Massachusetts"/>
    <s v="Boston"/>
    <x v="0"/>
    <n v="52"/>
    <n v="150"/>
    <n v="7800"/>
    <n v="3276"/>
    <n v="0.42"/>
    <s v="Online"/>
    <x v="5"/>
  </r>
  <r>
    <s v="Sports Direct"/>
    <n v="1185732"/>
    <d v="2021-07-13T00:00:00"/>
    <x v="0"/>
    <s v="Massachusetts"/>
    <s v="Boston"/>
    <x v="1"/>
    <n v="49"/>
    <n v="105"/>
    <n v="5145"/>
    <n v="2212.35"/>
    <n v="0.43"/>
    <s v="Online"/>
    <x v="5"/>
  </r>
  <r>
    <s v="Sports Direct"/>
    <n v="1185732"/>
    <d v="2021-07-13T00:00:00"/>
    <x v="0"/>
    <s v="Massachusetts"/>
    <s v="Boston"/>
    <x v="2"/>
    <n v="41"/>
    <n v="77"/>
    <n v="3157"/>
    <n v="1168.0899999999999"/>
    <n v="0.37"/>
    <s v="Online"/>
    <x v="5"/>
  </r>
  <r>
    <s v="Sports Direct"/>
    <n v="1185732"/>
    <d v="2021-07-13T00:00:00"/>
    <x v="0"/>
    <s v="Massachusetts"/>
    <s v="Boston"/>
    <x v="3"/>
    <n v="44"/>
    <n v="56"/>
    <n v="2464"/>
    <n v="887.04"/>
    <n v="0.36"/>
    <s v="Online"/>
    <x v="5"/>
  </r>
  <r>
    <s v="Sports Direct"/>
    <n v="1185732"/>
    <d v="2021-07-13T00:00:00"/>
    <x v="0"/>
    <s v="Massachusetts"/>
    <s v="Boston"/>
    <x v="4"/>
    <n v="53"/>
    <n v="68"/>
    <n v="3604"/>
    <n v="1405.56"/>
    <n v="0.39"/>
    <s v="Online"/>
    <x v="5"/>
  </r>
  <r>
    <s v="Sports Direct"/>
    <n v="1185732"/>
    <d v="2021-07-13T00:00:00"/>
    <x v="0"/>
    <s v="Massachusetts"/>
    <s v="Boston"/>
    <x v="5"/>
    <n v="55"/>
    <n v="128"/>
    <n v="7040"/>
    <n v="2956.7999999999997"/>
    <n v="0.42"/>
    <s v="Online"/>
    <x v="5"/>
  </r>
  <r>
    <s v="Sports Direct"/>
    <n v="1185732"/>
    <d v="2021-08-14T00:00:00"/>
    <x v="0"/>
    <s v="Massachusetts"/>
    <s v="Boston"/>
    <x v="0"/>
    <n v="50"/>
    <n v="161"/>
    <n v="8050"/>
    <n v="3542"/>
    <n v="0.44"/>
    <s v="Online"/>
    <x v="6"/>
  </r>
  <r>
    <s v="Sports Direct"/>
    <n v="1185732"/>
    <d v="2021-08-14T00:00:00"/>
    <x v="0"/>
    <s v="Massachusetts"/>
    <s v="Boston"/>
    <x v="1"/>
    <n v="47"/>
    <n v="88"/>
    <n v="4136"/>
    <n v="1695.76"/>
    <n v="0.41"/>
    <s v="Online"/>
    <x v="6"/>
  </r>
  <r>
    <s v="Sports Direct"/>
    <n v="1185732"/>
    <d v="2021-08-14T00:00:00"/>
    <x v="0"/>
    <s v="Massachusetts"/>
    <s v="Boston"/>
    <x v="2"/>
    <n v="42"/>
    <n v="69"/>
    <n v="2898"/>
    <n v="1014.3"/>
    <n v="0.35"/>
    <s v="Online"/>
    <x v="6"/>
  </r>
  <r>
    <s v="Sports Direct"/>
    <n v="1185732"/>
    <d v="2021-08-14T00:00:00"/>
    <x v="0"/>
    <s v="Massachusetts"/>
    <s v="Boston"/>
    <x v="3"/>
    <n v="42"/>
    <n v="51"/>
    <n v="2142"/>
    <n v="771.12"/>
    <n v="0.36"/>
    <s v="Online"/>
    <x v="6"/>
  </r>
  <r>
    <s v="Sports Direct"/>
    <n v="1185732"/>
    <d v="2021-08-14T00:00:00"/>
    <x v="0"/>
    <s v="Massachusetts"/>
    <s v="Boston"/>
    <x v="4"/>
    <n v="50"/>
    <n v="44"/>
    <n v="2200"/>
    <n v="814"/>
    <n v="0.37"/>
    <s v="Online"/>
    <x v="6"/>
  </r>
  <r>
    <s v="Sports Direct"/>
    <n v="1185732"/>
    <d v="2021-08-14T00:00:00"/>
    <x v="0"/>
    <s v="Massachusetts"/>
    <s v="Boston"/>
    <x v="5"/>
    <n v="58"/>
    <n v="91"/>
    <n v="5278"/>
    <n v="2375.1"/>
    <n v="0.44999999999999996"/>
    <s v="Online"/>
    <x v="6"/>
  </r>
  <r>
    <s v="Sports Direct"/>
    <n v="1185732"/>
    <d v="2021-09-13T00:00:00"/>
    <x v="0"/>
    <s v="Massachusetts"/>
    <s v="Boston"/>
    <x v="0"/>
    <n v="53"/>
    <n v="135"/>
    <n v="7155"/>
    <n v="3005.1"/>
    <n v="0.42"/>
    <s v="Online"/>
    <x v="7"/>
  </r>
  <r>
    <s v="Sports Direct"/>
    <n v="1185732"/>
    <d v="2021-09-13T00:00:00"/>
    <x v="0"/>
    <s v="Massachusetts"/>
    <s v="Boston"/>
    <x v="1"/>
    <n v="49"/>
    <n v="63"/>
    <n v="3087"/>
    <n v="1234.8000000000002"/>
    <n v="0.4"/>
    <s v="Online"/>
    <x v="7"/>
  </r>
  <r>
    <s v="Sports Direct"/>
    <n v="1185732"/>
    <d v="2021-09-13T00:00:00"/>
    <x v="0"/>
    <s v="Massachusetts"/>
    <s v="Boston"/>
    <x v="2"/>
    <n v="41"/>
    <n v="39"/>
    <n v="1599"/>
    <n v="591.63"/>
    <n v="0.37"/>
    <s v="Online"/>
    <x v="7"/>
  </r>
  <r>
    <s v="Sports Direct"/>
    <n v="1185732"/>
    <d v="2021-09-13T00:00:00"/>
    <x v="0"/>
    <s v="Massachusetts"/>
    <s v="Boston"/>
    <x v="3"/>
    <n v="42"/>
    <n v="36"/>
    <n v="1512"/>
    <n v="604.80000000000007"/>
    <n v="0.4"/>
    <s v="Online"/>
    <x v="7"/>
  </r>
  <r>
    <s v="Sports Direct"/>
    <n v="1185732"/>
    <d v="2021-09-13T00:00:00"/>
    <x v="0"/>
    <s v="Massachusetts"/>
    <s v="Boston"/>
    <x v="4"/>
    <n v="52"/>
    <n v="34"/>
    <n v="1768"/>
    <n v="636.48"/>
    <n v="0.36"/>
    <s v="Online"/>
    <x v="7"/>
  </r>
  <r>
    <s v="Sports Direct"/>
    <n v="1185732"/>
    <d v="2021-09-13T00:00:00"/>
    <x v="0"/>
    <s v="Massachusetts"/>
    <s v="Boston"/>
    <x v="5"/>
    <n v="57"/>
    <n v="63"/>
    <n v="3591"/>
    <n v="1615.9499999999998"/>
    <n v="0.44999999999999996"/>
    <s v="Online"/>
    <x v="7"/>
  </r>
  <r>
    <s v="Sports Direct"/>
    <n v="1185732"/>
    <d v="2021-10-15T00:00:00"/>
    <x v="0"/>
    <s v="Massachusetts"/>
    <s v="Boston"/>
    <x v="0"/>
    <n v="57"/>
    <n v="120"/>
    <n v="6840"/>
    <n v="3077.9999999999995"/>
    <n v="0.44999999999999996"/>
    <s v="Online"/>
    <x v="8"/>
  </r>
  <r>
    <s v="Sports Direct"/>
    <n v="1185732"/>
    <d v="2021-10-15T00:00:00"/>
    <x v="0"/>
    <s v="Massachusetts"/>
    <s v="Boston"/>
    <x v="1"/>
    <n v="53"/>
    <n v="56"/>
    <n v="2968"/>
    <n v="1335.6"/>
    <n v="0.44999999999999996"/>
    <s v="Online"/>
    <x v="8"/>
  </r>
  <r>
    <s v="Sports Direct"/>
    <n v="1185732"/>
    <d v="2021-10-15T00:00:00"/>
    <x v="0"/>
    <s v="Massachusetts"/>
    <s v="Boston"/>
    <x v="2"/>
    <n v="53"/>
    <n v="34"/>
    <n v="1802"/>
    <n v="630.69999999999993"/>
    <n v="0.35"/>
    <s v="Online"/>
    <x v="8"/>
  </r>
  <r>
    <s v="Sports Direct"/>
    <n v="1185732"/>
    <d v="2021-10-15T00:00:00"/>
    <x v="0"/>
    <s v="Massachusetts"/>
    <s v="Boston"/>
    <x v="3"/>
    <n v="54"/>
    <n v="27"/>
    <n v="1458"/>
    <n v="554.04"/>
    <n v="0.38"/>
    <s v="Online"/>
    <x v="8"/>
  </r>
  <r>
    <s v="Sports Direct"/>
    <n v="1185732"/>
    <d v="2021-10-15T00:00:00"/>
    <x v="0"/>
    <s v="Massachusetts"/>
    <s v="Boston"/>
    <x v="4"/>
    <n v="62"/>
    <n v="27"/>
    <n v="1674"/>
    <n v="585.9"/>
    <n v="0.35"/>
    <s v="Online"/>
    <x v="8"/>
  </r>
  <r>
    <s v="Amazon"/>
    <n v="1185732"/>
    <d v="2021-10-15T00:00:00"/>
    <x v="0"/>
    <s v="Massachusetts"/>
    <s v="Boston"/>
    <x v="5"/>
    <n v="66"/>
    <n v="65"/>
    <n v="4290"/>
    <n v="1887.6"/>
    <n v="0.44"/>
    <s v="Online"/>
    <x v="8"/>
  </r>
  <r>
    <s v="Amazon"/>
    <n v="1185732"/>
    <d v="2021-11-14T00:00:00"/>
    <x v="0"/>
    <s v="Massachusetts"/>
    <s v="Boston"/>
    <x v="0"/>
    <n v="62"/>
    <n v="113"/>
    <n v="7006"/>
    <n v="3012.58"/>
    <n v="0.43"/>
    <s v="Online"/>
    <x v="9"/>
  </r>
  <r>
    <s v="Amazon"/>
    <n v="1185732"/>
    <d v="2021-11-14T00:00:00"/>
    <x v="0"/>
    <s v="Massachusetts"/>
    <s v="Boston"/>
    <x v="1"/>
    <n v="52"/>
    <n v="90"/>
    <n v="4680"/>
    <n v="2059.1999999999998"/>
    <n v="0.44"/>
    <s v="Online"/>
    <x v="9"/>
  </r>
  <r>
    <s v="Amazon"/>
    <n v="1185732"/>
    <d v="2021-11-14T00:00:00"/>
    <x v="0"/>
    <s v="Massachusetts"/>
    <s v="Boston"/>
    <x v="2"/>
    <n v="50"/>
    <n v="83"/>
    <n v="4150"/>
    <n v="1494"/>
    <n v="0.36"/>
    <s v="Online"/>
    <x v="9"/>
  </r>
  <r>
    <s v="Amazon"/>
    <n v="1185732"/>
    <d v="2021-11-14T00:00:00"/>
    <x v="0"/>
    <s v="Massachusetts"/>
    <s v="Boston"/>
    <x v="3"/>
    <n v="51"/>
    <n v="80"/>
    <n v="4080"/>
    <n v="1591.2"/>
    <n v="0.39"/>
    <s v="Online"/>
    <x v="9"/>
  </r>
  <r>
    <s v="Amazon"/>
    <n v="1185732"/>
    <d v="2021-11-14T00:00:00"/>
    <x v="0"/>
    <s v="Massachusetts"/>
    <s v="Boston"/>
    <x v="4"/>
    <n v="63"/>
    <n v="70"/>
    <n v="4410"/>
    <n v="1675.8"/>
    <n v="0.38"/>
    <s v="Online"/>
    <x v="9"/>
  </r>
  <r>
    <s v="Amazon"/>
    <n v="1185732"/>
    <d v="2021-11-14T00:00:00"/>
    <x v="0"/>
    <s v="Massachusetts"/>
    <s v="Boston"/>
    <x v="5"/>
    <n v="64"/>
    <n v="98"/>
    <n v="6272"/>
    <n v="2822.3999999999996"/>
    <n v="0.44999999999999996"/>
    <s v="Online"/>
    <x v="9"/>
  </r>
  <r>
    <s v="Amazon"/>
    <n v="1185732"/>
    <d v="2021-12-13T00:00:00"/>
    <x v="0"/>
    <s v="Massachusetts"/>
    <s v="Boston"/>
    <x v="0"/>
    <n v="64"/>
    <n v="150"/>
    <n v="9600"/>
    <n v="3935.9999999999995"/>
    <n v="0.41"/>
    <s v="Online"/>
    <x v="10"/>
  </r>
  <r>
    <s v="Amazon"/>
    <n v="1185732"/>
    <d v="2021-12-13T00:00:00"/>
    <x v="0"/>
    <s v="Massachusetts"/>
    <s v="Boston"/>
    <x v="1"/>
    <n v="53"/>
    <n v="105"/>
    <n v="5565"/>
    <n v="2226"/>
    <n v="0.4"/>
    <s v="Online"/>
    <x v="10"/>
  </r>
  <r>
    <s v="Amazon"/>
    <n v="1185732"/>
    <d v="2021-12-13T00:00:00"/>
    <x v="0"/>
    <s v="Massachusetts"/>
    <s v="Boston"/>
    <x v="2"/>
    <n v="51"/>
    <n v="98"/>
    <n v="4998"/>
    <n v="1949.22"/>
    <n v="0.39"/>
    <s v="Online"/>
    <x v="10"/>
  </r>
  <r>
    <s v="Amazon"/>
    <n v="1185732"/>
    <d v="2021-12-13T00:00:00"/>
    <x v="0"/>
    <s v="Massachusetts"/>
    <s v="Boston"/>
    <x v="3"/>
    <n v="52"/>
    <n v="75"/>
    <n v="3900"/>
    <n v="1482"/>
    <n v="0.38"/>
    <s v="Online"/>
    <x v="10"/>
  </r>
  <r>
    <s v="Amazon"/>
    <n v="1185732"/>
    <d v="2021-12-13T00:00:00"/>
    <x v="0"/>
    <s v="Massachusetts"/>
    <s v="Boston"/>
    <x v="4"/>
    <n v="62"/>
    <n v="84"/>
    <n v="5208"/>
    <n v="2031.1200000000001"/>
    <n v="0.39"/>
    <s v="Online"/>
    <x v="10"/>
  </r>
  <r>
    <s v="Amazon"/>
    <n v="1185732"/>
    <d v="2021-12-13T00:00:00"/>
    <x v="0"/>
    <s v="Massachusetts"/>
    <s v="Boston"/>
    <x v="5"/>
    <n v="65"/>
    <n v="112"/>
    <n v="7280"/>
    <n v="3203.2"/>
    <n v="0.44"/>
    <s v="Online"/>
    <x v="10"/>
  </r>
  <r>
    <s v="Amazon"/>
    <n v="1185732"/>
    <d v="2021-01-14T00:00:00"/>
    <x v="0"/>
    <s v="Massachusetts"/>
    <s v="Boston"/>
    <x v="0"/>
    <n v="44"/>
    <n v="152"/>
    <n v="6688"/>
    <n v="3678.4"/>
    <n v="0.55000000000000004"/>
    <s v="Online"/>
    <x v="0"/>
  </r>
  <r>
    <s v="Amazon"/>
    <n v="1185732"/>
    <d v="2021-01-14T00:00:00"/>
    <x v="0"/>
    <s v="Massachusetts"/>
    <s v="Boston"/>
    <x v="1"/>
    <n v="42"/>
    <n v="94"/>
    <n v="3948"/>
    <n v="2368.7999999999997"/>
    <n v="0.6"/>
    <s v="Online"/>
    <x v="0"/>
  </r>
  <r>
    <s v="Amazon"/>
    <n v="1185732"/>
    <d v="2021-01-14T00:00:00"/>
    <x v="0"/>
    <s v="Massachusetts"/>
    <s v="Boston"/>
    <x v="2"/>
    <n v="32"/>
    <n v="91"/>
    <n v="2912"/>
    <n v="1310.3999999999999"/>
    <n v="0.44999999999999996"/>
    <s v="Online"/>
    <x v="0"/>
  </r>
  <r>
    <s v="Amazon"/>
    <n v="1185732"/>
    <d v="2021-01-14T00:00:00"/>
    <x v="0"/>
    <s v="Massachusetts"/>
    <s v="Boston"/>
    <x v="3"/>
    <n v="39"/>
    <n v="44"/>
    <n v="1716"/>
    <n v="840.84"/>
    <n v="0.49"/>
    <s v="Online"/>
    <x v="0"/>
  </r>
  <r>
    <s v="Amazon"/>
    <n v="1185732"/>
    <d v="2021-01-14T00:00:00"/>
    <x v="0"/>
    <s v="Massachusetts"/>
    <s v="Boston"/>
    <x v="4"/>
    <n v="52"/>
    <n v="68"/>
    <n v="3536"/>
    <n v="1661.9199999999998"/>
    <n v="0.47"/>
    <s v="Online"/>
    <x v="0"/>
  </r>
  <r>
    <s v="Amazon"/>
    <n v="1185732"/>
    <d v="2021-01-14T00:00:00"/>
    <x v="0"/>
    <s v="Massachusetts"/>
    <s v="Boston"/>
    <x v="5"/>
    <n v="44"/>
    <n v="98"/>
    <n v="4312"/>
    <n v="2199.12"/>
    <n v="0.51"/>
    <s v="Online"/>
    <x v="0"/>
  </r>
  <r>
    <s v="Amazon"/>
    <n v="1185732"/>
    <d v="2021-02-12T00:00:00"/>
    <x v="0"/>
    <s v="Massachusetts"/>
    <s v="Boston"/>
    <x v="0"/>
    <n v="41"/>
    <n v="167"/>
    <n v="6847"/>
    <n v="3834.32"/>
    <n v="0.56000000000000005"/>
    <s v="Online"/>
    <x v="1"/>
  </r>
  <r>
    <s v="Amazon"/>
    <n v="1185732"/>
    <d v="2021-02-12T00:00:00"/>
    <x v="0"/>
    <s v="Massachusetts"/>
    <s v="Boston"/>
    <x v="1"/>
    <n v="44"/>
    <n v="61"/>
    <n v="2684"/>
    <n v="1610.3999999999999"/>
    <n v="0.6"/>
    <s v="Online"/>
    <x v="1"/>
  </r>
  <r>
    <s v="Amazon"/>
    <n v="1185732"/>
    <d v="2021-02-12T00:00:00"/>
    <x v="0"/>
    <s v="Massachusetts"/>
    <s v="Boston"/>
    <x v="2"/>
    <n v="33"/>
    <n v="74"/>
    <n v="2442"/>
    <n v="1221"/>
    <n v="0.5"/>
    <s v="Online"/>
    <x v="1"/>
  </r>
  <r>
    <s v="Amazon"/>
    <n v="1185732"/>
    <d v="2021-02-12T00:00:00"/>
    <x v="0"/>
    <s v="Vermont"/>
    <s v="Burlington"/>
    <x v="3"/>
    <n v="36"/>
    <n v="45"/>
    <n v="1620"/>
    <n v="745.19999999999993"/>
    <n v="0.45999999999999996"/>
    <s v="Online"/>
    <x v="1"/>
  </r>
  <r>
    <s v="Amazon"/>
    <n v="1185732"/>
    <d v="2021-02-12T00:00:00"/>
    <x v="0"/>
    <s v="Vermont"/>
    <s v="Burlington"/>
    <x v="4"/>
    <n v="54"/>
    <n v="63"/>
    <n v="3402"/>
    <n v="1701"/>
    <n v="0.5"/>
    <s v="Online"/>
    <x v="1"/>
  </r>
  <r>
    <s v="Amazon"/>
    <n v="1185732"/>
    <d v="2021-02-12T00:00:00"/>
    <x v="0"/>
    <s v="Vermont"/>
    <s v="Burlington"/>
    <x v="5"/>
    <n v="43"/>
    <n v="85"/>
    <n v="3655"/>
    <n v="1973.7"/>
    <n v="0.54"/>
    <s v="Online"/>
    <x v="1"/>
  </r>
  <r>
    <s v="Amazon"/>
    <n v="1185732"/>
    <d v="2021-03-10T00:00:00"/>
    <x v="0"/>
    <s v="Vermont"/>
    <s v="Burlington"/>
    <x v="0"/>
    <n v="44"/>
    <n v="142"/>
    <n v="6248"/>
    <n v="3748.7999999999997"/>
    <n v="0.6"/>
    <s v="Online"/>
    <x v="2"/>
  </r>
  <r>
    <s v="Amazon"/>
    <n v="1185732"/>
    <d v="2021-03-10T00:00:00"/>
    <x v="0"/>
    <s v="Vermont"/>
    <s v="Burlington"/>
    <x v="1"/>
    <n v="42"/>
    <n v="70"/>
    <n v="2940"/>
    <n v="1675.8000000000002"/>
    <n v="0.57000000000000006"/>
    <s v="Online"/>
    <x v="2"/>
  </r>
  <r>
    <s v="Amazon"/>
    <n v="1185732"/>
    <d v="2021-03-10T00:00:00"/>
    <x v="0"/>
    <s v="Vermont"/>
    <s v="Burlington"/>
    <x v="2"/>
    <n v="34"/>
    <n v="77"/>
    <n v="2618"/>
    <n v="1282.82"/>
    <n v="0.49"/>
    <s v="Online"/>
    <x v="2"/>
  </r>
  <r>
    <s v="Amazon"/>
    <n v="1185732"/>
    <d v="2021-03-10T00:00:00"/>
    <x v="0"/>
    <s v="Vermont"/>
    <s v="Burlington"/>
    <x v="3"/>
    <n v="36"/>
    <n v="38"/>
    <n v="1368"/>
    <n v="670.31999999999994"/>
    <n v="0.49"/>
    <s v="Online"/>
    <x v="2"/>
  </r>
  <r>
    <s v="Amazon"/>
    <n v="1185732"/>
    <d v="2021-03-10T00:00:00"/>
    <x v="0"/>
    <s v="Vermont"/>
    <s v="Burlington"/>
    <x v="4"/>
    <n v="51"/>
    <n v="47"/>
    <n v="2397"/>
    <n v="1174.53"/>
    <n v="0.49"/>
    <s v="Online"/>
    <x v="2"/>
  </r>
  <r>
    <s v="Amazon"/>
    <n v="1185732"/>
    <d v="2021-03-10T00:00:00"/>
    <x v="0"/>
    <s v="Vermont"/>
    <s v="Burlington"/>
    <x v="5"/>
    <n v="41"/>
    <n v="80"/>
    <n v="3280"/>
    <n v="1803.9999999999998"/>
    <n v="0.54999999999999993"/>
    <s v="Online"/>
    <x v="2"/>
  </r>
  <r>
    <s v="Amazon"/>
    <n v="1185732"/>
    <d v="2021-04-11T00:00:00"/>
    <x v="0"/>
    <s v="Vermont"/>
    <s v="Burlington"/>
    <x v="0"/>
    <n v="41"/>
    <n v="137"/>
    <n v="5617"/>
    <n v="3145.5200000000004"/>
    <n v="0.56000000000000005"/>
    <s v="Online"/>
    <x v="3"/>
  </r>
  <r>
    <s v="Amazon"/>
    <n v="1185732"/>
    <d v="2021-04-11T00:00:00"/>
    <x v="0"/>
    <s v="Vermont"/>
    <s v="Burlington"/>
    <x v="1"/>
    <n v="43"/>
    <n v="56"/>
    <n v="2408"/>
    <n v="1396.64"/>
    <n v="0.58000000000000007"/>
    <s v="Online"/>
    <x v="3"/>
  </r>
  <r>
    <s v="Amazon"/>
    <n v="1185732"/>
    <d v="2021-04-11T00:00:00"/>
    <x v="0"/>
    <s v="Vermont"/>
    <s v="Burlington"/>
    <x v="2"/>
    <n v="32"/>
    <n v="65"/>
    <n v="2080"/>
    <n v="1040"/>
    <n v="0.5"/>
    <s v="Online"/>
    <x v="3"/>
  </r>
  <r>
    <s v="Amazon"/>
    <n v="1185732"/>
    <d v="2021-04-11T00:00:00"/>
    <x v="0"/>
    <s v="Vermont"/>
    <s v="Burlington"/>
    <x v="3"/>
    <n v="36"/>
    <n v="44"/>
    <n v="1584"/>
    <n v="792"/>
    <n v="0.5"/>
    <s v="Online"/>
    <x v="3"/>
  </r>
  <r>
    <s v="Amazon"/>
    <n v="1185732"/>
    <d v="2021-04-11T00:00:00"/>
    <x v="0"/>
    <s v="Vermont"/>
    <s v="Burlington"/>
    <x v="4"/>
    <n v="51"/>
    <n v="38"/>
    <n v="1938"/>
    <n v="891.4799999999999"/>
    <n v="0.45999999999999996"/>
    <s v="Online"/>
    <x v="3"/>
  </r>
  <r>
    <s v="Amazon"/>
    <n v="1185732"/>
    <d v="2021-04-11T00:00:00"/>
    <x v="0"/>
    <s v="Vermont"/>
    <s v="Burlington"/>
    <x v="5"/>
    <n v="44"/>
    <n v="90"/>
    <n v="3960"/>
    <n v="2019.6000000000001"/>
    <n v="0.51"/>
    <s v="Online"/>
    <x v="3"/>
  </r>
  <r>
    <s v="Amazon"/>
    <n v="1185732"/>
    <d v="2021-05-10T00:00:00"/>
    <x v="0"/>
    <s v="Vermont"/>
    <s v="Burlington"/>
    <x v="0"/>
    <n v="55"/>
    <n v="154"/>
    <n v="8470"/>
    <n v="4827.9000000000005"/>
    <n v="0.57000000000000006"/>
    <s v="Online"/>
    <x v="4"/>
  </r>
  <r>
    <s v="Amazon"/>
    <n v="1185732"/>
    <d v="2021-05-10T00:00:00"/>
    <x v="0"/>
    <s v="Vermont"/>
    <s v="Burlington"/>
    <x v="1"/>
    <n v="54"/>
    <n v="80"/>
    <n v="4320"/>
    <n v="2419.2000000000003"/>
    <n v="0.56000000000000005"/>
    <s v="Online"/>
    <x v="4"/>
  </r>
  <r>
    <s v="Amazon"/>
    <n v="1185732"/>
    <d v="2021-05-10T00:00:00"/>
    <x v="0"/>
    <s v="Vermont"/>
    <s v="Burlington"/>
    <x v="2"/>
    <n v="49"/>
    <n v="75"/>
    <n v="3675"/>
    <n v="1690.4999999999998"/>
    <n v="0.45999999999999996"/>
    <s v="Online"/>
    <x v="4"/>
  </r>
  <r>
    <s v="Amazon"/>
    <n v="1185732"/>
    <d v="2021-05-10T00:00:00"/>
    <x v="0"/>
    <s v="Vermont"/>
    <s v="Burlington"/>
    <x v="3"/>
    <n v="46"/>
    <n v="65"/>
    <n v="2990"/>
    <n v="1405.3"/>
    <n v="0.47"/>
    <s v="Online"/>
    <x v="4"/>
  </r>
  <r>
    <s v="Amazon"/>
    <n v="1185732"/>
    <d v="2021-05-10T00:00:00"/>
    <x v="0"/>
    <s v="Vermont"/>
    <s v="Burlington"/>
    <x v="4"/>
    <n v="55"/>
    <n v="72"/>
    <n v="3960"/>
    <n v="1861.1999999999998"/>
    <n v="0.47"/>
    <s v="Online"/>
    <x v="4"/>
  </r>
  <r>
    <s v="Amazon"/>
    <n v="1185732"/>
    <d v="2021-05-10T00:00:00"/>
    <x v="0"/>
    <s v="Vermont"/>
    <s v="Burlington"/>
    <x v="5"/>
    <n v="60"/>
    <n v="120"/>
    <n v="7200"/>
    <n v="3744"/>
    <n v="0.52"/>
    <s v="Online"/>
    <x v="4"/>
  </r>
  <r>
    <s v="Amazon"/>
    <n v="1185732"/>
    <d v="2021-06-12T00:00:00"/>
    <x v="0"/>
    <s v="Vermont"/>
    <s v="Burlington"/>
    <x v="0"/>
    <n v="58"/>
    <n v="163"/>
    <n v="9454"/>
    <n v="5483.3200000000006"/>
    <n v="0.58000000000000007"/>
    <s v="Online"/>
    <x v="11"/>
  </r>
  <r>
    <s v="Amazon"/>
    <n v="1185732"/>
    <d v="2021-06-12T00:00:00"/>
    <x v="0"/>
    <s v="Vermont"/>
    <s v="Burlington"/>
    <x v="1"/>
    <n v="53"/>
    <n v="116"/>
    <n v="6148"/>
    <n v="3627.3200000000006"/>
    <n v="0.59000000000000008"/>
    <s v="Online"/>
    <x v="11"/>
  </r>
  <r>
    <s v="Amazon"/>
    <n v="1185732"/>
    <d v="2021-06-12T00:00:00"/>
    <x v="0"/>
    <s v="Vermont"/>
    <s v="Burlington"/>
    <x v="2"/>
    <n v="45"/>
    <n v="81"/>
    <n v="3645"/>
    <n v="1713.1499999999999"/>
    <n v="0.47"/>
    <s v="Online"/>
    <x v="11"/>
  </r>
  <r>
    <s v="Amazon"/>
    <n v="1185732"/>
    <d v="2021-06-12T00:00:00"/>
    <x v="0"/>
    <s v="Vermont"/>
    <s v="Burlington"/>
    <x v="3"/>
    <n v="47"/>
    <n v="90"/>
    <n v="4230"/>
    <n v="1903.4999999999998"/>
    <n v="0.44999999999999996"/>
    <s v="Online"/>
    <x v="11"/>
  </r>
  <r>
    <s v="Amazon"/>
    <n v="1185732"/>
    <d v="2021-06-12T00:00:00"/>
    <x v="0"/>
    <s v="Vermont"/>
    <s v="Burlington"/>
    <x v="4"/>
    <n v="58"/>
    <n v="81"/>
    <n v="4698"/>
    <n v="2349"/>
    <n v="0.5"/>
    <s v="Online"/>
    <x v="11"/>
  </r>
  <r>
    <s v="Amazon"/>
    <n v="1185732"/>
    <d v="2021-06-12T00:00:00"/>
    <x v="0"/>
    <s v="Vermont"/>
    <s v="Burlington"/>
    <x v="5"/>
    <n v="62"/>
    <n v="117"/>
    <n v="7254"/>
    <n v="3772.08"/>
    <n v="0.52"/>
    <s v="Online"/>
    <x v="11"/>
  </r>
  <r>
    <s v="Amazon"/>
    <n v="1185732"/>
    <d v="2021-07-10T00:00:00"/>
    <x v="0"/>
    <s v="Vermont"/>
    <s v="Burlington"/>
    <x v="0"/>
    <n v="54"/>
    <n v="182"/>
    <n v="9828"/>
    <n v="5601.9600000000009"/>
    <n v="0.57000000000000006"/>
    <s v="Online"/>
    <x v="5"/>
  </r>
  <r>
    <s v="Amazon"/>
    <n v="1185732"/>
    <d v="2021-07-10T00:00:00"/>
    <x v="0"/>
    <s v="Vermont"/>
    <s v="Burlington"/>
    <x v="1"/>
    <n v="51"/>
    <n v="115"/>
    <n v="5865"/>
    <n v="3284.4"/>
    <n v="0.56000000000000005"/>
    <s v="Online"/>
    <x v="5"/>
  </r>
  <r>
    <s v="Amazon"/>
    <n v="1185732"/>
    <d v="2021-07-10T00:00:00"/>
    <x v="0"/>
    <s v="Vermont"/>
    <s v="Burlington"/>
    <x v="2"/>
    <n v="46"/>
    <n v="98"/>
    <n v="4508"/>
    <n v="2163.84"/>
    <n v="0.48"/>
    <s v="Online"/>
    <x v="5"/>
  </r>
  <r>
    <s v="Amazon"/>
    <n v="1185732"/>
    <d v="2021-07-10T00:00:00"/>
    <x v="0"/>
    <s v="Vermont"/>
    <s v="Burlington"/>
    <x v="3"/>
    <n v="46"/>
    <n v="90"/>
    <n v="4140"/>
    <n v="2028.6"/>
    <n v="0.49"/>
    <s v="Online"/>
    <x v="5"/>
  </r>
  <r>
    <s v="Amazon"/>
    <n v="1185732"/>
    <d v="2021-07-10T00:00:00"/>
    <x v="0"/>
    <s v="Vermont"/>
    <s v="Burlington"/>
    <x v="4"/>
    <n v="54"/>
    <n v="94"/>
    <n v="5076"/>
    <n v="2385.7199999999998"/>
    <n v="0.47"/>
    <s v="Online"/>
    <x v="5"/>
  </r>
  <r>
    <s v="Amazon"/>
    <n v="1185732"/>
    <d v="2021-07-10T00:00:00"/>
    <x v="0"/>
    <s v="Vermont"/>
    <s v="Burlington"/>
    <x v="5"/>
    <n v="61"/>
    <n v="125"/>
    <n v="7625"/>
    <n v="3965"/>
    <n v="0.52"/>
    <s v="Online"/>
    <x v="5"/>
  </r>
  <r>
    <s v="Amazon"/>
    <n v="1185732"/>
    <d v="2021-08-11T00:00:00"/>
    <x v="0"/>
    <s v="Vermont"/>
    <s v="Burlington"/>
    <x v="0"/>
    <n v="58"/>
    <n v="176"/>
    <n v="10208"/>
    <n v="6124.8"/>
    <n v="0.6"/>
    <s v="Online"/>
    <x v="6"/>
  </r>
  <r>
    <s v="Amazon"/>
    <n v="1185732"/>
    <d v="2021-08-11T00:00:00"/>
    <x v="0"/>
    <s v="Vermont"/>
    <s v="Burlington"/>
    <x v="1"/>
    <n v="53"/>
    <n v="106"/>
    <n v="5618"/>
    <n v="3314.6200000000003"/>
    <n v="0.59000000000000008"/>
    <s v="Online"/>
    <x v="6"/>
  </r>
  <r>
    <s v="Amazon"/>
    <n v="1185732"/>
    <d v="2021-08-11T00:00:00"/>
    <x v="0"/>
    <s v="Vermont"/>
    <s v="Burlington"/>
    <x v="2"/>
    <n v="48"/>
    <n v="105"/>
    <n v="5040"/>
    <n v="2318.3999999999996"/>
    <n v="0.45999999999999996"/>
    <s v="Online"/>
    <x v="6"/>
  </r>
  <r>
    <s v="Amazon"/>
    <n v="1185732"/>
    <d v="2021-08-11T00:00:00"/>
    <x v="0"/>
    <s v="Vermont"/>
    <s v="Burlington"/>
    <x v="3"/>
    <n v="49"/>
    <n v="68"/>
    <n v="3332"/>
    <n v="1566.04"/>
    <n v="0.47"/>
    <s v="Online"/>
    <x v="6"/>
  </r>
  <r>
    <s v="Amazon"/>
    <n v="1185732"/>
    <d v="2021-08-11T00:00:00"/>
    <x v="0"/>
    <s v="Vermont"/>
    <s v="Burlington"/>
    <x v="4"/>
    <n v="57"/>
    <n v="65"/>
    <n v="3705"/>
    <n v="1815.45"/>
    <n v="0.49"/>
    <s v="Online"/>
    <x v="6"/>
  </r>
  <r>
    <s v="Amazon"/>
    <n v="1185732"/>
    <d v="2021-08-11T00:00:00"/>
    <x v="0"/>
    <s v="Vermont"/>
    <s v="Burlington"/>
    <x v="5"/>
    <n v="61"/>
    <n v="104"/>
    <n v="6344"/>
    <n v="3235.44"/>
    <n v="0.51"/>
    <s v="Online"/>
    <x v="6"/>
  </r>
  <r>
    <s v="Amazon"/>
    <n v="1185732"/>
    <d v="2021-09-10T00:00:00"/>
    <x v="0"/>
    <s v="Vermont"/>
    <s v="Burlington"/>
    <x v="0"/>
    <n v="56"/>
    <n v="137"/>
    <n v="7672"/>
    <n v="4373.0400000000009"/>
    <n v="0.57000000000000006"/>
    <s v="Online"/>
    <x v="7"/>
  </r>
  <r>
    <s v="Amazon"/>
    <n v="1185732"/>
    <d v="2021-09-10T00:00:00"/>
    <x v="0"/>
    <s v="Vermont"/>
    <s v="Burlington"/>
    <x v="1"/>
    <n v="50"/>
    <n v="85"/>
    <n v="4250"/>
    <n v="2550"/>
    <n v="0.6"/>
    <s v="Online"/>
    <x v="7"/>
  </r>
  <r>
    <s v="Amazon"/>
    <n v="1185732"/>
    <d v="2021-09-10T00:00:00"/>
    <x v="0"/>
    <s v="Vermont"/>
    <s v="Burlington"/>
    <x v="2"/>
    <n v="46"/>
    <n v="56"/>
    <n v="2576"/>
    <n v="1288"/>
    <n v="0.5"/>
    <s v="Online"/>
    <x v="7"/>
  </r>
  <r>
    <s v="Amazon"/>
    <n v="1185732"/>
    <d v="2021-09-10T00:00:00"/>
    <x v="0"/>
    <s v="Vermont"/>
    <s v="Burlington"/>
    <x v="3"/>
    <n v="45"/>
    <n v="52"/>
    <n v="2340"/>
    <n v="1146.5999999999999"/>
    <n v="0.49"/>
    <s v="Online"/>
    <x v="7"/>
  </r>
  <r>
    <s v="Amazon"/>
    <n v="1185732"/>
    <d v="2021-09-10T00:00:00"/>
    <x v="0"/>
    <s v="Vermont"/>
    <s v="Burlington"/>
    <x v="4"/>
    <n v="58"/>
    <n v="50"/>
    <n v="2900"/>
    <n v="1363"/>
    <n v="0.47"/>
    <s v="Online"/>
    <x v="7"/>
  </r>
  <r>
    <s v="Amazon"/>
    <n v="1185732"/>
    <d v="2021-09-10T00:00:00"/>
    <x v="0"/>
    <s v="Vermont"/>
    <s v="Burlington"/>
    <x v="5"/>
    <n v="59"/>
    <n v="78"/>
    <n v="4602"/>
    <n v="2531.1"/>
    <n v="0.54999999999999993"/>
    <s v="Online"/>
    <x v="7"/>
  </r>
  <r>
    <s v="Amazon"/>
    <n v="1185732"/>
    <d v="2021-10-12T00:00:00"/>
    <x v="0"/>
    <s v="Vermont"/>
    <s v="Burlington"/>
    <x v="0"/>
    <n v="62"/>
    <n v="133"/>
    <n v="8246"/>
    <n v="4947.5999999999995"/>
    <n v="0.6"/>
    <s v="Online"/>
    <x v="8"/>
  </r>
  <r>
    <s v="Amazon"/>
    <n v="1185732"/>
    <d v="2021-10-12T00:00:00"/>
    <x v="0"/>
    <s v="Vermont"/>
    <s v="Burlington"/>
    <x v="1"/>
    <n v="54"/>
    <n v="75"/>
    <n v="4050"/>
    <n v="2389.5000000000005"/>
    <n v="0.59000000000000008"/>
    <s v="Online"/>
    <x v="8"/>
  </r>
  <r>
    <s v="Amazon"/>
    <n v="1185732"/>
    <d v="2021-10-12T00:00:00"/>
    <x v="0"/>
    <s v="Vermont"/>
    <s v="Burlington"/>
    <x v="2"/>
    <n v="59"/>
    <n v="54"/>
    <n v="3186"/>
    <n v="1593"/>
    <n v="0.5"/>
    <s v="Online"/>
    <x v="8"/>
  </r>
  <r>
    <s v="Amazon"/>
    <n v="1185732"/>
    <d v="2021-10-12T00:00:00"/>
    <x v="0"/>
    <s v="Vermont"/>
    <s v="Burlington"/>
    <x v="3"/>
    <n v="55"/>
    <n v="46"/>
    <n v="2530"/>
    <n v="1214.3999999999999"/>
    <n v="0.48"/>
    <s v="Online"/>
    <x v="8"/>
  </r>
  <r>
    <s v="Amazon"/>
    <n v="1185732"/>
    <d v="2021-10-12T00:00:00"/>
    <x v="0"/>
    <s v="Vermont"/>
    <s v="Burlington"/>
    <x v="4"/>
    <n v="66"/>
    <n v="51"/>
    <n v="3366"/>
    <n v="1615.6799999999998"/>
    <n v="0.48"/>
    <s v="Online"/>
    <x v="8"/>
  </r>
  <r>
    <s v="West Gear"/>
    <n v="1185732"/>
    <d v="2021-10-12T00:00:00"/>
    <x v="0"/>
    <s v="Vermont"/>
    <s v="Burlington"/>
    <x v="5"/>
    <n v="71"/>
    <n v="81"/>
    <n v="5751"/>
    <n v="3048.03"/>
    <n v="0.53"/>
    <s v="Online"/>
    <x v="8"/>
  </r>
  <r>
    <s v="West Gear"/>
    <n v="1185732"/>
    <d v="2021-11-11T00:00:00"/>
    <x v="0"/>
    <s v="Vermont"/>
    <s v="Burlington"/>
    <x v="0"/>
    <n v="64"/>
    <n v="126"/>
    <n v="8064"/>
    <n v="4838.3999999999996"/>
    <n v="0.6"/>
    <s v="Online"/>
    <x v="9"/>
  </r>
  <r>
    <s v="West Gear"/>
    <n v="1185732"/>
    <d v="2021-11-11T00:00:00"/>
    <x v="0"/>
    <s v="Vermont"/>
    <s v="Burlington"/>
    <x v="1"/>
    <n v="55"/>
    <n v="81"/>
    <n v="4455"/>
    <n v="2583.9"/>
    <n v="0.58000000000000007"/>
    <s v="Online"/>
    <x v="9"/>
  </r>
  <r>
    <s v="West Gear"/>
    <n v="1185732"/>
    <d v="2021-11-11T00:00:00"/>
    <x v="0"/>
    <s v="Vermont"/>
    <s v="Burlington"/>
    <x v="2"/>
    <n v="57"/>
    <n v="96"/>
    <n v="5472"/>
    <n v="2626.56"/>
    <n v="0.48"/>
    <s v="Online"/>
    <x v="9"/>
  </r>
  <r>
    <s v="Amazon"/>
    <n v="1185732"/>
    <d v="2021-11-11T00:00:00"/>
    <x v="0"/>
    <s v="Vermont"/>
    <s v="Burlington"/>
    <x v="3"/>
    <n v="55"/>
    <n v="75"/>
    <n v="4125"/>
    <n v="2062.5"/>
    <n v="0.5"/>
    <s v="Online"/>
    <x v="9"/>
  </r>
  <r>
    <s v="Amazon"/>
    <n v="1185732"/>
    <d v="2021-11-11T00:00:00"/>
    <x v="0"/>
    <s v="Vermont"/>
    <s v="Burlington"/>
    <x v="4"/>
    <n v="67"/>
    <n v="80"/>
    <n v="5360"/>
    <n v="2680"/>
    <n v="0.5"/>
    <s v="Online"/>
    <x v="9"/>
  </r>
  <r>
    <s v="Amazon"/>
    <n v="1185732"/>
    <d v="2021-11-11T00:00:00"/>
    <x v="0"/>
    <s v="Vermont"/>
    <s v="Burlington"/>
    <x v="5"/>
    <n v="70"/>
    <n v="94"/>
    <n v="6580"/>
    <n v="3487.4"/>
    <n v="0.53"/>
    <s v="Online"/>
    <x v="9"/>
  </r>
  <r>
    <s v="Amazon"/>
    <n v="1185732"/>
    <d v="2021-12-10T00:00:00"/>
    <x v="0"/>
    <s v="Vermont"/>
    <s v="Burlington"/>
    <x v="0"/>
    <n v="64"/>
    <n v="168"/>
    <n v="10752"/>
    <n v="6451.2"/>
    <n v="0.6"/>
    <s v="Online"/>
    <x v="10"/>
  </r>
  <r>
    <s v="Amazon"/>
    <n v="1185732"/>
    <d v="2021-12-10T00:00:00"/>
    <x v="0"/>
    <s v="Vermont"/>
    <s v="Burlington"/>
    <x v="1"/>
    <n v="55"/>
    <n v="100"/>
    <n v="5500"/>
    <n v="3025.0000000000005"/>
    <n v="0.55000000000000004"/>
    <s v="Online"/>
    <x v="10"/>
  </r>
  <r>
    <s v="Amazon"/>
    <n v="1185732"/>
    <d v="2021-12-10T00:00:00"/>
    <x v="0"/>
    <s v="Vermont"/>
    <s v="Burlington"/>
    <x v="2"/>
    <n v="55"/>
    <n v="113"/>
    <n v="6215"/>
    <n v="2921.0499999999997"/>
    <n v="0.47"/>
    <s v="Online"/>
    <x v="10"/>
  </r>
  <r>
    <s v="Amazon"/>
    <n v="1185732"/>
    <d v="2021-12-10T00:00:00"/>
    <x v="0"/>
    <s v="Vermont"/>
    <s v="Burlington"/>
    <x v="3"/>
    <n v="56"/>
    <n v="81"/>
    <n v="4536"/>
    <n v="2041.1999999999998"/>
    <n v="0.44999999999999996"/>
    <s v="Online"/>
    <x v="10"/>
  </r>
  <r>
    <s v="Amazon"/>
    <n v="1185732"/>
    <d v="2021-12-10T00:00:00"/>
    <x v="0"/>
    <s v="Vermont"/>
    <s v="Burlington"/>
    <x v="4"/>
    <n v="67"/>
    <n v="81"/>
    <n v="5427"/>
    <n v="2604.96"/>
    <n v="0.48"/>
    <s v="Online"/>
    <x v="10"/>
  </r>
  <r>
    <s v="Amazon"/>
    <n v="1185732"/>
    <d v="2021-12-10T00:00:00"/>
    <x v="0"/>
    <s v="Vermont"/>
    <s v="Burlington"/>
    <x v="5"/>
    <n v="68"/>
    <n v="106"/>
    <n v="7208"/>
    <n v="3748.1600000000003"/>
    <n v="0.52"/>
    <s v="Online"/>
    <x v="10"/>
  </r>
  <r>
    <s v="Amazon"/>
    <n v="1185732"/>
    <d v="2021-01-21T00:00:00"/>
    <x v="0"/>
    <s v="Vermont"/>
    <s v="Burlington"/>
    <x v="0"/>
    <n v="49"/>
    <n v="131"/>
    <n v="6419"/>
    <n v="3530.4500000000003"/>
    <n v="0.55000000000000004"/>
    <s v="Online"/>
    <x v="0"/>
  </r>
  <r>
    <s v="Amazon"/>
    <n v="1185732"/>
    <d v="2021-01-21T00:00:00"/>
    <x v="0"/>
    <s v="Vermont"/>
    <s v="Burlington"/>
    <x v="1"/>
    <n v="45"/>
    <n v="91"/>
    <n v="4095"/>
    <n v="2170.35"/>
    <n v="0.53"/>
    <s v="Online"/>
    <x v="0"/>
  </r>
  <r>
    <s v="Amazon"/>
    <n v="1185732"/>
    <d v="2021-01-21T00:00:00"/>
    <x v="0"/>
    <s v="Vermont"/>
    <s v="Burlington"/>
    <x v="2"/>
    <n v="38"/>
    <n v="81"/>
    <n v="3078"/>
    <n v="1385.1"/>
    <n v="0.44999999999999996"/>
    <s v="Online"/>
    <x v="0"/>
  </r>
  <r>
    <s v="Amazon"/>
    <n v="1185732"/>
    <d v="2021-01-21T00:00:00"/>
    <x v="0"/>
    <s v="Vermont"/>
    <s v="Burlington"/>
    <x v="3"/>
    <n v="43"/>
    <n v="46"/>
    <n v="1978"/>
    <n v="791.2"/>
    <n v="0.4"/>
    <s v="Online"/>
    <x v="0"/>
  </r>
  <r>
    <s v="Amazon"/>
    <n v="1185732"/>
    <d v="2021-01-21T00:00:00"/>
    <x v="0"/>
    <s v="Vermont"/>
    <s v="Burlington"/>
    <x v="4"/>
    <n v="59"/>
    <n v="56"/>
    <n v="3304"/>
    <n v="1453.76"/>
    <n v="0.44"/>
    <s v="Online"/>
    <x v="0"/>
  </r>
  <r>
    <s v="Amazon"/>
    <n v="1185732"/>
    <d v="2021-01-21T00:00:00"/>
    <x v="0"/>
    <s v="Vermont"/>
    <s v="Burlington"/>
    <x v="5"/>
    <n v="49"/>
    <n v="88"/>
    <n v="4312"/>
    <n v="1940.3999999999999"/>
    <n v="0.44999999999999996"/>
    <s v="Online"/>
    <x v="0"/>
  </r>
  <r>
    <s v="Amazon"/>
    <n v="1185732"/>
    <d v="2021-02-19T00:00:00"/>
    <x v="0"/>
    <s v="Vermont"/>
    <s v="Burlington"/>
    <x v="0"/>
    <n v="49"/>
    <n v="180"/>
    <n v="8820"/>
    <n v="4674.6000000000004"/>
    <n v="0.53"/>
    <s v="Online"/>
    <x v="1"/>
  </r>
  <r>
    <s v="Amazon"/>
    <n v="1185732"/>
    <d v="2021-02-19T00:00:00"/>
    <x v="0"/>
    <s v="Vermont"/>
    <s v="Burlington"/>
    <x v="1"/>
    <n v="45"/>
    <n v="75"/>
    <n v="3375"/>
    <n v="1721.25"/>
    <n v="0.51"/>
    <s v="Online"/>
    <x v="1"/>
  </r>
  <r>
    <s v="Amazon"/>
    <n v="1185732"/>
    <d v="2021-02-19T00:00:00"/>
    <x v="0"/>
    <s v="Vermont"/>
    <s v="Burlington"/>
    <x v="2"/>
    <n v="39"/>
    <n v="90"/>
    <n v="3510"/>
    <n v="1544.4"/>
    <n v="0.44"/>
    <s v="Online"/>
    <x v="1"/>
  </r>
  <r>
    <s v="Amazon"/>
    <n v="1185732"/>
    <d v="2021-02-19T00:00:00"/>
    <x v="0"/>
    <s v="New Hampshire"/>
    <s v="Manchester"/>
    <x v="3"/>
    <n v="42"/>
    <n v="58"/>
    <n v="2436"/>
    <n v="1047.48"/>
    <n v="0.43"/>
    <s v="Online"/>
    <x v="1"/>
  </r>
  <r>
    <s v="Amazon"/>
    <n v="1185732"/>
    <d v="2021-02-19T00:00:00"/>
    <x v="0"/>
    <s v="New Hampshire"/>
    <s v="Manchester"/>
    <x v="4"/>
    <n v="56"/>
    <n v="83"/>
    <n v="4648"/>
    <n v="1998.6399999999999"/>
    <n v="0.43"/>
    <s v="Online"/>
    <x v="1"/>
  </r>
  <r>
    <s v="Amazon"/>
    <n v="1185732"/>
    <d v="2021-02-19T00:00:00"/>
    <x v="0"/>
    <s v="New Hampshire"/>
    <s v="Manchester"/>
    <x v="5"/>
    <n v="46"/>
    <n v="98"/>
    <n v="4508"/>
    <n v="2163.84"/>
    <n v="0.48"/>
    <s v="Online"/>
    <x v="1"/>
  </r>
  <r>
    <s v="Amazon"/>
    <n v="1185732"/>
    <d v="2021-03-17T00:00:00"/>
    <x v="0"/>
    <s v="New Hampshire"/>
    <s v="Manchester"/>
    <x v="0"/>
    <n v="49"/>
    <n v="165"/>
    <n v="8085"/>
    <n v="4042.5"/>
    <n v="0.5"/>
    <s v="Online"/>
    <x v="2"/>
  </r>
  <r>
    <s v="Amazon"/>
    <n v="1185732"/>
    <d v="2021-03-17T00:00:00"/>
    <x v="0"/>
    <s v="New Hampshire"/>
    <s v="Manchester"/>
    <x v="1"/>
    <n v="49"/>
    <n v="69"/>
    <n v="3381"/>
    <n v="1724.31"/>
    <n v="0.51"/>
    <s v="Online"/>
    <x v="2"/>
  </r>
  <r>
    <s v="Amazon"/>
    <n v="1185732"/>
    <d v="2021-03-17T00:00:00"/>
    <x v="0"/>
    <s v="New Hampshire"/>
    <s v="Manchester"/>
    <x v="2"/>
    <n v="38"/>
    <n v="75"/>
    <n v="2850"/>
    <n v="1168.5"/>
    <n v="0.41"/>
    <s v="Online"/>
    <x v="2"/>
  </r>
  <r>
    <s v="Amazon"/>
    <n v="1185732"/>
    <d v="2021-03-17T00:00:00"/>
    <x v="0"/>
    <s v="New Hampshire"/>
    <s v="Manchester"/>
    <x v="3"/>
    <n v="44"/>
    <n v="38"/>
    <n v="1672"/>
    <n v="702.24"/>
    <n v="0.42"/>
    <s v="Online"/>
    <x v="2"/>
  </r>
  <r>
    <s v="Amazon"/>
    <n v="1185732"/>
    <d v="2021-03-17T00:00:00"/>
    <x v="0"/>
    <s v="New Hampshire"/>
    <s v="Manchester"/>
    <x v="4"/>
    <n v="58"/>
    <n v="60"/>
    <n v="3480"/>
    <n v="1565.9999999999998"/>
    <n v="0.44999999999999996"/>
    <s v="Online"/>
    <x v="2"/>
  </r>
  <r>
    <s v="Amazon"/>
    <n v="1185732"/>
    <d v="2021-03-17T00:00:00"/>
    <x v="0"/>
    <s v="New Hampshire"/>
    <s v="Manchester"/>
    <x v="5"/>
    <n v="45"/>
    <n v="75"/>
    <n v="3375"/>
    <n v="1586.25"/>
    <n v="0.47"/>
    <s v="Online"/>
    <x v="2"/>
  </r>
  <r>
    <s v="Amazon"/>
    <n v="1185732"/>
    <d v="2021-04-18T00:00:00"/>
    <x v="0"/>
    <s v="New Hampshire"/>
    <s v="Manchester"/>
    <x v="0"/>
    <n v="48"/>
    <n v="154"/>
    <n v="7392"/>
    <n v="3917.76"/>
    <n v="0.53"/>
    <s v="Online"/>
    <x v="3"/>
  </r>
  <r>
    <s v="Amazon"/>
    <n v="1185732"/>
    <d v="2021-04-18T00:00:00"/>
    <x v="0"/>
    <s v="New Hampshire"/>
    <s v="Manchester"/>
    <x v="1"/>
    <n v="49"/>
    <n v="68"/>
    <n v="3332"/>
    <n v="1832.6000000000001"/>
    <n v="0.55000000000000004"/>
    <s v="Online"/>
    <x v="3"/>
  </r>
  <r>
    <s v="Amazon"/>
    <n v="1185732"/>
    <d v="2021-04-18T00:00:00"/>
    <x v="0"/>
    <s v="New Hampshire"/>
    <s v="Manchester"/>
    <x v="2"/>
    <n v="38"/>
    <n v="73"/>
    <n v="2774"/>
    <n v="1220.56"/>
    <n v="0.44"/>
    <s v="Online"/>
    <x v="3"/>
  </r>
  <r>
    <s v="Amazon"/>
    <n v="1185732"/>
    <d v="2021-04-18T00:00:00"/>
    <x v="0"/>
    <s v="New Hampshire"/>
    <s v="Manchester"/>
    <x v="3"/>
    <n v="44"/>
    <n v="49"/>
    <n v="2156"/>
    <n v="883.95999999999992"/>
    <n v="0.41"/>
    <s v="Online"/>
    <x v="3"/>
  </r>
  <r>
    <s v="Amazon"/>
    <n v="1185732"/>
    <d v="2021-04-18T00:00:00"/>
    <x v="0"/>
    <s v="New Hampshire"/>
    <s v="Manchester"/>
    <x v="4"/>
    <n v="57"/>
    <n v="53"/>
    <n v="3021"/>
    <n v="1359.4499999999998"/>
    <n v="0.44999999999999996"/>
    <s v="Online"/>
    <x v="3"/>
  </r>
  <r>
    <s v="Amazon"/>
    <n v="1185732"/>
    <d v="2021-04-18T00:00:00"/>
    <x v="0"/>
    <s v="New Hampshire"/>
    <s v="Manchester"/>
    <x v="5"/>
    <n v="46"/>
    <n v="98"/>
    <n v="4508"/>
    <n v="2073.6799999999998"/>
    <n v="0.45999999999999996"/>
    <s v="Online"/>
    <x v="3"/>
  </r>
  <r>
    <s v="Amazon"/>
    <n v="1185732"/>
    <d v="2021-05-17T00:00:00"/>
    <x v="0"/>
    <s v="New Hampshire"/>
    <s v="Manchester"/>
    <x v="0"/>
    <n v="64"/>
    <n v="173"/>
    <n v="11072"/>
    <n v="5868.16"/>
    <n v="0.53"/>
    <s v="Online"/>
    <x v="4"/>
  </r>
  <r>
    <s v="Amazon"/>
    <n v="1185732"/>
    <d v="2021-05-17T00:00:00"/>
    <x v="0"/>
    <s v="New Hampshire"/>
    <s v="Manchester"/>
    <x v="1"/>
    <n v="54"/>
    <n v="87"/>
    <n v="4698"/>
    <n v="2536.92"/>
    <n v="0.54"/>
    <s v="Online"/>
    <x v="4"/>
  </r>
  <r>
    <s v="Amazon"/>
    <n v="1185732"/>
    <d v="2021-05-17T00:00:00"/>
    <x v="0"/>
    <s v="New Hampshire"/>
    <s v="Manchester"/>
    <x v="2"/>
    <n v="51"/>
    <n v="98"/>
    <n v="4998"/>
    <n v="2099.16"/>
    <n v="0.42"/>
    <s v="Online"/>
    <x v="4"/>
  </r>
  <r>
    <s v="Amazon"/>
    <n v="1185732"/>
    <d v="2021-05-17T00:00:00"/>
    <x v="0"/>
    <s v="New Hampshire"/>
    <s v="Manchester"/>
    <x v="3"/>
    <n v="52"/>
    <n v="80"/>
    <n v="4160"/>
    <n v="1664"/>
    <n v="0.4"/>
    <s v="Online"/>
    <x v="4"/>
  </r>
  <r>
    <s v="Amazon"/>
    <n v="1185732"/>
    <d v="2021-05-17T00:00:00"/>
    <x v="0"/>
    <s v="New Hampshire"/>
    <s v="Manchester"/>
    <x v="4"/>
    <n v="63"/>
    <n v="78"/>
    <n v="4914"/>
    <n v="2211.2999999999997"/>
    <n v="0.44999999999999996"/>
    <s v="Online"/>
    <x v="4"/>
  </r>
  <r>
    <s v="Amazon"/>
    <n v="1185732"/>
    <d v="2021-05-17T00:00:00"/>
    <x v="0"/>
    <s v="New Hampshire"/>
    <s v="Manchester"/>
    <x v="5"/>
    <n v="65"/>
    <n v="115"/>
    <n v="7475"/>
    <n v="3438.4999999999995"/>
    <n v="0.45999999999999996"/>
    <s v="Online"/>
    <x v="4"/>
  </r>
  <r>
    <s v="Amazon"/>
    <n v="1185732"/>
    <d v="2021-06-19T00:00:00"/>
    <x v="0"/>
    <s v="New Hampshire"/>
    <s v="Manchester"/>
    <x v="0"/>
    <n v="59"/>
    <n v="169"/>
    <n v="9971"/>
    <n v="5284.63"/>
    <n v="0.53"/>
    <s v="Online"/>
    <x v="11"/>
  </r>
  <r>
    <s v="Amazon"/>
    <n v="1185732"/>
    <d v="2021-06-19T00:00:00"/>
    <x v="0"/>
    <s v="New Hampshire"/>
    <s v="Manchester"/>
    <x v="1"/>
    <n v="56"/>
    <n v="123"/>
    <n v="6888"/>
    <n v="3512.88"/>
    <n v="0.51"/>
    <s v="Online"/>
    <x v="11"/>
  </r>
  <r>
    <s v="Amazon"/>
    <n v="1185732"/>
    <d v="2021-06-19T00:00:00"/>
    <x v="0"/>
    <s v="New Hampshire"/>
    <s v="Manchester"/>
    <x v="2"/>
    <n v="53"/>
    <n v="88"/>
    <n v="4664"/>
    <n v="2052.16"/>
    <n v="0.44"/>
    <s v="Online"/>
    <x v="11"/>
  </r>
  <r>
    <s v="Amazon"/>
    <n v="1185732"/>
    <d v="2021-06-19T00:00:00"/>
    <x v="0"/>
    <s v="New Hampshire"/>
    <s v="Manchester"/>
    <x v="3"/>
    <n v="52"/>
    <n v="91"/>
    <n v="4732"/>
    <n v="1987.4399999999998"/>
    <n v="0.42"/>
    <s v="Online"/>
    <x v="11"/>
  </r>
  <r>
    <s v="Amazon"/>
    <n v="1185732"/>
    <d v="2021-06-19T00:00:00"/>
    <x v="0"/>
    <s v="New Hampshire"/>
    <s v="Manchester"/>
    <x v="4"/>
    <n v="60"/>
    <n v="94"/>
    <n v="5640"/>
    <n v="2425.1999999999998"/>
    <n v="0.43"/>
    <s v="Online"/>
    <x v="11"/>
  </r>
  <r>
    <s v="Amazon"/>
    <n v="1185732"/>
    <d v="2021-06-19T00:00:00"/>
    <x v="0"/>
    <s v="New Hampshire"/>
    <s v="Manchester"/>
    <x v="5"/>
    <n v="66"/>
    <n v="138"/>
    <n v="9108"/>
    <n v="4280.7599999999993"/>
    <n v="0.47"/>
    <s v="Online"/>
    <x v="11"/>
  </r>
  <r>
    <s v="Amazon"/>
    <n v="1185732"/>
    <d v="2021-07-17T00:00:00"/>
    <x v="0"/>
    <s v="New Hampshire"/>
    <s v="Manchester"/>
    <x v="0"/>
    <n v="64"/>
    <n v="196"/>
    <n v="12544"/>
    <n v="6648.3200000000006"/>
    <n v="0.53"/>
    <s v="Online"/>
    <x v="5"/>
  </r>
  <r>
    <s v="Amazon"/>
    <n v="1185732"/>
    <d v="2021-07-17T00:00:00"/>
    <x v="0"/>
    <s v="New Hampshire"/>
    <s v="Manchester"/>
    <x v="1"/>
    <n v="55"/>
    <n v="131"/>
    <n v="7205"/>
    <n v="3602.5"/>
    <n v="0.5"/>
    <s v="Online"/>
    <x v="5"/>
  </r>
  <r>
    <s v="Amazon"/>
    <n v="1185732"/>
    <d v="2021-07-17T00:00:00"/>
    <x v="0"/>
    <s v="New Hampshire"/>
    <s v="Manchester"/>
    <x v="2"/>
    <n v="54"/>
    <n v="109"/>
    <n v="5886"/>
    <n v="2413.2599999999998"/>
    <n v="0.41"/>
    <s v="Online"/>
    <x v="5"/>
  </r>
  <r>
    <s v="Amazon"/>
    <n v="1185732"/>
    <d v="2021-07-17T00:00:00"/>
    <x v="0"/>
    <s v="New Hampshire"/>
    <s v="Manchester"/>
    <x v="3"/>
    <n v="53"/>
    <n v="85"/>
    <n v="4505"/>
    <n v="1982.2"/>
    <n v="0.44"/>
    <s v="Online"/>
    <x v="5"/>
  </r>
  <r>
    <s v="Amazon"/>
    <n v="1185732"/>
    <d v="2021-07-17T00:00:00"/>
    <x v="0"/>
    <s v="New Hampshire"/>
    <s v="Manchester"/>
    <x v="4"/>
    <n v="60"/>
    <n v="102"/>
    <n v="6120"/>
    <n v="2509.1999999999998"/>
    <n v="0.41"/>
    <s v="Online"/>
    <x v="5"/>
  </r>
  <r>
    <s v="Amazon"/>
    <n v="1185732"/>
    <d v="2021-07-17T00:00:00"/>
    <x v="0"/>
    <s v="New Hampshire"/>
    <s v="Manchester"/>
    <x v="5"/>
    <n v="64"/>
    <n v="137"/>
    <n v="8768"/>
    <n v="4296.32"/>
    <n v="0.49"/>
    <s v="Online"/>
    <x v="5"/>
  </r>
  <r>
    <s v="Amazon"/>
    <n v="1185732"/>
    <d v="2021-08-18T00:00:00"/>
    <x v="0"/>
    <s v="New Hampshire"/>
    <s v="Manchester"/>
    <x v="0"/>
    <n v="60"/>
    <n v="196"/>
    <n v="11760"/>
    <n v="5997.6"/>
    <n v="0.51"/>
    <s v="Online"/>
    <x v="6"/>
  </r>
  <r>
    <s v="Amazon"/>
    <n v="1185732"/>
    <d v="2021-08-18T00:00:00"/>
    <x v="0"/>
    <s v="New Hampshire"/>
    <s v="Manchester"/>
    <x v="1"/>
    <n v="58"/>
    <n v="135"/>
    <n v="7830"/>
    <n v="4228.2000000000007"/>
    <n v="0.54"/>
    <s v="Online"/>
    <x v="6"/>
  </r>
  <r>
    <s v="Amazon"/>
    <n v="1185732"/>
    <d v="2021-08-18T00:00:00"/>
    <x v="0"/>
    <s v="New Hampshire"/>
    <s v="Manchester"/>
    <x v="2"/>
    <n v="52"/>
    <n v="105"/>
    <n v="5460"/>
    <n v="2456.9999999999995"/>
    <n v="0.44999999999999996"/>
    <s v="Online"/>
    <x v="6"/>
  </r>
  <r>
    <s v="Amazon"/>
    <n v="1185732"/>
    <d v="2021-08-18T00:00:00"/>
    <x v="0"/>
    <s v="New Hampshire"/>
    <s v="Manchester"/>
    <x v="3"/>
    <n v="51"/>
    <n v="72"/>
    <n v="3672"/>
    <n v="1542.24"/>
    <n v="0.42"/>
    <s v="Online"/>
    <x v="6"/>
  </r>
  <r>
    <s v="Amazon"/>
    <n v="1185732"/>
    <d v="2021-08-18T00:00:00"/>
    <x v="0"/>
    <s v="New Hampshire"/>
    <s v="Manchester"/>
    <x v="4"/>
    <n v="59"/>
    <n v="73"/>
    <n v="4307"/>
    <n v="1938.1499999999999"/>
    <n v="0.44999999999999996"/>
    <s v="Online"/>
    <x v="6"/>
  </r>
  <r>
    <s v="Amazon"/>
    <n v="1185732"/>
    <d v="2021-08-18T00:00:00"/>
    <x v="0"/>
    <s v="New Hampshire"/>
    <s v="Manchester"/>
    <x v="5"/>
    <n v="64"/>
    <n v="106"/>
    <n v="6784"/>
    <n v="3188.48"/>
    <n v="0.47"/>
    <s v="Online"/>
    <x v="6"/>
  </r>
  <r>
    <s v="Amazon"/>
    <n v="1185732"/>
    <d v="2021-09-17T00:00:00"/>
    <x v="0"/>
    <s v="New Hampshire"/>
    <s v="Manchester"/>
    <x v="0"/>
    <n v="59"/>
    <n v="154"/>
    <n v="9086"/>
    <n v="4724.72"/>
    <n v="0.52"/>
    <s v="Online"/>
    <x v="7"/>
  </r>
  <r>
    <s v="Amazon"/>
    <n v="1185732"/>
    <d v="2021-09-17T00:00:00"/>
    <x v="0"/>
    <s v="New Hampshire"/>
    <s v="Manchester"/>
    <x v="1"/>
    <n v="54"/>
    <n v="95"/>
    <n v="5130"/>
    <n v="2667.6"/>
    <n v="0.52"/>
    <s v="Online"/>
    <x v="7"/>
  </r>
  <r>
    <s v="Amazon"/>
    <n v="1185732"/>
    <d v="2021-09-17T00:00:00"/>
    <x v="0"/>
    <s v="New Hampshire"/>
    <s v="Manchester"/>
    <x v="2"/>
    <n v="52"/>
    <n v="75"/>
    <n v="3900"/>
    <n v="1677"/>
    <n v="0.43"/>
    <s v="Online"/>
    <x v="7"/>
  </r>
  <r>
    <s v="Amazon"/>
    <n v="1185732"/>
    <d v="2021-09-17T00:00:00"/>
    <x v="0"/>
    <s v="New Hampshire"/>
    <s v="Manchester"/>
    <x v="3"/>
    <n v="53"/>
    <n v="56"/>
    <n v="2968"/>
    <n v="1246.56"/>
    <n v="0.42"/>
    <s v="Online"/>
    <x v="7"/>
  </r>
  <r>
    <s v="Amazon"/>
    <n v="1185732"/>
    <d v="2021-09-17T00:00:00"/>
    <x v="0"/>
    <s v="New Hampshire"/>
    <s v="Manchester"/>
    <x v="4"/>
    <n v="64"/>
    <n v="63"/>
    <n v="4032"/>
    <n v="1733.76"/>
    <n v="0.43"/>
    <s v="Online"/>
    <x v="7"/>
  </r>
  <r>
    <s v="Amazon"/>
    <n v="1185732"/>
    <d v="2021-09-17T00:00:00"/>
    <x v="0"/>
    <s v="New Hampshire"/>
    <s v="Manchester"/>
    <x v="5"/>
    <n v="68"/>
    <n v="98"/>
    <n v="6664"/>
    <n v="3065.4399999999996"/>
    <n v="0.45999999999999996"/>
    <s v="Online"/>
    <x v="7"/>
  </r>
  <r>
    <s v="Foot Locker"/>
    <n v="1185732"/>
    <d v="2021-10-19T00:00:00"/>
    <x v="0"/>
    <s v="New Hampshire"/>
    <s v="Manchester"/>
    <x v="0"/>
    <n v="64"/>
    <n v="119"/>
    <n v="7616"/>
    <n v="4036.48"/>
    <n v="0.53"/>
    <s v="Online"/>
    <x v="8"/>
  </r>
  <r>
    <s v="Foot Locker"/>
    <n v="1185732"/>
    <d v="2021-10-19T00:00:00"/>
    <x v="0"/>
    <s v="New Hampshire"/>
    <s v="Manchester"/>
    <x v="1"/>
    <n v="62"/>
    <n v="84"/>
    <n v="5208"/>
    <n v="2760.2400000000002"/>
    <n v="0.53"/>
    <s v="Online"/>
    <x v="8"/>
  </r>
  <r>
    <s v="Foot Locker"/>
    <n v="1185732"/>
    <d v="2021-10-19T00:00:00"/>
    <x v="0"/>
    <s v="New Hampshire"/>
    <s v="Manchester"/>
    <x v="2"/>
    <n v="59"/>
    <n v="54"/>
    <n v="3186"/>
    <n v="1401.84"/>
    <n v="0.44"/>
    <s v="Online"/>
    <x v="8"/>
  </r>
  <r>
    <s v="Foot Locker"/>
    <n v="1185732"/>
    <d v="2021-10-19T00:00:00"/>
    <x v="0"/>
    <s v="New Hampshire"/>
    <s v="Manchester"/>
    <x v="3"/>
    <n v="62"/>
    <n v="47"/>
    <n v="2914"/>
    <n v="1253.02"/>
    <n v="0.43"/>
    <s v="Online"/>
    <x v="8"/>
  </r>
  <r>
    <s v="Foot Locker"/>
    <n v="1185732"/>
    <d v="2021-10-19T00:00:00"/>
    <x v="0"/>
    <s v="New Hampshire"/>
    <s v="Manchester"/>
    <x v="4"/>
    <n v="71"/>
    <n v="46"/>
    <n v="3266"/>
    <n v="1404.3799999999999"/>
    <n v="0.43"/>
    <s v="Online"/>
    <x v="8"/>
  </r>
  <r>
    <s v="Foot Locker"/>
    <n v="1185732"/>
    <d v="2021-10-19T00:00:00"/>
    <x v="0"/>
    <s v="New Hampshire"/>
    <s v="Manchester"/>
    <x v="5"/>
    <n v="72"/>
    <n v="81"/>
    <n v="5832"/>
    <n v="2799.3599999999997"/>
    <n v="0.48"/>
    <s v="Online"/>
    <x v="8"/>
  </r>
  <r>
    <s v="Foot Locker"/>
    <n v="1185732"/>
    <d v="2021-11-18T00:00:00"/>
    <x v="0"/>
    <s v="New Hampshire"/>
    <s v="Manchester"/>
    <x v="0"/>
    <n v="68"/>
    <n v="117"/>
    <n v="7956"/>
    <n v="4216.68"/>
    <n v="0.53"/>
    <s v="Online"/>
    <x v="9"/>
  </r>
  <r>
    <s v="Foot Locker"/>
    <n v="1185732"/>
    <d v="2021-11-18T00:00:00"/>
    <x v="0"/>
    <s v="New Hampshire"/>
    <s v="Manchester"/>
    <x v="1"/>
    <n v="62"/>
    <n v="98"/>
    <n v="6076"/>
    <n v="3159.52"/>
    <n v="0.52"/>
    <s v="Online"/>
    <x v="9"/>
  </r>
  <r>
    <s v="Foot Locker"/>
    <n v="1185732"/>
    <d v="2021-11-18T00:00:00"/>
    <x v="0"/>
    <s v="New Hampshire"/>
    <s v="Manchester"/>
    <x v="2"/>
    <n v="63"/>
    <n v="104"/>
    <n v="6552"/>
    <n v="2948.3999999999996"/>
    <n v="0.44999999999999996"/>
    <s v="Online"/>
    <x v="9"/>
  </r>
  <r>
    <s v="Foot Locker"/>
    <n v="1185732"/>
    <d v="2021-11-18T00:00:00"/>
    <x v="0"/>
    <s v="New Hampshire"/>
    <s v="Manchester"/>
    <x v="3"/>
    <n v="64"/>
    <n v="85"/>
    <n v="5440"/>
    <n v="2176"/>
    <n v="0.4"/>
    <s v="Online"/>
    <x v="9"/>
  </r>
  <r>
    <s v="Foot Locker"/>
    <n v="1185732"/>
    <d v="2021-11-18T00:00:00"/>
    <x v="0"/>
    <s v="New Hampshire"/>
    <s v="Manchester"/>
    <x v="4"/>
    <n v="71"/>
    <n v="81"/>
    <n v="5751"/>
    <n v="2415.42"/>
    <n v="0.42"/>
    <s v="Online"/>
    <x v="9"/>
  </r>
  <r>
    <s v="Foot Locker"/>
    <n v="1185732"/>
    <d v="2021-11-18T00:00:00"/>
    <x v="0"/>
    <s v="New Hampshire"/>
    <s v="Manchester"/>
    <x v="5"/>
    <n v="78"/>
    <n v="116"/>
    <n v="9048"/>
    <n v="4252.5599999999995"/>
    <n v="0.47"/>
    <s v="Online"/>
    <x v="9"/>
  </r>
  <r>
    <s v="Foot Locker"/>
    <n v="1185732"/>
    <d v="2021-12-17T00:00:00"/>
    <x v="0"/>
    <s v="New Hampshire"/>
    <s v="Manchester"/>
    <x v="0"/>
    <n v="71"/>
    <n v="169"/>
    <n v="11999"/>
    <n v="6599.4500000000007"/>
    <n v="0.55000000000000004"/>
    <s v="Online"/>
    <x v="10"/>
  </r>
  <r>
    <s v="Foot Locker"/>
    <n v="1185732"/>
    <d v="2021-12-17T00:00:00"/>
    <x v="0"/>
    <s v="New Hampshire"/>
    <s v="Manchester"/>
    <x v="1"/>
    <n v="59"/>
    <n v="115"/>
    <n v="6785"/>
    <n v="3731.7500000000005"/>
    <n v="0.55000000000000004"/>
    <s v="Online"/>
    <x v="10"/>
  </r>
  <r>
    <s v="Foot Locker"/>
    <n v="1185732"/>
    <d v="2021-12-17T00:00:00"/>
    <x v="0"/>
    <s v="New Hampshire"/>
    <s v="Manchester"/>
    <x v="2"/>
    <n v="62"/>
    <n v="108"/>
    <n v="6696"/>
    <n v="2812.3199999999997"/>
    <n v="0.42"/>
    <s v="Online"/>
    <x v="10"/>
  </r>
  <r>
    <s v="Foot Locker"/>
    <n v="1185732"/>
    <d v="2021-12-17T00:00:00"/>
    <x v="0"/>
    <s v="New Hampshire"/>
    <s v="Manchester"/>
    <x v="3"/>
    <n v="62"/>
    <n v="88"/>
    <n v="5456"/>
    <n v="2400.64"/>
    <n v="0.44"/>
    <s v="Online"/>
    <x v="10"/>
  </r>
  <r>
    <s v="Foot Locker"/>
    <n v="1185732"/>
    <d v="2021-12-17T00:00:00"/>
    <x v="0"/>
    <s v="New Hampshire"/>
    <s v="Manchester"/>
    <x v="4"/>
    <n v="74"/>
    <n v="105"/>
    <n v="7770"/>
    <n v="3341.1"/>
    <n v="0.43"/>
    <s v="Online"/>
    <x v="10"/>
  </r>
  <r>
    <s v="Foot Locker"/>
    <n v="1185732"/>
    <d v="2021-12-17T00:00:00"/>
    <x v="0"/>
    <s v="New Hampshire"/>
    <s v="Manchester"/>
    <x v="5"/>
    <n v="74"/>
    <n v="117"/>
    <n v="8658"/>
    <n v="4242.42"/>
    <n v="0.49"/>
    <s v="Online"/>
    <x v="10"/>
  </r>
  <r>
    <s v="Foot Locker"/>
    <n v="1185732"/>
    <d v="2021-01-24T00:00:00"/>
    <x v="0"/>
    <s v="New Hampshire"/>
    <s v="Manchester"/>
    <x v="0"/>
    <n v="52"/>
    <n v="145"/>
    <n v="7540"/>
    <n v="3468.4"/>
    <n v="0.46"/>
    <s v="Online"/>
    <x v="0"/>
  </r>
  <r>
    <s v="Foot Locker"/>
    <n v="1185732"/>
    <d v="2021-01-24T00:00:00"/>
    <x v="0"/>
    <s v="New Hampshire"/>
    <s v="Manchester"/>
    <x v="1"/>
    <n v="50"/>
    <n v="84"/>
    <n v="4200"/>
    <n v="1974.0000000000002"/>
    <n v="0.47000000000000003"/>
    <s v="Online"/>
    <x v="0"/>
  </r>
  <r>
    <s v="Foot Locker"/>
    <n v="1185732"/>
    <d v="2021-01-24T00:00:00"/>
    <x v="0"/>
    <s v="New Hampshire"/>
    <s v="Manchester"/>
    <x v="2"/>
    <n v="44"/>
    <n v="90"/>
    <n v="3960"/>
    <n v="1386"/>
    <n v="0.35"/>
    <s v="Online"/>
    <x v="0"/>
  </r>
  <r>
    <s v="Foot Locker"/>
    <n v="1185732"/>
    <d v="2021-01-24T00:00:00"/>
    <x v="0"/>
    <s v="New Hampshire"/>
    <s v="Manchester"/>
    <x v="3"/>
    <n v="49"/>
    <n v="39"/>
    <n v="1911"/>
    <n v="707.06999999999994"/>
    <n v="0.37"/>
    <s v="Online"/>
    <x v="0"/>
  </r>
  <r>
    <s v="Foot Locker"/>
    <n v="1185732"/>
    <d v="2021-01-24T00:00:00"/>
    <x v="0"/>
    <s v="New Hampshire"/>
    <s v="Manchester"/>
    <x v="4"/>
    <n v="60"/>
    <n v="54"/>
    <n v="3240"/>
    <n v="1198.8"/>
    <n v="0.37"/>
    <s v="Online"/>
    <x v="0"/>
  </r>
  <r>
    <s v="Foot Locker"/>
    <n v="1185732"/>
    <d v="2021-01-24T00:00:00"/>
    <x v="0"/>
    <s v="New Hampshire"/>
    <s v="Manchester"/>
    <x v="5"/>
    <n v="54"/>
    <n v="78"/>
    <n v="4212"/>
    <n v="1895.3999999999999"/>
    <n v="0.44999999999999996"/>
    <s v="Online"/>
    <x v="0"/>
  </r>
  <r>
    <s v="Foot Locker"/>
    <n v="1185732"/>
    <d v="2021-02-22T00:00:00"/>
    <x v="0"/>
    <s v="New Hampshire"/>
    <s v="Manchester"/>
    <x v="0"/>
    <n v="52"/>
    <n v="173"/>
    <n v="8996"/>
    <n v="4048.2000000000007"/>
    <n v="0.45000000000000007"/>
    <s v="Online"/>
    <x v="1"/>
  </r>
  <r>
    <s v="Foot Locker"/>
    <n v="1185732"/>
    <d v="2021-02-22T00:00:00"/>
    <x v="0"/>
    <s v="New Hampshire"/>
    <s v="Manchester"/>
    <x v="1"/>
    <n v="53"/>
    <n v="59"/>
    <n v="3127"/>
    <n v="1438.42"/>
    <n v="0.46"/>
    <s v="Online"/>
    <x v="1"/>
  </r>
  <r>
    <s v="Foot Locker"/>
    <n v="1185732"/>
    <d v="2021-02-22T00:00:00"/>
    <x v="0"/>
    <s v="New Hampshire"/>
    <s v="Manchester"/>
    <x v="2"/>
    <n v="43"/>
    <n v="83"/>
    <n v="3569"/>
    <n v="1427.6000000000001"/>
    <n v="0.4"/>
    <s v="Online"/>
    <x v="1"/>
  </r>
  <r>
    <s v="Foot Locker"/>
    <n v="1185732"/>
    <d v="2020-01-01T00:00:00"/>
    <x v="0"/>
    <s v="New York"/>
    <s v="New York"/>
    <x v="0"/>
    <n v="34"/>
    <n v="384"/>
    <n v="13056"/>
    <n v="6789.12"/>
    <n v="0.52"/>
    <s v="Outlet"/>
    <x v="0"/>
  </r>
  <r>
    <s v="Foot Locker"/>
    <n v="1185732"/>
    <d v="2020-01-02T00:00:00"/>
    <x v="0"/>
    <s v="New York"/>
    <s v="New York"/>
    <x v="1"/>
    <n v="36"/>
    <n v="320"/>
    <n v="11520"/>
    <n v="4031.9999999999995"/>
    <n v="0.35"/>
    <s v="Outlet"/>
    <x v="0"/>
  </r>
  <r>
    <s v="Foot Locker"/>
    <n v="1185732"/>
    <d v="2020-01-03T00:00:00"/>
    <x v="0"/>
    <s v="New York"/>
    <s v="New York"/>
    <x v="2"/>
    <n v="32"/>
    <n v="350"/>
    <n v="11200"/>
    <n v="4144"/>
    <n v="0.37"/>
    <s v="Outlet"/>
    <x v="0"/>
  </r>
  <r>
    <s v="Foot Locker"/>
    <n v="1185732"/>
    <d v="2020-01-04T00:00:00"/>
    <x v="0"/>
    <s v="New York"/>
    <s v="New York"/>
    <x v="3"/>
    <n v="36"/>
    <n v="281"/>
    <n v="10116"/>
    <n v="3742.92"/>
    <n v="0.37"/>
    <s v="Outlet"/>
    <x v="0"/>
  </r>
  <r>
    <s v="Foot Locker"/>
    <n v="1185732"/>
    <d v="2020-01-05T00:00:00"/>
    <x v="0"/>
    <s v="New York"/>
    <s v="New York"/>
    <x v="4"/>
    <n v="43"/>
    <n v="306"/>
    <n v="13158"/>
    <n v="4868.46"/>
    <n v="0.37"/>
    <s v="Outlet"/>
    <x v="0"/>
  </r>
  <r>
    <s v="Foot Locker"/>
    <n v="1185732"/>
    <d v="2020-01-06T00:00:00"/>
    <x v="0"/>
    <s v="New York"/>
    <s v="New York"/>
    <x v="5"/>
    <n v="38"/>
    <n v="330"/>
    <n v="12540"/>
    <n v="4012.8"/>
    <n v="0.32"/>
    <s v="Outlet"/>
    <x v="0"/>
  </r>
  <r>
    <s v="Foot Locker"/>
    <n v="1185732"/>
    <d v="2020-01-07T00:00:00"/>
    <x v="0"/>
    <s v="New York"/>
    <s v="New York"/>
    <x v="0"/>
    <n v="33"/>
    <n v="388"/>
    <n v="12804"/>
    <n v="6658.08"/>
    <n v="0.52"/>
    <s v="Outlet"/>
    <x v="0"/>
  </r>
  <r>
    <s v="Foot Locker"/>
    <n v="1185732"/>
    <d v="2020-01-08T00:00:00"/>
    <x v="0"/>
    <s v="New York"/>
    <s v="New York"/>
    <x v="1"/>
    <n v="39"/>
    <n v="315"/>
    <n v="12285"/>
    <n v="4054.0499999999997"/>
    <n v="0.32999999999999996"/>
    <s v="Outlet"/>
    <x v="0"/>
  </r>
  <r>
    <s v="Foot Locker"/>
    <n v="1185732"/>
    <d v="2020-01-21T00:00:00"/>
    <x v="0"/>
    <s v="New York"/>
    <s v="New York"/>
    <x v="2"/>
    <n v="32"/>
    <n v="323"/>
    <n v="10336"/>
    <n v="3927.68"/>
    <n v="0.38"/>
    <s v="Outlet"/>
    <x v="0"/>
  </r>
  <r>
    <s v="Foot Locker"/>
    <n v="1185732"/>
    <d v="2020-01-22T00:00:00"/>
    <x v="0"/>
    <s v="New York"/>
    <s v="New York"/>
    <x v="3"/>
    <n v="32"/>
    <n v="248"/>
    <n v="7936"/>
    <n v="3015.68"/>
    <n v="0.38"/>
    <s v="Outlet"/>
    <x v="0"/>
  </r>
  <r>
    <s v="Foot Locker"/>
    <n v="1185732"/>
    <d v="2020-01-23T00:00:00"/>
    <x v="0"/>
    <s v="New York"/>
    <s v="New York"/>
    <x v="4"/>
    <n v="43"/>
    <n v="306"/>
    <n v="13158"/>
    <n v="4605.2999999999993"/>
    <n v="0.35"/>
    <s v="Outlet"/>
    <x v="0"/>
  </r>
  <r>
    <s v="Foot Locker"/>
    <n v="1185732"/>
    <d v="2020-01-24T00:00:00"/>
    <x v="0"/>
    <s v="New York"/>
    <s v="New York"/>
    <x v="5"/>
    <n v="36"/>
    <n v="350"/>
    <n v="12600"/>
    <n v="3653.9999999999995"/>
    <n v="0.28999999999999998"/>
    <s v="Outlet"/>
    <x v="0"/>
  </r>
  <r>
    <s v="Foot Locker"/>
    <n v="1185732"/>
    <d v="2020-01-25T00:00:00"/>
    <x v="0"/>
    <s v="New York"/>
    <s v="New York"/>
    <x v="0"/>
    <n v="40"/>
    <n v="390"/>
    <n v="15600"/>
    <n v="8112"/>
    <n v="0.52"/>
    <s v="Outlet"/>
    <x v="0"/>
  </r>
  <r>
    <s v="Foot Locker"/>
    <n v="1185732"/>
    <d v="2020-01-26T00:00:00"/>
    <x v="0"/>
    <s v="New York"/>
    <s v="New York"/>
    <x v="1"/>
    <n v="35"/>
    <n v="315"/>
    <n v="11025"/>
    <n v="3969"/>
    <n v="0.36"/>
    <s v="Outlet"/>
    <x v="0"/>
  </r>
  <r>
    <s v="Foot Locker"/>
    <n v="1185732"/>
    <d v="2020-01-27T00:00:00"/>
    <x v="0"/>
    <s v="New York"/>
    <s v="New York"/>
    <x v="2"/>
    <n v="27"/>
    <n v="314"/>
    <n v="8478"/>
    <n v="3475.98"/>
    <n v="0.41"/>
    <s v="Outlet"/>
    <x v="0"/>
  </r>
  <r>
    <s v="Foot Locker"/>
    <n v="1185732"/>
    <d v="2020-01-28T00:00:00"/>
    <x v="0"/>
    <s v="New York"/>
    <s v="New York"/>
    <x v="3"/>
    <n v="31"/>
    <n v="240"/>
    <n v="7440"/>
    <n v="2975.9999999999995"/>
    <n v="0.39999999999999997"/>
    <s v="Outlet"/>
    <x v="0"/>
  </r>
  <r>
    <s v="Foot Locker"/>
    <n v="1185732"/>
    <d v="2020-01-29T00:00:00"/>
    <x v="0"/>
    <s v="New York"/>
    <s v="New York"/>
    <x v="4"/>
    <n v="43"/>
    <n v="289"/>
    <n v="12427"/>
    <n v="3976.64"/>
    <n v="0.32"/>
    <s v="Outlet"/>
    <x v="0"/>
  </r>
  <r>
    <s v="Foot Locker"/>
    <n v="1185732"/>
    <d v="2020-01-30T00:00:00"/>
    <x v="0"/>
    <s v="New York"/>
    <s v="New York"/>
    <x v="5"/>
    <n v="36"/>
    <n v="323"/>
    <n v="11628"/>
    <n v="3139.5600000000004"/>
    <n v="0.27"/>
    <s v="Outlet"/>
    <x v="0"/>
  </r>
  <r>
    <s v="Foot Locker"/>
    <n v="1185732"/>
    <d v="2020-01-31T00:00:00"/>
    <x v="0"/>
    <s v="New York"/>
    <s v="New York"/>
    <x v="0"/>
    <n v="33"/>
    <n v="372"/>
    <n v="12276"/>
    <n v="6629.0400000000009"/>
    <n v="0.54"/>
    <s v="Outlet"/>
    <x v="0"/>
  </r>
  <r>
    <s v="Foot Locker"/>
    <n v="1185732"/>
    <d v="2020-02-01T00:00:00"/>
    <x v="0"/>
    <s v="New York"/>
    <s v="New York"/>
    <x v="1"/>
    <n v="35"/>
    <n v="315"/>
    <n v="11025"/>
    <n v="3638.2499999999995"/>
    <n v="0.32999999999999996"/>
    <s v="Outlet"/>
    <x v="1"/>
  </r>
  <r>
    <s v="Foot Locker"/>
    <n v="1185732"/>
    <d v="2020-02-02T00:00:00"/>
    <x v="0"/>
    <s v="New York"/>
    <s v="New York"/>
    <x v="2"/>
    <n v="28"/>
    <n v="315"/>
    <n v="8820"/>
    <n v="3351.6"/>
    <n v="0.38"/>
    <s v="Outlet"/>
    <x v="1"/>
  </r>
  <r>
    <s v="Foot Locker"/>
    <n v="1185732"/>
    <d v="2020-02-03T00:00:00"/>
    <x v="0"/>
    <s v="New York"/>
    <s v="New York"/>
    <x v="3"/>
    <n v="31"/>
    <n v="289"/>
    <n v="8959"/>
    <n v="3314.83"/>
    <n v="0.37"/>
    <s v="Outlet"/>
    <x v="1"/>
  </r>
  <r>
    <s v="Foot Locker"/>
    <n v="1185732"/>
    <d v="2020-02-04T00:00:00"/>
    <x v="0"/>
    <s v="New York"/>
    <s v="New York"/>
    <x v="4"/>
    <n v="44"/>
    <n v="281"/>
    <n v="12364"/>
    <n v="4451.04"/>
    <n v="0.36"/>
    <s v="Outlet"/>
    <x v="1"/>
  </r>
  <r>
    <s v="Foot Locker"/>
    <n v="1185732"/>
    <d v="2020-02-05T00:00:00"/>
    <x v="0"/>
    <s v="New York"/>
    <s v="New York"/>
    <x v="5"/>
    <n v="39"/>
    <n v="333"/>
    <n v="12987"/>
    <n v="3506.4900000000002"/>
    <n v="0.27"/>
    <s v="Outlet"/>
    <x v="1"/>
  </r>
  <r>
    <s v="Foot Locker"/>
    <n v="1185732"/>
    <d v="2020-02-06T00:00:00"/>
    <x v="0"/>
    <s v="New York"/>
    <s v="New York"/>
    <x v="0"/>
    <n v="44"/>
    <n v="366"/>
    <n v="16104"/>
    <n v="8374.08"/>
    <n v="0.52"/>
    <s v="Outlet"/>
    <x v="1"/>
  </r>
  <r>
    <s v="Foot Locker"/>
    <n v="1185732"/>
    <d v="2020-02-07T00:00:00"/>
    <x v="0"/>
    <s v="New York"/>
    <s v="New York"/>
    <x v="1"/>
    <n v="37"/>
    <n v="296"/>
    <n v="10952"/>
    <n v="3833.2"/>
    <n v="0.35"/>
    <s v="Outlet"/>
    <x v="1"/>
  </r>
  <r>
    <s v="Foot Locker"/>
    <n v="1185732"/>
    <d v="2020-02-08T00:00:00"/>
    <x v="0"/>
    <s v="New York"/>
    <s v="New York"/>
    <x v="2"/>
    <n v="36"/>
    <n v="288"/>
    <n v="10368"/>
    <n v="4354.5599999999995"/>
    <n v="0.42"/>
    <s v="Outlet"/>
    <x v="1"/>
  </r>
  <r>
    <s v="Foot Locker"/>
    <n v="1185732"/>
    <d v="2020-02-09T00:00:00"/>
    <x v="0"/>
    <s v="New York"/>
    <s v="New York"/>
    <x v="3"/>
    <n v="33"/>
    <n v="289"/>
    <n v="9537"/>
    <n v="3814.7999999999997"/>
    <n v="0.39999999999999997"/>
    <s v="Outlet"/>
    <x v="1"/>
  </r>
  <r>
    <s v="Foot Locker"/>
    <n v="1185732"/>
    <d v="2020-02-10T00:00:00"/>
    <x v="0"/>
    <s v="New York"/>
    <s v="New York"/>
    <x v="4"/>
    <n v="47"/>
    <n v="280"/>
    <n v="13160"/>
    <n v="4606"/>
    <n v="0.35"/>
    <s v="Outlet"/>
    <x v="1"/>
  </r>
  <r>
    <s v="Foot Locker"/>
    <n v="1185732"/>
    <d v="2020-03-03T00:00:00"/>
    <x v="0"/>
    <s v="New York"/>
    <s v="New York"/>
    <x v="5"/>
    <n v="44"/>
    <n v="320"/>
    <n v="14080"/>
    <n v="4083.2"/>
    <n v="0.28999999999999998"/>
    <s v="Outlet"/>
    <x v="2"/>
  </r>
  <r>
    <s v="Foot Locker"/>
    <n v="1185732"/>
    <d v="2020-03-04T00:00:00"/>
    <x v="0"/>
    <s v="New York"/>
    <s v="New York"/>
    <x v="0"/>
    <n v="47"/>
    <n v="400"/>
    <n v="18800"/>
    <n v="9776"/>
    <n v="0.52"/>
    <s v="Outlet"/>
    <x v="2"/>
  </r>
  <r>
    <s v="Foot Locker"/>
    <n v="1185732"/>
    <d v="2020-03-05T00:00:00"/>
    <x v="0"/>
    <s v="New York"/>
    <s v="New York"/>
    <x v="1"/>
    <n v="41"/>
    <n v="340"/>
    <n v="13940"/>
    <n v="4739.5999999999995"/>
    <n v="0.33999999999999997"/>
    <s v="Outlet"/>
    <x v="2"/>
  </r>
  <r>
    <s v="Foot Locker"/>
    <n v="1185732"/>
    <d v="2020-03-06T00:00:00"/>
    <x v="0"/>
    <s v="New York"/>
    <s v="New York"/>
    <x v="2"/>
    <n v="37"/>
    <n v="296"/>
    <n v="10952"/>
    <n v="4490.32"/>
    <n v="0.41"/>
    <s v="Outlet"/>
    <x v="2"/>
  </r>
  <r>
    <s v="Foot Locker"/>
    <n v="1185732"/>
    <d v="2020-03-07T00:00:00"/>
    <x v="0"/>
    <s v="New York"/>
    <s v="New York"/>
    <x v="3"/>
    <n v="38"/>
    <n v="297"/>
    <n v="11286"/>
    <n v="4288.68"/>
    <n v="0.38"/>
    <s v="Outlet"/>
    <x v="2"/>
  </r>
  <r>
    <s v="Foot Locker"/>
    <n v="1185732"/>
    <d v="2020-03-08T00:00:00"/>
    <x v="0"/>
    <s v="New York"/>
    <s v="New York"/>
    <x v="4"/>
    <n v="45"/>
    <n v="288"/>
    <n v="12960"/>
    <n v="4406.3999999999996"/>
    <n v="0.33999999999999997"/>
    <s v="Outlet"/>
    <x v="2"/>
  </r>
  <r>
    <s v="Foot Locker"/>
    <n v="1185732"/>
    <d v="2020-03-09T00:00:00"/>
    <x v="0"/>
    <s v="New York"/>
    <s v="New York"/>
    <x v="5"/>
    <n v="46"/>
    <n v="347"/>
    <n v="15962"/>
    <n v="5107.84"/>
    <n v="0.32"/>
    <s v="Outlet"/>
    <x v="2"/>
  </r>
  <r>
    <s v="Foot Locker"/>
    <n v="1185732"/>
    <d v="2020-03-10T00:00:00"/>
    <x v="0"/>
    <s v="New York"/>
    <s v="New York"/>
    <x v="0"/>
    <n v="44"/>
    <n v="434"/>
    <n v="19096"/>
    <n v="9929.92"/>
    <n v="0.52"/>
    <s v="Outlet"/>
    <x v="2"/>
  </r>
  <r>
    <s v="Foot Locker"/>
    <n v="1185732"/>
    <d v="2020-03-11T00:00:00"/>
    <x v="0"/>
    <s v="New York"/>
    <s v="New York"/>
    <x v="1"/>
    <n v="41"/>
    <n v="318"/>
    <n v="13038"/>
    <n v="4824.0599999999995"/>
    <n v="0.37"/>
    <s v="Outlet"/>
    <x v="2"/>
  </r>
  <r>
    <s v="Foot Locker"/>
    <n v="1185732"/>
    <d v="2020-03-12T00:00:00"/>
    <x v="0"/>
    <s v="New York"/>
    <s v="New York"/>
    <x v="2"/>
    <n v="35"/>
    <n v="295"/>
    <n v="10325"/>
    <n v="4336.5"/>
    <n v="0.42"/>
    <s v="Outlet"/>
    <x v="2"/>
  </r>
  <r>
    <s v="Foot Locker"/>
    <n v="1185732"/>
    <d v="2020-03-13T00:00:00"/>
    <x v="0"/>
    <s v="New York"/>
    <s v="New York"/>
    <x v="3"/>
    <n v="35"/>
    <n v="270"/>
    <n v="9450"/>
    <n v="3496.5"/>
    <n v="0.37"/>
    <s v="Outlet"/>
    <x v="2"/>
  </r>
  <r>
    <s v="Foot Locker"/>
    <n v="1185732"/>
    <d v="2020-03-14T00:00:00"/>
    <x v="0"/>
    <s v="New York"/>
    <s v="New York"/>
    <x v="4"/>
    <n v="46"/>
    <n v="278"/>
    <n v="12788"/>
    <n v="4347.9199999999992"/>
    <n v="0.33999999999999997"/>
    <s v="Outlet"/>
    <x v="2"/>
  </r>
  <r>
    <s v="Foot Locker"/>
    <n v="1185732"/>
    <d v="2020-03-15T00:00:00"/>
    <x v="0"/>
    <s v="New York"/>
    <s v="New York"/>
    <x v="5"/>
    <n v="47"/>
    <n v="352"/>
    <n v="16544"/>
    <n v="4466.88"/>
    <n v="0.27"/>
    <s v="Outlet"/>
    <x v="2"/>
  </r>
  <r>
    <s v="Foot Locker"/>
    <n v="1185732"/>
    <d v="2020-03-16T00:00:00"/>
    <x v="0"/>
    <s v="New York"/>
    <s v="New York"/>
    <x v="0"/>
    <n v="41"/>
    <n v="375"/>
    <n v="15375"/>
    <n v="7995"/>
    <n v="0.52"/>
    <s v="Outlet"/>
    <x v="2"/>
  </r>
  <r>
    <s v="Foot Locker"/>
    <n v="1185732"/>
    <d v="2020-03-17T00:00:00"/>
    <x v="0"/>
    <s v="New York"/>
    <s v="New York"/>
    <x v="1"/>
    <n v="37"/>
    <n v="359"/>
    <n v="13283"/>
    <n v="4516.2199999999993"/>
    <n v="0.33999999999999997"/>
    <s v="Outlet"/>
    <x v="2"/>
  </r>
  <r>
    <s v="Foot Locker"/>
    <n v="1185732"/>
    <d v="2020-03-18T00:00:00"/>
    <x v="0"/>
    <s v="New York"/>
    <s v="New York"/>
    <x v="2"/>
    <n v="37"/>
    <n v="314"/>
    <n v="11618"/>
    <n v="4298.66"/>
    <n v="0.37"/>
    <s v="Outlet"/>
    <x v="2"/>
  </r>
  <r>
    <s v="Foot Locker"/>
    <n v="1185732"/>
    <d v="2020-03-31T00:00:00"/>
    <x v="0"/>
    <s v="New York"/>
    <s v="New York"/>
    <x v="3"/>
    <n v="40"/>
    <n v="324"/>
    <n v="12960"/>
    <n v="5184"/>
    <n v="0.39999999999999997"/>
    <s v="Outlet"/>
    <x v="2"/>
  </r>
  <r>
    <s v="Walmart"/>
    <n v="1185732"/>
    <d v="2020-04-17T00:00:00"/>
    <x v="0"/>
    <s v="New York"/>
    <s v="New York"/>
    <x v="4"/>
    <n v="43"/>
    <n v="279"/>
    <n v="11997"/>
    <n v="3959.0099999999993"/>
    <n v="0.32999999999999996"/>
    <s v="Outlet"/>
    <x v="3"/>
  </r>
  <r>
    <s v="Walmart"/>
    <n v="1185732"/>
    <d v="2020-04-18T00:00:00"/>
    <x v="0"/>
    <s v="New York"/>
    <s v="New York"/>
    <x v="5"/>
    <n v="48"/>
    <n v="355"/>
    <n v="17040"/>
    <n v="5112"/>
    <n v="0.3"/>
    <s v="Outlet"/>
    <x v="3"/>
  </r>
  <r>
    <s v="Walmart"/>
    <n v="1185732"/>
    <d v="2020-04-19T00:00:00"/>
    <x v="0"/>
    <s v="New York"/>
    <s v="New York"/>
    <x v="0"/>
    <n v="39"/>
    <n v="408"/>
    <n v="15912"/>
    <n v="8751.6"/>
    <n v="0.55000000000000004"/>
    <s v="Outlet"/>
    <x v="3"/>
  </r>
  <r>
    <s v="Walmart"/>
    <n v="1185732"/>
    <d v="2020-04-20T00:00:00"/>
    <x v="0"/>
    <s v="New York"/>
    <s v="New York"/>
    <x v="1"/>
    <n v="43"/>
    <n v="350"/>
    <n v="15050"/>
    <n v="4966.4999999999991"/>
    <n v="0.32999999999999996"/>
    <s v="Outlet"/>
    <x v="3"/>
  </r>
  <r>
    <s v="Walmart"/>
    <n v="1185732"/>
    <d v="2020-04-21T00:00:00"/>
    <x v="0"/>
    <s v="New York"/>
    <s v="New York"/>
    <x v="2"/>
    <n v="36"/>
    <n v="315"/>
    <n v="11340"/>
    <n v="4422.5999999999995"/>
    <n v="0.38999999999999996"/>
    <s v="Outlet"/>
    <x v="3"/>
  </r>
  <r>
    <s v="Walmart"/>
    <n v="1185732"/>
    <d v="2020-04-22T00:00:00"/>
    <x v="0"/>
    <s v="New York"/>
    <s v="New York"/>
    <x v="3"/>
    <n v="34"/>
    <n v="306"/>
    <n v="10404"/>
    <n v="4057.5599999999995"/>
    <n v="0.38999999999999996"/>
    <s v="Outlet"/>
    <x v="3"/>
  </r>
  <r>
    <s v="Walmart"/>
    <n v="1185732"/>
    <d v="2020-04-23T00:00:00"/>
    <x v="0"/>
    <s v="New York"/>
    <s v="New York"/>
    <x v="4"/>
    <n v="44"/>
    <n v="315"/>
    <n v="13860"/>
    <n v="5128.2"/>
    <n v="0.37"/>
    <s v="Outlet"/>
    <x v="3"/>
  </r>
  <r>
    <s v="Walmart"/>
    <n v="1185732"/>
    <d v="2020-04-24T00:00:00"/>
    <x v="0"/>
    <s v="New York"/>
    <s v="New York"/>
    <x v="5"/>
    <n v="45"/>
    <n v="350"/>
    <n v="15750"/>
    <n v="4725"/>
    <n v="0.3"/>
    <s v="Outlet"/>
    <x v="3"/>
  </r>
  <r>
    <s v="Walmart"/>
    <n v="1185732"/>
    <d v="2020-04-25T00:00:00"/>
    <x v="0"/>
    <s v="New York"/>
    <s v="New York"/>
    <x v="4"/>
    <n v="51"/>
    <n v="289"/>
    <n v="14739"/>
    <n v="4716.4800000000005"/>
    <n v="0.32"/>
    <s v="Outlet"/>
    <x v="3"/>
  </r>
  <r>
    <s v="Walmart"/>
    <n v="1185732"/>
    <d v="2020-04-26T00:00:00"/>
    <x v="0"/>
    <s v="New York"/>
    <s v="New York"/>
    <x v="5"/>
    <n v="50"/>
    <n v="330"/>
    <n v="16500"/>
    <n v="4620"/>
    <n v="0.28000000000000003"/>
    <s v="Outlet"/>
    <x v="3"/>
  </r>
  <r>
    <s v="Walmart"/>
    <n v="1185732"/>
    <d v="2020-04-27T00:00:00"/>
    <x v="0"/>
    <s v="New York"/>
    <s v="New York"/>
    <x v="0"/>
    <n v="46"/>
    <n v="403"/>
    <n v="18538"/>
    <n v="10381.280000000001"/>
    <n v="0.56000000000000005"/>
    <s v="Outlet"/>
    <x v="3"/>
  </r>
  <r>
    <s v="Walmart"/>
    <n v="1185732"/>
    <d v="2020-04-28T00:00:00"/>
    <x v="0"/>
    <s v="New York"/>
    <s v="New York"/>
    <x v="1"/>
    <n v="40"/>
    <n v="312"/>
    <n v="12480"/>
    <n v="4492.8"/>
    <n v="0.36"/>
    <s v="Outlet"/>
    <x v="3"/>
  </r>
  <r>
    <s v="Walmart"/>
    <n v="1185732"/>
    <d v="2020-04-29T00:00:00"/>
    <x v="0"/>
    <s v="New York"/>
    <s v="New York"/>
    <x v="2"/>
    <n v="43"/>
    <n v="294"/>
    <n v="12642"/>
    <n v="5309.6399999999994"/>
    <n v="0.42"/>
    <s v="Outlet"/>
    <x v="3"/>
  </r>
  <r>
    <s v="Walmart"/>
    <n v="1185732"/>
    <d v="2020-04-30T00:00:00"/>
    <x v="0"/>
    <s v="New York"/>
    <s v="New York"/>
    <x v="3"/>
    <n v="41"/>
    <n v="270"/>
    <n v="11070"/>
    <n v="4095.9"/>
    <n v="0.37"/>
    <s v="Outlet"/>
    <x v="3"/>
  </r>
  <r>
    <s v="Walmart"/>
    <n v="1185732"/>
    <d v="2020-05-01T00:00:00"/>
    <x v="0"/>
    <s v="New York"/>
    <s v="New York"/>
    <x v="4"/>
    <n v="47"/>
    <n v="280"/>
    <n v="13160"/>
    <n v="4737.5999999999995"/>
    <n v="0.36"/>
    <s v="Outlet"/>
    <x v="4"/>
  </r>
  <r>
    <s v="Walmart"/>
    <n v="1185732"/>
    <d v="2020-05-02T00:00:00"/>
    <x v="0"/>
    <s v="New York"/>
    <s v="New York"/>
    <x v="5"/>
    <n v="53"/>
    <n v="322"/>
    <n v="17066"/>
    <n v="4778.4800000000005"/>
    <n v="0.28000000000000003"/>
    <s v="Outlet"/>
    <x v="4"/>
  </r>
  <r>
    <s v="Walmart"/>
    <n v="1185732"/>
    <d v="2020-05-03T00:00:00"/>
    <x v="0"/>
    <s v="New York"/>
    <s v="New York"/>
    <x v="0"/>
    <n v="48"/>
    <n v="420"/>
    <n v="20160"/>
    <n v="11289.6"/>
    <n v="0.56000000000000005"/>
    <s v="Outlet"/>
    <x v="4"/>
  </r>
  <r>
    <s v="Walmart"/>
    <n v="1185732"/>
    <d v="2020-05-04T00:00:00"/>
    <x v="0"/>
    <s v="New York"/>
    <s v="New York"/>
    <x v="1"/>
    <n v="43"/>
    <n v="310"/>
    <n v="13330"/>
    <n v="4665.5"/>
    <n v="0.35"/>
    <s v="Outlet"/>
    <x v="4"/>
  </r>
  <r>
    <s v="Walmart"/>
    <n v="1185732"/>
    <d v="2020-05-05T00:00:00"/>
    <x v="0"/>
    <s v="New York"/>
    <s v="New York"/>
    <x v="2"/>
    <n v="42"/>
    <n v="333"/>
    <n v="13986"/>
    <n v="5594.4"/>
    <n v="0.39999999999999997"/>
    <s v="Outlet"/>
    <x v="4"/>
  </r>
  <r>
    <s v="Walmart"/>
    <n v="1185732"/>
    <d v="2020-05-06T00:00:00"/>
    <x v="0"/>
    <s v="New York"/>
    <s v="New York"/>
    <x v="3"/>
    <n v="41"/>
    <n v="306"/>
    <n v="12546"/>
    <n v="5018.3999999999996"/>
    <n v="0.39999999999999997"/>
    <s v="Outlet"/>
    <x v="4"/>
  </r>
  <r>
    <s v="Walmart"/>
    <n v="1185732"/>
    <d v="2020-05-07T00:00:00"/>
    <x v="0"/>
    <s v="New York"/>
    <s v="New York"/>
    <x v="4"/>
    <n v="48"/>
    <n v="279"/>
    <n v="13392"/>
    <n v="4955.04"/>
    <n v="0.37"/>
    <s v="Outlet"/>
    <x v="4"/>
  </r>
  <r>
    <s v="Walmart"/>
    <n v="1185732"/>
    <d v="2020-07-18T00:00:00"/>
    <x v="0"/>
    <s v="New York"/>
    <s v="New York"/>
    <x v="5"/>
    <n v="48"/>
    <n v="340"/>
    <n v="16320"/>
    <n v="4896"/>
    <n v="0.3"/>
    <s v="Outlet"/>
    <x v="5"/>
  </r>
  <r>
    <s v="Sports Direct"/>
    <n v="1197831"/>
    <d v="2020-07-19T00:00:00"/>
    <x v="0"/>
    <s v="New York"/>
    <s v="New York"/>
    <x v="0"/>
    <n v="20"/>
    <n v="270"/>
    <n v="5400"/>
    <n v="2105.9999999999995"/>
    <n v="0.38999999999999996"/>
    <s v="Outlet"/>
    <x v="5"/>
  </r>
  <r>
    <s v="Sports Direct"/>
    <n v="1197831"/>
    <d v="2020-07-20T00:00:00"/>
    <x v="0"/>
    <s v="New York"/>
    <s v="New York"/>
    <x v="1"/>
    <n v="26"/>
    <n v="270"/>
    <n v="7020"/>
    <n v="2597.4"/>
    <n v="0.37"/>
    <s v="Outlet"/>
    <x v="5"/>
  </r>
  <r>
    <s v="Sports Direct"/>
    <n v="1197831"/>
    <d v="2020-07-21T00:00:00"/>
    <x v="0"/>
    <s v="New York"/>
    <s v="New York"/>
    <x v="2"/>
    <n v="27"/>
    <n v="238"/>
    <n v="6426"/>
    <n v="2506.14"/>
    <n v="0.38999999999999996"/>
    <s v="Outlet"/>
    <x v="5"/>
  </r>
  <r>
    <s v="Sports Direct"/>
    <n v="1197831"/>
    <d v="2020-07-22T00:00:00"/>
    <x v="0"/>
    <s v="New York"/>
    <s v="New York"/>
    <x v="3"/>
    <n v="27"/>
    <n v="210"/>
    <n v="5670"/>
    <n v="2948.4"/>
    <n v="0.52"/>
    <s v="Outlet"/>
    <x v="5"/>
  </r>
  <r>
    <s v="Sports Direct"/>
    <n v="1197831"/>
    <d v="2020-07-23T00:00:00"/>
    <x v="1"/>
    <s v="Texas"/>
    <s v="Houston"/>
    <x v="4"/>
    <n v="26"/>
    <n v="176"/>
    <n v="4576"/>
    <n v="1555.84"/>
    <n v="0.33999999999999997"/>
    <s v="Outlet"/>
    <x v="5"/>
  </r>
  <r>
    <s v="Sports Direct"/>
    <n v="1197831"/>
    <d v="2020-07-24T00:00:00"/>
    <x v="1"/>
    <s v="Texas"/>
    <s v="Houston"/>
    <x v="5"/>
    <n v="25"/>
    <n v="224"/>
    <n v="5600"/>
    <n v="3136.0000000000005"/>
    <n v="0.56000000000000005"/>
    <s v="Outlet"/>
    <x v="5"/>
  </r>
  <r>
    <s v="Sports Direct"/>
    <n v="1197831"/>
    <d v="2020-07-25T00:00:00"/>
    <x v="1"/>
    <s v="Texas"/>
    <s v="Houston"/>
    <x v="0"/>
    <n v="20"/>
    <n v="255"/>
    <n v="5100"/>
    <n v="2091"/>
    <n v="0.41"/>
    <s v="Outlet"/>
    <x v="5"/>
  </r>
  <r>
    <s v="Sports Direct"/>
    <n v="1197831"/>
    <d v="2020-07-26T00:00:00"/>
    <x v="1"/>
    <s v="Texas"/>
    <s v="Houston"/>
    <x v="1"/>
    <n v="23"/>
    <n v="289"/>
    <n v="6647"/>
    <n v="2791.74"/>
    <n v="0.42"/>
    <s v="Outlet"/>
    <x v="5"/>
  </r>
  <r>
    <s v="Sports Direct"/>
    <n v="1197831"/>
    <d v="2020-07-27T00:00:00"/>
    <x v="1"/>
    <s v="Texas"/>
    <s v="Houston"/>
    <x v="2"/>
    <n v="27"/>
    <n v="236"/>
    <n v="6372"/>
    <n v="2612.52"/>
    <n v="0.41"/>
    <s v="Outlet"/>
    <x v="5"/>
  </r>
  <r>
    <s v="Sports Direct"/>
    <n v="1197831"/>
    <d v="2020-07-28T00:00:00"/>
    <x v="1"/>
    <s v="Texas"/>
    <s v="Houston"/>
    <x v="3"/>
    <n v="26"/>
    <n v="213"/>
    <n v="5538"/>
    <n v="2769"/>
    <n v="0.5"/>
    <s v="Outlet"/>
    <x v="5"/>
  </r>
  <r>
    <s v="Sports Direct"/>
    <n v="1197831"/>
    <d v="2020-07-29T00:00:00"/>
    <x v="1"/>
    <s v="Texas"/>
    <s v="Houston"/>
    <x v="4"/>
    <n v="28"/>
    <n v="160"/>
    <n v="4480"/>
    <n v="1478.3999999999999"/>
    <n v="0.32999999999999996"/>
    <s v="Outlet"/>
    <x v="5"/>
  </r>
  <r>
    <s v="Sports Direct"/>
    <n v="1197831"/>
    <d v="2020-07-30T00:00:00"/>
    <x v="1"/>
    <s v="Texas"/>
    <s v="Houston"/>
    <x v="5"/>
    <n v="26"/>
    <n v="231"/>
    <n v="6006"/>
    <n v="3303.3"/>
    <n v="0.55000000000000004"/>
    <s v="Outlet"/>
    <x v="5"/>
  </r>
  <r>
    <s v="Sports Direct"/>
    <n v="1197831"/>
    <d v="2020-07-31T00:00:00"/>
    <x v="1"/>
    <s v="Texas"/>
    <s v="Houston"/>
    <x v="0"/>
    <n v="20"/>
    <n v="306"/>
    <n v="6120"/>
    <n v="2570.4"/>
    <n v="0.42"/>
    <s v="Outlet"/>
    <x v="5"/>
  </r>
  <r>
    <s v="Sports Direct"/>
    <n v="1197831"/>
    <d v="2020-08-01T00:00:00"/>
    <x v="1"/>
    <s v="Texas"/>
    <s v="Houston"/>
    <x v="1"/>
    <n v="30"/>
    <n v="263"/>
    <n v="7890"/>
    <n v="3077.0999999999995"/>
    <n v="0.38999999999999996"/>
    <s v="Outlet"/>
    <x v="6"/>
  </r>
  <r>
    <s v="Sports Direct"/>
    <n v="1197831"/>
    <d v="2020-08-02T00:00:00"/>
    <x v="1"/>
    <s v="Texas"/>
    <s v="Houston"/>
    <x v="2"/>
    <n v="23"/>
    <n v="224"/>
    <n v="5152"/>
    <n v="2163.84"/>
    <n v="0.42"/>
    <s v="Outlet"/>
    <x v="6"/>
  </r>
  <r>
    <s v="Sports Direct"/>
    <n v="1197831"/>
    <d v="2020-08-03T00:00:00"/>
    <x v="1"/>
    <s v="Texas"/>
    <s v="Houston"/>
    <x v="3"/>
    <n v="30"/>
    <n v="204"/>
    <n v="6120"/>
    <n v="2937.6"/>
    <n v="0.48"/>
    <s v="Outlet"/>
    <x v="6"/>
  </r>
  <r>
    <s v="Sports Direct"/>
    <n v="1197831"/>
    <d v="2020-08-04T00:00:00"/>
    <x v="1"/>
    <s v="Texas"/>
    <s v="Houston"/>
    <x v="4"/>
    <n v="35"/>
    <n v="155"/>
    <n v="5425"/>
    <n v="1736"/>
    <n v="0.32"/>
    <s v="Outlet"/>
    <x v="6"/>
  </r>
  <r>
    <s v="Sports Direct"/>
    <n v="1197831"/>
    <d v="2020-08-05T00:00:00"/>
    <x v="1"/>
    <s v="Texas"/>
    <s v="Houston"/>
    <x v="5"/>
    <n v="29"/>
    <n v="228"/>
    <n v="6612"/>
    <n v="3636.6000000000004"/>
    <n v="0.55000000000000004"/>
    <s v="Outlet"/>
    <x v="6"/>
  </r>
  <r>
    <s v="Sports Direct"/>
    <n v="1197831"/>
    <d v="2020-08-06T00:00:00"/>
    <x v="1"/>
    <s v="Texas"/>
    <s v="Houston"/>
    <x v="0"/>
    <n v="23"/>
    <n v="306"/>
    <n v="7038"/>
    <n v="2604.06"/>
    <n v="0.37"/>
    <s v="Outlet"/>
    <x v="6"/>
  </r>
  <r>
    <s v="Sports Direct"/>
    <n v="1197831"/>
    <d v="2020-08-07T00:00:00"/>
    <x v="1"/>
    <s v="Texas"/>
    <s v="Houston"/>
    <x v="1"/>
    <n v="29"/>
    <n v="306"/>
    <n v="8874"/>
    <n v="3638.3399999999997"/>
    <n v="0.41"/>
    <s v="Outlet"/>
    <x v="6"/>
  </r>
  <r>
    <s v="Sports Direct"/>
    <n v="1197831"/>
    <d v="2020-08-08T00:00:00"/>
    <x v="1"/>
    <s v="Texas"/>
    <s v="Houston"/>
    <x v="2"/>
    <n v="24"/>
    <n v="232"/>
    <n v="5568"/>
    <n v="2060.16"/>
    <n v="0.37"/>
    <s v="Outlet"/>
    <x v="6"/>
  </r>
  <r>
    <s v="Sports Direct"/>
    <n v="1197831"/>
    <d v="2020-08-09T00:00:00"/>
    <x v="1"/>
    <s v="Texas"/>
    <s v="Houston"/>
    <x v="3"/>
    <n v="28"/>
    <n v="213"/>
    <n v="5964"/>
    <n v="2862.72"/>
    <n v="0.48"/>
    <s v="Outlet"/>
    <x v="6"/>
  </r>
  <r>
    <s v="Walmart"/>
    <n v="1197831"/>
    <d v="2020-08-10T00:00:00"/>
    <x v="1"/>
    <s v="Texas"/>
    <s v="Houston"/>
    <x v="4"/>
    <n v="34"/>
    <n v="179"/>
    <n v="6086"/>
    <n v="2069.2399999999998"/>
    <n v="0.33999999999999997"/>
    <s v="Outlet"/>
    <x v="6"/>
  </r>
  <r>
    <s v="Walmart"/>
    <n v="1197831"/>
    <d v="2020-08-11T00:00:00"/>
    <x v="1"/>
    <s v="Texas"/>
    <s v="Houston"/>
    <x v="5"/>
    <n v="27"/>
    <n v="272"/>
    <n v="7344"/>
    <n v="4039.2000000000003"/>
    <n v="0.55000000000000004"/>
    <s v="Outlet"/>
    <x v="6"/>
  </r>
  <r>
    <s v="Walmart"/>
    <n v="1197831"/>
    <d v="2020-08-12T00:00:00"/>
    <x v="1"/>
    <s v="Texas"/>
    <s v="Houston"/>
    <x v="0"/>
    <n v="24"/>
    <n v="315"/>
    <n v="7560"/>
    <n v="2948.3999999999996"/>
    <n v="0.38999999999999996"/>
    <s v="Outlet"/>
    <x v="6"/>
  </r>
  <r>
    <s v="Walmart"/>
    <n v="1197831"/>
    <d v="2020-08-13T00:00:00"/>
    <x v="1"/>
    <s v="Texas"/>
    <s v="Houston"/>
    <x v="1"/>
    <n v="30"/>
    <n v="287"/>
    <n v="8610"/>
    <n v="3616.2"/>
    <n v="0.42"/>
    <s v="Outlet"/>
    <x v="6"/>
  </r>
  <r>
    <s v="Walmart"/>
    <n v="1197831"/>
    <d v="2020-08-14T00:00:00"/>
    <x v="1"/>
    <s v="Texas"/>
    <s v="Houston"/>
    <x v="2"/>
    <n v="23"/>
    <n v="240"/>
    <n v="5520"/>
    <n v="2042.3999999999999"/>
    <n v="0.37"/>
    <s v="Outlet"/>
    <x v="6"/>
  </r>
  <r>
    <s v="Walmart"/>
    <n v="1197831"/>
    <d v="2020-08-15T00:00:00"/>
    <x v="1"/>
    <s v="Texas"/>
    <s v="Houston"/>
    <x v="3"/>
    <n v="31"/>
    <n v="245"/>
    <n v="7595"/>
    <n v="3873.4500000000003"/>
    <n v="0.51"/>
    <s v="Outlet"/>
    <x v="6"/>
  </r>
  <r>
    <s v="Walmart"/>
    <n v="1197831"/>
    <d v="2020-08-16T00:00:00"/>
    <x v="1"/>
    <s v="Texas"/>
    <s v="Houston"/>
    <x v="4"/>
    <n v="35"/>
    <n v="180"/>
    <n v="6300"/>
    <n v="2205"/>
    <n v="0.35"/>
    <s v="Outlet"/>
    <x v="6"/>
  </r>
  <r>
    <s v="Walmart"/>
    <n v="1197831"/>
    <d v="2020-08-17T00:00:00"/>
    <x v="1"/>
    <s v="Texas"/>
    <s v="Houston"/>
    <x v="5"/>
    <n v="32"/>
    <n v="295"/>
    <n v="9440"/>
    <n v="5380.8"/>
    <n v="0.57000000000000006"/>
    <s v="Outlet"/>
    <x v="6"/>
  </r>
  <r>
    <s v="Walmart"/>
    <n v="1197831"/>
    <d v="2020-08-18T00:00:00"/>
    <x v="1"/>
    <s v="Texas"/>
    <s v="Houston"/>
    <x v="0"/>
    <n v="28"/>
    <n v="295"/>
    <n v="8260"/>
    <n v="3386.6"/>
    <n v="0.41"/>
    <s v="Outlet"/>
    <x v="6"/>
  </r>
  <r>
    <s v="Walmart"/>
    <n v="1197831"/>
    <d v="2020-08-19T00:00:00"/>
    <x v="1"/>
    <s v="Texas"/>
    <s v="Houston"/>
    <x v="1"/>
    <n v="33"/>
    <n v="323"/>
    <n v="10659"/>
    <n v="4476.78"/>
    <n v="0.42"/>
    <s v="Outlet"/>
    <x v="6"/>
  </r>
  <r>
    <s v="Walmart"/>
    <n v="1197831"/>
    <d v="2020-08-20T00:00:00"/>
    <x v="1"/>
    <s v="Texas"/>
    <s v="Houston"/>
    <x v="2"/>
    <n v="27"/>
    <n v="264"/>
    <n v="7128"/>
    <n v="2851.2"/>
    <n v="0.39999999999999997"/>
    <s v="Outlet"/>
    <x v="6"/>
  </r>
  <r>
    <s v="Walmart"/>
    <n v="1197831"/>
    <d v="2020-08-21T00:00:00"/>
    <x v="1"/>
    <s v="Texas"/>
    <s v="Houston"/>
    <x v="3"/>
    <n v="26"/>
    <n v="263"/>
    <n v="6838"/>
    <n v="3282.24"/>
    <n v="0.48"/>
    <s v="Outlet"/>
    <x v="6"/>
  </r>
  <r>
    <s v="Walmart"/>
    <n v="1197831"/>
    <d v="2020-08-22T00:00:00"/>
    <x v="1"/>
    <s v="Texas"/>
    <s v="Houston"/>
    <x v="4"/>
    <n v="29"/>
    <n v="221"/>
    <n v="6409"/>
    <n v="2050.88"/>
    <n v="0.32"/>
    <s v="Outlet"/>
    <x v="6"/>
  </r>
  <r>
    <s v="Walmart"/>
    <n v="1197831"/>
    <d v="2020-08-23T00:00:00"/>
    <x v="1"/>
    <s v="Texas"/>
    <s v="Houston"/>
    <x v="5"/>
    <n v="38"/>
    <n v="350"/>
    <n v="13300"/>
    <n v="7581.0000000000009"/>
    <n v="0.57000000000000006"/>
    <s v="Outlet"/>
    <x v="6"/>
  </r>
  <r>
    <s v="Walmart"/>
    <n v="1197831"/>
    <d v="2020-08-24T00:00:00"/>
    <x v="1"/>
    <s v="Texas"/>
    <s v="Houston"/>
    <x v="0"/>
    <n v="29"/>
    <n v="295"/>
    <n v="8555"/>
    <n v="3421.9999999999995"/>
    <n v="0.39999999999999997"/>
    <s v="Outlet"/>
    <x v="6"/>
  </r>
  <r>
    <s v="Walmart"/>
    <n v="1197831"/>
    <d v="2020-08-25T00:00:00"/>
    <x v="1"/>
    <s v="Texas"/>
    <s v="Houston"/>
    <x v="1"/>
    <n v="32"/>
    <n v="285"/>
    <n v="9120"/>
    <n v="3830.3999999999996"/>
    <n v="0.42"/>
    <s v="Outlet"/>
    <x v="6"/>
  </r>
  <r>
    <s v="Walmart"/>
    <n v="1197831"/>
    <d v="2020-08-26T00:00:00"/>
    <x v="1"/>
    <s v="Texas"/>
    <s v="Houston"/>
    <x v="2"/>
    <n v="29"/>
    <n v="374"/>
    <n v="10846"/>
    <n v="4446.8599999999997"/>
    <n v="0.41"/>
    <s v="Outlet"/>
    <x v="6"/>
  </r>
  <r>
    <s v="Walmart"/>
    <n v="1197831"/>
    <d v="2020-08-27T00:00:00"/>
    <x v="1"/>
    <s v="Texas"/>
    <s v="Houston"/>
    <x v="3"/>
    <n v="28"/>
    <n v="224"/>
    <n v="6272"/>
    <n v="3261.44"/>
    <n v="0.52"/>
    <s v="Outlet"/>
    <x v="6"/>
  </r>
  <r>
    <s v="Walmart"/>
    <n v="1197831"/>
    <d v="2020-08-28T00:00:00"/>
    <x v="1"/>
    <s v="Texas"/>
    <s v="Houston"/>
    <x v="4"/>
    <n v="33"/>
    <n v="217"/>
    <n v="7161"/>
    <n v="2577.96"/>
    <n v="0.36"/>
    <s v="Outlet"/>
    <x v="6"/>
  </r>
  <r>
    <s v="Walmart"/>
    <n v="1197831"/>
    <d v="2020-08-29T00:00:00"/>
    <x v="1"/>
    <s v="Texas"/>
    <s v="Houston"/>
    <x v="5"/>
    <n v="36"/>
    <n v="302"/>
    <n v="10872"/>
    <n v="5653.4400000000005"/>
    <n v="0.52"/>
    <s v="Outlet"/>
    <x v="6"/>
  </r>
  <r>
    <s v="Walmart"/>
    <n v="1197831"/>
    <d v="2020-08-30T00:00:00"/>
    <x v="1"/>
    <s v="Texas"/>
    <s v="Houston"/>
    <x v="0"/>
    <n v="27"/>
    <n v="305"/>
    <n v="8235"/>
    <n v="3046.95"/>
    <n v="0.37"/>
    <s v="Outlet"/>
    <x v="6"/>
  </r>
  <r>
    <s v="Walmart"/>
    <n v="1197831"/>
    <d v="2020-08-31T00:00:00"/>
    <x v="1"/>
    <s v="Texas"/>
    <s v="Houston"/>
    <x v="1"/>
    <n v="33"/>
    <n v="305"/>
    <n v="10065"/>
    <n v="3824.7"/>
    <n v="0.38"/>
    <s v="Outlet"/>
    <x v="6"/>
  </r>
  <r>
    <s v="Walmart"/>
    <n v="1197831"/>
    <d v="2020-09-01T00:00:00"/>
    <x v="1"/>
    <s v="Texas"/>
    <s v="Houston"/>
    <x v="2"/>
    <n v="29"/>
    <n v="374"/>
    <n v="10846"/>
    <n v="4446.8599999999997"/>
    <n v="0.41"/>
    <s v="Outlet"/>
    <x v="7"/>
  </r>
  <r>
    <s v="Walmart"/>
    <n v="1197831"/>
    <d v="2020-09-02T00:00:00"/>
    <x v="1"/>
    <s v="Texas"/>
    <s v="Houston"/>
    <x v="3"/>
    <n v="30"/>
    <n v="215"/>
    <n v="6450"/>
    <n v="3096"/>
    <n v="0.48"/>
    <s v="Outlet"/>
    <x v="7"/>
  </r>
  <r>
    <s v="Walmart"/>
    <n v="1197831"/>
    <d v="2020-09-03T00:00:00"/>
    <x v="1"/>
    <s v="Texas"/>
    <s v="Houston"/>
    <x v="4"/>
    <n v="35"/>
    <n v="228"/>
    <n v="7980"/>
    <n v="2713.2"/>
    <n v="0.33999999999999997"/>
    <s v="Outlet"/>
    <x v="7"/>
  </r>
  <r>
    <s v="Walmart"/>
    <n v="1197831"/>
    <d v="2020-09-04T00:00:00"/>
    <x v="1"/>
    <s v="Texas"/>
    <s v="Houston"/>
    <x v="5"/>
    <n v="39"/>
    <n v="270"/>
    <n v="10530"/>
    <n v="5686.2000000000007"/>
    <n v="0.54"/>
    <s v="Outlet"/>
    <x v="7"/>
  </r>
  <r>
    <s v="Walmart"/>
    <n v="1197831"/>
    <d v="2020-09-05T00:00:00"/>
    <x v="1"/>
    <s v="Texas"/>
    <s v="Houston"/>
    <x v="0"/>
    <n v="33"/>
    <n v="264"/>
    <n v="8712"/>
    <n v="3659.04"/>
    <n v="0.42"/>
    <s v="Outlet"/>
    <x v="7"/>
  </r>
  <r>
    <s v="Walmart"/>
    <n v="1197831"/>
    <d v="2020-09-06T00:00:00"/>
    <x v="1"/>
    <s v="Texas"/>
    <s v="Houston"/>
    <x v="1"/>
    <n v="32"/>
    <n v="255"/>
    <n v="8160"/>
    <n v="3019.2"/>
    <n v="0.37"/>
    <s v="Outlet"/>
    <x v="7"/>
  </r>
  <r>
    <s v="Walmart"/>
    <n v="1197831"/>
    <d v="2020-09-07T00:00:00"/>
    <x v="1"/>
    <s v="Texas"/>
    <s v="Houston"/>
    <x v="2"/>
    <n v="36"/>
    <n v="315"/>
    <n v="11340"/>
    <n v="4309.2"/>
    <n v="0.38"/>
    <s v="Outlet"/>
    <x v="7"/>
  </r>
  <r>
    <s v="Walmart"/>
    <n v="1197831"/>
    <d v="2020-09-08T00:00:00"/>
    <x v="1"/>
    <s v="Texas"/>
    <s v="Houston"/>
    <x v="3"/>
    <n v="37"/>
    <n v="200"/>
    <n v="7400"/>
    <n v="3700"/>
    <n v="0.5"/>
    <s v="Outlet"/>
    <x v="7"/>
  </r>
  <r>
    <s v="Walmart"/>
    <n v="1197831"/>
    <d v="2020-09-09T00:00:00"/>
    <x v="1"/>
    <s v="Texas"/>
    <s v="Houston"/>
    <x v="4"/>
    <n v="36"/>
    <n v="206"/>
    <n v="7416"/>
    <n v="2669.7599999999998"/>
    <n v="0.36"/>
    <s v="Outlet"/>
    <x v="7"/>
  </r>
  <r>
    <s v="Walmart"/>
    <n v="1197831"/>
    <d v="2020-09-10T00:00:00"/>
    <x v="1"/>
    <s v="Texas"/>
    <s v="Houston"/>
    <x v="5"/>
    <n v="42"/>
    <n v="298"/>
    <n v="12516"/>
    <n v="7134.1200000000008"/>
    <n v="0.57000000000000006"/>
    <s v="Outlet"/>
    <x v="7"/>
  </r>
  <r>
    <s v="Walmart"/>
    <n v="1197831"/>
    <d v="2020-09-11T00:00:00"/>
    <x v="1"/>
    <s v="Texas"/>
    <s v="Houston"/>
    <x v="0"/>
    <n v="31"/>
    <n v="272"/>
    <n v="8432"/>
    <n v="3288.4799999999996"/>
    <n v="0.38999999999999996"/>
    <s v="Outlet"/>
    <x v="7"/>
  </r>
  <r>
    <s v="Walmart"/>
    <n v="1197831"/>
    <d v="2020-09-12T00:00:00"/>
    <x v="1"/>
    <s v="Texas"/>
    <s v="Houston"/>
    <x v="1"/>
    <n v="29"/>
    <n v="248"/>
    <n v="7192"/>
    <n v="2804.8799999999997"/>
    <n v="0.38999999999999996"/>
    <s v="Outlet"/>
    <x v="7"/>
  </r>
  <r>
    <s v="Walmart"/>
    <n v="1197831"/>
    <d v="2020-09-13T00:00:00"/>
    <x v="1"/>
    <s v="Texas"/>
    <s v="Houston"/>
    <x v="2"/>
    <n v="39"/>
    <n v="255"/>
    <n v="9945"/>
    <n v="3679.65"/>
    <n v="0.37"/>
    <s v="Outlet"/>
    <x v="7"/>
  </r>
  <r>
    <s v="Walmart"/>
    <n v="1197831"/>
    <d v="2020-09-14T00:00:00"/>
    <x v="1"/>
    <s v="Texas"/>
    <s v="Houston"/>
    <x v="3"/>
    <n v="36"/>
    <n v="204"/>
    <n v="7344"/>
    <n v="3451.6800000000003"/>
    <n v="0.47000000000000003"/>
    <s v="Outlet"/>
    <x v="7"/>
  </r>
  <r>
    <s v="Walmart"/>
    <n v="1197831"/>
    <d v="2020-09-15T00:00:00"/>
    <x v="1"/>
    <s v="Texas"/>
    <s v="Houston"/>
    <x v="4"/>
    <n v="35"/>
    <n v="184"/>
    <n v="6440"/>
    <n v="2382.8000000000002"/>
    <n v="0.37"/>
    <s v="Outlet"/>
    <x v="7"/>
  </r>
  <r>
    <s v="Walmart"/>
    <n v="1197831"/>
    <d v="2020-09-16T00:00:00"/>
    <x v="1"/>
    <s v="Texas"/>
    <s v="Houston"/>
    <x v="5"/>
    <n v="43"/>
    <n v="233"/>
    <n v="10019"/>
    <n v="5410.26"/>
    <n v="0.54"/>
    <s v="Outlet"/>
    <x v="7"/>
  </r>
  <r>
    <s v="Walmart"/>
    <n v="1197831"/>
    <d v="2020-10-20T00:00:00"/>
    <x v="1"/>
    <s v="Texas"/>
    <s v="Houston"/>
    <x v="0"/>
    <n v="34"/>
    <n v="270"/>
    <n v="9180"/>
    <n v="3488.4"/>
    <n v="0.38"/>
    <s v="Outlet"/>
    <x v="8"/>
  </r>
  <r>
    <s v="Walmart"/>
    <n v="1197831"/>
    <d v="2020-10-21T00:00:00"/>
    <x v="1"/>
    <s v="Texas"/>
    <s v="Houston"/>
    <x v="1"/>
    <n v="31"/>
    <n v="306"/>
    <n v="9486"/>
    <n v="3794.3999999999996"/>
    <n v="0.39999999999999997"/>
    <s v="Outlet"/>
    <x v="8"/>
  </r>
  <r>
    <s v="Walmart"/>
    <n v="1197831"/>
    <d v="2020-10-22T00:00:00"/>
    <x v="1"/>
    <s v="Texas"/>
    <s v="Houston"/>
    <x v="2"/>
    <n v="34"/>
    <n v="281"/>
    <n v="9554"/>
    <n v="3726.0599999999995"/>
    <n v="0.38999999999999996"/>
    <s v="Outlet"/>
    <x v="8"/>
  </r>
  <r>
    <s v="Walmart"/>
    <n v="1197831"/>
    <d v="2020-10-23T00:00:00"/>
    <x v="1"/>
    <s v="Texas"/>
    <s v="Houston"/>
    <x v="3"/>
    <n v="36"/>
    <n v="230"/>
    <n v="8280"/>
    <n v="4140"/>
    <n v="0.5"/>
    <s v="Outlet"/>
    <x v="8"/>
  </r>
  <r>
    <s v="Walmart"/>
    <n v="1197831"/>
    <d v="2020-10-24T00:00:00"/>
    <x v="1"/>
    <s v="Texas"/>
    <s v="Houston"/>
    <x v="4"/>
    <n v="30"/>
    <n v="195"/>
    <n v="5850"/>
    <n v="1872"/>
    <n v="0.32"/>
    <s v="Outlet"/>
    <x v="8"/>
  </r>
  <r>
    <s v="Walmart"/>
    <n v="1197831"/>
    <d v="2020-10-25T00:00:00"/>
    <x v="1"/>
    <s v="Texas"/>
    <s v="Houston"/>
    <x v="5"/>
    <n v="44"/>
    <n v="289"/>
    <n v="12716"/>
    <n v="7248.1200000000008"/>
    <n v="0.57000000000000006"/>
    <s v="Outlet"/>
    <x v="8"/>
  </r>
  <r>
    <s v="Walmart"/>
    <n v="1197831"/>
    <d v="2020-10-26T00:00:00"/>
    <x v="1"/>
    <s v="Texas"/>
    <s v="Houston"/>
    <x v="0"/>
    <n v="32"/>
    <n v="333"/>
    <n v="10656"/>
    <n v="4262.3999999999996"/>
    <n v="0.39999999999999997"/>
    <s v="Outlet"/>
    <x v="8"/>
  </r>
  <r>
    <s v="Walmart"/>
    <n v="1197831"/>
    <d v="2020-10-27T00:00:00"/>
    <x v="1"/>
    <s v="Texas"/>
    <s v="Houston"/>
    <x v="1"/>
    <n v="34"/>
    <n v="333"/>
    <n v="11322"/>
    <n v="4755.24"/>
    <n v="0.42"/>
    <s v="Outlet"/>
    <x v="8"/>
  </r>
  <r>
    <s v="Walmart"/>
    <n v="1197831"/>
    <d v="2020-10-28T00:00:00"/>
    <x v="1"/>
    <s v="Texas"/>
    <s v="Houston"/>
    <x v="2"/>
    <n v="38"/>
    <n v="298"/>
    <n v="11324"/>
    <n v="4303.12"/>
    <n v="0.38"/>
    <s v="Outlet"/>
    <x v="8"/>
  </r>
  <r>
    <s v="Walmart"/>
    <n v="1197831"/>
    <d v="2020-10-29T00:00:00"/>
    <x v="1"/>
    <s v="Texas"/>
    <s v="Houston"/>
    <x v="3"/>
    <n v="36"/>
    <n v="210"/>
    <n v="7560"/>
    <n v="3931.2000000000003"/>
    <n v="0.52"/>
    <s v="Outlet"/>
    <x v="8"/>
  </r>
  <r>
    <s v="Walmart"/>
    <n v="1197831"/>
    <d v="2020-10-30T00:00:00"/>
    <x v="1"/>
    <s v="Texas"/>
    <s v="Houston"/>
    <x v="4"/>
    <n v="30"/>
    <n v="208"/>
    <n v="6240"/>
    <n v="2246.4"/>
    <n v="0.36"/>
    <s v="Outlet"/>
    <x v="8"/>
  </r>
  <r>
    <s v="Walmart"/>
    <n v="1197831"/>
    <d v="2020-10-31T00:00:00"/>
    <x v="1"/>
    <s v="Texas"/>
    <s v="Houston"/>
    <x v="5"/>
    <n v="41"/>
    <n v="306"/>
    <n v="12546"/>
    <n v="6900.3"/>
    <n v="0.55000000000000004"/>
    <s v="Outlet"/>
    <x v="8"/>
  </r>
  <r>
    <s v="West Gear"/>
    <n v="1128299"/>
    <d v="2020-11-01T00:00:00"/>
    <x v="1"/>
    <s v="Texas"/>
    <s v="Houston"/>
    <x v="0"/>
    <n v="30"/>
    <n v="264"/>
    <n v="7920"/>
    <n v="3088.8"/>
    <n v="0.39"/>
    <s v="Outlet"/>
    <x v="9"/>
  </r>
  <r>
    <s v="West Gear"/>
    <n v="1128299"/>
    <d v="2020-11-02T00:00:00"/>
    <x v="1"/>
    <s v="Texas"/>
    <s v="Houston"/>
    <x v="1"/>
    <n v="33"/>
    <n v="248"/>
    <n v="8184"/>
    <n v="1882.3200000000002"/>
    <n v="0.23"/>
    <s v="Outlet"/>
    <x v="9"/>
  </r>
  <r>
    <s v="West Gear"/>
    <n v="1128299"/>
    <d v="2020-11-03T00:00:00"/>
    <x v="1"/>
    <s v="Texas"/>
    <s v="Houston"/>
    <x v="2"/>
    <n v="33"/>
    <n v="271"/>
    <n v="8943"/>
    <n v="3756.0600000000004"/>
    <n v="0.42000000000000004"/>
    <s v="Outlet"/>
    <x v="9"/>
  </r>
  <r>
    <s v="West Gear"/>
    <n v="1128299"/>
    <d v="2020-11-04T00:00:00"/>
    <x v="1"/>
    <s v="Texas"/>
    <s v="Houston"/>
    <x v="3"/>
    <n v="35"/>
    <n v="219"/>
    <n v="7665"/>
    <n v="2759.4"/>
    <n v="0.36"/>
    <s v="Outlet"/>
    <x v="9"/>
  </r>
  <r>
    <s v="West Gear"/>
    <n v="1128299"/>
    <d v="2020-11-05T00:00:00"/>
    <x v="2"/>
    <s v="California"/>
    <s v="San Francisco"/>
    <x v="4"/>
    <n v="38"/>
    <n v="173"/>
    <n v="6574"/>
    <n v="3549.96"/>
    <n v="0.54"/>
    <s v="Outlet"/>
    <x v="9"/>
  </r>
  <r>
    <s v="West Gear"/>
    <n v="1128299"/>
    <d v="2020-11-06T00:00:00"/>
    <x v="2"/>
    <s v="California"/>
    <s v="San Francisco"/>
    <x v="5"/>
    <n v="36"/>
    <n v="233"/>
    <n v="8388"/>
    <n v="1761.4800000000002"/>
    <n v="0.21000000000000002"/>
    <s v="Outlet"/>
    <x v="9"/>
  </r>
  <r>
    <s v="West Gear"/>
    <n v="1128299"/>
    <d v="2020-11-07T00:00:00"/>
    <x v="2"/>
    <s v="California"/>
    <s v="San Francisco"/>
    <x v="0"/>
    <n v="28"/>
    <n v="289"/>
    <n v="8092"/>
    <n v="3398.6400000000003"/>
    <n v="0.42000000000000004"/>
    <s v="Outlet"/>
    <x v="9"/>
  </r>
  <r>
    <s v="West Gear"/>
    <n v="1128299"/>
    <d v="2020-11-08T00:00:00"/>
    <x v="2"/>
    <s v="California"/>
    <s v="San Francisco"/>
    <x v="1"/>
    <n v="36"/>
    <n v="239"/>
    <n v="8604"/>
    <n v="2151"/>
    <n v="0.25"/>
    <s v="Outlet"/>
    <x v="9"/>
  </r>
  <r>
    <s v="West Gear"/>
    <n v="1128299"/>
    <d v="2020-11-09T00:00:00"/>
    <x v="2"/>
    <s v="California"/>
    <s v="San Francisco"/>
    <x v="2"/>
    <n v="40"/>
    <n v="247"/>
    <n v="9880"/>
    <n v="4050.8"/>
    <n v="0.41000000000000003"/>
    <s v="Outlet"/>
    <x v="9"/>
  </r>
  <r>
    <s v="West Gear"/>
    <n v="1128299"/>
    <d v="2020-11-10T00:00:00"/>
    <x v="2"/>
    <s v="California"/>
    <s v="San Francisco"/>
    <x v="3"/>
    <n v="39"/>
    <n v="190"/>
    <n v="7410"/>
    <n v="2519.3999999999996"/>
    <n v="0.33999999999999997"/>
    <s v="Outlet"/>
    <x v="9"/>
  </r>
  <r>
    <s v="West Gear"/>
    <n v="1128299"/>
    <d v="2020-11-11T00:00:00"/>
    <x v="2"/>
    <s v="California"/>
    <s v="San Francisco"/>
    <x v="4"/>
    <n v="42"/>
    <n v="165"/>
    <n v="6930"/>
    <n v="3950.1000000000004"/>
    <n v="0.57000000000000006"/>
    <s v="Outlet"/>
    <x v="9"/>
  </r>
  <r>
    <s v="West Gear"/>
    <n v="1128299"/>
    <d v="2020-11-12T00:00:00"/>
    <x v="2"/>
    <s v="California"/>
    <s v="San Francisco"/>
    <x v="5"/>
    <n v="33"/>
    <n v="210"/>
    <n v="6930"/>
    <n v="1524.6000000000001"/>
    <n v="0.22000000000000003"/>
    <s v="Outlet"/>
    <x v="9"/>
  </r>
  <r>
    <s v="West Gear"/>
    <n v="1128299"/>
    <d v="2020-11-13T00:00:00"/>
    <x v="2"/>
    <s v="California"/>
    <s v="San Francisco"/>
    <x v="0"/>
    <n v="36"/>
    <n v="272"/>
    <n v="9792"/>
    <n v="3818.88"/>
    <n v="0.39"/>
    <s v="Outlet"/>
    <x v="9"/>
  </r>
  <r>
    <s v="West Gear"/>
    <n v="1128299"/>
    <d v="2020-11-14T00:00:00"/>
    <x v="2"/>
    <s v="California"/>
    <s v="San Francisco"/>
    <x v="1"/>
    <n v="39"/>
    <n v="231"/>
    <n v="9009"/>
    <n v="2072.0700000000002"/>
    <n v="0.23"/>
    <s v="Outlet"/>
    <x v="9"/>
  </r>
  <r>
    <s v="West Gear"/>
    <n v="1128299"/>
    <d v="2020-11-15T00:00:00"/>
    <x v="2"/>
    <s v="California"/>
    <s v="San Francisco"/>
    <x v="2"/>
    <n v="47"/>
    <n v="210"/>
    <n v="9870"/>
    <n v="4145.4000000000005"/>
    <n v="0.42000000000000004"/>
    <s v="Outlet"/>
    <x v="9"/>
  </r>
  <r>
    <s v="West Gear"/>
    <n v="1128299"/>
    <d v="2020-12-22T00:00:00"/>
    <x v="2"/>
    <s v="California"/>
    <s v="San Francisco"/>
    <x v="3"/>
    <n v="48"/>
    <n v="204"/>
    <n v="9792"/>
    <n v="3133.44"/>
    <n v="0.32"/>
    <s v="Outlet"/>
    <x v="10"/>
  </r>
  <r>
    <s v="West Gear"/>
    <n v="1128299"/>
    <d v="2020-12-23T00:00:00"/>
    <x v="2"/>
    <s v="California"/>
    <s v="San Francisco"/>
    <x v="4"/>
    <n v="51"/>
    <n v="170"/>
    <n v="8670"/>
    <n v="4681.8"/>
    <n v="0.54"/>
    <s v="Outlet"/>
    <x v="10"/>
  </r>
  <r>
    <s v="West Gear"/>
    <n v="1128299"/>
    <d v="2020-12-24T00:00:00"/>
    <x v="2"/>
    <s v="California"/>
    <s v="San Francisco"/>
    <x v="5"/>
    <n v="41"/>
    <n v="245"/>
    <n v="10045"/>
    <n v="2009"/>
    <n v="0.2"/>
    <s v="Outlet"/>
    <x v="10"/>
  </r>
  <r>
    <s v="West Gear"/>
    <n v="1128299"/>
    <d v="2020-12-25T00:00:00"/>
    <x v="2"/>
    <s v="California"/>
    <s v="San Francisco"/>
    <x v="0"/>
    <n v="40"/>
    <n v="271"/>
    <n v="10840"/>
    <n v="4119.2"/>
    <n v="0.38"/>
    <s v="Outlet"/>
    <x v="10"/>
  </r>
  <r>
    <s v="West Gear"/>
    <n v="1128299"/>
    <d v="2020-12-26T00:00:00"/>
    <x v="2"/>
    <s v="California"/>
    <s v="San Francisco"/>
    <x v="1"/>
    <n v="51"/>
    <n v="216"/>
    <n v="11016"/>
    <n v="2754"/>
    <n v="0.25"/>
    <s v="Outlet"/>
    <x v="10"/>
  </r>
  <r>
    <s v="West Gear"/>
    <n v="1128299"/>
    <d v="2020-12-27T00:00:00"/>
    <x v="2"/>
    <s v="California"/>
    <s v="San Francisco"/>
    <x v="2"/>
    <n v="46"/>
    <n v="254"/>
    <n v="11684"/>
    <n v="4556.76"/>
    <n v="0.39"/>
    <s v="Outlet"/>
    <x v="10"/>
  </r>
  <r>
    <s v="West Gear"/>
    <n v="1128299"/>
    <d v="2020-12-28T00:00:00"/>
    <x v="2"/>
    <s v="California"/>
    <s v="San Francisco"/>
    <x v="3"/>
    <n v="48"/>
    <n v="188"/>
    <n v="9024"/>
    <n v="3068.16"/>
    <n v="0.33999999999999997"/>
    <s v="Outlet"/>
    <x v="10"/>
  </r>
  <r>
    <s v="West Gear"/>
    <n v="1128299"/>
    <d v="2020-12-29T00:00:00"/>
    <x v="2"/>
    <s v="California"/>
    <s v="San Francisco"/>
    <x v="4"/>
    <n v="47"/>
    <n v="158"/>
    <n v="7426"/>
    <n v="4158.5600000000004"/>
    <n v="0.56000000000000005"/>
    <s v="Outlet"/>
    <x v="10"/>
  </r>
  <r>
    <s v="West Gear"/>
    <n v="1128299"/>
    <d v="2020-12-30T00:00:00"/>
    <x v="2"/>
    <s v="California"/>
    <s v="San Francisco"/>
    <x v="5"/>
    <n v="62"/>
    <n v="245"/>
    <n v="15190"/>
    <n v="2886.1000000000004"/>
    <n v="0.19000000000000003"/>
    <s v="Outlet"/>
    <x v="10"/>
  </r>
  <r>
    <s v="West Gear"/>
    <n v="1128299"/>
    <d v="2020-12-31T00:00:00"/>
    <x v="2"/>
    <s v="California"/>
    <s v="San Francisco"/>
    <x v="0"/>
    <n v="44"/>
    <n v="270"/>
    <n v="11880"/>
    <n v="5227.2"/>
    <n v="0.44"/>
    <s v="Outlet"/>
    <x v="10"/>
  </r>
  <r>
    <s v="West Gear"/>
    <n v="1128299"/>
    <d v="2021-01-01T00:00:00"/>
    <x v="2"/>
    <s v="California"/>
    <s v="San Francisco"/>
    <x v="1"/>
    <n v="51"/>
    <n v="233"/>
    <n v="11883"/>
    <n v="3208.4100000000003"/>
    <n v="0.27"/>
    <s v="Outlet"/>
    <x v="0"/>
  </r>
  <r>
    <s v="West Gear"/>
    <n v="1128299"/>
    <d v="2021-01-02T00:00:00"/>
    <x v="2"/>
    <s v="California"/>
    <s v="San Francisco"/>
    <x v="2"/>
    <n v="46"/>
    <n v="225"/>
    <n v="10350"/>
    <n v="4554"/>
    <n v="0.44"/>
    <s v="Outlet"/>
    <x v="0"/>
  </r>
  <r>
    <s v="West Gear"/>
    <n v="1128299"/>
    <d v="2021-01-03T00:00:00"/>
    <x v="2"/>
    <s v="California"/>
    <s v="San Francisco"/>
    <x v="3"/>
    <n v="42"/>
    <n v="228"/>
    <n v="9576"/>
    <n v="4021.92"/>
    <n v="0.42"/>
    <s v="Outlet"/>
    <x v="0"/>
  </r>
  <r>
    <s v="West Gear"/>
    <n v="1128299"/>
    <d v="2021-01-04T00:00:00"/>
    <x v="2"/>
    <s v="California"/>
    <s v="San Francisco"/>
    <x v="4"/>
    <n v="49"/>
    <n v="182"/>
    <n v="8918"/>
    <n v="5083.26"/>
    <n v="0.57000000000000006"/>
    <s v="Outlet"/>
    <x v="0"/>
  </r>
  <r>
    <s v="West Gear"/>
    <n v="1128299"/>
    <d v="2021-01-05T00:00:00"/>
    <x v="2"/>
    <s v="California"/>
    <s v="San Francisco"/>
    <x v="5"/>
    <n v="58"/>
    <n v="225"/>
    <n v="13050"/>
    <n v="3001.5"/>
    <n v="0.23"/>
    <s v="Outlet"/>
    <x v="0"/>
  </r>
  <r>
    <s v="West Gear"/>
    <n v="1128299"/>
    <d v="2021-01-06T00:00:00"/>
    <x v="2"/>
    <s v="California"/>
    <s v="San Francisco"/>
    <x v="0"/>
    <n v="41"/>
    <n v="341"/>
    <n v="13981"/>
    <n v="6011.8300000000008"/>
    <n v="0.43000000000000005"/>
    <s v="Outlet"/>
    <x v="0"/>
  </r>
  <r>
    <s v="West Gear"/>
    <n v="1128299"/>
    <d v="2021-01-07T00:00:00"/>
    <x v="2"/>
    <s v="California"/>
    <s v="San Francisco"/>
    <x v="1"/>
    <n v="50"/>
    <n v="256"/>
    <n v="12800"/>
    <n v="3840"/>
    <n v="0.3"/>
    <s v="Outlet"/>
    <x v="0"/>
  </r>
  <r>
    <s v="West Gear"/>
    <n v="1128299"/>
    <d v="2021-01-08T00:00:00"/>
    <x v="2"/>
    <s v="California"/>
    <s v="San Francisco"/>
    <x v="2"/>
    <n v="42"/>
    <n v="281"/>
    <n v="11802"/>
    <n v="5310.9000000000005"/>
    <n v="0.45"/>
    <s v="Outlet"/>
    <x v="0"/>
  </r>
  <r>
    <s v="West Gear"/>
    <n v="1128299"/>
    <d v="2021-01-09T00:00:00"/>
    <x v="2"/>
    <s v="California"/>
    <s v="San Francisco"/>
    <x v="3"/>
    <n v="41"/>
    <n v="224"/>
    <n v="9184"/>
    <n v="3765.4399999999996"/>
    <n v="0.41"/>
    <s v="Outlet"/>
    <x v="0"/>
  </r>
  <r>
    <s v="West Gear"/>
    <n v="1128299"/>
    <d v="2021-01-10T00:00:00"/>
    <x v="2"/>
    <s v="California"/>
    <s v="San Francisco"/>
    <x v="4"/>
    <n v="44"/>
    <n v="196"/>
    <n v="8624"/>
    <n v="5260.6400000000012"/>
    <n v="0.6100000000000001"/>
    <s v="Outlet"/>
    <x v="0"/>
  </r>
  <r>
    <s v="West Gear"/>
    <n v="1128299"/>
    <d v="2021-01-11T00:00:00"/>
    <x v="2"/>
    <s v="California"/>
    <s v="San Francisco"/>
    <x v="5"/>
    <n v="60"/>
    <n v="306"/>
    <n v="18360"/>
    <n v="4773.6000000000004"/>
    <n v="0.26"/>
    <s v="Outlet"/>
    <x v="0"/>
  </r>
  <r>
    <s v="West Gear"/>
    <n v="1128299"/>
    <d v="2021-01-12T00:00:00"/>
    <x v="2"/>
    <s v="California"/>
    <s v="San Francisco"/>
    <x v="0"/>
    <n v="41"/>
    <n v="338"/>
    <n v="13858"/>
    <n v="5266.04"/>
    <n v="0.38"/>
    <s v="Outlet"/>
    <x v="0"/>
  </r>
  <r>
    <s v="West Gear"/>
    <n v="1128299"/>
    <d v="2021-01-13T00:00:00"/>
    <x v="2"/>
    <s v="California"/>
    <s v="San Francisco"/>
    <x v="1"/>
    <n v="49"/>
    <n v="263"/>
    <n v="12887"/>
    <n v="3092.88"/>
    <n v="0.24000000000000002"/>
    <s v="Outlet"/>
    <x v="0"/>
  </r>
  <r>
    <s v="West Gear"/>
    <n v="1128299"/>
    <d v="2021-01-14T00:00:00"/>
    <x v="2"/>
    <s v="California"/>
    <s v="San Francisco"/>
    <x v="2"/>
    <n v="46"/>
    <n v="264"/>
    <n v="12144"/>
    <n v="4857.6000000000004"/>
    <n v="0.4"/>
    <s v="Outlet"/>
    <x v="0"/>
  </r>
  <r>
    <s v="West Gear"/>
    <n v="1128299"/>
    <d v="2021-01-15T00:00:00"/>
    <x v="2"/>
    <s v="California"/>
    <s v="San Francisco"/>
    <x v="3"/>
    <n v="46"/>
    <n v="247"/>
    <n v="11362"/>
    <n v="4090.3199999999997"/>
    <n v="0.36"/>
    <s v="Outlet"/>
    <x v="0"/>
  </r>
  <r>
    <s v="West Gear"/>
    <n v="1128299"/>
    <d v="2021-01-16T00:00:00"/>
    <x v="2"/>
    <s v="California"/>
    <s v="San Francisco"/>
    <x v="4"/>
    <n v="44"/>
    <n v="240"/>
    <n v="10560"/>
    <n v="5913.6"/>
    <n v="0.56000000000000005"/>
    <s v="Outlet"/>
    <x v="0"/>
  </r>
  <r>
    <s v="West Gear"/>
    <n v="1128299"/>
    <d v="2021-01-17T00:00:00"/>
    <x v="2"/>
    <s v="California"/>
    <s v="San Francisco"/>
    <x v="5"/>
    <n v="56"/>
    <n v="264"/>
    <n v="14784"/>
    <n v="2808.9600000000005"/>
    <n v="0.19000000000000003"/>
    <s v="Outlet"/>
    <x v="0"/>
  </r>
  <r>
    <s v="West Gear"/>
    <n v="1128299"/>
    <d v="2021-01-18T00:00:00"/>
    <x v="2"/>
    <s v="California"/>
    <s v="San Francisco"/>
    <x v="0"/>
    <n v="45"/>
    <n v="302"/>
    <n v="13590"/>
    <n v="5436"/>
    <n v="0.4"/>
    <s v="Outlet"/>
    <x v="0"/>
  </r>
  <r>
    <s v="West Gear"/>
    <n v="1128299"/>
    <d v="2021-01-19T00:00:00"/>
    <x v="2"/>
    <s v="California"/>
    <s v="San Francisco"/>
    <x v="1"/>
    <n v="47"/>
    <n v="278"/>
    <n v="13066"/>
    <n v="2874.52"/>
    <n v="0.22"/>
    <s v="Outlet"/>
    <x v="0"/>
  </r>
  <r>
    <s v="West Gear"/>
    <n v="1128299"/>
    <d v="2021-01-20T00:00:00"/>
    <x v="2"/>
    <s v="California"/>
    <s v="San Francisco"/>
    <x v="2"/>
    <n v="51"/>
    <n v="248"/>
    <n v="12648"/>
    <n v="4932.72"/>
    <n v="0.39"/>
    <s v="Outlet"/>
    <x v="0"/>
  </r>
  <r>
    <s v="West Gear"/>
    <n v="1128299"/>
    <d v="2021-01-21T00:00:00"/>
    <x v="2"/>
    <s v="California"/>
    <s v="San Francisco"/>
    <x v="3"/>
    <n v="52"/>
    <n v="255"/>
    <n v="13260"/>
    <n v="4508.3999999999996"/>
    <n v="0.33999999999999997"/>
    <s v="Outlet"/>
    <x v="0"/>
  </r>
  <r>
    <s v="West Gear"/>
    <n v="1128299"/>
    <d v="2021-01-22T00:00:00"/>
    <x v="2"/>
    <s v="California"/>
    <s v="San Francisco"/>
    <x v="4"/>
    <n v="59"/>
    <n v="263"/>
    <n v="15517"/>
    <n v="8844.69"/>
    <n v="0.57000000000000006"/>
    <s v="Outlet"/>
    <x v="0"/>
  </r>
  <r>
    <s v="West Gear"/>
    <n v="1128299"/>
    <d v="2021-01-23T00:00:00"/>
    <x v="2"/>
    <s v="California"/>
    <s v="San Francisco"/>
    <x v="5"/>
    <n v="60"/>
    <n v="254"/>
    <n v="15240"/>
    <n v="3352.8000000000006"/>
    <n v="0.22000000000000003"/>
    <s v="Outlet"/>
    <x v="0"/>
  </r>
  <r>
    <s v="West Gear"/>
    <n v="1128299"/>
    <d v="2021-01-24T00:00:00"/>
    <x v="2"/>
    <s v="California"/>
    <s v="San Francisco"/>
    <x v="0"/>
    <n v="40"/>
    <n v="287"/>
    <n v="11480"/>
    <n v="4018.0000000000005"/>
    <n v="0.35000000000000003"/>
    <s v="Outlet"/>
    <x v="0"/>
  </r>
  <r>
    <s v="West Gear"/>
    <n v="1128299"/>
    <d v="2021-01-25T00:00:00"/>
    <x v="2"/>
    <s v="California"/>
    <s v="San Francisco"/>
    <x v="1"/>
    <n v="42"/>
    <n v="287"/>
    <n v="12054"/>
    <n v="2049.1799999999998"/>
    <n v="0.16999999999999998"/>
    <s v="Outlet"/>
    <x v="0"/>
  </r>
  <r>
    <s v="West Gear"/>
    <n v="1128299"/>
    <d v="2021-01-26T00:00:00"/>
    <x v="2"/>
    <s v="California"/>
    <s v="San Francisco"/>
    <x v="2"/>
    <n v="39"/>
    <n v="248"/>
    <n v="9672"/>
    <n v="3288.48"/>
    <n v="0.34"/>
    <s v="Outlet"/>
    <x v="0"/>
  </r>
  <r>
    <s v="West Gear"/>
    <n v="1128299"/>
    <d v="2021-01-27T00:00:00"/>
    <x v="2"/>
    <s v="California"/>
    <s v="San Francisco"/>
    <x v="3"/>
    <n v="39"/>
    <n v="247"/>
    <n v="9633"/>
    <n v="2600.91"/>
    <n v="0.26999999999999996"/>
    <s v="Outlet"/>
    <x v="0"/>
  </r>
  <r>
    <s v="West Gear"/>
    <n v="1128299"/>
    <d v="2021-01-28T00:00:00"/>
    <x v="2"/>
    <s v="California"/>
    <s v="San Francisco"/>
    <x v="4"/>
    <n v="43"/>
    <n v="225"/>
    <n v="9675"/>
    <n v="4644.0000000000009"/>
    <n v="0.48000000000000009"/>
    <s v="Outlet"/>
    <x v="0"/>
  </r>
  <r>
    <s v="West Gear"/>
    <n v="1128299"/>
    <d v="2021-01-29T00:00:00"/>
    <x v="2"/>
    <s v="California"/>
    <s v="San Francisco"/>
    <x v="5"/>
    <n v="51"/>
    <n v="264"/>
    <n v="13464"/>
    <n v="2019.6000000000004"/>
    <n v="0.15000000000000002"/>
    <s v="Outlet"/>
    <x v="0"/>
  </r>
  <r>
    <s v="West Gear"/>
    <n v="1128299"/>
    <d v="2021-01-30T00:00:00"/>
    <x v="2"/>
    <s v="California"/>
    <s v="San Francisco"/>
    <x v="0"/>
    <n v="36"/>
    <n v="289"/>
    <n v="10404"/>
    <n v="3433.3200000000006"/>
    <n v="0.33000000000000007"/>
    <s v="Outlet"/>
    <x v="0"/>
  </r>
  <r>
    <s v="West Gear"/>
    <n v="1128299"/>
    <d v="2021-01-31T00:00:00"/>
    <x v="2"/>
    <s v="California"/>
    <s v="San Francisco"/>
    <x v="1"/>
    <n v="39"/>
    <n v="280"/>
    <n v="10920"/>
    <n v="1965.6"/>
    <n v="0.18"/>
    <s v="Outlet"/>
    <x v="0"/>
  </r>
  <r>
    <s v="West Gear"/>
    <n v="1128299"/>
    <d v="2021-02-01T00:00:00"/>
    <x v="2"/>
    <s v="California"/>
    <s v="San Francisco"/>
    <x v="2"/>
    <n v="42"/>
    <n v="210"/>
    <n v="8820"/>
    <n v="2910.6000000000008"/>
    <n v="0.33000000000000007"/>
    <s v="Outlet"/>
    <x v="1"/>
  </r>
  <r>
    <s v="West Gear"/>
    <n v="1128299"/>
    <d v="2021-02-02T00:00:00"/>
    <x v="2"/>
    <s v="California"/>
    <s v="San Francisco"/>
    <x v="3"/>
    <n v="42"/>
    <n v="223"/>
    <n v="9366"/>
    <n v="2903.4599999999996"/>
    <n v="0.30999999999999994"/>
    <s v="Outlet"/>
    <x v="1"/>
  </r>
  <r>
    <s v="West Gear"/>
    <n v="1128299"/>
    <d v="2021-02-03T00:00:00"/>
    <x v="2"/>
    <s v="California"/>
    <s v="San Francisco"/>
    <x v="4"/>
    <n v="50"/>
    <n v="221"/>
    <n v="11050"/>
    <n v="5193.5000000000009"/>
    <n v="0.47000000000000008"/>
    <s v="Outlet"/>
    <x v="1"/>
  </r>
  <r>
    <s v="West Gear"/>
    <n v="1128299"/>
    <d v="2021-02-04T00:00:00"/>
    <x v="2"/>
    <s v="California"/>
    <s v="San Francisco"/>
    <x v="5"/>
    <n v="46"/>
    <n v="224"/>
    <n v="10304"/>
    <n v="1236.48"/>
    <n v="0.12000000000000001"/>
    <s v="Outlet"/>
    <x v="1"/>
  </r>
  <r>
    <s v="West Gear"/>
    <n v="1128299"/>
    <d v="2021-02-05T00:00:00"/>
    <x v="2"/>
    <s v="California"/>
    <s v="San Francisco"/>
    <x v="0"/>
    <n v="39"/>
    <n v="263"/>
    <n v="10257"/>
    <n v="3589.9500000000003"/>
    <n v="0.35000000000000003"/>
    <s v="Outlet"/>
    <x v="1"/>
  </r>
  <r>
    <s v="West Gear"/>
    <n v="1128299"/>
    <d v="2021-02-06T00:00:00"/>
    <x v="2"/>
    <s v="California"/>
    <s v="San Francisco"/>
    <x v="1"/>
    <n v="46"/>
    <n v="306"/>
    <n v="14076"/>
    <n v="2815.2000000000003"/>
    <n v="0.2"/>
    <s v="Outlet"/>
    <x v="1"/>
  </r>
  <r>
    <s v="West Gear"/>
    <n v="1128299"/>
    <d v="2021-02-07T00:00:00"/>
    <x v="2"/>
    <s v="California"/>
    <s v="San Francisco"/>
    <x v="2"/>
    <n v="40"/>
    <n v="247"/>
    <n v="9880"/>
    <n v="3359.2000000000003"/>
    <n v="0.34"/>
    <s v="Outlet"/>
    <x v="1"/>
  </r>
  <r>
    <s v="West Gear"/>
    <n v="1128299"/>
    <d v="2021-02-08T00:00:00"/>
    <x v="2"/>
    <s v="California"/>
    <s v="San Francisco"/>
    <x v="3"/>
    <n v="37"/>
    <n v="210"/>
    <n v="7770"/>
    <n v="2253.2999999999997"/>
    <n v="0.28999999999999998"/>
    <s v="Outlet"/>
    <x v="1"/>
  </r>
  <r>
    <s v="West Gear"/>
    <n v="1128299"/>
    <d v="2021-02-09T00:00:00"/>
    <x v="2"/>
    <s v="California"/>
    <s v="San Francisco"/>
    <x v="4"/>
    <n v="51"/>
    <n v="228"/>
    <n v="11628"/>
    <n v="5465.1600000000008"/>
    <n v="0.47000000000000008"/>
    <s v="Outlet"/>
    <x v="1"/>
  </r>
  <r>
    <s v="West Gear"/>
    <n v="1128299"/>
    <d v="2021-02-10T00:00:00"/>
    <x v="2"/>
    <s v="California"/>
    <s v="San Francisco"/>
    <x v="5"/>
    <n v="56"/>
    <n v="256"/>
    <n v="14336"/>
    <n v="2150.4000000000005"/>
    <n v="0.15000000000000002"/>
    <s v="Outlet"/>
    <x v="1"/>
  </r>
  <r>
    <s v="West Gear"/>
    <n v="1128299"/>
    <d v="2021-02-11T00:00:00"/>
    <x v="2"/>
    <s v="California"/>
    <s v="San Francisco"/>
    <x v="0"/>
    <n v="40"/>
    <n v="322"/>
    <n v="12880"/>
    <n v="4250.4000000000005"/>
    <n v="0.33000000000000007"/>
    <s v="Outlet"/>
    <x v="1"/>
  </r>
  <r>
    <s v="West Gear"/>
    <n v="1128299"/>
    <d v="2021-02-12T00:00:00"/>
    <x v="2"/>
    <s v="California"/>
    <s v="San Francisco"/>
    <x v="1"/>
    <n v="46"/>
    <n v="332"/>
    <n v="15272"/>
    <n v="3207.12"/>
    <n v="0.21"/>
    <s v="Outlet"/>
    <x v="1"/>
  </r>
  <r>
    <s v="West Gear"/>
    <n v="1128299"/>
    <d v="2021-02-13T00:00:00"/>
    <x v="2"/>
    <s v="California"/>
    <s v="San Francisco"/>
    <x v="2"/>
    <n v="44"/>
    <n v="256"/>
    <n v="11264"/>
    <n v="3717.1200000000008"/>
    <n v="0.33000000000000007"/>
    <s v="Outlet"/>
    <x v="1"/>
  </r>
  <r>
    <s v="West Gear"/>
    <n v="1128299"/>
    <d v="2021-02-14T00:00:00"/>
    <x v="2"/>
    <s v="California"/>
    <s v="San Francisco"/>
    <x v="3"/>
    <n v="40"/>
    <n v="271"/>
    <n v="10840"/>
    <n v="3252"/>
    <n v="0.3"/>
    <s v="Outlet"/>
    <x v="1"/>
  </r>
  <r>
    <s v="West Gear"/>
    <n v="1128299"/>
    <d v="2021-02-15T00:00:00"/>
    <x v="2"/>
    <s v="California"/>
    <s v="San Francisco"/>
    <x v="4"/>
    <n v="43"/>
    <n v="245"/>
    <n v="10535"/>
    <n v="5478.2"/>
    <n v="0.52"/>
    <s v="Outlet"/>
    <x v="1"/>
  </r>
  <r>
    <s v="West Gear"/>
    <n v="1128299"/>
    <d v="2021-02-16T00:00:00"/>
    <x v="2"/>
    <s v="California"/>
    <s v="San Francisco"/>
    <x v="5"/>
    <n v="50"/>
    <n v="256"/>
    <n v="12800"/>
    <n v="2176"/>
    <n v="0.17"/>
    <s v="Outlet"/>
    <x v="1"/>
  </r>
  <r>
    <s v="Kohl's"/>
    <n v="1189833"/>
    <d v="2021-02-17T00:00:00"/>
    <x v="2"/>
    <s v="California"/>
    <s v="San Francisco"/>
    <x v="0"/>
    <n v="26"/>
    <n v="224"/>
    <n v="5824"/>
    <n v="2504.3200000000002"/>
    <n v="0.43000000000000005"/>
    <s v="Outlet"/>
    <x v="1"/>
  </r>
  <r>
    <s v="Kohl's"/>
    <n v="1189833"/>
    <d v="2021-02-18T00:00:00"/>
    <x v="2"/>
    <s v="California"/>
    <s v="San Francisco"/>
    <x v="1"/>
    <n v="35"/>
    <n v="224"/>
    <n v="7840"/>
    <n v="2352"/>
    <n v="0.3"/>
    <s v="Outlet"/>
    <x v="1"/>
  </r>
  <r>
    <s v="Kohl's"/>
    <n v="1189833"/>
    <d v="2021-03-09T00:00:00"/>
    <x v="2"/>
    <s v="California"/>
    <s v="San Francisco"/>
    <x v="2"/>
    <n v="36"/>
    <n v="217"/>
    <n v="7812"/>
    <n v="3281.0400000000004"/>
    <n v="0.42000000000000004"/>
    <s v="Outlet"/>
    <x v="2"/>
  </r>
  <r>
    <s v="Kohl's"/>
    <n v="1189833"/>
    <d v="2021-03-10T00:00:00"/>
    <x v="2"/>
    <s v="California"/>
    <s v="San Francisco"/>
    <x v="3"/>
    <n v="33"/>
    <n v="182"/>
    <n v="6006"/>
    <n v="2282.2800000000002"/>
    <n v="0.38"/>
    <s v="Outlet"/>
    <x v="2"/>
  </r>
  <r>
    <s v="Kohl's"/>
    <n v="1189833"/>
    <d v="2021-03-11T00:00:00"/>
    <x v="2"/>
    <s v="California"/>
    <s v="Los Angeles"/>
    <x v="4"/>
    <n v="36"/>
    <n v="155"/>
    <n v="5580"/>
    <n v="3292.2000000000003"/>
    <n v="0.59000000000000008"/>
    <s v="Outlet"/>
    <x v="2"/>
  </r>
  <r>
    <s v="Kohl's"/>
    <n v="1189833"/>
    <d v="2021-03-12T00:00:00"/>
    <x v="2"/>
    <s v="California"/>
    <s v="Los Angeles"/>
    <x v="5"/>
    <n v="29"/>
    <n v="210"/>
    <n v="6090"/>
    <n v="1400.7"/>
    <n v="0.23"/>
    <s v="Outlet"/>
    <x v="2"/>
  </r>
  <r>
    <s v="Kohl's"/>
    <n v="1189833"/>
    <d v="2021-03-13T00:00:00"/>
    <x v="2"/>
    <s v="California"/>
    <s v="Los Angeles"/>
    <x v="0"/>
    <n v="28"/>
    <n v="240"/>
    <n v="6720"/>
    <n v="3091.2000000000003"/>
    <n v="0.46"/>
    <s v="Outlet"/>
    <x v="2"/>
  </r>
  <r>
    <s v="Kohl's"/>
    <n v="1189833"/>
    <d v="2021-03-14T00:00:00"/>
    <x v="2"/>
    <s v="California"/>
    <s v="Los Angeles"/>
    <x v="1"/>
    <n v="30"/>
    <n v="215"/>
    <n v="6450"/>
    <n v="1999.5"/>
    <n v="0.31"/>
    <s v="Outlet"/>
    <x v="2"/>
  </r>
  <r>
    <s v="Kohl's"/>
    <n v="1189833"/>
    <d v="2021-03-15T00:00:00"/>
    <x v="2"/>
    <s v="California"/>
    <s v="Los Angeles"/>
    <x v="2"/>
    <n v="33"/>
    <n v="223"/>
    <n v="7359"/>
    <n v="3090.78"/>
    <n v="0.42000000000000004"/>
    <s v="Outlet"/>
    <x v="2"/>
  </r>
  <r>
    <s v="Kohl's"/>
    <n v="1189833"/>
    <d v="2021-03-16T00:00:00"/>
    <x v="2"/>
    <s v="California"/>
    <s v="Los Angeles"/>
    <x v="3"/>
    <n v="34"/>
    <n v="179"/>
    <n v="6086"/>
    <n v="2495.2599999999998"/>
    <n v="0.41"/>
    <s v="Outlet"/>
    <x v="2"/>
  </r>
  <r>
    <s v="Kohl's"/>
    <n v="1189833"/>
    <d v="2021-03-17T00:00:00"/>
    <x v="2"/>
    <s v="California"/>
    <s v="Los Angeles"/>
    <x v="4"/>
    <n v="40"/>
    <n v="140"/>
    <n v="5600"/>
    <n v="3192.0000000000005"/>
    <n v="0.57000000000000006"/>
    <s v="Outlet"/>
    <x v="2"/>
  </r>
  <r>
    <s v="Kohl's"/>
    <n v="1189833"/>
    <d v="2021-03-18T00:00:00"/>
    <x v="2"/>
    <s v="California"/>
    <s v="Los Angeles"/>
    <x v="5"/>
    <n v="32"/>
    <n v="208"/>
    <n v="6656"/>
    <n v="1730.56"/>
    <n v="0.26"/>
    <s v="Outlet"/>
    <x v="2"/>
  </r>
  <r>
    <s v="Kohl's"/>
    <n v="1189833"/>
    <d v="2021-03-19T00:00:00"/>
    <x v="2"/>
    <s v="California"/>
    <s v="Los Angeles"/>
    <x v="0"/>
    <n v="24"/>
    <n v="264"/>
    <n v="6336"/>
    <n v="2787.84"/>
    <n v="0.44"/>
    <s v="Outlet"/>
    <x v="2"/>
  </r>
  <r>
    <s v="Kohl's"/>
    <n v="1189833"/>
    <d v="2021-03-20T00:00:00"/>
    <x v="2"/>
    <s v="California"/>
    <s v="Los Angeles"/>
    <x v="1"/>
    <n v="36"/>
    <n v="228"/>
    <n v="8208"/>
    <n v="2298.2400000000002"/>
    <n v="0.28000000000000003"/>
    <s v="Outlet"/>
    <x v="2"/>
  </r>
  <r>
    <s v="Kohl's"/>
    <n v="1189833"/>
    <d v="2021-03-21T00:00:00"/>
    <x v="2"/>
    <s v="California"/>
    <s v="Los Angeles"/>
    <x v="2"/>
    <n v="33"/>
    <n v="221"/>
    <n v="7293"/>
    <n v="3354.78"/>
    <n v="0.46"/>
    <s v="Outlet"/>
    <x v="2"/>
  </r>
  <r>
    <s v="Kohl's"/>
    <n v="1189833"/>
    <d v="2021-03-22T00:00:00"/>
    <x v="2"/>
    <s v="California"/>
    <s v="Los Angeles"/>
    <x v="3"/>
    <n v="36"/>
    <n v="176"/>
    <n v="6336"/>
    <n v="2471.0399999999995"/>
    <n v="0.38999999999999996"/>
    <s v="Outlet"/>
    <x v="2"/>
  </r>
  <r>
    <s v="Kohl's"/>
    <n v="1189833"/>
    <d v="2021-03-23T00:00:00"/>
    <x v="2"/>
    <s v="California"/>
    <s v="Los Angeles"/>
    <x v="4"/>
    <n v="36"/>
    <n v="128"/>
    <n v="4608"/>
    <n v="2718.7200000000003"/>
    <n v="0.59000000000000008"/>
    <s v="Outlet"/>
    <x v="2"/>
  </r>
  <r>
    <s v="Kohl's"/>
    <n v="1189833"/>
    <d v="2021-04-06T00:00:00"/>
    <x v="2"/>
    <s v="California"/>
    <s v="Los Angeles"/>
    <x v="5"/>
    <n v="33"/>
    <n v="194"/>
    <n v="6402"/>
    <n v="1472.46"/>
    <n v="0.23"/>
    <s v="Outlet"/>
    <x v="3"/>
  </r>
  <r>
    <s v="Kohl's"/>
    <n v="1189833"/>
    <d v="2021-04-07T00:00:00"/>
    <x v="2"/>
    <s v="California"/>
    <s v="Los Angeles"/>
    <x v="0"/>
    <n v="31"/>
    <n v="248"/>
    <n v="7688"/>
    <n v="3536.48"/>
    <n v="0.46"/>
    <s v="Outlet"/>
    <x v="3"/>
  </r>
  <r>
    <s v="Kohl's"/>
    <n v="1189833"/>
    <d v="2021-04-08T00:00:00"/>
    <x v="2"/>
    <s v="California"/>
    <s v="Los Angeles"/>
    <x v="1"/>
    <n v="34"/>
    <n v="210"/>
    <n v="7140"/>
    <n v="2070.6"/>
    <n v="0.28999999999999998"/>
    <s v="Outlet"/>
    <x v="3"/>
  </r>
  <r>
    <s v="Kohl's"/>
    <n v="1189833"/>
    <d v="2021-04-09T00:00:00"/>
    <x v="2"/>
    <s v="California"/>
    <s v="Los Angeles"/>
    <x v="2"/>
    <n v="38"/>
    <n v="206"/>
    <n v="7828"/>
    <n v="3679.1600000000003"/>
    <n v="0.47000000000000003"/>
    <s v="Outlet"/>
    <x v="3"/>
  </r>
  <r>
    <s v="Kohl's"/>
    <n v="1189833"/>
    <d v="2021-04-10T00:00:00"/>
    <x v="2"/>
    <s v="California"/>
    <s v="Los Angeles"/>
    <x v="3"/>
    <n v="31"/>
    <n v="173"/>
    <n v="5363"/>
    <n v="2037.94"/>
    <n v="0.38"/>
    <s v="Outlet"/>
    <x v="3"/>
  </r>
  <r>
    <s v="Kohl's"/>
    <n v="1189833"/>
    <d v="2021-04-11T00:00:00"/>
    <x v="2"/>
    <s v="California"/>
    <s v="Los Angeles"/>
    <x v="4"/>
    <n v="38"/>
    <n v="149"/>
    <n v="5662"/>
    <n v="3453.8200000000006"/>
    <n v="0.6100000000000001"/>
    <s v="Outlet"/>
    <x v="3"/>
  </r>
  <r>
    <s v="Kohl's"/>
    <n v="1189833"/>
    <d v="2021-04-12T00:00:00"/>
    <x v="2"/>
    <s v="California"/>
    <s v="Los Angeles"/>
    <x v="5"/>
    <n v="49"/>
    <n v="198"/>
    <n v="9702"/>
    <n v="2619.54"/>
    <n v="0.27"/>
    <s v="Outlet"/>
    <x v="3"/>
  </r>
  <r>
    <s v="Kohl's"/>
    <n v="1189833"/>
    <d v="2021-04-13T00:00:00"/>
    <x v="2"/>
    <s v="California"/>
    <s v="Los Angeles"/>
    <x v="0"/>
    <n v="32"/>
    <n v="240"/>
    <n v="7680"/>
    <n v="3609.6000000000004"/>
    <n v="0.47000000000000003"/>
    <s v="Outlet"/>
    <x v="3"/>
  </r>
  <r>
    <s v="Kohl's"/>
    <n v="1189833"/>
    <d v="2021-04-14T00:00:00"/>
    <x v="2"/>
    <s v="California"/>
    <s v="Los Angeles"/>
    <x v="1"/>
    <n v="34"/>
    <n v="221"/>
    <n v="7514"/>
    <n v="2254.1999999999998"/>
    <n v="0.3"/>
    <s v="Outlet"/>
    <x v="3"/>
  </r>
  <r>
    <s v="Kohl's"/>
    <n v="1189833"/>
    <d v="2021-04-15T00:00:00"/>
    <x v="2"/>
    <s v="California"/>
    <s v="Los Angeles"/>
    <x v="2"/>
    <n v="36"/>
    <n v="215"/>
    <n v="7740"/>
    <n v="3483"/>
    <n v="0.45"/>
    <s v="Outlet"/>
    <x v="3"/>
  </r>
  <r>
    <s v="Kohl's"/>
    <n v="1189833"/>
    <d v="2021-04-16T00:00:00"/>
    <x v="2"/>
    <s v="California"/>
    <s v="Los Angeles"/>
    <x v="3"/>
    <n v="33"/>
    <n v="193"/>
    <n v="6369"/>
    <n v="2420.2200000000003"/>
    <n v="0.38"/>
    <s v="Outlet"/>
    <x v="3"/>
  </r>
  <r>
    <s v="Kohl's"/>
    <n v="1189833"/>
    <d v="2021-04-17T00:00:00"/>
    <x v="2"/>
    <s v="California"/>
    <s v="Los Angeles"/>
    <x v="4"/>
    <n v="38"/>
    <n v="140"/>
    <n v="5320"/>
    <n v="3138.8000000000006"/>
    <n v="0.59000000000000008"/>
    <s v="Outlet"/>
    <x v="3"/>
  </r>
  <r>
    <s v="Kohl's"/>
    <n v="1189833"/>
    <d v="2021-04-18T00:00:00"/>
    <x v="2"/>
    <s v="California"/>
    <s v="Los Angeles"/>
    <x v="5"/>
    <n v="43"/>
    <n v="206"/>
    <n v="8858"/>
    <n v="1948.76"/>
    <n v="0.22"/>
    <s v="Outlet"/>
    <x v="3"/>
  </r>
  <r>
    <s v="Kohl's"/>
    <n v="1189833"/>
    <d v="2021-04-19T00:00:00"/>
    <x v="2"/>
    <s v="California"/>
    <s v="Los Angeles"/>
    <x v="0"/>
    <n v="36"/>
    <n v="297"/>
    <n v="10692"/>
    <n v="4704.4800000000005"/>
    <n v="0.44"/>
    <s v="Outlet"/>
    <x v="3"/>
  </r>
  <r>
    <s v="Kohl's"/>
    <n v="1189833"/>
    <d v="2021-04-20T00:00:00"/>
    <x v="2"/>
    <s v="California"/>
    <s v="Los Angeles"/>
    <x v="1"/>
    <n v="35"/>
    <n v="225"/>
    <n v="7875"/>
    <n v="2362.5"/>
    <n v="0.3"/>
    <s v="Outlet"/>
    <x v="3"/>
  </r>
  <r>
    <s v="Kohl's"/>
    <n v="1189833"/>
    <d v="2021-04-21T00:00:00"/>
    <x v="2"/>
    <s v="California"/>
    <s v="Los Angeles"/>
    <x v="2"/>
    <n v="35"/>
    <n v="233"/>
    <n v="8155"/>
    <n v="3425.1000000000004"/>
    <n v="0.42000000000000004"/>
    <s v="Outlet"/>
    <x v="3"/>
  </r>
  <r>
    <s v="Kohl's"/>
    <n v="1189833"/>
    <d v="2021-04-22T00:00:00"/>
    <x v="2"/>
    <s v="California"/>
    <s v="Los Angeles"/>
    <x v="3"/>
    <n v="32"/>
    <n v="194"/>
    <n v="6208"/>
    <n v="2296.96"/>
    <n v="0.37"/>
    <s v="Outlet"/>
    <x v="3"/>
  </r>
  <r>
    <s v="Kohl's"/>
    <n v="1189833"/>
    <d v="2021-04-23T00:00:00"/>
    <x v="2"/>
    <s v="California"/>
    <s v="Los Angeles"/>
    <x v="4"/>
    <n v="39"/>
    <n v="165"/>
    <n v="6435"/>
    <n v="3861.0000000000005"/>
    <n v="0.60000000000000009"/>
    <s v="Outlet"/>
    <x v="3"/>
  </r>
  <r>
    <s v="Kohl's"/>
    <n v="1189833"/>
    <d v="2021-04-24T00:00:00"/>
    <x v="2"/>
    <s v="California"/>
    <s v="Los Angeles"/>
    <x v="5"/>
    <n v="48"/>
    <n v="264"/>
    <n v="12672"/>
    <n v="2787.84"/>
    <n v="0.22"/>
    <s v="Outlet"/>
    <x v="3"/>
  </r>
  <r>
    <s v="Kohl's"/>
    <n v="1189833"/>
    <d v="2021-04-25T00:00:00"/>
    <x v="2"/>
    <s v="California"/>
    <s v="Los Angeles"/>
    <x v="0"/>
    <n v="30"/>
    <n v="285"/>
    <n v="8550"/>
    <n v="4018.5000000000005"/>
    <n v="0.47000000000000003"/>
    <s v="Outlet"/>
    <x v="3"/>
  </r>
  <r>
    <s v="Kohl's"/>
    <n v="1189833"/>
    <d v="2021-04-26T00:00:00"/>
    <x v="2"/>
    <s v="California"/>
    <s v="Los Angeles"/>
    <x v="1"/>
    <n v="37"/>
    <n v="272"/>
    <n v="10064"/>
    <n v="2918.56"/>
    <n v="0.28999999999999998"/>
    <s v="Outlet"/>
    <x v="3"/>
  </r>
  <r>
    <s v="Kohl's"/>
    <n v="1189833"/>
    <d v="2021-04-27T00:00:00"/>
    <x v="2"/>
    <s v="California"/>
    <s v="Los Angeles"/>
    <x v="2"/>
    <n v="33"/>
    <n v="240"/>
    <n v="7920"/>
    <n v="3643.2000000000003"/>
    <n v="0.46"/>
    <s v="Outlet"/>
    <x v="3"/>
  </r>
  <r>
    <s v="Kohl's"/>
    <n v="1189833"/>
    <d v="2021-04-28T00:00:00"/>
    <x v="2"/>
    <s v="California"/>
    <s v="Los Angeles"/>
    <x v="3"/>
    <n v="29"/>
    <n v="228"/>
    <n v="6612"/>
    <n v="2644.7999999999997"/>
    <n v="0.39999999999999997"/>
    <s v="Outlet"/>
    <x v="3"/>
  </r>
  <r>
    <s v="Kohl's"/>
    <n v="1189833"/>
    <d v="2021-04-29T00:00:00"/>
    <x v="2"/>
    <s v="California"/>
    <s v="Los Angeles"/>
    <x v="4"/>
    <n v="38"/>
    <n v="224"/>
    <n v="8512"/>
    <n v="5107.2000000000007"/>
    <n v="0.60000000000000009"/>
    <s v="Outlet"/>
    <x v="3"/>
  </r>
  <r>
    <s v="Kohl's"/>
    <n v="1189833"/>
    <d v="2021-04-30T00:00:00"/>
    <x v="2"/>
    <s v="California"/>
    <s v="Los Angeles"/>
    <x v="5"/>
    <n v="51"/>
    <n v="224"/>
    <n v="11424"/>
    <n v="2627.52"/>
    <n v="0.23"/>
    <s v="Outlet"/>
    <x v="3"/>
  </r>
  <r>
    <s v="Kohl's"/>
    <n v="1189833"/>
    <d v="2021-05-01T00:00:00"/>
    <x v="2"/>
    <s v="California"/>
    <s v="Los Angeles"/>
    <x v="0"/>
    <n v="36"/>
    <n v="306"/>
    <n v="11016"/>
    <n v="4957.2"/>
    <n v="0.45"/>
    <s v="Outlet"/>
    <x v="4"/>
  </r>
  <r>
    <s v="Kohl's"/>
    <n v="1189833"/>
    <d v="2021-05-02T00:00:00"/>
    <x v="2"/>
    <s v="California"/>
    <s v="Los Angeles"/>
    <x v="1"/>
    <n v="41"/>
    <n v="264"/>
    <n v="10824"/>
    <n v="3355.44"/>
    <n v="0.31"/>
    <s v="Outlet"/>
    <x v="4"/>
  </r>
  <r>
    <s v="Kohl's"/>
    <n v="1189833"/>
    <d v="2021-05-03T00:00:00"/>
    <x v="2"/>
    <s v="California"/>
    <s v="Los Angeles"/>
    <x v="2"/>
    <n v="34"/>
    <n v="232"/>
    <n v="7888"/>
    <n v="3470.72"/>
    <n v="0.44"/>
    <s v="Outlet"/>
    <x v="4"/>
  </r>
  <r>
    <s v="Kohl's"/>
    <n v="1189833"/>
    <d v="2021-05-04T00:00:00"/>
    <x v="2"/>
    <s v="California"/>
    <s v="Los Angeles"/>
    <x v="3"/>
    <n v="36"/>
    <n v="223"/>
    <n v="8028"/>
    <n v="3050.64"/>
    <n v="0.38"/>
    <s v="Outlet"/>
    <x v="4"/>
  </r>
  <r>
    <s v="Kohl's"/>
    <n v="1189833"/>
    <d v="2021-05-05T00:00:00"/>
    <x v="2"/>
    <s v="California"/>
    <s v="Los Angeles"/>
    <x v="4"/>
    <n v="43"/>
    <n v="230"/>
    <n v="9890"/>
    <n v="6131.8000000000011"/>
    <n v="0.62000000000000011"/>
    <s v="Outlet"/>
    <x v="4"/>
  </r>
  <r>
    <s v="Kohl's"/>
    <n v="1189833"/>
    <d v="2021-05-06T00:00:00"/>
    <x v="2"/>
    <s v="California"/>
    <s v="Los Angeles"/>
    <x v="5"/>
    <n v="46"/>
    <n v="208"/>
    <n v="9568"/>
    <n v="2200.64"/>
    <n v="0.23"/>
    <s v="Outlet"/>
    <x v="4"/>
  </r>
  <r>
    <s v="Kohl's"/>
    <n v="1189833"/>
    <d v="2021-05-07T00:00:00"/>
    <x v="2"/>
    <s v="California"/>
    <s v="Los Angeles"/>
    <x v="0"/>
    <n v="38"/>
    <n v="289"/>
    <n v="10982"/>
    <n v="5051.72"/>
    <n v="0.46"/>
    <s v="Outlet"/>
    <x v="4"/>
  </r>
  <r>
    <s v="Kohl's"/>
    <n v="1189833"/>
    <d v="2021-05-08T00:00:00"/>
    <x v="2"/>
    <s v="California"/>
    <s v="Los Angeles"/>
    <x v="1"/>
    <n v="39"/>
    <n v="264"/>
    <n v="10296"/>
    <n v="2779.92"/>
    <n v="0.27"/>
    <s v="Outlet"/>
    <x v="4"/>
  </r>
  <r>
    <s v="Kohl's"/>
    <n v="1189833"/>
    <d v="2021-05-09T00:00:00"/>
    <x v="2"/>
    <s v="California"/>
    <s v="Los Angeles"/>
    <x v="2"/>
    <n v="38"/>
    <n v="210"/>
    <n v="7980"/>
    <n v="3591"/>
    <n v="0.45"/>
    <s v="Outlet"/>
    <x v="4"/>
  </r>
  <r>
    <s v="Kohl's"/>
    <n v="1189833"/>
    <d v="2021-05-10T00:00:00"/>
    <x v="2"/>
    <s v="California"/>
    <s v="Los Angeles"/>
    <x v="3"/>
    <n v="39"/>
    <n v="195"/>
    <n v="7605"/>
    <n v="3041.9999999999995"/>
    <n v="0.39999999999999997"/>
    <s v="Outlet"/>
    <x v="4"/>
  </r>
  <r>
    <s v="Kohl's"/>
    <n v="1189833"/>
    <d v="2021-05-11T00:00:00"/>
    <x v="2"/>
    <s v="California"/>
    <s v="Los Angeles"/>
    <x v="4"/>
    <n v="44"/>
    <n v="195"/>
    <n v="8580"/>
    <n v="5319.6000000000013"/>
    <n v="0.62000000000000011"/>
    <s v="Outlet"/>
    <x v="4"/>
  </r>
  <r>
    <s v="Kohl's"/>
    <n v="1189833"/>
    <d v="2021-05-12T00:00:00"/>
    <x v="2"/>
    <s v="California"/>
    <s v="Los Angeles"/>
    <x v="5"/>
    <n v="49"/>
    <n v="210"/>
    <n v="10290"/>
    <n v="2263.8000000000002"/>
    <n v="0.22"/>
    <s v="Outlet"/>
    <x v="4"/>
  </r>
  <r>
    <s v="Kohl's"/>
    <n v="1189833"/>
    <d v="2021-05-13T00:00:00"/>
    <x v="2"/>
    <s v="California"/>
    <s v="Los Angeles"/>
    <x v="0"/>
    <n v="36"/>
    <n v="256"/>
    <n v="9216"/>
    <n v="4331.5200000000004"/>
    <n v="0.47000000000000003"/>
    <s v="Outlet"/>
    <x v="4"/>
  </r>
  <r>
    <s v="Kohl's"/>
    <n v="1189833"/>
    <d v="2021-05-14T00:00:00"/>
    <x v="2"/>
    <s v="California"/>
    <s v="Los Angeles"/>
    <x v="1"/>
    <n v="43"/>
    <n v="264"/>
    <n v="11352"/>
    <n v="3405.6"/>
    <n v="0.3"/>
    <s v="Outlet"/>
    <x v="4"/>
  </r>
  <r>
    <s v="Kohl's"/>
    <n v="1189833"/>
    <d v="2021-05-15T00:00:00"/>
    <x v="2"/>
    <s v="California"/>
    <s v="Los Angeles"/>
    <x v="2"/>
    <n v="33"/>
    <n v="208"/>
    <n v="6864"/>
    <n v="2882.88"/>
    <n v="0.42000000000000004"/>
    <s v="Outlet"/>
    <x v="4"/>
  </r>
  <r>
    <s v="Kohl's"/>
    <n v="1189833"/>
    <d v="2021-05-16T00:00:00"/>
    <x v="2"/>
    <s v="California"/>
    <s v="Los Angeles"/>
    <x v="3"/>
    <n v="33"/>
    <n v="213"/>
    <n v="7029"/>
    <n v="2952.18"/>
    <n v="0.42"/>
    <s v="Outlet"/>
    <x v="4"/>
  </r>
  <r>
    <s v="Kohl's"/>
    <n v="1189833"/>
    <d v="2021-05-17T00:00:00"/>
    <x v="2"/>
    <s v="California"/>
    <s v="Los Angeles"/>
    <x v="4"/>
    <n v="46"/>
    <n v="210"/>
    <n v="9660"/>
    <n v="5989.2000000000007"/>
    <n v="0.62000000000000011"/>
    <s v="Outlet"/>
    <x v="4"/>
  </r>
  <r>
    <s v="Kohl's"/>
    <n v="1189833"/>
    <d v="2021-05-18T00:00:00"/>
    <x v="2"/>
    <s v="California"/>
    <s v="Los Angeles"/>
    <x v="5"/>
    <n v="46"/>
    <n v="208"/>
    <n v="9568"/>
    <n v="2296.3200000000002"/>
    <n v="0.24000000000000002"/>
    <s v="Outlet"/>
    <x v="4"/>
  </r>
  <r>
    <s v="Kohl's"/>
    <n v="1189833"/>
    <d v="2021-05-19T00:00:00"/>
    <x v="2"/>
    <s v="California"/>
    <s v="Los Angeles"/>
    <x v="0"/>
    <n v="40"/>
    <n v="272"/>
    <n v="10880"/>
    <n v="5004.8"/>
    <n v="0.46"/>
    <s v="Outlet"/>
    <x v="4"/>
  </r>
  <r>
    <s v="Kohl's"/>
    <n v="1189833"/>
    <d v="2021-05-20T00:00:00"/>
    <x v="2"/>
    <s v="California"/>
    <s v="Los Angeles"/>
    <x v="1"/>
    <n v="42"/>
    <n v="264"/>
    <n v="11088"/>
    <n v="3326.4"/>
    <n v="0.3"/>
    <s v="Outlet"/>
    <x v="4"/>
  </r>
  <r>
    <s v="Kohl's"/>
    <n v="1189833"/>
    <d v="2021-05-21T00:00:00"/>
    <x v="2"/>
    <s v="California"/>
    <s v="Los Angeles"/>
    <x v="2"/>
    <n v="35"/>
    <n v="223"/>
    <n v="7805"/>
    <n v="3590.3"/>
    <n v="0.46"/>
    <s v="Outlet"/>
    <x v="4"/>
  </r>
  <r>
    <s v="Kohl's"/>
    <n v="1189833"/>
    <d v="2021-05-22T00:00:00"/>
    <x v="2"/>
    <s v="California"/>
    <s v="Los Angeles"/>
    <x v="3"/>
    <n v="33"/>
    <n v="221"/>
    <n v="7293"/>
    <n v="3063.06"/>
    <n v="0.42"/>
    <s v="Outlet"/>
    <x v="4"/>
  </r>
  <r>
    <s v="Kohl's"/>
    <n v="1189833"/>
    <d v="2021-05-23T00:00:00"/>
    <x v="2"/>
    <s v="California"/>
    <s v="Los Angeles"/>
    <x v="4"/>
    <n v="46"/>
    <n v="204"/>
    <n v="9384"/>
    <n v="5348.880000000001"/>
    <n v="0.57000000000000006"/>
    <s v="Outlet"/>
    <x v="4"/>
  </r>
  <r>
    <s v="Kohl's"/>
    <n v="1189833"/>
    <d v="2021-05-24T00:00:00"/>
    <x v="2"/>
    <s v="California"/>
    <s v="Los Angeles"/>
    <x v="5"/>
    <n v="49"/>
    <n v="238"/>
    <n v="11662"/>
    <n v="2798.88"/>
    <n v="0.24000000000000002"/>
    <s v="Outlet"/>
    <x v="4"/>
  </r>
  <r>
    <s v="Kohl's"/>
    <n v="1189833"/>
    <d v="2021-05-25T00:00:00"/>
    <x v="2"/>
    <s v="California"/>
    <s v="Los Angeles"/>
    <x v="0"/>
    <n v="39"/>
    <n v="315"/>
    <n v="12285"/>
    <n v="5651.1"/>
    <n v="0.46"/>
    <s v="Outlet"/>
    <x v="4"/>
  </r>
  <r>
    <s v="Kohl's"/>
    <n v="1189833"/>
    <d v="2021-05-26T00:00:00"/>
    <x v="2"/>
    <s v="California"/>
    <s v="Los Angeles"/>
    <x v="1"/>
    <n v="42"/>
    <n v="288"/>
    <n v="12096"/>
    <n v="3386.88"/>
    <n v="0.28000000000000003"/>
    <s v="Outlet"/>
    <x v="4"/>
  </r>
  <r>
    <s v="Kohl's"/>
    <n v="1189833"/>
    <d v="2021-05-27T00:00:00"/>
    <x v="2"/>
    <s v="California"/>
    <s v="Los Angeles"/>
    <x v="2"/>
    <n v="39"/>
    <n v="231"/>
    <n v="9009"/>
    <n v="4144.1400000000003"/>
    <n v="0.46"/>
    <s v="Outlet"/>
    <x v="4"/>
  </r>
  <r>
    <s v="Kohl's"/>
    <n v="1189833"/>
    <d v="2021-05-28T00:00:00"/>
    <x v="2"/>
    <s v="California"/>
    <s v="Los Angeles"/>
    <x v="3"/>
    <n v="35"/>
    <n v="224"/>
    <n v="7840"/>
    <n v="3135.9999999999995"/>
    <n v="0.39999999999999997"/>
    <s v="Outlet"/>
    <x v="4"/>
  </r>
  <r>
    <s v="Kohl's"/>
    <n v="1189833"/>
    <d v="2021-05-29T00:00:00"/>
    <x v="2"/>
    <s v="California"/>
    <s v="Los Angeles"/>
    <x v="4"/>
    <n v="43"/>
    <n v="219"/>
    <n v="9417"/>
    <n v="5838.5400000000009"/>
    <n v="0.62000000000000011"/>
    <s v="Outlet"/>
    <x v="4"/>
  </r>
  <r>
    <s v="Kohl's"/>
    <n v="1189833"/>
    <d v="2021-05-30T00:00:00"/>
    <x v="2"/>
    <s v="California"/>
    <s v="Los Angeles"/>
    <x v="5"/>
    <n v="44"/>
    <n v="232"/>
    <n v="10208"/>
    <n v="2552"/>
    <n v="0.25"/>
    <s v="Outlet"/>
    <x v="4"/>
  </r>
  <r>
    <s v="Foot Locker"/>
    <n v="1185732"/>
    <d v="2021-05-31T00:00:00"/>
    <x v="2"/>
    <s v="California"/>
    <s v="Los Angeles"/>
    <x v="0"/>
    <n v="36"/>
    <n v="147"/>
    <n v="5292"/>
    <n v="2381.4"/>
    <n v="0.45"/>
    <s v="Outlet"/>
    <x v="4"/>
  </r>
  <r>
    <s v="Foot Locker"/>
    <n v="1185732"/>
    <d v="2021-06-01T00:00:00"/>
    <x v="2"/>
    <s v="California"/>
    <s v="Los Angeles"/>
    <x v="1"/>
    <n v="31"/>
    <n v="91"/>
    <n v="2821"/>
    <n v="1156.6099999999999"/>
    <n v="0.41"/>
    <s v="Outlet"/>
    <x v="11"/>
  </r>
  <r>
    <s v="Foot Locker"/>
    <n v="1185732"/>
    <d v="2021-06-02T00:00:00"/>
    <x v="2"/>
    <s v="California"/>
    <s v="Los Angeles"/>
    <x v="2"/>
    <n v="24"/>
    <n v="94"/>
    <n v="2256"/>
    <n v="879.83999999999992"/>
    <n v="0.38999999999999996"/>
    <s v="Outlet"/>
    <x v="11"/>
  </r>
  <r>
    <s v="Foot Locker"/>
    <n v="1185732"/>
    <d v="2021-06-03T00:00:00"/>
    <x v="2"/>
    <s v="California"/>
    <s v="Los Angeles"/>
    <x v="3"/>
    <n v="27"/>
    <n v="41"/>
    <n v="1107"/>
    <n v="509.22"/>
    <n v="0.46"/>
    <s v="Outlet"/>
    <x v="11"/>
  </r>
  <r>
    <s v="Sports Direct"/>
    <n v="1197831"/>
    <d v="2021-08-15T00:00:00"/>
    <x v="1"/>
    <s v="Texas"/>
    <s v="Dallas"/>
    <x v="4"/>
    <n v="26"/>
    <n v="113"/>
    <n v="2938"/>
    <n v="793.2600000000001"/>
    <n v="0.27"/>
    <s v="Outlet"/>
    <x v="6"/>
  </r>
  <r>
    <s v="Sports Direct"/>
    <n v="1197831"/>
    <d v="2021-08-16T00:00:00"/>
    <x v="1"/>
    <s v="Texas"/>
    <s v="Dallas"/>
    <x v="5"/>
    <n v="24"/>
    <n v="163"/>
    <n v="3912"/>
    <n v="1877.76"/>
    <n v="0.48"/>
    <s v="Outlet"/>
    <x v="6"/>
  </r>
  <r>
    <s v="Sports Direct"/>
    <n v="1197831"/>
    <d v="2021-08-17T00:00:00"/>
    <x v="1"/>
    <s v="Texas"/>
    <s v="Dallas"/>
    <x v="0"/>
    <n v="19"/>
    <n v="230"/>
    <n v="4370"/>
    <n v="1398.4"/>
    <n v="0.32"/>
    <s v="Outlet"/>
    <x v="6"/>
  </r>
  <r>
    <s v="Sports Direct"/>
    <n v="1197831"/>
    <d v="2021-08-18T00:00:00"/>
    <x v="1"/>
    <s v="Texas"/>
    <s v="Dallas"/>
    <x v="1"/>
    <n v="23"/>
    <n v="215"/>
    <n v="4945"/>
    <n v="1780.2"/>
    <n v="0.36"/>
    <s v="Outlet"/>
    <x v="6"/>
  </r>
  <r>
    <s v="Sports Direct"/>
    <n v="1197831"/>
    <d v="2021-08-19T00:00:00"/>
    <x v="1"/>
    <s v="Texas"/>
    <s v="Dallas"/>
    <x v="2"/>
    <n v="27"/>
    <n v="143"/>
    <n v="3861"/>
    <n v="1351.35"/>
    <n v="0.35"/>
    <s v="Outlet"/>
    <x v="6"/>
  </r>
  <r>
    <s v="Sports Direct"/>
    <n v="1197831"/>
    <d v="2021-08-20T00:00:00"/>
    <x v="1"/>
    <s v="Texas"/>
    <s v="Dallas"/>
    <x v="3"/>
    <n v="28"/>
    <n v="136"/>
    <n v="3808"/>
    <n v="1713.6000000000001"/>
    <n v="0.45"/>
    <s v="Outlet"/>
    <x v="6"/>
  </r>
  <r>
    <s v="Sports Direct"/>
    <n v="1197831"/>
    <d v="2021-08-21T00:00:00"/>
    <x v="1"/>
    <s v="Texas"/>
    <s v="Dallas"/>
    <x v="4"/>
    <n v="26"/>
    <n v="93"/>
    <n v="2418"/>
    <n v="773.76"/>
    <n v="0.32"/>
    <s v="Outlet"/>
    <x v="6"/>
  </r>
  <r>
    <s v="Sports Direct"/>
    <n v="1197831"/>
    <d v="2021-08-22T00:00:00"/>
    <x v="1"/>
    <s v="Texas"/>
    <s v="Dallas"/>
    <x v="5"/>
    <n v="26"/>
    <n v="155"/>
    <n v="4030"/>
    <n v="2055.3000000000002"/>
    <n v="0.51"/>
    <s v="Outlet"/>
    <x v="6"/>
  </r>
  <r>
    <s v="Sports Direct"/>
    <n v="1197831"/>
    <d v="2021-08-23T00:00:00"/>
    <x v="1"/>
    <s v="Texas"/>
    <s v="Dallas"/>
    <x v="0"/>
    <n v="21"/>
    <n v="203"/>
    <n v="4263"/>
    <n v="1662.5699999999997"/>
    <n v="0.38999999999999996"/>
    <s v="Outlet"/>
    <x v="6"/>
  </r>
  <r>
    <s v="Sports Direct"/>
    <n v="1197831"/>
    <d v="2021-08-24T00:00:00"/>
    <x v="1"/>
    <s v="Texas"/>
    <s v="Dallas"/>
    <x v="1"/>
    <n v="31"/>
    <n v="236"/>
    <n v="7316"/>
    <n v="2926.3999999999996"/>
    <n v="0.39999999999999997"/>
    <s v="Outlet"/>
    <x v="6"/>
  </r>
  <r>
    <s v="Sports Direct"/>
    <n v="1197831"/>
    <d v="2021-08-25T00:00:00"/>
    <x v="1"/>
    <s v="Texas"/>
    <s v="Dallas"/>
    <x v="2"/>
    <n v="20"/>
    <n v="155"/>
    <n v="3100"/>
    <n v="1178"/>
    <n v="0.38"/>
    <s v="Outlet"/>
    <x v="6"/>
  </r>
  <r>
    <s v="Sports Direct"/>
    <n v="1197831"/>
    <d v="2021-08-26T00:00:00"/>
    <x v="1"/>
    <s v="Texas"/>
    <s v="Dallas"/>
    <x v="3"/>
    <n v="26"/>
    <n v="140"/>
    <n v="3640"/>
    <n v="1710.8000000000002"/>
    <n v="0.47000000000000003"/>
    <s v="Outlet"/>
    <x v="6"/>
  </r>
  <r>
    <s v="Sports Direct"/>
    <n v="1197831"/>
    <d v="2021-08-27T00:00:00"/>
    <x v="1"/>
    <s v="Texas"/>
    <s v="Dallas"/>
    <x v="4"/>
    <n v="29"/>
    <n v="96"/>
    <n v="2784"/>
    <n v="1030.08"/>
    <n v="0.37"/>
    <s v="Outlet"/>
    <x v="6"/>
  </r>
  <r>
    <s v="Sports Direct"/>
    <n v="1197831"/>
    <d v="2021-08-28T00:00:00"/>
    <x v="1"/>
    <s v="Texas"/>
    <s v="Dallas"/>
    <x v="5"/>
    <n v="27"/>
    <n v="153"/>
    <n v="4131"/>
    <n v="2230.7400000000002"/>
    <n v="0.54"/>
    <s v="Outlet"/>
    <x v="6"/>
  </r>
  <r>
    <s v="Sports Direct"/>
    <n v="1197831"/>
    <d v="2021-08-29T00:00:00"/>
    <x v="1"/>
    <s v="Texas"/>
    <s v="Dallas"/>
    <x v="0"/>
    <n v="13"/>
    <n v="231"/>
    <n v="3003"/>
    <n v="1201.1999999999998"/>
    <n v="0.39999999999999997"/>
    <s v="Outlet"/>
    <x v="6"/>
  </r>
  <r>
    <s v="Sports Direct"/>
    <n v="1197831"/>
    <d v="2021-08-30T00:00:00"/>
    <x v="1"/>
    <s v="Texas"/>
    <s v="Dallas"/>
    <x v="1"/>
    <n v="21"/>
    <n v="210"/>
    <n v="4410"/>
    <n v="1763.9999999999998"/>
    <n v="0.39999999999999997"/>
    <s v="Outlet"/>
    <x v="6"/>
  </r>
  <r>
    <s v="Sports Direct"/>
    <n v="1197831"/>
    <d v="2021-08-31T00:00:00"/>
    <x v="1"/>
    <s v="Texas"/>
    <s v="Dallas"/>
    <x v="2"/>
    <n v="20"/>
    <n v="179"/>
    <n v="3580"/>
    <n v="1396.1999999999998"/>
    <n v="0.38999999999999996"/>
    <s v="Outlet"/>
    <x v="6"/>
  </r>
  <r>
    <s v="Sports Direct"/>
    <n v="1197831"/>
    <d v="2021-09-01T00:00:00"/>
    <x v="1"/>
    <s v="Texas"/>
    <s v="Dallas"/>
    <x v="3"/>
    <n v="20"/>
    <n v="149"/>
    <n v="2980"/>
    <n v="1460.2"/>
    <n v="0.49"/>
    <s v="Outlet"/>
    <x v="7"/>
  </r>
  <r>
    <s v="Sports Direct"/>
    <n v="1197831"/>
    <d v="2021-09-02T00:00:00"/>
    <x v="1"/>
    <s v="Texas"/>
    <s v="Dallas"/>
    <x v="4"/>
    <n v="26"/>
    <n v="107"/>
    <n v="2782"/>
    <n v="1001.52"/>
    <n v="0.36"/>
    <s v="Outlet"/>
    <x v="7"/>
  </r>
  <r>
    <s v="Sports Direct"/>
    <n v="1197831"/>
    <d v="2021-09-03T00:00:00"/>
    <x v="1"/>
    <s v="Texas"/>
    <s v="Dallas"/>
    <x v="5"/>
    <n v="22"/>
    <n v="210"/>
    <n v="4620"/>
    <n v="2633.4"/>
    <n v="0.57000000000000006"/>
    <s v="Outlet"/>
    <x v="7"/>
  </r>
  <r>
    <s v="Sports Direct"/>
    <n v="1197831"/>
    <d v="2021-09-04T00:00:00"/>
    <x v="1"/>
    <s v="Texas"/>
    <s v="Dallas"/>
    <x v="0"/>
    <n v="13"/>
    <n v="233"/>
    <n v="3029"/>
    <n v="1151.02"/>
    <n v="0.38"/>
    <s v="Outlet"/>
    <x v="7"/>
  </r>
  <r>
    <s v="Sports Direct"/>
    <n v="1197831"/>
    <d v="2021-09-05T00:00:00"/>
    <x v="1"/>
    <s v="Texas"/>
    <s v="Dallas"/>
    <x v="1"/>
    <n v="22"/>
    <n v="248"/>
    <n v="5456"/>
    <n v="2291.52"/>
    <n v="0.42"/>
    <s v="Outlet"/>
    <x v="7"/>
  </r>
  <r>
    <s v="Sports Direct"/>
    <n v="1197831"/>
    <d v="2021-09-06T00:00:00"/>
    <x v="1"/>
    <s v="Texas"/>
    <s v="Dallas"/>
    <x v="2"/>
    <n v="19"/>
    <n v="200"/>
    <n v="3800"/>
    <n v="1519.9999999999998"/>
    <n v="0.39999999999999997"/>
    <s v="Outlet"/>
    <x v="7"/>
  </r>
  <r>
    <s v="Sports Direct"/>
    <n v="1197831"/>
    <d v="2021-09-07T00:00:00"/>
    <x v="1"/>
    <s v="Texas"/>
    <s v="Dallas"/>
    <x v="3"/>
    <n v="27"/>
    <n v="182"/>
    <n v="4914"/>
    <n v="2407.86"/>
    <n v="0.49"/>
    <s v="Outlet"/>
    <x v="7"/>
  </r>
  <r>
    <s v="Sports Direct"/>
    <n v="1197831"/>
    <d v="2021-09-08T00:00:00"/>
    <x v="1"/>
    <s v="Texas"/>
    <s v="Dallas"/>
    <x v="4"/>
    <n v="38"/>
    <n v="153"/>
    <n v="5814"/>
    <n v="2093.04"/>
    <n v="0.36"/>
    <s v="Outlet"/>
    <x v="7"/>
  </r>
  <r>
    <s v="Sports Direct"/>
    <n v="1197831"/>
    <d v="2021-09-09T00:00:00"/>
    <x v="1"/>
    <s v="Texas"/>
    <s v="Dallas"/>
    <x v="5"/>
    <n v="34"/>
    <n v="264"/>
    <n v="8976"/>
    <n v="4667.5200000000004"/>
    <n v="0.52"/>
    <s v="Outlet"/>
    <x v="7"/>
  </r>
  <r>
    <s v="Sports Direct"/>
    <n v="1197831"/>
    <d v="2021-09-10T00:00:00"/>
    <x v="1"/>
    <s v="Texas"/>
    <s v="Dallas"/>
    <x v="0"/>
    <n v="30"/>
    <n v="256"/>
    <n v="7680"/>
    <n v="2841.6"/>
    <n v="0.37"/>
    <s v="Outlet"/>
    <x v="7"/>
  </r>
  <r>
    <s v="Sports Direct"/>
    <n v="1197831"/>
    <d v="2021-09-11T00:00:00"/>
    <x v="1"/>
    <s v="Texas"/>
    <s v="Dallas"/>
    <x v="1"/>
    <n v="40"/>
    <n v="280"/>
    <n v="11200"/>
    <n v="4592"/>
    <n v="0.41"/>
    <s v="Outlet"/>
    <x v="7"/>
  </r>
  <r>
    <s v="Sports Direct"/>
    <n v="1197831"/>
    <d v="2021-09-12T00:00:00"/>
    <x v="1"/>
    <s v="Texas"/>
    <s v="Dallas"/>
    <x v="2"/>
    <n v="30"/>
    <n v="215"/>
    <n v="6450"/>
    <n v="2515.4999999999995"/>
    <n v="0.38999999999999996"/>
    <s v="Outlet"/>
    <x v="7"/>
  </r>
  <r>
    <s v="Sports Direct"/>
    <n v="1197831"/>
    <d v="2021-09-13T00:00:00"/>
    <x v="1"/>
    <s v="Texas"/>
    <s v="Dallas"/>
    <x v="3"/>
    <n v="29"/>
    <n v="192"/>
    <n v="5568"/>
    <n v="2728.32"/>
    <n v="0.49"/>
    <s v="Outlet"/>
    <x v="7"/>
  </r>
  <r>
    <s v="Sports Direct"/>
    <n v="1197831"/>
    <d v="2021-09-14T00:00:00"/>
    <x v="1"/>
    <s v="Texas"/>
    <s v="Dallas"/>
    <x v="4"/>
    <n v="40"/>
    <n v="150"/>
    <n v="6000"/>
    <n v="2220"/>
    <n v="0.37"/>
    <s v="Outlet"/>
    <x v="7"/>
  </r>
  <r>
    <s v="Sports Direct"/>
    <n v="1197831"/>
    <d v="2021-09-15T00:00:00"/>
    <x v="1"/>
    <s v="Texas"/>
    <s v="Dallas"/>
    <x v="5"/>
    <n v="42"/>
    <n v="280"/>
    <n v="11760"/>
    <n v="6468.0000000000009"/>
    <n v="0.55000000000000004"/>
    <s v="Outlet"/>
    <x v="7"/>
  </r>
  <r>
    <s v="Sports Direct"/>
    <n v="1197831"/>
    <d v="2021-09-16T00:00:00"/>
    <x v="1"/>
    <s v="Texas"/>
    <s v="Dallas"/>
    <x v="0"/>
    <n v="34"/>
    <n v="256"/>
    <n v="8704"/>
    <n v="3655.68"/>
    <n v="0.42"/>
    <s v="Outlet"/>
    <x v="7"/>
  </r>
  <r>
    <s v="Sports Direct"/>
    <n v="1197831"/>
    <d v="2021-09-17T00:00:00"/>
    <x v="1"/>
    <s v="Texas"/>
    <s v="Dallas"/>
    <x v="1"/>
    <n v="34"/>
    <n v="264"/>
    <n v="8976"/>
    <n v="3769.92"/>
    <n v="0.42"/>
    <s v="Outlet"/>
    <x v="7"/>
  </r>
  <r>
    <s v="Sports Direct"/>
    <n v="1197831"/>
    <d v="2021-09-18T00:00:00"/>
    <x v="1"/>
    <s v="Texas"/>
    <s v="Dallas"/>
    <x v="2"/>
    <n v="33"/>
    <n v="322"/>
    <n v="10626"/>
    <n v="4462.92"/>
    <n v="0.42"/>
    <s v="Outlet"/>
    <x v="7"/>
  </r>
  <r>
    <s v="Sports Direct"/>
    <n v="1197831"/>
    <d v="2021-09-19T00:00:00"/>
    <x v="1"/>
    <s v="Texas"/>
    <s v="Dallas"/>
    <x v="3"/>
    <n v="32"/>
    <n v="201"/>
    <n v="6432"/>
    <n v="3537.6000000000004"/>
    <n v="0.55000000000000004"/>
    <s v="Outlet"/>
    <x v="7"/>
  </r>
  <r>
    <s v="Sports Direct"/>
    <n v="1197831"/>
    <d v="2021-09-20T00:00:00"/>
    <x v="1"/>
    <s v="Texas"/>
    <s v="Dallas"/>
    <x v="4"/>
    <n v="39"/>
    <n v="184"/>
    <n v="7176"/>
    <n v="2726.88"/>
    <n v="0.38"/>
    <s v="Outlet"/>
    <x v="7"/>
  </r>
  <r>
    <s v="Sports Direct"/>
    <n v="1197831"/>
    <d v="2021-09-21T00:00:00"/>
    <x v="1"/>
    <s v="Texas"/>
    <s v="Dallas"/>
    <x v="5"/>
    <n v="47"/>
    <n v="272"/>
    <n v="12784"/>
    <n v="7286.880000000001"/>
    <n v="0.57000000000000006"/>
    <s v="Outlet"/>
    <x v="7"/>
  </r>
  <r>
    <s v="Sports Direct"/>
    <n v="1197831"/>
    <d v="2021-09-22T00:00:00"/>
    <x v="1"/>
    <s v="Texas"/>
    <s v="Dallas"/>
    <x v="0"/>
    <n v="34"/>
    <n v="248"/>
    <n v="8432"/>
    <n v="3625.7599999999993"/>
    <n v="0.42999999999999994"/>
    <s v="Outlet"/>
    <x v="7"/>
  </r>
  <r>
    <s v="Sports Direct"/>
    <n v="1197831"/>
    <d v="2021-09-23T00:00:00"/>
    <x v="1"/>
    <s v="Texas"/>
    <s v="Dallas"/>
    <x v="1"/>
    <n v="43"/>
    <n v="256"/>
    <n v="11008"/>
    <n v="5063.6799999999994"/>
    <n v="0.45999999999999996"/>
    <s v="Outlet"/>
    <x v="7"/>
  </r>
  <r>
    <s v="Sports Direct"/>
    <n v="1197831"/>
    <d v="2021-09-24T00:00:00"/>
    <x v="1"/>
    <s v="Texas"/>
    <s v="Dallas"/>
    <x v="2"/>
    <n v="35"/>
    <n v="332"/>
    <n v="11620"/>
    <n v="5461.4"/>
    <n v="0.47"/>
    <s v="Outlet"/>
    <x v="7"/>
  </r>
  <r>
    <s v="Sports Direct"/>
    <n v="1197831"/>
    <d v="2021-09-25T00:00:00"/>
    <x v="1"/>
    <s v="Texas"/>
    <s v="Dallas"/>
    <x v="3"/>
    <n v="38"/>
    <n v="158"/>
    <n v="6004"/>
    <n v="3242.1600000000003"/>
    <n v="0.54"/>
    <s v="Outlet"/>
    <x v="7"/>
  </r>
  <r>
    <s v="Sports Direct"/>
    <n v="1197831"/>
    <d v="2021-09-26T00:00:00"/>
    <x v="1"/>
    <s v="Texas"/>
    <s v="Dallas"/>
    <x v="4"/>
    <n v="43"/>
    <n v="158"/>
    <n v="6794"/>
    <n v="2785.54"/>
    <n v="0.41"/>
    <s v="Outlet"/>
    <x v="7"/>
  </r>
  <r>
    <s v="Sports Direct"/>
    <n v="1197831"/>
    <d v="2021-09-27T00:00:00"/>
    <x v="1"/>
    <s v="Texas"/>
    <s v="Dallas"/>
    <x v="5"/>
    <n v="43"/>
    <n v="240"/>
    <n v="10320"/>
    <n v="6192.0000000000009"/>
    <n v="0.60000000000000009"/>
    <s v="Outlet"/>
    <x v="7"/>
  </r>
  <r>
    <s v="Sports Direct"/>
    <n v="1197831"/>
    <d v="2021-09-28T00:00:00"/>
    <x v="1"/>
    <s v="Texas"/>
    <s v="Dallas"/>
    <x v="0"/>
    <n v="38"/>
    <n v="232"/>
    <n v="8816"/>
    <n v="4055.3599999999997"/>
    <n v="0.45999999999999996"/>
    <s v="Outlet"/>
    <x v="7"/>
  </r>
  <r>
    <s v="Sports Direct"/>
    <n v="1197831"/>
    <d v="2021-09-29T00:00:00"/>
    <x v="1"/>
    <s v="Texas"/>
    <s v="Dallas"/>
    <x v="1"/>
    <n v="38"/>
    <n v="203"/>
    <n v="7714"/>
    <n v="3625.58"/>
    <n v="0.47"/>
    <s v="Outlet"/>
    <x v="7"/>
  </r>
  <r>
    <s v="Sports Direct"/>
    <n v="1197831"/>
    <d v="2021-09-30T00:00:00"/>
    <x v="1"/>
    <s v="Texas"/>
    <s v="Dallas"/>
    <x v="2"/>
    <n v="47"/>
    <n v="254"/>
    <n v="11938"/>
    <n v="5372.0999999999995"/>
    <n v="0.44999999999999996"/>
    <s v="Outlet"/>
    <x v="7"/>
  </r>
  <r>
    <s v="Sports Direct"/>
    <n v="1197831"/>
    <d v="2021-10-01T00:00:00"/>
    <x v="1"/>
    <s v="Texas"/>
    <s v="Dallas"/>
    <x v="3"/>
    <n v="41"/>
    <n v="135"/>
    <n v="5535"/>
    <n v="3044.2500000000005"/>
    <n v="0.55000000000000004"/>
    <s v="Outlet"/>
    <x v="8"/>
  </r>
  <r>
    <s v="Sports Direct"/>
    <n v="1197831"/>
    <d v="2021-10-02T00:00:00"/>
    <x v="1"/>
    <s v="Texas"/>
    <s v="Dallas"/>
    <x v="4"/>
    <n v="37"/>
    <n v="149"/>
    <n v="5513"/>
    <n v="2205.1999999999998"/>
    <n v="0.39999999999999997"/>
    <s v="Outlet"/>
    <x v="8"/>
  </r>
  <r>
    <s v="Sports Direct"/>
    <n v="1197831"/>
    <d v="2021-10-03T00:00:00"/>
    <x v="1"/>
    <s v="Texas"/>
    <s v="Dallas"/>
    <x v="5"/>
    <n v="33"/>
    <n v="236"/>
    <n v="7788"/>
    <n v="4594.920000000001"/>
    <n v="0.59000000000000008"/>
    <s v="Outlet"/>
    <x v="8"/>
  </r>
  <r>
    <s v="Sports Direct"/>
    <n v="1197831"/>
    <d v="2021-10-04T00:00:00"/>
    <x v="1"/>
    <s v="Texas"/>
    <s v="Dallas"/>
    <x v="0"/>
    <n v="30"/>
    <n v="213"/>
    <n v="6390"/>
    <n v="2811.5999999999995"/>
    <n v="0.43999999999999995"/>
    <s v="Outlet"/>
    <x v="8"/>
  </r>
  <r>
    <s v="Sports Direct"/>
    <n v="1197831"/>
    <d v="2021-10-05T00:00:00"/>
    <x v="1"/>
    <s v="Texas"/>
    <s v="Dallas"/>
    <x v="1"/>
    <n v="29"/>
    <n v="219"/>
    <n v="6351"/>
    <n v="2984.97"/>
    <n v="0.47"/>
    <s v="Outlet"/>
    <x v="8"/>
  </r>
  <r>
    <s v="Sports Direct"/>
    <n v="1197831"/>
    <d v="2021-10-06T00:00:00"/>
    <x v="1"/>
    <s v="Texas"/>
    <s v="Dallas"/>
    <x v="2"/>
    <n v="32"/>
    <n v="190"/>
    <n v="6080"/>
    <n v="2675.2"/>
    <n v="0.43999999999999995"/>
    <s v="Outlet"/>
    <x v="8"/>
  </r>
  <r>
    <s v="Sports Direct"/>
    <n v="1197831"/>
    <d v="2021-10-07T00:00:00"/>
    <x v="1"/>
    <s v="Texas"/>
    <s v="Dallas"/>
    <x v="3"/>
    <n v="30"/>
    <n v="145"/>
    <n v="4350"/>
    <n v="2349"/>
    <n v="0.54"/>
    <s v="Outlet"/>
    <x v="8"/>
  </r>
  <r>
    <s v="Sports Direct"/>
    <n v="1197831"/>
    <d v="2021-10-08T00:00:00"/>
    <x v="1"/>
    <s v="Texas"/>
    <s v="Dallas"/>
    <x v="4"/>
    <n v="30"/>
    <n v="128"/>
    <n v="3840"/>
    <n v="1535.9999999999998"/>
    <n v="0.39999999999999997"/>
    <s v="Outlet"/>
    <x v="8"/>
  </r>
  <r>
    <s v="Sports Direct"/>
    <n v="1197831"/>
    <d v="2021-10-09T00:00:00"/>
    <x v="1"/>
    <s v="Texas"/>
    <s v="Dallas"/>
    <x v="5"/>
    <n v="39"/>
    <n v="190"/>
    <n v="7410"/>
    <n v="4297.8"/>
    <n v="0.58000000000000007"/>
    <s v="Outlet"/>
    <x v="8"/>
  </r>
  <r>
    <s v="Sports Direct"/>
    <n v="1197831"/>
    <d v="2021-10-10T00:00:00"/>
    <x v="1"/>
    <s v="Texas"/>
    <s v="Dallas"/>
    <x v="0"/>
    <n v="31"/>
    <n v="225"/>
    <n v="6975"/>
    <n v="2999.2499999999995"/>
    <n v="0.42999999999999994"/>
    <s v="Outlet"/>
    <x v="8"/>
  </r>
  <r>
    <s v="Sports Direct"/>
    <n v="1197831"/>
    <d v="2021-10-11T00:00:00"/>
    <x v="1"/>
    <s v="Texas"/>
    <s v="Dallas"/>
    <x v="1"/>
    <n v="27"/>
    <n v="218"/>
    <n v="5886"/>
    <n v="2648.7"/>
    <n v="0.44999999999999996"/>
    <s v="Outlet"/>
    <x v="8"/>
  </r>
  <r>
    <s v="Sports Direct"/>
    <n v="1197831"/>
    <d v="2021-10-12T00:00:00"/>
    <x v="1"/>
    <s v="Texas"/>
    <s v="Dallas"/>
    <x v="2"/>
    <n v="51"/>
    <n v="228"/>
    <n v="11628"/>
    <n v="5116.32"/>
    <n v="0.43999999999999995"/>
    <s v="Outlet"/>
    <x v="8"/>
  </r>
  <r>
    <s v="Sports Direct"/>
    <n v="1197831"/>
    <d v="2021-10-13T00:00:00"/>
    <x v="1"/>
    <s v="Texas"/>
    <s v="Dallas"/>
    <x v="3"/>
    <n v="50"/>
    <n v="160"/>
    <n v="8000"/>
    <n v="4160"/>
    <n v="0.52"/>
    <s v="Outlet"/>
    <x v="8"/>
  </r>
  <r>
    <s v="Sports Direct"/>
    <n v="1197831"/>
    <d v="2021-10-14T00:00:00"/>
    <x v="1"/>
    <s v="Texas"/>
    <s v="Dallas"/>
    <x v="4"/>
    <n v="46"/>
    <n v="162"/>
    <n v="7452"/>
    <n v="2906.2799999999997"/>
    <n v="0.38999999999999996"/>
    <s v="Outlet"/>
    <x v="8"/>
  </r>
  <r>
    <s v="Sports Direct"/>
    <n v="1197831"/>
    <d v="2021-10-15T00:00:00"/>
    <x v="1"/>
    <s v="Texas"/>
    <s v="Dallas"/>
    <x v="5"/>
    <n v="51"/>
    <n v="236"/>
    <n v="12036"/>
    <n v="7341.9600000000009"/>
    <n v="0.6100000000000001"/>
    <s v="Outlet"/>
    <x v="8"/>
  </r>
  <r>
    <s v="Sports Direct"/>
    <n v="1197831"/>
    <d v="2021-10-16T00:00:00"/>
    <x v="1"/>
    <s v="Texas"/>
    <s v="Dallas"/>
    <x v="0"/>
    <n v="46"/>
    <n v="281"/>
    <n v="12926"/>
    <n v="6075.2199999999993"/>
    <n v="0.47"/>
    <s v="Outlet"/>
    <x v="8"/>
  </r>
  <r>
    <s v="Sports Direct"/>
    <n v="1197831"/>
    <d v="2021-10-17T00:00:00"/>
    <x v="1"/>
    <s v="Texas"/>
    <s v="Dallas"/>
    <x v="1"/>
    <n v="39"/>
    <n v="248"/>
    <n v="9672"/>
    <n v="4062.24"/>
    <n v="0.42"/>
    <s v="Outlet"/>
    <x v="8"/>
  </r>
  <r>
    <s v="Sports Direct"/>
    <n v="1197831"/>
    <d v="2021-10-18T00:00:00"/>
    <x v="1"/>
    <s v="Texas"/>
    <s v="Dallas"/>
    <x v="2"/>
    <n v="46"/>
    <n v="239"/>
    <n v="10994"/>
    <n v="4837.3599999999997"/>
    <n v="0.43999999999999995"/>
    <s v="Outlet"/>
    <x v="8"/>
  </r>
  <r>
    <s v="Sports Direct"/>
    <n v="1197831"/>
    <d v="2021-10-19T00:00:00"/>
    <x v="1"/>
    <s v="Texas"/>
    <s v="Dallas"/>
    <x v="3"/>
    <n v="44"/>
    <n v="190"/>
    <n v="8360"/>
    <n v="4681.6000000000004"/>
    <n v="0.56000000000000005"/>
    <s v="Outlet"/>
    <x v="8"/>
  </r>
  <r>
    <s v="Sports Direct"/>
    <n v="1197831"/>
    <d v="2021-10-20T00:00:00"/>
    <x v="1"/>
    <s v="Texas"/>
    <s v="Dallas"/>
    <x v="4"/>
    <n v="47"/>
    <n v="168"/>
    <n v="7896"/>
    <n v="2921.52"/>
    <n v="0.37"/>
    <s v="Outlet"/>
    <x v="8"/>
  </r>
  <r>
    <s v="Sports Direct"/>
    <n v="1197831"/>
    <d v="2021-10-21T00:00:00"/>
    <x v="1"/>
    <s v="Texas"/>
    <s v="Dallas"/>
    <x v="5"/>
    <n v="54"/>
    <n v="256"/>
    <n v="13824"/>
    <n v="8294.4000000000015"/>
    <n v="0.60000000000000009"/>
    <s v="Outlet"/>
    <x v="8"/>
  </r>
  <r>
    <s v="Foot Locker"/>
    <n v="1185732"/>
    <d v="2021-10-22T00:00:00"/>
    <x v="1"/>
    <s v="Texas"/>
    <s v="Dallas"/>
    <x v="0"/>
    <n v="34"/>
    <n v="128"/>
    <n v="4352"/>
    <n v="2698.2400000000007"/>
    <n v="0.62000000000000011"/>
    <s v="Outlet"/>
    <x v="8"/>
  </r>
  <r>
    <s v="Foot Locker"/>
    <n v="1185732"/>
    <d v="2021-10-23T00:00:00"/>
    <x v="1"/>
    <s v="Texas"/>
    <s v="Dallas"/>
    <x v="1"/>
    <n v="34"/>
    <n v="68"/>
    <n v="2312"/>
    <n v="901.68"/>
    <n v="0.38999999999999996"/>
    <s v="Outlet"/>
    <x v="8"/>
  </r>
  <r>
    <s v="Foot Locker"/>
    <n v="1185732"/>
    <d v="2021-10-24T00:00:00"/>
    <x v="1"/>
    <s v="Texas"/>
    <s v="Dallas"/>
    <x v="2"/>
    <n v="28"/>
    <n v="72"/>
    <n v="2016"/>
    <n v="846.71999999999991"/>
    <n v="0.42"/>
    <s v="Outlet"/>
    <x v="8"/>
  </r>
  <r>
    <s v="Foot Locker"/>
    <n v="1185732"/>
    <d v="2021-10-25T00:00:00"/>
    <x v="1"/>
    <s v="Texas"/>
    <s v="Dallas"/>
    <x v="3"/>
    <n v="28"/>
    <n v="23"/>
    <n v="644"/>
    <n v="276.91999999999996"/>
    <n v="0.42999999999999994"/>
    <s v="Outlet"/>
    <x v="8"/>
  </r>
  <r>
    <s v="Foot Locker"/>
    <n v="1185732"/>
    <d v="2021-10-26T00:00:00"/>
    <x v="0"/>
    <s v="Pennsylvania"/>
    <s v="Philadelphia"/>
    <x v="4"/>
    <n v="42"/>
    <n v="41"/>
    <n v="1722"/>
    <n v="706.02"/>
    <n v="0.41"/>
    <s v="Outlet"/>
    <x v="8"/>
  </r>
  <r>
    <s v="Foot Locker"/>
    <n v="1185732"/>
    <d v="2021-10-27T00:00:00"/>
    <x v="0"/>
    <s v="Pennsylvania"/>
    <s v="Philadelphia"/>
    <x v="5"/>
    <n v="32"/>
    <n v="70"/>
    <n v="2240"/>
    <n v="761.59999999999991"/>
    <n v="0.33999999999999997"/>
    <s v="Outlet"/>
    <x v="8"/>
  </r>
  <r>
    <s v="Foot Locker"/>
    <n v="1185732"/>
    <d v="2021-10-28T00:00:00"/>
    <x v="0"/>
    <s v="Pennsylvania"/>
    <s v="Philadelphia"/>
    <x v="0"/>
    <n v="32"/>
    <n v="166"/>
    <n v="5312"/>
    <n v="3187.2000000000003"/>
    <n v="0.60000000000000009"/>
    <s v="Outlet"/>
    <x v="8"/>
  </r>
  <r>
    <s v="Foot Locker"/>
    <n v="1185732"/>
    <d v="2021-10-29T00:00:00"/>
    <x v="0"/>
    <s v="Pennsylvania"/>
    <s v="Philadelphia"/>
    <x v="1"/>
    <n v="32"/>
    <n v="44"/>
    <n v="1408"/>
    <n v="563.19999999999993"/>
    <n v="0.39999999999999997"/>
    <s v="Outlet"/>
    <x v="8"/>
  </r>
  <r>
    <s v="Foot Locker"/>
    <n v="1185732"/>
    <d v="2021-10-30T00:00:00"/>
    <x v="0"/>
    <s v="Pennsylvania"/>
    <s v="Philadelphia"/>
    <x v="2"/>
    <n v="25"/>
    <n v="54"/>
    <n v="1350"/>
    <n v="607.49999999999989"/>
    <n v="0.44999999999999996"/>
    <s v="Outlet"/>
    <x v="8"/>
  </r>
  <r>
    <s v="Foot Locker"/>
    <n v="1185732"/>
    <d v="2021-10-31T00:00:00"/>
    <x v="0"/>
    <s v="Pennsylvania"/>
    <s v="Philadelphia"/>
    <x v="3"/>
    <n v="28"/>
    <n v="17"/>
    <n v="476"/>
    <n v="199.92"/>
    <n v="0.42"/>
    <s v="Outlet"/>
    <x v="8"/>
  </r>
  <r>
    <s v="Foot Locker"/>
    <n v="1185732"/>
    <d v="2021-11-01T00:00:00"/>
    <x v="0"/>
    <s v="Pennsylvania"/>
    <s v="Philadelphia"/>
    <x v="4"/>
    <n v="39"/>
    <n v="40"/>
    <n v="1560"/>
    <n v="577.20000000000005"/>
    <n v="0.37"/>
    <s v="Outlet"/>
    <x v="9"/>
  </r>
  <r>
    <s v="Foot Locker"/>
    <n v="1185732"/>
    <d v="2021-11-02T00:00:00"/>
    <x v="0"/>
    <s v="Pennsylvania"/>
    <s v="Philadelphia"/>
    <x v="5"/>
    <n v="30"/>
    <n v="74"/>
    <n v="2220"/>
    <n v="777"/>
    <n v="0.35"/>
    <s v="Outlet"/>
    <x v="9"/>
  </r>
  <r>
    <s v="Foot Locker"/>
    <n v="1185732"/>
    <d v="2021-11-03T00:00:00"/>
    <x v="0"/>
    <s v="Pennsylvania"/>
    <s v="Philadelphia"/>
    <x v="0"/>
    <n v="39"/>
    <n v="156"/>
    <n v="6084"/>
    <n v="3528.7200000000003"/>
    <n v="0.58000000000000007"/>
    <s v="Outlet"/>
    <x v="9"/>
  </r>
  <r>
    <s v="Foot Locker"/>
    <n v="1185732"/>
    <d v="2021-11-04T00:00:00"/>
    <x v="0"/>
    <s v="Pennsylvania"/>
    <s v="Philadelphia"/>
    <x v="1"/>
    <n v="33"/>
    <n v="53"/>
    <n v="1749"/>
    <n v="647.13"/>
    <n v="0.37"/>
    <s v="Outlet"/>
    <x v="9"/>
  </r>
  <r>
    <s v="Foot Locker"/>
    <n v="1185732"/>
    <d v="2021-11-05T00:00:00"/>
    <x v="0"/>
    <s v="Pennsylvania"/>
    <s v="Philadelphia"/>
    <x v="2"/>
    <n v="29"/>
    <n v="58"/>
    <n v="1682"/>
    <n v="756.9"/>
    <n v="0.44999999999999996"/>
    <s v="Outlet"/>
    <x v="9"/>
  </r>
  <r>
    <s v="Foot Locker"/>
    <n v="1185732"/>
    <d v="2021-11-06T00:00:00"/>
    <x v="0"/>
    <s v="Pennsylvania"/>
    <s v="Philadelphia"/>
    <x v="3"/>
    <n v="32"/>
    <n v="8"/>
    <n v="256"/>
    <n v="112.63999999999999"/>
    <n v="0.43999999999999995"/>
    <s v="Outlet"/>
    <x v="9"/>
  </r>
  <r>
    <s v="Foot Locker"/>
    <n v="1185732"/>
    <d v="2021-11-07T00:00:00"/>
    <x v="0"/>
    <s v="Pennsylvania"/>
    <s v="Philadelphia"/>
    <x v="4"/>
    <n v="41"/>
    <n v="24"/>
    <n v="984"/>
    <n v="334.55999999999995"/>
    <n v="0.33999999999999997"/>
    <s v="Outlet"/>
    <x v="9"/>
  </r>
  <r>
    <s v="Foot Locker"/>
    <n v="1185732"/>
    <d v="2021-11-08T00:00:00"/>
    <x v="0"/>
    <s v="Pennsylvania"/>
    <s v="Philadelphia"/>
    <x v="5"/>
    <n v="38"/>
    <n v="61"/>
    <n v="2318"/>
    <n v="718.58"/>
    <n v="0.31"/>
    <s v="Outlet"/>
    <x v="9"/>
  </r>
  <r>
    <s v="Foot Locker"/>
    <n v="1185732"/>
    <d v="2021-11-09T00:00:00"/>
    <x v="0"/>
    <s v="Pennsylvania"/>
    <s v="Philadelphia"/>
    <x v="0"/>
    <n v="35"/>
    <n v="140"/>
    <n v="4900"/>
    <n v="2793.0000000000005"/>
    <n v="0.57000000000000006"/>
    <s v="Outlet"/>
    <x v="9"/>
  </r>
  <r>
    <s v="Foot Locker"/>
    <n v="1185732"/>
    <d v="2021-11-10T00:00:00"/>
    <x v="0"/>
    <s v="Pennsylvania"/>
    <s v="Philadelphia"/>
    <x v="1"/>
    <n v="37"/>
    <n v="51"/>
    <n v="1887"/>
    <n v="603.84"/>
    <n v="0.32"/>
    <s v="Outlet"/>
    <x v="9"/>
  </r>
  <r>
    <s v="Foot Locker"/>
    <n v="1185732"/>
    <d v="2021-11-11T00:00:00"/>
    <x v="0"/>
    <s v="Pennsylvania"/>
    <s v="Philadelphia"/>
    <x v="2"/>
    <n v="27"/>
    <n v="51"/>
    <n v="1377"/>
    <n v="578.34"/>
    <n v="0.42"/>
    <s v="Outlet"/>
    <x v="9"/>
  </r>
  <r>
    <s v="Foot Locker"/>
    <n v="1185732"/>
    <d v="2021-11-12T00:00:00"/>
    <x v="0"/>
    <s v="Pennsylvania"/>
    <s v="Philadelphia"/>
    <x v="3"/>
    <n v="36"/>
    <n v="24"/>
    <n v="864"/>
    <n v="328.32"/>
    <n v="0.38"/>
    <s v="Outlet"/>
    <x v="9"/>
  </r>
  <r>
    <s v="Foot Locker"/>
    <n v="1185732"/>
    <d v="2021-11-13T00:00:00"/>
    <x v="0"/>
    <s v="Pennsylvania"/>
    <s v="Philadelphia"/>
    <x v="4"/>
    <n v="45"/>
    <n v="26"/>
    <n v="1170"/>
    <n v="432.9"/>
    <n v="0.37"/>
    <s v="Outlet"/>
    <x v="9"/>
  </r>
  <r>
    <s v="Foot Locker"/>
    <n v="1185732"/>
    <d v="2021-11-14T00:00:00"/>
    <x v="0"/>
    <s v="Pennsylvania"/>
    <s v="Philadelphia"/>
    <x v="5"/>
    <n v="39"/>
    <n v="64"/>
    <n v="2496"/>
    <n v="673.92000000000007"/>
    <n v="0.27"/>
    <s v="Outlet"/>
    <x v="9"/>
  </r>
  <r>
    <s v="Foot Locker"/>
    <n v="1185732"/>
    <d v="2021-11-15T00:00:00"/>
    <x v="0"/>
    <s v="Pennsylvania"/>
    <s v="Philadelphia"/>
    <x v="0"/>
    <n v="44"/>
    <n v="150"/>
    <n v="6600"/>
    <n v="3432"/>
    <n v="0.52"/>
    <s v="Outlet"/>
    <x v="9"/>
  </r>
  <r>
    <s v="Foot Locker"/>
    <n v="1185732"/>
    <d v="2021-11-16T00:00:00"/>
    <x v="0"/>
    <s v="Pennsylvania"/>
    <s v="Philadelphia"/>
    <x v="1"/>
    <n v="40"/>
    <n v="54"/>
    <n v="2160"/>
    <n v="712.8"/>
    <n v="0.32999999999999996"/>
    <s v="Outlet"/>
    <x v="9"/>
  </r>
  <r>
    <s v="Foot Locker"/>
    <n v="1185732"/>
    <d v="2021-11-17T00:00:00"/>
    <x v="0"/>
    <s v="Pennsylvania"/>
    <s v="Philadelphia"/>
    <x v="2"/>
    <n v="38"/>
    <n v="53"/>
    <n v="2014"/>
    <n v="745.18"/>
    <n v="0.37"/>
    <s v="Outlet"/>
    <x v="9"/>
  </r>
  <r>
    <s v="Foot Locker"/>
    <n v="1185732"/>
    <d v="2021-11-18T00:00:00"/>
    <x v="0"/>
    <s v="Pennsylvania"/>
    <s v="Philadelphia"/>
    <x v="3"/>
    <n v="42"/>
    <n v="34"/>
    <n v="1428"/>
    <n v="571.19999999999993"/>
    <n v="0.39999999999999997"/>
    <s v="Outlet"/>
    <x v="9"/>
  </r>
  <r>
    <s v="Foot Locker"/>
    <n v="1185732"/>
    <d v="2021-11-19T00:00:00"/>
    <x v="0"/>
    <s v="Pennsylvania"/>
    <s v="Philadelphia"/>
    <x v="4"/>
    <n v="51"/>
    <n v="39"/>
    <n v="1989"/>
    <n v="735.93"/>
    <n v="0.37"/>
    <s v="Outlet"/>
    <x v="9"/>
  </r>
  <r>
    <s v="Foot Locker"/>
    <n v="1185732"/>
    <d v="2021-11-20T00:00:00"/>
    <x v="0"/>
    <s v="Pennsylvania"/>
    <s v="Philadelphia"/>
    <x v="5"/>
    <n v="51"/>
    <n v="78"/>
    <n v="3978"/>
    <n v="1471.86"/>
    <n v="0.37"/>
    <s v="Outlet"/>
    <x v="9"/>
  </r>
  <r>
    <s v="Foot Locker"/>
    <n v="1185732"/>
    <d v="2021-11-21T00:00:00"/>
    <x v="0"/>
    <s v="Pennsylvania"/>
    <s v="Philadelphia"/>
    <x v="0"/>
    <n v="49"/>
    <n v="170"/>
    <n v="8330"/>
    <n v="4748.1000000000004"/>
    <n v="0.57000000000000006"/>
    <s v="Outlet"/>
    <x v="9"/>
  </r>
  <r>
    <s v="Foot Locker"/>
    <n v="1185732"/>
    <d v="2021-11-22T00:00:00"/>
    <x v="0"/>
    <s v="Pennsylvania"/>
    <s v="Philadelphia"/>
    <x v="1"/>
    <n v="41"/>
    <n v="85"/>
    <n v="3485"/>
    <n v="1359.1499999999999"/>
    <n v="0.38999999999999996"/>
    <s v="Outlet"/>
    <x v="9"/>
  </r>
  <r>
    <s v="Foot Locker"/>
    <n v="1185732"/>
    <d v="2021-11-23T00:00:00"/>
    <x v="0"/>
    <s v="Pennsylvania"/>
    <s v="Philadelphia"/>
    <x v="2"/>
    <n v="42"/>
    <n v="54"/>
    <n v="2268"/>
    <n v="975.2399999999999"/>
    <n v="0.42999999999999994"/>
    <s v="Outlet"/>
    <x v="9"/>
  </r>
  <r>
    <s v="Foot Locker"/>
    <n v="1185732"/>
    <d v="2021-11-24T00:00:00"/>
    <x v="0"/>
    <s v="Pennsylvania"/>
    <s v="Philadelphia"/>
    <x v="3"/>
    <n v="43"/>
    <n v="53"/>
    <n v="2279"/>
    <n v="1071.1299999999999"/>
    <n v="0.47"/>
    <s v="Outlet"/>
    <x v="9"/>
  </r>
  <r>
    <s v="Foot Locker"/>
    <n v="1185732"/>
    <d v="2021-11-25T00:00:00"/>
    <x v="0"/>
    <s v="Pennsylvania"/>
    <s v="Philadelphia"/>
    <x v="4"/>
    <n v="43"/>
    <n v="48"/>
    <n v="2064"/>
    <n v="866.88"/>
    <n v="0.42"/>
    <s v="Outlet"/>
    <x v="9"/>
  </r>
  <r>
    <s v="Foot Locker"/>
    <n v="1185732"/>
    <d v="2021-11-26T00:00:00"/>
    <x v="0"/>
    <s v="Pennsylvania"/>
    <s v="Philadelphia"/>
    <x v="5"/>
    <n v="52"/>
    <n v="105"/>
    <n v="5460"/>
    <n v="1910.9999999999998"/>
    <n v="0.35"/>
    <s v="Outlet"/>
    <x v="9"/>
  </r>
  <r>
    <s v="Foot Locker"/>
    <n v="1185732"/>
    <d v="2021-11-27T00:00:00"/>
    <x v="0"/>
    <s v="Pennsylvania"/>
    <s v="Philadelphia"/>
    <x v="0"/>
    <n v="49"/>
    <n v="175"/>
    <n v="8575"/>
    <n v="4887.7500000000009"/>
    <n v="0.57000000000000006"/>
    <s v="Outlet"/>
    <x v="9"/>
  </r>
  <r>
    <s v="Foot Locker"/>
    <n v="1185732"/>
    <d v="2021-11-28T00:00:00"/>
    <x v="0"/>
    <s v="Pennsylvania"/>
    <s v="Philadelphia"/>
    <x v="1"/>
    <n v="45"/>
    <n v="99"/>
    <n v="4455"/>
    <n v="1737.4499999999998"/>
    <n v="0.38999999999999996"/>
    <s v="Outlet"/>
    <x v="9"/>
  </r>
  <r>
    <s v="Foot Locker"/>
    <n v="1185732"/>
    <d v="2021-11-29T00:00:00"/>
    <x v="0"/>
    <s v="Pennsylvania"/>
    <s v="Philadelphia"/>
    <x v="2"/>
    <n v="43"/>
    <n v="72"/>
    <n v="3096"/>
    <n v="1331.2799999999997"/>
    <n v="0.42999999999999994"/>
    <s v="Outlet"/>
    <x v="9"/>
  </r>
  <r>
    <s v="Foot Locker"/>
    <n v="1185732"/>
    <d v="2021-11-30T00:00:00"/>
    <x v="0"/>
    <s v="Pennsylvania"/>
    <s v="Philadelphia"/>
    <x v="3"/>
    <n v="39"/>
    <n v="56"/>
    <n v="2184"/>
    <n v="1026.48"/>
    <n v="0.47"/>
    <s v="Outlet"/>
    <x v="9"/>
  </r>
  <r>
    <s v="Foot Locker"/>
    <n v="1185732"/>
    <d v="2021-12-01T00:00:00"/>
    <x v="0"/>
    <s v="Pennsylvania"/>
    <s v="Philadelphia"/>
    <x v="4"/>
    <n v="50"/>
    <n v="64"/>
    <n v="3200"/>
    <n v="1280"/>
    <n v="0.39999999999999997"/>
    <s v="Outlet"/>
    <x v="10"/>
  </r>
  <r>
    <s v="Foot Locker"/>
    <n v="1185732"/>
    <d v="2021-12-02T00:00:00"/>
    <x v="0"/>
    <s v="Pennsylvania"/>
    <s v="Philadelphia"/>
    <x v="5"/>
    <n v="50"/>
    <n v="116"/>
    <n v="5800"/>
    <n v="2088"/>
    <n v="0.36"/>
    <s v="Outlet"/>
    <x v="10"/>
  </r>
  <r>
    <s v="Foot Locker"/>
    <n v="1185732"/>
    <d v="2021-12-03T00:00:00"/>
    <x v="0"/>
    <s v="Pennsylvania"/>
    <s v="Philadelphia"/>
    <x v="0"/>
    <n v="51"/>
    <n v="179"/>
    <n v="9129"/>
    <n v="5294.8200000000006"/>
    <n v="0.58000000000000007"/>
    <s v="Outlet"/>
    <x v="10"/>
  </r>
  <r>
    <s v="Foot Locker"/>
    <n v="1185732"/>
    <d v="2021-12-04T00:00:00"/>
    <x v="0"/>
    <s v="Pennsylvania"/>
    <s v="Philadelphia"/>
    <x v="1"/>
    <n v="44"/>
    <n v="102"/>
    <n v="4488"/>
    <n v="1884.96"/>
    <n v="0.42"/>
    <s v="Outlet"/>
    <x v="10"/>
  </r>
  <r>
    <s v="Foot Locker"/>
    <n v="1185732"/>
    <d v="2021-12-05T00:00:00"/>
    <x v="0"/>
    <s v="Pennsylvania"/>
    <s v="Philadelphia"/>
    <x v="2"/>
    <n v="38"/>
    <n v="79"/>
    <n v="3002"/>
    <n v="1410.9399999999998"/>
    <n v="0.47"/>
    <s v="Outlet"/>
    <x v="10"/>
  </r>
  <r>
    <s v="Foot Locker"/>
    <n v="1185732"/>
    <d v="2021-12-06T00:00:00"/>
    <x v="0"/>
    <s v="Pennsylvania"/>
    <s v="Philadelphia"/>
    <x v="3"/>
    <n v="43"/>
    <n v="62"/>
    <n v="2666"/>
    <n v="1226.3599999999999"/>
    <n v="0.45999999999999996"/>
    <s v="Outlet"/>
    <x v="10"/>
  </r>
  <r>
    <s v="Foot Locker"/>
    <n v="1185732"/>
    <d v="2021-12-07T00:00:00"/>
    <x v="0"/>
    <s v="Pennsylvania"/>
    <s v="Philadelphia"/>
    <x v="4"/>
    <n v="46"/>
    <n v="54"/>
    <n v="2484"/>
    <n v="968.75999999999988"/>
    <n v="0.38999999999999996"/>
    <s v="Outlet"/>
    <x v="10"/>
  </r>
  <r>
    <s v="Foot Locker"/>
    <n v="1185732"/>
    <d v="2021-12-08T00:00:00"/>
    <x v="0"/>
    <s v="Pennsylvania"/>
    <s v="Philadelphia"/>
    <x v="5"/>
    <n v="49"/>
    <n v="123"/>
    <n v="6027"/>
    <n v="2169.7199999999998"/>
    <n v="0.36"/>
    <s v="Outlet"/>
    <x v="10"/>
  </r>
  <r>
    <s v="Foot Locker"/>
    <n v="1185732"/>
    <d v="2021-12-09T00:00:00"/>
    <x v="0"/>
    <s v="Pennsylvania"/>
    <s v="Philadelphia"/>
    <x v="0"/>
    <n v="46"/>
    <n v="162"/>
    <n v="7452"/>
    <n v="3875.04"/>
    <n v="0.52"/>
    <s v="Outlet"/>
    <x v="10"/>
  </r>
  <r>
    <s v="Foot Locker"/>
    <n v="1185732"/>
    <d v="2021-12-10T00:00:00"/>
    <x v="0"/>
    <s v="Pennsylvania"/>
    <s v="Philadelphia"/>
    <x v="1"/>
    <n v="40"/>
    <n v="91"/>
    <n v="3640"/>
    <n v="1237.5999999999999"/>
    <n v="0.33999999999999997"/>
    <s v="Outlet"/>
    <x v="10"/>
  </r>
  <r>
    <s v="Foot Locker"/>
    <n v="1185732"/>
    <d v="2021-12-11T00:00:00"/>
    <x v="0"/>
    <s v="Pennsylvania"/>
    <s v="Philadelphia"/>
    <x v="2"/>
    <n v="32"/>
    <n v="60"/>
    <n v="1920"/>
    <n v="767.99999999999989"/>
    <n v="0.39999999999999997"/>
    <s v="Outlet"/>
    <x v="10"/>
  </r>
  <r>
    <s v="Foot Locker"/>
    <n v="1185732"/>
    <d v="2021-12-12T00:00:00"/>
    <x v="0"/>
    <s v="Pennsylvania"/>
    <s v="Philadelphia"/>
    <x v="3"/>
    <n v="32"/>
    <n v="53"/>
    <n v="1696"/>
    <n v="695.36"/>
    <n v="0.41"/>
    <s v="Outlet"/>
    <x v="10"/>
  </r>
  <r>
    <s v="Foot Locker"/>
    <n v="1185732"/>
    <d v="2021-12-13T00:00:00"/>
    <x v="0"/>
    <s v="Pennsylvania"/>
    <s v="Philadelphia"/>
    <x v="4"/>
    <n v="36"/>
    <n v="41"/>
    <n v="1476"/>
    <n v="501.84"/>
    <n v="0.33999999999999997"/>
    <s v="Outlet"/>
    <x v="10"/>
  </r>
  <r>
    <s v="Foot Locker"/>
    <n v="1185732"/>
    <d v="2021-12-14T00:00:00"/>
    <x v="0"/>
    <s v="Pennsylvania"/>
    <s v="Philadelphia"/>
    <x v="5"/>
    <n v="48"/>
    <n v="79"/>
    <n v="3792"/>
    <n v="1175.52"/>
    <n v="0.31"/>
    <s v="Outlet"/>
    <x v="10"/>
  </r>
  <r>
    <s v="Foot Locker"/>
    <n v="1185732"/>
    <d v="2021-12-15T00:00:00"/>
    <x v="0"/>
    <s v="Pennsylvania"/>
    <s v="Philadelphia"/>
    <x v="0"/>
    <n v="47"/>
    <n v="124"/>
    <n v="5828"/>
    <n v="3088.84"/>
    <n v="0.53"/>
    <s v="Outlet"/>
    <x v="10"/>
  </r>
  <r>
    <s v="Foot Locker"/>
    <n v="1185732"/>
    <d v="2021-12-16T00:00:00"/>
    <x v="0"/>
    <s v="Pennsylvania"/>
    <s v="Philadelphia"/>
    <x v="1"/>
    <n v="35"/>
    <n v="68"/>
    <n v="2380"/>
    <n v="761.6"/>
    <n v="0.32"/>
    <s v="Outlet"/>
    <x v="10"/>
  </r>
  <r>
    <s v="Foot Locker"/>
    <n v="1185732"/>
    <d v="2021-12-17T00:00:00"/>
    <x v="0"/>
    <s v="Pennsylvania"/>
    <s v="Philadelphia"/>
    <x v="2"/>
    <n v="38"/>
    <n v="38"/>
    <n v="1444"/>
    <n v="548.72"/>
    <n v="0.38"/>
    <s v="Outlet"/>
    <x v="10"/>
  </r>
  <r>
    <s v="Foot Locker"/>
    <n v="1185732"/>
    <d v="2021-12-18T00:00:00"/>
    <x v="0"/>
    <s v="Pennsylvania"/>
    <s v="Philadelphia"/>
    <x v="3"/>
    <n v="40"/>
    <n v="34"/>
    <n v="1360"/>
    <n v="516.79999999999995"/>
    <n v="0.38"/>
    <s v="Outlet"/>
    <x v="10"/>
  </r>
  <r>
    <s v="Foot Locker"/>
    <n v="1185732"/>
    <d v="2021-12-19T00:00:00"/>
    <x v="0"/>
    <s v="Pennsylvania"/>
    <s v="Philadelphia"/>
    <x v="4"/>
    <n v="43"/>
    <n v="30"/>
    <n v="1290"/>
    <n v="425.69999999999993"/>
    <n v="0.32999999999999996"/>
    <s v="Outlet"/>
    <x v="10"/>
  </r>
  <r>
    <s v="Foot Locker"/>
    <n v="1185732"/>
    <d v="2021-12-20T00:00:00"/>
    <x v="0"/>
    <s v="Pennsylvania"/>
    <s v="Philadelphia"/>
    <x v="5"/>
    <n v="42"/>
    <n v="74"/>
    <n v="3108"/>
    <n v="994.56000000000006"/>
    <n v="0.32"/>
    <s v="Outlet"/>
    <x v="10"/>
  </r>
  <r>
    <s v="Foot Locker"/>
    <n v="1185732"/>
    <d v="2021-12-21T00:00:00"/>
    <x v="0"/>
    <s v="Pennsylvania"/>
    <s v="Philadelphia"/>
    <x v="0"/>
    <n v="48"/>
    <n v="124"/>
    <n v="5952"/>
    <n v="3571.2000000000007"/>
    <n v="0.60000000000000009"/>
    <s v="Outlet"/>
    <x v="10"/>
  </r>
  <r>
    <s v="Foot Locker"/>
    <n v="1185732"/>
    <d v="2021-12-22T00:00:00"/>
    <x v="0"/>
    <s v="Pennsylvania"/>
    <s v="Philadelphia"/>
    <x v="1"/>
    <n v="43"/>
    <n v="68"/>
    <n v="2924"/>
    <n v="1228.08"/>
    <n v="0.42"/>
    <s v="Outlet"/>
    <x v="10"/>
  </r>
  <r>
    <s v="Foot Locker"/>
    <n v="1185732"/>
    <d v="2021-12-23T00:00:00"/>
    <x v="0"/>
    <s v="Pennsylvania"/>
    <s v="Philadelphia"/>
    <x v="2"/>
    <n v="47"/>
    <n v="66"/>
    <n v="3102"/>
    <n v="1364.8799999999999"/>
    <n v="0.43999999999999995"/>
    <s v="Outlet"/>
    <x v="10"/>
  </r>
  <r>
    <s v="Foot Locker"/>
    <n v="1185732"/>
    <d v="2021-12-24T00:00:00"/>
    <x v="0"/>
    <s v="Pennsylvania"/>
    <s v="Philadelphia"/>
    <x v="3"/>
    <n v="43"/>
    <n v="60"/>
    <n v="2580"/>
    <n v="1186.8"/>
    <n v="0.45999999999999996"/>
    <s v="Outlet"/>
    <x v="10"/>
  </r>
  <r>
    <s v="Foot Locker"/>
    <n v="1185732"/>
    <d v="2021-12-25T00:00:00"/>
    <x v="0"/>
    <s v="Pennsylvania"/>
    <s v="Philadelphia"/>
    <x v="4"/>
    <n v="51"/>
    <n v="48"/>
    <n v="2448"/>
    <n v="954.71999999999991"/>
    <n v="0.38999999999999996"/>
    <s v="Outlet"/>
    <x v="10"/>
  </r>
  <r>
    <s v="Foot Locker"/>
    <n v="1185732"/>
    <d v="2021-12-26T00:00:00"/>
    <x v="0"/>
    <s v="Pennsylvania"/>
    <s v="Philadelphia"/>
    <x v="5"/>
    <n v="53"/>
    <n v="75"/>
    <n v="3975"/>
    <n v="1431"/>
    <n v="0.36"/>
    <s v="Outlet"/>
    <x v="10"/>
  </r>
  <r>
    <s v="Foot Locker"/>
    <n v="1185732"/>
    <d v="2021-12-27T00:00:00"/>
    <x v="0"/>
    <s v="Pennsylvania"/>
    <s v="Philadelphia"/>
    <x v="0"/>
    <n v="53"/>
    <n v="143"/>
    <n v="7579"/>
    <n v="4623.1900000000005"/>
    <n v="0.6100000000000001"/>
    <s v="Outlet"/>
    <x v="10"/>
  </r>
  <r>
    <s v="Foot Locker"/>
    <n v="1185732"/>
    <d v="2021-12-28T00:00:00"/>
    <x v="0"/>
    <s v="Pennsylvania"/>
    <s v="Philadelphia"/>
    <x v="1"/>
    <n v="47"/>
    <n v="85"/>
    <n v="3995"/>
    <n v="1637.9499999999998"/>
    <n v="0.41"/>
    <s v="Outlet"/>
    <x v="10"/>
  </r>
  <r>
    <s v="Foot Locker"/>
    <n v="1185732"/>
    <d v="2021-12-29T00:00:00"/>
    <x v="0"/>
    <s v="Pennsylvania"/>
    <s v="Philadelphia"/>
    <x v="2"/>
    <n v="44"/>
    <n v="79"/>
    <n v="3476"/>
    <n v="1529.4399999999998"/>
    <n v="0.43999999999999995"/>
    <s v="Outlet"/>
    <x v="10"/>
  </r>
  <r>
    <s v="Foot Locker"/>
    <n v="1185732"/>
    <d v="2021-12-30T00:00:00"/>
    <x v="0"/>
    <s v="Pennsylvania"/>
    <s v="Philadelphia"/>
    <x v="3"/>
    <n v="40"/>
    <n v="53"/>
    <n v="2120"/>
    <n v="953.99999999999989"/>
    <n v="0.44999999999999996"/>
    <s v="Outlet"/>
    <x v="10"/>
  </r>
  <r>
    <s v="Foot Locker"/>
    <n v="1185732"/>
    <d v="2021-12-31T00:00:00"/>
    <x v="0"/>
    <s v="Pennsylvania"/>
    <s v="Philadelphia"/>
    <x v="4"/>
    <n v="46"/>
    <n v="56"/>
    <n v="2576"/>
    <n v="1004.6399999999999"/>
    <n v="0.38999999999999996"/>
    <s v="Outlet"/>
    <x v="10"/>
  </r>
  <r>
    <s v="Foot Locker"/>
    <n v="1185732"/>
    <d v="2020-01-01T00:00:00"/>
    <x v="0"/>
    <s v="Pennsylvania"/>
    <s v="Philadelphia"/>
    <x v="5"/>
    <n v="53"/>
    <n v="83"/>
    <n v="4399"/>
    <n v="1407.68"/>
    <n v="0.32"/>
    <s v="Outlet"/>
    <x v="0"/>
  </r>
  <r>
    <s v="West Gear"/>
    <n v="1128299"/>
    <d v="2020-01-02T00:00:00"/>
    <x v="0"/>
    <s v="Pennsylvania"/>
    <s v="Philadelphia"/>
    <x v="0"/>
    <n v="27"/>
    <n v="158"/>
    <n v="4266"/>
    <n v="1791.7200000000003"/>
    <n v="0.42000000000000004"/>
    <s v="Outlet"/>
    <x v="0"/>
  </r>
  <r>
    <s v="West Gear"/>
    <n v="1128299"/>
    <d v="2020-01-03T00:00:00"/>
    <x v="0"/>
    <s v="Pennsylvania"/>
    <s v="Philadelphia"/>
    <x v="1"/>
    <n v="35"/>
    <n v="135"/>
    <n v="4725"/>
    <n v="1464.75"/>
    <n v="0.31"/>
    <s v="Outlet"/>
    <x v="0"/>
  </r>
  <r>
    <s v="West Gear"/>
    <n v="1128299"/>
    <d v="2020-01-04T00:00:00"/>
    <x v="0"/>
    <s v="Pennsylvania"/>
    <s v="Philadelphia"/>
    <x v="2"/>
    <n v="36"/>
    <n v="140"/>
    <n v="5040"/>
    <n v="2368.8000000000002"/>
    <n v="0.47000000000000003"/>
    <s v="Outlet"/>
    <x v="0"/>
  </r>
  <r>
    <s v="West Gear"/>
    <n v="1128299"/>
    <d v="2020-01-05T00:00:00"/>
    <x v="0"/>
    <s v="Pennsylvania"/>
    <s v="Philadelphia"/>
    <x v="3"/>
    <n v="34"/>
    <n v="90"/>
    <n v="3060"/>
    <n v="1254.5999999999999"/>
    <n v="0.41"/>
    <s v="Outlet"/>
    <x v="0"/>
  </r>
  <r>
    <s v="West Gear"/>
    <n v="1128299"/>
    <d v="2020-01-06T00:00:00"/>
    <x v="2"/>
    <s v="Nevada"/>
    <s v="Las Vegas"/>
    <x v="4"/>
    <n v="37"/>
    <n v="80"/>
    <n v="2960"/>
    <n v="1687.2000000000003"/>
    <n v="0.57000000000000006"/>
    <s v="Outlet"/>
    <x v="0"/>
  </r>
  <r>
    <s v="West Gear"/>
    <n v="1128299"/>
    <d v="2020-01-07T00:00:00"/>
    <x v="2"/>
    <s v="Nevada"/>
    <s v="Las Vegas"/>
    <x v="5"/>
    <n v="36"/>
    <n v="166"/>
    <n v="5976"/>
    <n v="1434.24"/>
    <n v="0.24000000000000002"/>
    <s v="Outlet"/>
    <x v="0"/>
  </r>
  <r>
    <s v="West Gear"/>
    <n v="1128299"/>
    <d v="2020-01-08T00:00:00"/>
    <x v="2"/>
    <s v="Nevada"/>
    <s v="Las Vegas"/>
    <x v="0"/>
    <n v="27"/>
    <n v="173"/>
    <n v="4671"/>
    <n v="2008.5300000000002"/>
    <n v="0.43000000000000005"/>
    <s v="Outlet"/>
    <x v="0"/>
  </r>
  <r>
    <s v="West Gear"/>
    <n v="1128299"/>
    <d v="2020-01-09T00:00:00"/>
    <x v="2"/>
    <s v="Nevada"/>
    <s v="Las Vegas"/>
    <x v="1"/>
    <n v="35"/>
    <n v="145"/>
    <n v="5075"/>
    <n v="1573.25"/>
    <n v="0.31"/>
    <s v="Outlet"/>
    <x v="0"/>
  </r>
  <r>
    <s v="West Gear"/>
    <n v="1128299"/>
    <d v="2020-01-10T00:00:00"/>
    <x v="2"/>
    <s v="Nevada"/>
    <s v="Las Vegas"/>
    <x v="2"/>
    <n v="31"/>
    <n v="140"/>
    <n v="4340"/>
    <n v="1866.2000000000003"/>
    <n v="0.43000000000000005"/>
    <s v="Outlet"/>
    <x v="0"/>
  </r>
  <r>
    <s v="West Gear"/>
    <n v="1128299"/>
    <d v="2020-01-11T00:00:00"/>
    <x v="2"/>
    <s v="Nevada"/>
    <s v="Las Vegas"/>
    <x v="3"/>
    <n v="30"/>
    <n v="85"/>
    <n v="2550"/>
    <n v="1045.5"/>
    <n v="0.41"/>
    <s v="Outlet"/>
    <x v="0"/>
  </r>
  <r>
    <s v="West Gear"/>
    <n v="1128299"/>
    <d v="2020-01-12T00:00:00"/>
    <x v="2"/>
    <s v="Nevada"/>
    <s v="Las Vegas"/>
    <x v="4"/>
    <n v="37"/>
    <n v="70"/>
    <n v="2590"/>
    <n v="1579.9000000000003"/>
    <n v="0.6100000000000001"/>
    <s v="Outlet"/>
    <x v="0"/>
  </r>
  <r>
    <s v="West Gear"/>
    <n v="1128299"/>
    <d v="2020-01-13T00:00:00"/>
    <x v="2"/>
    <s v="Nevada"/>
    <s v="Las Vegas"/>
    <x v="5"/>
    <n v="31"/>
    <n v="140"/>
    <n v="4340"/>
    <n v="998.2"/>
    <n v="0.23"/>
    <s v="Outlet"/>
    <x v="0"/>
  </r>
  <r>
    <s v="West Gear"/>
    <n v="1128299"/>
    <d v="2020-01-14T00:00:00"/>
    <x v="2"/>
    <s v="Nevada"/>
    <s v="Las Vegas"/>
    <x v="0"/>
    <n v="31"/>
    <n v="182"/>
    <n v="5642"/>
    <n v="2538.9"/>
    <n v="0.45"/>
    <s v="Outlet"/>
    <x v="0"/>
  </r>
  <r>
    <s v="West Gear"/>
    <n v="1128299"/>
    <d v="2020-01-15T00:00:00"/>
    <x v="2"/>
    <s v="Nevada"/>
    <s v="Las Vegas"/>
    <x v="1"/>
    <n v="42"/>
    <n v="124"/>
    <n v="5208"/>
    <n v="1666.56"/>
    <n v="0.32"/>
    <s v="Outlet"/>
    <x v="0"/>
  </r>
  <r>
    <s v="West Gear"/>
    <n v="1128299"/>
    <d v="2020-01-16T00:00:00"/>
    <x v="2"/>
    <s v="Nevada"/>
    <s v="Las Vegas"/>
    <x v="2"/>
    <n v="43"/>
    <n v="128"/>
    <n v="5504"/>
    <n v="2586.88"/>
    <n v="0.47000000000000003"/>
    <s v="Outlet"/>
    <x v="0"/>
  </r>
  <r>
    <s v="West Gear"/>
    <n v="1128299"/>
    <d v="2020-01-17T00:00:00"/>
    <x v="2"/>
    <s v="Nevada"/>
    <s v="Las Vegas"/>
    <x v="3"/>
    <n v="41"/>
    <n v="93"/>
    <n v="3813"/>
    <n v="1563.33"/>
    <n v="0.41"/>
    <s v="Outlet"/>
    <x v="0"/>
  </r>
  <r>
    <s v="West Gear"/>
    <n v="1128299"/>
    <d v="2020-01-18T00:00:00"/>
    <x v="2"/>
    <s v="Nevada"/>
    <s v="Las Vegas"/>
    <x v="4"/>
    <n v="44"/>
    <n v="60"/>
    <n v="2640"/>
    <n v="1636.8000000000002"/>
    <n v="0.62000000000000011"/>
    <s v="Outlet"/>
    <x v="0"/>
  </r>
  <r>
    <s v="West Gear"/>
    <n v="1128299"/>
    <d v="2020-01-19T00:00:00"/>
    <x v="2"/>
    <s v="Nevada"/>
    <s v="Las Vegas"/>
    <x v="5"/>
    <n v="39"/>
    <n v="124"/>
    <n v="4836"/>
    <n v="1257.3600000000001"/>
    <n v="0.26"/>
    <s v="Outlet"/>
    <x v="0"/>
  </r>
  <r>
    <s v="West Gear"/>
    <n v="1128299"/>
    <d v="2020-01-20T00:00:00"/>
    <x v="2"/>
    <s v="Nevada"/>
    <s v="Las Vegas"/>
    <x v="0"/>
    <n v="41"/>
    <n v="171"/>
    <n v="7011"/>
    <n v="2944.6200000000003"/>
    <n v="0.42000000000000004"/>
    <s v="Outlet"/>
    <x v="0"/>
  </r>
  <r>
    <s v="West Gear"/>
    <n v="1128299"/>
    <d v="2020-01-21T00:00:00"/>
    <x v="2"/>
    <s v="Nevada"/>
    <s v="Las Vegas"/>
    <x v="1"/>
    <n v="46"/>
    <n v="116"/>
    <n v="5336"/>
    <n v="1547.4399999999998"/>
    <n v="0.28999999999999998"/>
    <s v="Outlet"/>
    <x v="0"/>
  </r>
  <r>
    <s v="West Gear"/>
    <n v="1128299"/>
    <d v="2020-01-22T00:00:00"/>
    <x v="2"/>
    <s v="Nevada"/>
    <s v="Las Vegas"/>
    <x v="2"/>
    <n v="47"/>
    <n v="120"/>
    <n v="5640"/>
    <n v="2538"/>
    <n v="0.45"/>
    <s v="Outlet"/>
    <x v="0"/>
  </r>
  <r>
    <s v="West Gear"/>
    <n v="1128299"/>
    <d v="2020-01-23T00:00:00"/>
    <x v="2"/>
    <s v="Nevada"/>
    <s v="Las Vegas"/>
    <x v="3"/>
    <n v="40"/>
    <n v="90"/>
    <n v="3600"/>
    <n v="1476"/>
    <n v="0.41"/>
    <s v="Outlet"/>
    <x v="0"/>
  </r>
  <r>
    <s v="West Gear"/>
    <n v="1128299"/>
    <d v="2020-01-24T00:00:00"/>
    <x v="2"/>
    <s v="Nevada"/>
    <s v="Las Vegas"/>
    <x v="4"/>
    <n v="47"/>
    <n v="62"/>
    <n v="2914"/>
    <n v="1777.5400000000002"/>
    <n v="0.6100000000000001"/>
    <s v="Outlet"/>
    <x v="0"/>
  </r>
  <r>
    <s v="West Gear"/>
    <n v="1128299"/>
    <d v="2020-01-25T00:00:00"/>
    <x v="2"/>
    <s v="Nevada"/>
    <s v="Las Vegas"/>
    <x v="5"/>
    <n v="54"/>
    <n v="123"/>
    <n v="6642"/>
    <n v="1793.3400000000001"/>
    <n v="0.27"/>
    <s v="Outlet"/>
    <x v="0"/>
  </r>
  <r>
    <s v="West Gear"/>
    <n v="1128299"/>
    <d v="2020-01-26T00:00:00"/>
    <x v="2"/>
    <s v="Nevada"/>
    <s v="Las Vegas"/>
    <x v="0"/>
    <n v="43"/>
    <n v="171"/>
    <n v="7353"/>
    <n v="3529.44"/>
    <n v="0.48"/>
    <s v="Outlet"/>
    <x v="0"/>
  </r>
  <r>
    <s v="West Gear"/>
    <n v="1128299"/>
    <d v="2020-01-27T00:00:00"/>
    <x v="2"/>
    <s v="Nevada"/>
    <s v="Las Vegas"/>
    <x v="1"/>
    <n v="43"/>
    <n v="120"/>
    <n v="5160"/>
    <n v="1805.9999999999998"/>
    <n v="0.35"/>
    <s v="Outlet"/>
    <x v="0"/>
  </r>
  <r>
    <s v="West Gear"/>
    <n v="1128299"/>
    <d v="2020-01-28T00:00:00"/>
    <x v="2"/>
    <s v="Nevada"/>
    <s v="Las Vegas"/>
    <x v="2"/>
    <n v="49"/>
    <n v="132"/>
    <n v="6468"/>
    <n v="3039.96"/>
    <n v="0.47000000000000003"/>
    <s v="Outlet"/>
    <x v="0"/>
  </r>
  <r>
    <s v="West Gear"/>
    <n v="1128299"/>
    <d v="2020-01-29T00:00:00"/>
    <x v="2"/>
    <s v="Nevada"/>
    <s v="Las Vegas"/>
    <x v="3"/>
    <n v="47"/>
    <n v="105"/>
    <n v="4935"/>
    <n v="2270.1"/>
    <n v="0.45999999999999996"/>
    <s v="Outlet"/>
    <x v="0"/>
  </r>
  <r>
    <s v="West Gear"/>
    <n v="1128299"/>
    <d v="2020-01-30T00:00:00"/>
    <x v="2"/>
    <s v="Nevada"/>
    <s v="Las Vegas"/>
    <x v="4"/>
    <n v="43"/>
    <n v="66"/>
    <n v="2838"/>
    <n v="1873.0800000000004"/>
    <n v="0.66000000000000014"/>
    <s v="Outlet"/>
    <x v="0"/>
  </r>
  <r>
    <s v="West Gear"/>
    <n v="1128299"/>
    <d v="2020-01-31T00:00:00"/>
    <x v="2"/>
    <s v="Nevada"/>
    <s v="Las Vegas"/>
    <x v="5"/>
    <n v="54"/>
    <n v="140"/>
    <n v="7560"/>
    <n v="2419.2000000000003"/>
    <n v="0.32"/>
    <s v="Outlet"/>
    <x v="0"/>
  </r>
  <r>
    <s v="West Gear"/>
    <n v="1128299"/>
    <d v="2020-02-01T00:00:00"/>
    <x v="2"/>
    <s v="Nevada"/>
    <s v="Las Vegas"/>
    <x v="0"/>
    <n v="47"/>
    <n v="245"/>
    <n v="11515"/>
    <n v="5757.5"/>
    <n v="0.5"/>
    <s v="Outlet"/>
    <x v="1"/>
  </r>
  <r>
    <s v="West Gear"/>
    <n v="1128299"/>
    <d v="2020-02-02T00:00:00"/>
    <x v="2"/>
    <s v="Nevada"/>
    <s v="Las Vegas"/>
    <x v="1"/>
    <n v="51"/>
    <n v="182"/>
    <n v="9282"/>
    <n v="3341.52"/>
    <n v="0.36"/>
    <s v="Outlet"/>
    <x v="1"/>
  </r>
  <r>
    <s v="West Gear"/>
    <n v="1128299"/>
    <d v="2020-02-03T00:00:00"/>
    <x v="2"/>
    <s v="Nevada"/>
    <s v="Las Vegas"/>
    <x v="2"/>
    <n v="46"/>
    <n v="176"/>
    <n v="8096"/>
    <n v="3886.08"/>
    <n v="0.48"/>
    <s v="Outlet"/>
    <x v="1"/>
  </r>
  <r>
    <s v="West Gear"/>
    <n v="1128299"/>
    <d v="2020-02-04T00:00:00"/>
    <x v="2"/>
    <s v="Nevada"/>
    <s v="Las Vegas"/>
    <x v="3"/>
    <n v="47"/>
    <n v="145"/>
    <n v="6815"/>
    <n v="3066.7499999999995"/>
    <n v="0.44999999999999996"/>
    <s v="Outlet"/>
    <x v="1"/>
  </r>
  <r>
    <s v="West Gear"/>
    <n v="1128299"/>
    <d v="2020-02-05T00:00:00"/>
    <x v="2"/>
    <s v="Nevada"/>
    <s v="Las Vegas"/>
    <x v="4"/>
    <n v="47"/>
    <n v="105"/>
    <n v="4935"/>
    <n v="3207.7500000000005"/>
    <n v="0.65000000000000013"/>
    <s v="Outlet"/>
    <x v="1"/>
  </r>
  <r>
    <s v="West Gear"/>
    <n v="1128299"/>
    <d v="2020-02-06T00:00:00"/>
    <x v="2"/>
    <s v="Nevada"/>
    <s v="Las Vegas"/>
    <x v="5"/>
    <n v="57"/>
    <n v="192"/>
    <n v="10944"/>
    <n v="3064.32"/>
    <n v="0.28000000000000003"/>
    <s v="Outlet"/>
    <x v="1"/>
  </r>
  <r>
    <s v="West Gear"/>
    <n v="1128299"/>
    <d v="2020-02-07T00:00:00"/>
    <x v="2"/>
    <s v="Nevada"/>
    <s v="Las Vegas"/>
    <x v="0"/>
    <n v="48"/>
    <n v="233"/>
    <n v="11184"/>
    <n v="4920.96"/>
    <n v="0.44"/>
    <s v="Outlet"/>
    <x v="1"/>
  </r>
  <r>
    <s v="West Gear"/>
    <n v="1128299"/>
    <d v="2020-02-08T00:00:00"/>
    <x v="2"/>
    <s v="Nevada"/>
    <s v="Las Vegas"/>
    <x v="1"/>
    <n v="46"/>
    <n v="204"/>
    <n v="9384"/>
    <n v="2533.6800000000003"/>
    <n v="0.27"/>
    <s v="Outlet"/>
    <x v="1"/>
  </r>
  <r>
    <s v="West Gear"/>
    <n v="1128299"/>
    <d v="2020-02-09T00:00:00"/>
    <x v="2"/>
    <s v="Nevada"/>
    <s v="Las Vegas"/>
    <x v="2"/>
    <n v="47"/>
    <n v="171"/>
    <n v="8037"/>
    <n v="3616.65"/>
    <n v="0.45"/>
    <s v="Outlet"/>
    <x v="1"/>
  </r>
  <r>
    <s v="West Gear"/>
    <n v="1128299"/>
    <d v="2020-02-10T00:00:00"/>
    <x v="2"/>
    <s v="Nevada"/>
    <s v="Las Vegas"/>
    <x v="3"/>
    <n v="46"/>
    <n v="140"/>
    <n v="6440"/>
    <n v="2704.7999999999997"/>
    <n v="0.42"/>
    <s v="Outlet"/>
    <x v="1"/>
  </r>
  <r>
    <s v="West Gear"/>
    <n v="1128299"/>
    <d v="2020-02-11T00:00:00"/>
    <x v="2"/>
    <s v="Nevada"/>
    <s v="Las Vegas"/>
    <x v="4"/>
    <n v="47"/>
    <n v="150"/>
    <n v="7050"/>
    <n v="4159.5000000000009"/>
    <n v="0.59000000000000008"/>
    <s v="Outlet"/>
    <x v="1"/>
  </r>
  <r>
    <s v="West Gear"/>
    <n v="1128299"/>
    <d v="2020-02-12T00:00:00"/>
    <x v="2"/>
    <s v="Nevada"/>
    <s v="Las Vegas"/>
    <x v="5"/>
    <n v="61"/>
    <n v="170"/>
    <n v="10370"/>
    <n v="2799.9"/>
    <n v="0.27"/>
    <s v="Outlet"/>
    <x v="1"/>
  </r>
  <r>
    <s v="West Gear"/>
    <n v="1128299"/>
    <d v="2020-02-13T00:00:00"/>
    <x v="2"/>
    <s v="Nevada"/>
    <s v="Las Vegas"/>
    <x v="0"/>
    <n v="44"/>
    <n v="238"/>
    <n v="10472"/>
    <n v="4817.12"/>
    <n v="0.46"/>
    <s v="Outlet"/>
    <x v="1"/>
  </r>
  <r>
    <s v="West Gear"/>
    <n v="1128299"/>
    <d v="2020-02-14T00:00:00"/>
    <x v="2"/>
    <s v="Nevada"/>
    <s v="Las Vegas"/>
    <x v="1"/>
    <n v="56"/>
    <n v="208"/>
    <n v="11648"/>
    <n v="3377.9199999999996"/>
    <n v="0.28999999999999998"/>
    <s v="Outlet"/>
    <x v="1"/>
  </r>
  <r>
    <s v="West Gear"/>
    <n v="1128299"/>
    <d v="2020-02-15T00:00:00"/>
    <x v="2"/>
    <s v="Nevada"/>
    <s v="Las Vegas"/>
    <x v="2"/>
    <n v="44"/>
    <n v="179"/>
    <n v="7876"/>
    <n v="3307.9200000000005"/>
    <n v="0.42000000000000004"/>
    <s v="Outlet"/>
    <x v="1"/>
  </r>
  <r>
    <s v="West Gear"/>
    <n v="1128299"/>
    <d v="2020-02-16T00:00:00"/>
    <x v="2"/>
    <s v="Nevada"/>
    <s v="Las Vegas"/>
    <x v="3"/>
    <n v="42"/>
    <n v="152"/>
    <n v="6384"/>
    <n v="2681.2799999999997"/>
    <n v="0.42"/>
    <s v="Outlet"/>
    <x v="1"/>
  </r>
  <r>
    <s v="West Gear"/>
    <n v="1128299"/>
    <d v="2020-02-17T00:00:00"/>
    <x v="2"/>
    <s v="Nevada"/>
    <s v="Las Vegas"/>
    <x v="4"/>
    <n v="50"/>
    <n v="152"/>
    <n v="7600"/>
    <n v="4484.0000000000009"/>
    <n v="0.59000000000000008"/>
    <s v="Outlet"/>
    <x v="1"/>
  </r>
  <r>
    <s v="West Gear"/>
    <n v="1128299"/>
    <d v="2020-02-18T00:00:00"/>
    <x v="2"/>
    <s v="Nevada"/>
    <s v="Las Vegas"/>
    <x v="5"/>
    <n v="55"/>
    <n v="128"/>
    <n v="7040"/>
    <n v="1830.4"/>
    <n v="0.26"/>
    <s v="Outlet"/>
    <x v="1"/>
  </r>
  <r>
    <s v="West Gear"/>
    <n v="1128299"/>
    <d v="2020-02-19T00:00:00"/>
    <x v="2"/>
    <s v="Nevada"/>
    <s v="Las Vegas"/>
    <x v="0"/>
    <n v="41"/>
    <n v="186"/>
    <n v="7626"/>
    <n v="2897.88"/>
    <n v="0.38"/>
    <s v="Outlet"/>
    <x v="1"/>
  </r>
  <r>
    <s v="West Gear"/>
    <n v="1128299"/>
    <d v="2020-02-20T00:00:00"/>
    <x v="2"/>
    <s v="Nevada"/>
    <s v="Las Vegas"/>
    <x v="1"/>
    <n v="51"/>
    <n v="180"/>
    <n v="9180"/>
    <n v="2478.6000000000004"/>
    <n v="0.27"/>
    <s v="Outlet"/>
    <x v="1"/>
  </r>
  <r>
    <s v="West Gear"/>
    <n v="1128299"/>
    <d v="2020-02-21T00:00:00"/>
    <x v="2"/>
    <s v="Nevada"/>
    <s v="Las Vegas"/>
    <x v="2"/>
    <n v="46"/>
    <n v="144"/>
    <n v="6624"/>
    <n v="2715.84"/>
    <n v="0.41000000000000003"/>
    <s v="Outlet"/>
    <x v="1"/>
  </r>
  <r>
    <s v="West Gear"/>
    <n v="1128299"/>
    <d v="2020-02-22T00:00:00"/>
    <x v="2"/>
    <s v="Nevada"/>
    <s v="Las Vegas"/>
    <x v="3"/>
    <n v="43"/>
    <n v="124"/>
    <n v="5332"/>
    <n v="1866.1999999999998"/>
    <n v="0.35"/>
    <s v="Outlet"/>
    <x v="1"/>
  </r>
  <r>
    <s v="West Gear"/>
    <n v="1128299"/>
    <d v="2020-02-23T00:00:00"/>
    <x v="2"/>
    <s v="Nevada"/>
    <s v="Las Vegas"/>
    <x v="4"/>
    <n v="53"/>
    <n v="128"/>
    <n v="6784"/>
    <n v="3595.5200000000009"/>
    <n v="0.53000000000000014"/>
    <s v="Outlet"/>
    <x v="1"/>
  </r>
  <r>
    <s v="West Gear"/>
    <n v="1128299"/>
    <d v="2020-02-24T00:00:00"/>
    <x v="2"/>
    <s v="Nevada"/>
    <s v="Las Vegas"/>
    <x v="5"/>
    <n v="54"/>
    <n v="140"/>
    <n v="7560"/>
    <n v="1587.6000000000001"/>
    <n v="0.21000000000000002"/>
    <s v="Outlet"/>
    <x v="1"/>
  </r>
  <r>
    <s v="West Gear"/>
    <n v="1128299"/>
    <d v="2020-02-25T00:00:00"/>
    <x v="2"/>
    <s v="Nevada"/>
    <s v="Las Vegas"/>
    <x v="0"/>
    <n v="47"/>
    <n v="171"/>
    <n v="8037"/>
    <n v="3214.8"/>
    <n v="0.4"/>
    <s v="Outlet"/>
    <x v="1"/>
  </r>
  <r>
    <s v="West Gear"/>
    <n v="1128299"/>
    <d v="2020-02-26T00:00:00"/>
    <x v="2"/>
    <s v="Nevada"/>
    <s v="Las Vegas"/>
    <x v="1"/>
    <n v="50"/>
    <n v="193"/>
    <n v="9650"/>
    <n v="2412.5"/>
    <n v="0.25"/>
    <s v="Outlet"/>
    <x v="1"/>
  </r>
  <r>
    <s v="West Gear"/>
    <n v="1128299"/>
    <d v="2020-02-27T00:00:00"/>
    <x v="2"/>
    <s v="Nevada"/>
    <s v="Las Vegas"/>
    <x v="2"/>
    <n v="47"/>
    <n v="113"/>
    <n v="5311"/>
    <n v="2230.6200000000003"/>
    <n v="0.42000000000000004"/>
    <s v="Outlet"/>
    <x v="1"/>
  </r>
  <r>
    <s v="West Gear"/>
    <n v="1128299"/>
    <d v="2020-02-28T00:00:00"/>
    <x v="2"/>
    <s v="Nevada"/>
    <s v="Las Vegas"/>
    <x v="3"/>
    <n v="43"/>
    <n v="119"/>
    <n v="5117"/>
    <n v="1688.61"/>
    <n v="0.32999999999999996"/>
    <s v="Outlet"/>
    <x v="1"/>
  </r>
  <r>
    <s v="West Gear"/>
    <n v="1128299"/>
    <d v="2020-03-01T00:00:00"/>
    <x v="2"/>
    <s v="Nevada"/>
    <s v="Las Vegas"/>
    <x v="4"/>
    <n v="48"/>
    <n v="107"/>
    <n v="5136"/>
    <n v="2773.440000000001"/>
    <n v="0.54000000000000015"/>
    <s v="Outlet"/>
    <x v="2"/>
  </r>
  <r>
    <s v="West Gear"/>
    <n v="1128299"/>
    <d v="2020-03-02T00:00:00"/>
    <x v="2"/>
    <s v="Nevada"/>
    <s v="Las Vegas"/>
    <x v="5"/>
    <n v="53"/>
    <n v="120"/>
    <n v="6360"/>
    <n v="1399.2000000000003"/>
    <n v="0.22000000000000003"/>
    <s v="Outlet"/>
    <x v="2"/>
  </r>
  <r>
    <s v="West Gear"/>
    <n v="1128299"/>
    <d v="2020-03-03T00:00:00"/>
    <x v="2"/>
    <s v="Nevada"/>
    <s v="Las Vegas"/>
    <x v="0"/>
    <n v="47"/>
    <n v="196"/>
    <n v="9212"/>
    <n v="3869.0400000000004"/>
    <n v="0.42000000000000004"/>
    <s v="Outlet"/>
    <x v="2"/>
  </r>
  <r>
    <s v="West Gear"/>
    <n v="1128299"/>
    <d v="2020-03-04T00:00:00"/>
    <x v="2"/>
    <s v="Nevada"/>
    <s v="Las Vegas"/>
    <x v="1"/>
    <n v="52"/>
    <n v="201"/>
    <n v="10452"/>
    <n v="2613"/>
    <n v="0.25"/>
    <s v="Outlet"/>
    <x v="2"/>
  </r>
  <r>
    <s v="West Gear"/>
    <n v="1128299"/>
    <d v="2020-03-05T00:00:00"/>
    <x v="2"/>
    <s v="Nevada"/>
    <s v="Las Vegas"/>
    <x v="2"/>
    <n v="44"/>
    <n v="140"/>
    <n v="6160"/>
    <n v="2587.2000000000003"/>
    <n v="0.42000000000000004"/>
    <s v="Outlet"/>
    <x v="2"/>
  </r>
  <r>
    <s v="West Gear"/>
    <n v="1128299"/>
    <d v="2020-03-06T00:00:00"/>
    <x v="2"/>
    <s v="Nevada"/>
    <s v="Las Vegas"/>
    <x v="3"/>
    <n v="43"/>
    <n v="132"/>
    <n v="5676"/>
    <n v="1986.6"/>
    <n v="0.35"/>
    <s v="Outlet"/>
    <x v="2"/>
  </r>
  <r>
    <s v="West Gear"/>
    <n v="1128299"/>
    <d v="2020-03-07T00:00:00"/>
    <x v="2"/>
    <s v="Nevada"/>
    <s v="Las Vegas"/>
    <x v="4"/>
    <n v="46"/>
    <n v="119"/>
    <n v="5474"/>
    <n v="2955.9600000000009"/>
    <n v="0.54000000000000015"/>
    <s v="Outlet"/>
    <x v="2"/>
  </r>
  <r>
    <s v="West Gear"/>
    <n v="1128299"/>
    <d v="2020-03-08T00:00:00"/>
    <x v="2"/>
    <s v="Nevada"/>
    <s v="Las Vegas"/>
    <x v="5"/>
    <n v="51"/>
    <n v="162"/>
    <n v="8262"/>
    <n v="1735.0200000000002"/>
    <n v="0.21000000000000002"/>
    <s v="Outlet"/>
    <x v="2"/>
  </r>
  <r>
    <s v="West Gear"/>
    <n v="1128299"/>
    <d v="2020-03-09T00:00:00"/>
    <x v="2"/>
    <s v="Nevada"/>
    <s v="Las Vegas"/>
    <x v="0"/>
    <n v="47"/>
    <n v="216"/>
    <n v="10152"/>
    <n v="3756.2400000000007"/>
    <n v="0.37000000000000005"/>
    <s v="Outlet"/>
    <x v="2"/>
  </r>
  <r>
    <s v="West Gear"/>
    <n v="1128299"/>
    <d v="2020-03-10T00:00:00"/>
    <x v="2"/>
    <s v="Nevada"/>
    <s v="Las Vegas"/>
    <x v="1"/>
    <n v="50"/>
    <n v="209"/>
    <n v="10450"/>
    <n v="2612.5"/>
    <n v="0.25"/>
    <s v="Outlet"/>
    <x v="2"/>
  </r>
  <r>
    <s v="West Gear"/>
    <n v="1128299"/>
    <d v="2020-03-11T00:00:00"/>
    <x v="2"/>
    <s v="Nevada"/>
    <s v="Las Vegas"/>
    <x v="2"/>
    <n v="47"/>
    <n v="166"/>
    <n v="7802"/>
    <n v="3276.84"/>
    <n v="0.42000000000000004"/>
    <s v="Outlet"/>
    <x v="2"/>
  </r>
  <r>
    <s v="West Gear"/>
    <n v="1128299"/>
    <d v="2020-03-12T00:00:00"/>
    <x v="2"/>
    <s v="Nevada"/>
    <s v="Las Vegas"/>
    <x v="3"/>
    <n v="40"/>
    <n v="166"/>
    <n v="6640"/>
    <n v="2390.4"/>
    <n v="0.36"/>
    <s v="Outlet"/>
    <x v="2"/>
  </r>
  <r>
    <s v="West Gear"/>
    <n v="1128299"/>
    <d v="2020-03-13T00:00:00"/>
    <x v="2"/>
    <s v="Nevada"/>
    <s v="Las Vegas"/>
    <x v="4"/>
    <n v="49"/>
    <n v="136"/>
    <n v="6664"/>
    <n v="3598.5600000000009"/>
    <n v="0.54000000000000015"/>
    <s v="Outlet"/>
    <x v="2"/>
  </r>
  <r>
    <s v="West Gear"/>
    <n v="1128299"/>
    <d v="2020-03-14T00:00:00"/>
    <x v="2"/>
    <s v="Nevada"/>
    <s v="Las Vegas"/>
    <x v="5"/>
    <n v="56"/>
    <n v="170"/>
    <n v="9520"/>
    <n v="1713.6000000000001"/>
    <n v="0.18000000000000002"/>
    <s v="Outlet"/>
    <x v="2"/>
  </r>
  <r>
    <s v="West Gear"/>
    <n v="1128299"/>
    <d v="2020-03-15T00:00:00"/>
    <x v="2"/>
    <s v="Nevada"/>
    <s v="Las Vegas"/>
    <x v="0"/>
    <n v="20"/>
    <n v="149"/>
    <n v="2980"/>
    <n v="1192"/>
    <n v="0.4"/>
    <s v="Outlet"/>
    <x v="2"/>
  </r>
  <r>
    <s v="West Gear"/>
    <n v="1128299"/>
    <d v="2020-03-16T00:00:00"/>
    <x v="2"/>
    <s v="Nevada"/>
    <s v="Las Vegas"/>
    <x v="1"/>
    <n v="31"/>
    <n v="145"/>
    <n v="4495"/>
    <n v="1123.75"/>
    <n v="0.25"/>
    <s v="Outlet"/>
    <x v="2"/>
  </r>
  <r>
    <s v="West Gear"/>
    <n v="1128299"/>
    <d v="2020-03-17T00:00:00"/>
    <x v="2"/>
    <s v="Nevada"/>
    <s v="Las Vegas"/>
    <x v="2"/>
    <n v="26"/>
    <n v="128"/>
    <n v="3328"/>
    <n v="1397.7600000000002"/>
    <n v="0.42000000000000004"/>
    <s v="Outlet"/>
    <x v="2"/>
  </r>
  <r>
    <s v="West Gear"/>
    <n v="1128299"/>
    <d v="2020-03-18T00:00:00"/>
    <x v="2"/>
    <s v="Nevada"/>
    <s v="Las Vegas"/>
    <x v="3"/>
    <n v="26"/>
    <n v="96"/>
    <n v="2496"/>
    <n v="848.63999999999987"/>
    <n v="0.33999999999999997"/>
    <s v="Outlet"/>
    <x v="2"/>
  </r>
  <r>
    <s v="Sports Direct"/>
    <n v="1197831"/>
    <d v="2021-03-14T00:00:00"/>
    <x v="1"/>
    <s v="Tennessee"/>
    <s v="Knoxville"/>
    <x v="4"/>
    <n v="30"/>
    <n v="123"/>
    <n v="3690"/>
    <n v="1254.5999999999999"/>
    <n v="0.33999999999999997"/>
    <s v="Outlet"/>
    <x v="2"/>
  </r>
  <r>
    <s v="Sports Direct"/>
    <n v="1197831"/>
    <d v="2021-03-15T00:00:00"/>
    <x v="1"/>
    <s v="Tennessee"/>
    <s v="Knoxville"/>
    <x v="5"/>
    <n v="24"/>
    <n v="170"/>
    <n v="4080"/>
    <n v="2162.4"/>
    <n v="0.53"/>
    <s v="Outlet"/>
    <x v="2"/>
  </r>
  <r>
    <s v="Sports Direct"/>
    <n v="1197831"/>
    <d v="2021-03-16T00:00:00"/>
    <x v="1"/>
    <s v="Tennessee"/>
    <s v="Knoxville"/>
    <x v="0"/>
    <n v="18"/>
    <n v="202"/>
    <n v="3636"/>
    <n v="1345.32"/>
    <n v="0.37"/>
    <s v="Outlet"/>
    <x v="2"/>
  </r>
  <r>
    <s v="Sports Direct"/>
    <n v="1197831"/>
    <d v="2021-03-17T00:00:00"/>
    <x v="1"/>
    <s v="Tennessee"/>
    <s v="Knoxville"/>
    <x v="1"/>
    <n v="23"/>
    <n v="219"/>
    <n v="5037"/>
    <n v="1964.4299999999998"/>
    <n v="0.38999999999999996"/>
    <s v="Outlet"/>
    <x v="2"/>
  </r>
  <r>
    <s v="Sports Direct"/>
    <n v="1197831"/>
    <d v="2021-03-18T00:00:00"/>
    <x v="1"/>
    <s v="Tennessee"/>
    <s v="Knoxville"/>
    <x v="2"/>
    <n v="23"/>
    <n v="140"/>
    <n v="3220"/>
    <n v="1255.8"/>
    <n v="0.38999999999999996"/>
    <s v="Outlet"/>
    <x v="2"/>
  </r>
  <r>
    <s v="Sports Direct"/>
    <n v="1197831"/>
    <d v="2021-03-19T00:00:00"/>
    <x v="1"/>
    <s v="Tennessee"/>
    <s v="Knoxville"/>
    <x v="3"/>
    <n v="28"/>
    <n v="128"/>
    <n v="3584"/>
    <n v="1756.1599999999999"/>
    <n v="0.49"/>
    <s v="Outlet"/>
    <x v="2"/>
  </r>
  <r>
    <s v="Sports Direct"/>
    <n v="1197831"/>
    <d v="2021-03-20T00:00:00"/>
    <x v="1"/>
    <s v="Tennessee"/>
    <s v="Knoxville"/>
    <x v="4"/>
    <n v="29"/>
    <n v="94"/>
    <n v="2726"/>
    <n v="872.32"/>
    <n v="0.32"/>
    <s v="Outlet"/>
    <x v="2"/>
  </r>
  <r>
    <s v="Sports Direct"/>
    <n v="1197831"/>
    <d v="2021-03-21T00:00:00"/>
    <x v="1"/>
    <s v="Tennessee"/>
    <s v="Knoxville"/>
    <x v="5"/>
    <n v="28"/>
    <n v="143"/>
    <n v="4004"/>
    <n v="2242.2400000000002"/>
    <n v="0.56000000000000005"/>
    <s v="Outlet"/>
    <x v="2"/>
  </r>
  <r>
    <s v="Sports Direct"/>
    <n v="1197831"/>
    <d v="2021-03-22T00:00:00"/>
    <x v="1"/>
    <s v="Tennessee"/>
    <s v="Knoxville"/>
    <x v="0"/>
    <n v="20"/>
    <n v="221"/>
    <n v="4420"/>
    <n v="1900.5999999999997"/>
    <n v="0.42999999999999994"/>
    <s v="Outlet"/>
    <x v="2"/>
  </r>
  <r>
    <s v="Sports Direct"/>
    <n v="1197831"/>
    <d v="2021-03-23T00:00:00"/>
    <x v="1"/>
    <s v="Tennessee"/>
    <s v="Knoxville"/>
    <x v="1"/>
    <n v="31"/>
    <n v="195"/>
    <n v="6045"/>
    <n v="2841.1499999999996"/>
    <n v="0.47"/>
    <s v="Outlet"/>
    <x v="2"/>
  </r>
  <r>
    <s v="Sports Direct"/>
    <n v="1197831"/>
    <d v="2021-03-24T00:00:00"/>
    <x v="1"/>
    <s v="Tennessee"/>
    <s v="Knoxville"/>
    <x v="2"/>
    <n v="22"/>
    <n v="166"/>
    <n v="3652"/>
    <n v="1570.3599999999997"/>
    <n v="0.42999999999999994"/>
    <s v="Outlet"/>
    <x v="2"/>
  </r>
  <r>
    <s v="Sports Direct"/>
    <n v="1197831"/>
    <d v="2021-03-25T00:00:00"/>
    <x v="1"/>
    <s v="Tennessee"/>
    <s v="Knoxville"/>
    <x v="3"/>
    <n v="25"/>
    <n v="124"/>
    <n v="3100"/>
    <n v="1736.0000000000002"/>
    <n v="0.56000000000000005"/>
    <s v="Outlet"/>
    <x v="2"/>
  </r>
  <r>
    <s v="Sports Direct"/>
    <n v="1197831"/>
    <d v="2021-03-26T00:00:00"/>
    <x v="1"/>
    <s v="Tennessee"/>
    <s v="Knoxville"/>
    <x v="4"/>
    <n v="27"/>
    <n v="88"/>
    <n v="2376"/>
    <n v="974.16"/>
    <n v="0.41"/>
    <s v="Outlet"/>
    <x v="2"/>
  </r>
  <r>
    <s v="Sports Direct"/>
    <n v="1197831"/>
    <d v="2021-03-27T00:00:00"/>
    <x v="1"/>
    <s v="Tennessee"/>
    <s v="Knoxville"/>
    <x v="5"/>
    <n v="25"/>
    <n v="145"/>
    <n v="3625"/>
    <n v="2211.2500000000005"/>
    <n v="0.6100000000000001"/>
    <s v="Outlet"/>
    <x v="2"/>
  </r>
  <r>
    <s v="Sports Direct"/>
    <n v="1197831"/>
    <d v="2021-03-28T00:00:00"/>
    <x v="1"/>
    <s v="Tennessee"/>
    <s v="Knoxville"/>
    <x v="0"/>
    <n v="13"/>
    <n v="203"/>
    <n v="2639"/>
    <n v="1187.55"/>
    <n v="0.44999999999999996"/>
    <s v="Outlet"/>
    <x v="2"/>
  </r>
  <r>
    <s v="Sports Direct"/>
    <n v="1197831"/>
    <d v="2021-03-29T00:00:00"/>
    <x v="1"/>
    <s v="Tennessee"/>
    <s v="Knoxville"/>
    <x v="1"/>
    <n v="17"/>
    <n v="203"/>
    <n v="3451"/>
    <n v="1449.4199999999998"/>
    <n v="0.42"/>
    <s v="Outlet"/>
    <x v="2"/>
  </r>
  <r>
    <s v="Sports Direct"/>
    <n v="1197831"/>
    <d v="2021-03-30T00:00:00"/>
    <x v="1"/>
    <s v="Tennessee"/>
    <s v="Knoxville"/>
    <x v="2"/>
    <n v="15"/>
    <n v="170"/>
    <n v="2550"/>
    <n v="1121.9999999999998"/>
    <n v="0.43999999999999995"/>
    <s v="Outlet"/>
    <x v="2"/>
  </r>
  <r>
    <s v="Sports Direct"/>
    <n v="1197831"/>
    <d v="2021-03-31T00:00:00"/>
    <x v="1"/>
    <s v="Tennessee"/>
    <s v="Knoxville"/>
    <x v="3"/>
    <n v="20"/>
    <n v="128"/>
    <n v="2560"/>
    <n v="1433.6000000000001"/>
    <n v="0.56000000000000005"/>
    <s v="Outlet"/>
    <x v="2"/>
  </r>
  <r>
    <s v="Sports Direct"/>
    <n v="1197831"/>
    <d v="2021-04-01T00:00:00"/>
    <x v="1"/>
    <s v="Tennessee"/>
    <s v="Knoxville"/>
    <x v="4"/>
    <n v="20"/>
    <n v="105"/>
    <n v="2100"/>
    <n v="798"/>
    <n v="0.38"/>
    <s v="Outlet"/>
    <x v="3"/>
  </r>
  <r>
    <s v="Sports Direct"/>
    <n v="1197831"/>
    <d v="2021-04-02T00:00:00"/>
    <x v="1"/>
    <s v="Tennessee"/>
    <s v="Knoxville"/>
    <x v="5"/>
    <n v="18"/>
    <n v="196"/>
    <n v="3528"/>
    <n v="2152.0800000000004"/>
    <n v="0.6100000000000001"/>
    <s v="Outlet"/>
    <x v="3"/>
  </r>
  <r>
    <s v="Sports Direct"/>
    <n v="1197831"/>
    <d v="2021-04-03T00:00:00"/>
    <x v="1"/>
    <s v="Tennessee"/>
    <s v="Knoxville"/>
    <x v="0"/>
    <n v="12"/>
    <n v="247"/>
    <n v="2964"/>
    <n v="1333.8"/>
    <n v="0.44999999999999996"/>
    <s v="Outlet"/>
    <x v="3"/>
  </r>
  <r>
    <s v="Sports Direct"/>
    <n v="1197831"/>
    <d v="2021-04-04T00:00:00"/>
    <x v="1"/>
    <s v="Tennessee"/>
    <s v="Knoxville"/>
    <x v="1"/>
    <n v="20"/>
    <n v="240"/>
    <n v="4800"/>
    <n v="2111.9999999999995"/>
    <n v="0.43999999999999995"/>
    <s v="Outlet"/>
    <x v="3"/>
  </r>
  <r>
    <s v="Sports Direct"/>
    <n v="1197831"/>
    <d v="2021-04-05T00:00:00"/>
    <x v="1"/>
    <s v="Tennessee"/>
    <s v="Knoxville"/>
    <x v="2"/>
    <n v="14"/>
    <n v="204"/>
    <n v="2856"/>
    <n v="1313.76"/>
    <n v="0.45999999999999996"/>
    <s v="Outlet"/>
    <x v="3"/>
  </r>
  <r>
    <s v="Sports Direct"/>
    <n v="1197831"/>
    <d v="2021-04-06T00:00:00"/>
    <x v="1"/>
    <s v="Tennessee"/>
    <s v="Knoxville"/>
    <x v="3"/>
    <n v="20"/>
    <n v="179"/>
    <n v="3580"/>
    <n v="1933.2"/>
    <n v="0.54"/>
    <s v="Outlet"/>
    <x v="3"/>
  </r>
  <r>
    <s v="Sports Direct"/>
    <n v="1197831"/>
    <d v="2021-04-07T00:00:00"/>
    <x v="1"/>
    <s v="Tennessee"/>
    <s v="Knoxville"/>
    <x v="4"/>
    <n v="33"/>
    <n v="132"/>
    <n v="4356"/>
    <n v="1785.9599999999998"/>
    <n v="0.41"/>
    <s v="Outlet"/>
    <x v="3"/>
  </r>
  <r>
    <s v="Sports Direct"/>
    <n v="1197831"/>
    <d v="2021-04-08T00:00:00"/>
    <x v="1"/>
    <s v="Tennessee"/>
    <s v="Knoxville"/>
    <x v="5"/>
    <n v="31"/>
    <n v="271"/>
    <n v="8401"/>
    <n v="4956.5900000000011"/>
    <n v="0.59000000000000008"/>
    <s v="Outlet"/>
    <x v="3"/>
  </r>
  <r>
    <s v="Sports Direct"/>
    <n v="1197831"/>
    <d v="2021-04-09T00:00:00"/>
    <x v="1"/>
    <s v="Tennessee"/>
    <s v="Knoxville"/>
    <x v="0"/>
    <n v="28"/>
    <n v="256"/>
    <n v="7168"/>
    <n v="3368.96"/>
    <n v="0.47"/>
    <s v="Outlet"/>
    <x v="3"/>
  </r>
  <r>
    <s v="Sports Direct"/>
    <n v="1197831"/>
    <d v="2021-04-10T00:00:00"/>
    <x v="1"/>
    <s v="Tennessee"/>
    <s v="Knoxville"/>
    <x v="1"/>
    <n v="32"/>
    <n v="240"/>
    <n v="7680"/>
    <n v="3609.6"/>
    <n v="0.47"/>
    <s v="Outlet"/>
    <x v="3"/>
  </r>
  <r>
    <s v="Sports Direct"/>
    <n v="1197831"/>
    <d v="2021-04-11T00:00:00"/>
    <x v="1"/>
    <s v="Tennessee"/>
    <s v="Knoxville"/>
    <x v="2"/>
    <n v="26"/>
    <n v="202"/>
    <n v="5252"/>
    <n v="2310.8799999999997"/>
    <n v="0.43999999999999995"/>
    <s v="Outlet"/>
    <x v="3"/>
  </r>
  <r>
    <s v="Sports Direct"/>
    <n v="1197831"/>
    <d v="2021-04-12T00:00:00"/>
    <x v="1"/>
    <s v="Tennessee"/>
    <s v="Knoxville"/>
    <x v="3"/>
    <n v="29"/>
    <n v="198"/>
    <n v="5742"/>
    <n v="3215.5200000000004"/>
    <n v="0.56000000000000005"/>
    <s v="Outlet"/>
    <x v="3"/>
  </r>
  <r>
    <s v="Sports Direct"/>
    <n v="1197831"/>
    <d v="2021-04-13T00:00:00"/>
    <x v="1"/>
    <s v="Tennessee"/>
    <s v="Knoxville"/>
    <x v="4"/>
    <n v="30"/>
    <n v="150"/>
    <n v="4500"/>
    <n v="1754.9999999999998"/>
    <n v="0.38999999999999996"/>
    <s v="Outlet"/>
    <x v="3"/>
  </r>
  <r>
    <s v="Sports Direct"/>
    <n v="1197831"/>
    <d v="2021-04-14T00:00:00"/>
    <x v="1"/>
    <s v="Tennessee"/>
    <s v="Knoxville"/>
    <x v="5"/>
    <n v="37"/>
    <n v="306"/>
    <n v="11322"/>
    <n v="6679.9800000000005"/>
    <n v="0.59000000000000008"/>
    <s v="Outlet"/>
    <x v="3"/>
  </r>
  <r>
    <s v="Sports Direct"/>
    <n v="1197831"/>
    <d v="2021-04-15T00:00:00"/>
    <x v="1"/>
    <s v="Tennessee"/>
    <s v="Knoxville"/>
    <x v="0"/>
    <n v="29"/>
    <n v="272"/>
    <n v="7888"/>
    <n v="3943.9999999999995"/>
    <n v="0.49999999999999994"/>
    <s v="Outlet"/>
    <x v="3"/>
  </r>
  <r>
    <s v="Sports Direct"/>
    <n v="1197831"/>
    <d v="2021-04-16T00:00:00"/>
    <x v="1"/>
    <s v="Tennessee"/>
    <s v="Knoxville"/>
    <x v="1"/>
    <n v="30"/>
    <n v="264"/>
    <n v="7920"/>
    <n v="3959.9999999999995"/>
    <n v="0.49999999999999994"/>
    <s v="Outlet"/>
    <x v="3"/>
  </r>
  <r>
    <s v="Sports Direct"/>
    <n v="1197831"/>
    <d v="2021-04-17T00:00:00"/>
    <x v="1"/>
    <s v="Tennessee"/>
    <s v="Knoxville"/>
    <x v="2"/>
    <n v="30"/>
    <n v="322"/>
    <n v="9660"/>
    <n v="4829.9999999999991"/>
    <n v="0.49999999999999994"/>
    <s v="Outlet"/>
    <x v="3"/>
  </r>
  <r>
    <s v="Sports Direct"/>
    <n v="1197831"/>
    <d v="2021-04-18T00:00:00"/>
    <x v="1"/>
    <s v="Tennessee"/>
    <s v="Knoxville"/>
    <x v="3"/>
    <n v="32"/>
    <n v="196"/>
    <n v="6272"/>
    <n v="3825.9200000000005"/>
    <n v="0.6100000000000001"/>
    <s v="Outlet"/>
    <x v="3"/>
  </r>
  <r>
    <s v="Sports Direct"/>
    <n v="1197831"/>
    <d v="2021-04-19T00:00:00"/>
    <x v="1"/>
    <s v="Tennessee"/>
    <s v="Knoxville"/>
    <x v="4"/>
    <n v="33"/>
    <n v="182"/>
    <n v="6006"/>
    <n v="2702.7"/>
    <n v="0.44999999999999996"/>
    <s v="Outlet"/>
    <x v="3"/>
  </r>
  <r>
    <s v="Sports Direct"/>
    <n v="1197831"/>
    <d v="2021-04-20T00:00:00"/>
    <x v="1"/>
    <s v="Tennessee"/>
    <s v="Knoxville"/>
    <x v="5"/>
    <n v="38"/>
    <n v="272"/>
    <n v="10336"/>
    <n v="6408.3200000000015"/>
    <n v="0.62000000000000011"/>
    <s v="Outlet"/>
    <x v="3"/>
  </r>
  <r>
    <s v="Sports Direct"/>
    <n v="1197831"/>
    <d v="2021-04-21T00:00:00"/>
    <x v="1"/>
    <s v="Tennessee"/>
    <s v="Knoxville"/>
    <x v="0"/>
    <n v="29"/>
    <n v="233"/>
    <n v="6757"/>
    <n v="3446.07"/>
    <n v="0.51"/>
    <s v="Outlet"/>
    <x v="3"/>
  </r>
  <r>
    <s v="Sports Direct"/>
    <n v="1197831"/>
    <d v="2021-04-22T00:00:00"/>
    <x v="1"/>
    <s v="Tennessee"/>
    <s v="Knoxville"/>
    <x v="1"/>
    <n v="44"/>
    <n v="271"/>
    <n v="11924"/>
    <n v="6081.24"/>
    <n v="0.51"/>
    <s v="Outlet"/>
    <x v="3"/>
  </r>
  <r>
    <s v="Sports Direct"/>
    <n v="1197831"/>
    <d v="2021-04-23T00:00:00"/>
    <x v="1"/>
    <s v="Tennessee"/>
    <s v="Knoxville"/>
    <x v="2"/>
    <n v="39"/>
    <n v="314"/>
    <n v="12246"/>
    <n v="5755.62"/>
    <n v="0.47"/>
    <s v="Outlet"/>
    <x v="3"/>
  </r>
  <r>
    <s v="Sports Direct"/>
    <n v="1197831"/>
    <d v="2021-04-24T00:00:00"/>
    <x v="1"/>
    <s v="Tennessee"/>
    <s v="Knoxville"/>
    <x v="3"/>
    <n v="32"/>
    <n v="162"/>
    <n v="5184"/>
    <n v="3058.5600000000004"/>
    <n v="0.59000000000000008"/>
    <s v="Outlet"/>
    <x v="3"/>
  </r>
  <r>
    <s v="Sports Direct"/>
    <n v="1197831"/>
    <d v="2021-04-25T00:00:00"/>
    <x v="1"/>
    <s v="Tennessee"/>
    <s v="Knoxville"/>
    <x v="4"/>
    <n v="35"/>
    <n v="143"/>
    <n v="5005"/>
    <n v="2252.25"/>
    <n v="0.44999999999999996"/>
    <s v="Outlet"/>
    <x v="3"/>
  </r>
  <r>
    <s v="Sports Direct"/>
    <n v="1197831"/>
    <d v="2021-04-26T00:00:00"/>
    <x v="1"/>
    <s v="Tennessee"/>
    <s v="Knoxville"/>
    <x v="5"/>
    <n v="40"/>
    <n v="232"/>
    <n v="9280"/>
    <n v="6217.6000000000013"/>
    <n v="0.67000000000000015"/>
    <s v="Outlet"/>
    <x v="3"/>
  </r>
  <r>
    <s v="Sports Direct"/>
    <n v="1197831"/>
    <d v="2021-04-27T00:00:00"/>
    <x v="1"/>
    <s v="Tennessee"/>
    <s v="Knoxville"/>
    <x v="0"/>
    <n v="40"/>
    <n v="209"/>
    <n v="8360"/>
    <n v="4179.9999999999991"/>
    <n v="0.49999999999999994"/>
    <s v="Outlet"/>
    <x v="3"/>
  </r>
  <r>
    <s v="Sports Direct"/>
    <n v="1197831"/>
    <d v="2021-04-28T00:00:00"/>
    <x v="1"/>
    <s v="Tennessee"/>
    <s v="Knoxville"/>
    <x v="1"/>
    <n v="33"/>
    <n v="213"/>
    <n v="7029"/>
    <n v="3303.6299999999997"/>
    <n v="0.47"/>
    <s v="Outlet"/>
    <x v="3"/>
  </r>
  <r>
    <s v="Sports Direct"/>
    <n v="1197831"/>
    <d v="2021-04-29T00:00:00"/>
    <x v="1"/>
    <s v="Tennessee"/>
    <s v="Knoxville"/>
    <x v="2"/>
    <n v="40"/>
    <n v="203"/>
    <n v="8120"/>
    <n v="4141.2"/>
    <n v="0.51"/>
    <s v="Outlet"/>
    <x v="3"/>
  </r>
  <r>
    <s v="Sports Direct"/>
    <n v="1197831"/>
    <d v="2021-04-30T00:00:00"/>
    <x v="1"/>
    <s v="Tennessee"/>
    <s v="Knoxville"/>
    <x v="3"/>
    <n v="40"/>
    <n v="136"/>
    <n v="5440"/>
    <n v="3100.8"/>
    <n v="0.57000000000000006"/>
    <s v="Outlet"/>
    <x v="3"/>
  </r>
  <r>
    <s v="Sports Direct"/>
    <n v="1197831"/>
    <d v="2021-05-01T00:00:00"/>
    <x v="1"/>
    <s v="Tennessee"/>
    <s v="Knoxville"/>
    <x v="4"/>
    <n v="39"/>
    <n v="120"/>
    <n v="4680"/>
    <n v="2012.3999999999996"/>
    <n v="0.42999999999999994"/>
    <s v="Outlet"/>
    <x v="4"/>
  </r>
  <r>
    <s v="Sports Direct"/>
    <n v="1197831"/>
    <d v="2021-05-02T00:00:00"/>
    <x v="1"/>
    <s v="Tennessee"/>
    <s v="Knoxville"/>
    <x v="5"/>
    <n v="30"/>
    <n v="219"/>
    <n v="6570"/>
    <n v="4073.4000000000005"/>
    <n v="0.62000000000000011"/>
    <s v="Outlet"/>
    <x v="4"/>
  </r>
  <r>
    <s v="Sports Direct"/>
    <n v="1197831"/>
    <d v="2021-05-03T00:00:00"/>
    <x v="1"/>
    <s v="Tennessee"/>
    <s v="Knoxville"/>
    <x v="0"/>
    <n v="28"/>
    <n v="201"/>
    <n v="5628"/>
    <n v="2926.56"/>
    <n v="0.52"/>
    <s v="Outlet"/>
    <x v="4"/>
  </r>
  <r>
    <s v="Sports Direct"/>
    <n v="1197831"/>
    <d v="2021-05-04T00:00:00"/>
    <x v="1"/>
    <s v="Tennessee"/>
    <s v="Knoxville"/>
    <x v="1"/>
    <n v="25"/>
    <n v="178"/>
    <n v="4450"/>
    <n v="2136"/>
    <n v="0.48"/>
    <s v="Outlet"/>
    <x v="4"/>
  </r>
  <r>
    <s v="Sports Direct"/>
    <n v="1197831"/>
    <d v="2021-05-05T00:00:00"/>
    <x v="1"/>
    <s v="Tennessee"/>
    <s v="Knoxville"/>
    <x v="2"/>
    <n v="27"/>
    <n v="163"/>
    <n v="4401"/>
    <n v="2112.48"/>
    <n v="0.48"/>
    <s v="Outlet"/>
    <x v="4"/>
  </r>
  <r>
    <s v="Sports Direct"/>
    <n v="1197831"/>
    <d v="2021-05-06T00:00:00"/>
    <x v="1"/>
    <s v="Tennessee"/>
    <s v="Knoxville"/>
    <x v="3"/>
    <n v="30"/>
    <n v="131"/>
    <n v="3930"/>
    <n v="2358.0000000000005"/>
    <n v="0.60000000000000009"/>
    <s v="Outlet"/>
    <x v="4"/>
  </r>
  <r>
    <s v="Sports Direct"/>
    <n v="1197831"/>
    <d v="2021-05-07T00:00:00"/>
    <x v="1"/>
    <s v="Tennessee"/>
    <s v="Knoxville"/>
    <x v="4"/>
    <n v="28"/>
    <n v="109"/>
    <n v="3052"/>
    <n v="1342.8799999999999"/>
    <n v="0.43999999999999995"/>
    <s v="Outlet"/>
    <x v="4"/>
  </r>
  <r>
    <s v="Sports Direct"/>
    <n v="1197831"/>
    <d v="2021-05-08T00:00:00"/>
    <x v="1"/>
    <s v="Tennessee"/>
    <s v="Knoxville"/>
    <x v="5"/>
    <n v="29"/>
    <n v="179"/>
    <n v="5191"/>
    <n v="3477.9700000000007"/>
    <n v="0.67000000000000015"/>
    <s v="Outlet"/>
    <x v="4"/>
  </r>
  <r>
    <s v="Sports Direct"/>
    <n v="1197831"/>
    <d v="2021-05-09T00:00:00"/>
    <x v="1"/>
    <s v="Tennessee"/>
    <s v="Knoxville"/>
    <x v="0"/>
    <n v="24"/>
    <n v="203"/>
    <n v="4872"/>
    <n v="2338.56"/>
    <n v="0.48"/>
    <s v="Outlet"/>
    <x v="4"/>
  </r>
  <r>
    <s v="Sports Direct"/>
    <n v="1197831"/>
    <d v="2021-05-10T00:00:00"/>
    <x v="1"/>
    <s v="Tennessee"/>
    <s v="Knoxville"/>
    <x v="1"/>
    <n v="21"/>
    <n v="223"/>
    <n v="4683"/>
    <n v="2294.6699999999996"/>
    <n v="0.48999999999999994"/>
    <s v="Outlet"/>
    <x v="4"/>
  </r>
  <r>
    <s v="Sports Direct"/>
    <n v="1197831"/>
    <d v="2021-05-11T00:00:00"/>
    <x v="1"/>
    <s v="Tennessee"/>
    <s v="Knoxville"/>
    <x v="2"/>
    <n v="37"/>
    <n v="204"/>
    <n v="7548"/>
    <n v="3547.56"/>
    <n v="0.47"/>
    <s v="Outlet"/>
    <x v="4"/>
  </r>
  <r>
    <s v="Sports Direct"/>
    <n v="1197831"/>
    <d v="2021-05-12T00:00:00"/>
    <x v="1"/>
    <s v="Tennessee"/>
    <s v="Knoxville"/>
    <x v="3"/>
    <n v="38"/>
    <n v="157"/>
    <n v="5966"/>
    <n v="3698.9200000000005"/>
    <n v="0.62000000000000011"/>
    <s v="Outlet"/>
    <x v="4"/>
  </r>
  <r>
    <s v="Sports Direct"/>
    <n v="1197831"/>
    <d v="2021-05-13T00:00:00"/>
    <x v="1"/>
    <s v="Tennessee"/>
    <s v="Knoxville"/>
    <x v="4"/>
    <n v="43"/>
    <n v="140"/>
    <n v="6020"/>
    <n v="2769.2"/>
    <n v="0.45999999999999996"/>
    <s v="Outlet"/>
    <x v="4"/>
  </r>
  <r>
    <s v="Sports Direct"/>
    <n v="1197831"/>
    <d v="2021-05-14T00:00:00"/>
    <x v="1"/>
    <s v="Tennessee"/>
    <s v="Knoxville"/>
    <x v="5"/>
    <n v="43"/>
    <n v="202"/>
    <n v="8686"/>
    <n v="5732.7600000000011"/>
    <n v="0.66000000000000014"/>
    <s v="Outlet"/>
    <x v="4"/>
  </r>
  <r>
    <s v="Sports Direct"/>
    <n v="1197831"/>
    <d v="2021-05-15T00:00:00"/>
    <x v="1"/>
    <s v="Tennessee"/>
    <s v="Knoxville"/>
    <x v="0"/>
    <n v="39"/>
    <n v="248"/>
    <n v="9672"/>
    <n v="4642.5599999999995"/>
    <n v="0.48"/>
    <s v="Outlet"/>
    <x v="4"/>
  </r>
  <r>
    <s v="Sports Direct"/>
    <n v="1197831"/>
    <d v="2021-05-16T00:00:00"/>
    <x v="1"/>
    <s v="Tennessee"/>
    <s v="Knoxville"/>
    <x v="1"/>
    <n v="37"/>
    <n v="264"/>
    <n v="9768"/>
    <n v="4786.32"/>
    <n v="0.48999999999999994"/>
    <s v="Outlet"/>
    <x v="4"/>
  </r>
  <r>
    <s v="Sports Direct"/>
    <n v="1197831"/>
    <d v="2021-05-17T00:00:00"/>
    <x v="1"/>
    <s v="Tennessee"/>
    <s v="Knoxville"/>
    <x v="2"/>
    <n v="44"/>
    <n v="210"/>
    <n v="9240"/>
    <n v="4712.3999999999996"/>
    <n v="0.51"/>
    <s v="Outlet"/>
    <x v="4"/>
  </r>
  <r>
    <s v="Sports Direct"/>
    <n v="1197831"/>
    <d v="2021-05-18T00:00:00"/>
    <x v="1"/>
    <s v="Tennessee"/>
    <s v="Knoxville"/>
    <x v="3"/>
    <n v="44"/>
    <n v="176"/>
    <n v="7744"/>
    <n v="4646.4000000000005"/>
    <n v="0.60000000000000009"/>
    <s v="Outlet"/>
    <x v="4"/>
  </r>
  <r>
    <s v="Sports Direct"/>
    <n v="1197831"/>
    <d v="2021-05-19T00:00:00"/>
    <x v="1"/>
    <s v="Tennessee"/>
    <s v="Knoxville"/>
    <x v="4"/>
    <n v="38"/>
    <n v="160"/>
    <n v="6080"/>
    <n v="2857.6"/>
    <n v="0.47"/>
    <s v="Outlet"/>
    <x v="4"/>
  </r>
  <r>
    <s v="Sports Direct"/>
    <n v="1197831"/>
    <d v="2021-05-20T00:00:00"/>
    <x v="1"/>
    <s v="Tennessee"/>
    <s v="Knoxville"/>
    <x v="5"/>
    <n v="49"/>
    <n v="225"/>
    <n v="11025"/>
    <n v="6945.7500000000009"/>
    <n v="0.63000000000000012"/>
    <s v="Outlet"/>
    <x v="4"/>
  </r>
  <r>
    <s v="Foot Locker"/>
    <n v="1185732"/>
    <d v="2021-05-21T00:00:00"/>
    <x v="1"/>
    <s v="Tennessee"/>
    <s v="Knoxville"/>
    <x v="0"/>
    <n v="27"/>
    <n v="140"/>
    <n v="3780"/>
    <n v="1663.2"/>
    <n v="0.44"/>
    <s v="Outlet"/>
    <x v="4"/>
  </r>
  <r>
    <s v="Foot Locker"/>
    <n v="1185732"/>
    <d v="2021-05-22T00:00:00"/>
    <x v="1"/>
    <s v="Tennessee"/>
    <s v="Knoxville"/>
    <x v="1"/>
    <n v="23"/>
    <n v="70"/>
    <n v="1610"/>
    <n v="660.09999999999991"/>
    <n v="0.41"/>
    <s v="Outlet"/>
    <x v="4"/>
  </r>
  <r>
    <s v="Foot Locker"/>
    <n v="1185732"/>
    <d v="2021-05-23T00:00:00"/>
    <x v="1"/>
    <s v="Tennessee"/>
    <s v="Knoxville"/>
    <x v="2"/>
    <n v="19"/>
    <n v="74"/>
    <n v="1406"/>
    <n v="548.33999999999992"/>
    <n v="0.38999999999999996"/>
    <s v="Outlet"/>
    <x v="4"/>
  </r>
  <r>
    <s v="Foot Locker"/>
    <n v="1185732"/>
    <d v="2021-05-24T00:00:00"/>
    <x v="1"/>
    <s v="Tennessee"/>
    <s v="Knoxville"/>
    <x v="3"/>
    <n v="22"/>
    <n v="23"/>
    <n v="506"/>
    <n v="217.58"/>
    <n v="0.43000000000000005"/>
    <s v="Outlet"/>
    <x v="4"/>
  </r>
  <r>
    <s v="Sports Direct"/>
    <n v="1197831"/>
    <d v="2021-08-05T00:00:00"/>
    <x v="1"/>
    <s v="Alabama"/>
    <s v="Birmingham"/>
    <x v="4"/>
    <n v="31"/>
    <n v="114"/>
    <n v="3534"/>
    <n v="1448.9399999999998"/>
    <n v="0.41"/>
    <s v="Outlet"/>
    <x v="6"/>
  </r>
  <r>
    <s v="Sports Direct"/>
    <n v="1197831"/>
    <d v="2021-08-06T00:00:00"/>
    <x v="1"/>
    <s v="Alabama"/>
    <s v="Birmingham"/>
    <x v="5"/>
    <n v="24"/>
    <n v="152"/>
    <n v="3648"/>
    <n v="2152.3200000000002"/>
    <n v="0.59000000000000008"/>
    <s v="Outlet"/>
    <x v="6"/>
  </r>
  <r>
    <s v="Sports Direct"/>
    <n v="1197831"/>
    <d v="2021-08-07T00:00:00"/>
    <x v="1"/>
    <s v="Alabama"/>
    <s v="Birmingham"/>
    <x v="0"/>
    <n v="16"/>
    <n v="206"/>
    <n v="3296"/>
    <n v="1549.12"/>
    <n v="0.47"/>
    <s v="Outlet"/>
    <x v="6"/>
  </r>
  <r>
    <s v="Sports Direct"/>
    <n v="1197831"/>
    <d v="2021-08-08T00:00:00"/>
    <x v="1"/>
    <s v="Alabama"/>
    <s v="Birmingham"/>
    <x v="1"/>
    <n v="26"/>
    <n v="192"/>
    <n v="4992"/>
    <n v="2096.64"/>
    <n v="0.42"/>
    <s v="Outlet"/>
    <x v="6"/>
  </r>
  <r>
    <s v="Sports Direct"/>
    <n v="1197831"/>
    <d v="2021-08-09T00:00:00"/>
    <x v="1"/>
    <s v="Alabama"/>
    <s v="Birmingham"/>
    <x v="2"/>
    <n v="26"/>
    <n v="136"/>
    <n v="3536"/>
    <n v="1555.84"/>
    <n v="0.43999999999999995"/>
    <s v="Outlet"/>
    <x v="6"/>
  </r>
  <r>
    <s v="Sports Direct"/>
    <n v="1197831"/>
    <d v="2021-08-10T00:00:00"/>
    <x v="1"/>
    <s v="Alabama"/>
    <s v="Birmingham"/>
    <x v="3"/>
    <n v="24"/>
    <n v="113"/>
    <n v="2712"/>
    <n v="1464.48"/>
    <n v="0.54"/>
    <s v="Outlet"/>
    <x v="6"/>
  </r>
  <r>
    <s v="Sports Direct"/>
    <n v="1197831"/>
    <d v="2021-08-11T00:00:00"/>
    <x v="1"/>
    <s v="Alabama"/>
    <s v="Birmingham"/>
    <x v="4"/>
    <n v="29"/>
    <n v="85"/>
    <n v="2465"/>
    <n v="961.34999999999991"/>
    <n v="0.38999999999999996"/>
    <s v="Outlet"/>
    <x v="6"/>
  </r>
  <r>
    <s v="Sports Direct"/>
    <n v="1197831"/>
    <d v="2021-08-12T00:00:00"/>
    <x v="1"/>
    <s v="Alabama"/>
    <s v="Birmingham"/>
    <x v="5"/>
    <n v="27"/>
    <n v="144"/>
    <n v="3888"/>
    <n v="2216.1600000000003"/>
    <n v="0.57000000000000006"/>
    <s v="Outlet"/>
    <x v="6"/>
  </r>
  <r>
    <s v="Sports Direct"/>
    <n v="1197831"/>
    <d v="2021-08-13T00:00:00"/>
    <x v="1"/>
    <s v="Alabama"/>
    <s v="Birmingham"/>
    <x v="0"/>
    <n v="23"/>
    <n v="194"/>
    <n v="4462"/>
    <n v="2186.3799999999997"/>
    <n v="0.48999999999999994"/>
    <s v="Outlet"/>
    <x v="6"/>
  </r>
  <r>
    <s v="Sports Direct"/>
    <n v="1197831"/>
    <d v="2021-08-14T00:00:00"/>
    <x v="1"/>
    <s v="Alabama"/>
    <s v="Birmingham"/>
    <x v="1"/>
    <n v="32"/>
    <n v="194"/>
    <n v="6208"/>
    <n v="2917.7599999999998"/>
    <n v="0.47"/>
    <s v="Outlet"/>
    <x v="6"/>
  </r>
  <r>
    <s v="Sports Direct"/>
    <n v="1197831"/>
    <d v="2021-08-15T00:00:00"/>
    <x v="1"/>
    <s v="Alabama"/>
    <s v="Birmingham"/>
    <x v="2"/>
    <n v="20"/>
    <n v="144"/>
    <n v="2880"/>
    <n v="1468.8"/>
    <n v="0.51"/>
    <s v="Outlet"/>
    <x v="6"/>
  </r>
  <r>
    <s v="Sports Direct"/>
    <n v="1197831"/>
    <d v="2021-08-16T00:00:00"/>
    <x v="1"/>
    <s v="Alabama"/>
    <s v="Birmingham"/>
    <x v="3"/>
    <n v="23"/>
    <n v="116"/>
    <n v="2668"/>
    <n v="1627.4800000000002"/>
    <n v="0.6100000000000001"/>
    <s v="Outlet"/>
    <x v="6"/>
  </r>
  <r>
    <s v="Sports Direct"/>
    <n v="1197831"/>
    <d v="2021-08-17T00:00:00"/>
    <x v="1"/>
    <s v="Alabama"/>
    <s v="Birmingham"/>
    <x v="4"/>
    <n v="28"/>
    <n v="88"/>
    <n v="2464"/>
    <n v="1133.4399999999998"/>
    <n v="0.45999999999999996"/>
    <s v="Outlet"/>
    <x v="6"/>
  </r>
  <r>
    <s v="Sports Direct"/>
    <n v="1197831"/>
    <d v="2021-08-18T00:00:00"/>
    <x v="1"/>
    <s v="Alabama"/>
    <s v="Birmingham"/>
    <x v="5"/>
    <n v="26"/>
    <n v="120"/>
    <n v="3120"/>
    <n v="2059.2000000000003"/>
    <n v="0.66000000000000014"/>
    <s v="Outlet"/>
    <x v="6"/>
  </r>
  <r>
    <s v="Sports Direct"/>
    <n v="1197831"/>
    <d v="2021-08-19T00:00:00"/>
    <x v="1"/>
    <s v="Alabama"/>
    <s v="Birmingham"/>
    <x v="0"/>
    <n v="15"/>
    <n v="215"/>
    <n v="3225"/>
    <n v="1677"/>
    <n v="0.52"/>
    <s v="Outlet"/>
    <x v="6"/>
  </r>
  <r>
    <s v="Sports Direct"/>
    <n v="1197831"/>
    <d v="2021-08-20T00:00:00"/>
    <x v="1"/>
    <s v="Alabama"/>
    <s v="Birmingham"/>
    <x v="1"/>
    <n v="16"/>
    <n v="202"/>
    <n v="3232"/>
    <n v="1519.04"/>
    <n v="0.47"/>
    <s v="Outlet"/>
    <x v="6"/>
  </r>
  <r>
    <s v="Sports Direct"/>
    <n v="1197831"/>
    <d v="2021-08-21T00:00:00"/>
    <x v="1"/>
    <s v="Alabama"/>
    <s v="Birmingham"/>
    <x v="2"/>
    <n v="11"/>
    <n v="152"/>
    <n v="1672"/>
    <n v="785.83999999999992"/>
    <n v="0.47"/>
    <s v="Outlet"/>
    <x v="6"/>
  </r>
  <r>
    <s v="Sports Direct"/>
    <n v="1197831"/>
    <d v="2021-08-22T00:00:00"/>
    <x v="1"/>
    <s v="Alabama"/>
    <s v="Birmingham"/>
    <x v="3"/>
    <n v="15"/>
    <n v="116"/>
    <n v="1740"/>
    <n v="1044.0000000000002"/>
    <n v="0.60000000000000009"/>
    <s v="Outlet"/>
    <x v="6"/>
  </r>
  <r>
    <s v="Sports Direct"/>
    <n v="1197831"/>
    <d v="2021-08-23T00:00:00"/>
    <x v="1"/>
    <s v="Alabama"/>
    <s v="Birmingham"/>
    <x v="4"/>
    <n v="19"/>
    <n v="88"/>
    <n v="1672"/>
    <n v="702.24"/>
    <n v="0.42"/>
    <s v="Outlet"/>
    <x v="6"/>
  </r>
  <r>
    <s v="Sports Direct"/>
    <n v="1197831"/>
    <d v="2021-08-24T00:00:00"/>
    <x v="1"/>
    <s v="Alabama"/>
    <s v="Birmingham"/>
    <x v="5"/>
    <n v="14"/>
    <n v="165"/>
    <n v="2310"/>
    <n v="1547.7000000000003"/>
    <n v="0.67000000000000015"/>
    <s v="Outlet"/>
    <x v="6"/>
  </r>
  <r>
    <s v="Sports Direct"/>
    <n v="1197831"/>
    <d v="2021-08-25T00:00:00"/>
    <x v="1"/>
    <s v="Alabama"/>
    <s v="Birmingham"/>
    <x v="0"/>
    <n v="7"/>
    <n v="224"/>
    <n v="1568"/>
    <n v="736.95999999999992"/>
    <n v="0.47"/>
    <s v="Outlet"/>
    <x v="6"/>
  </r>
  <r>
    <s v="Sports Direct"/>
    <n v="1197831"/>
    <d v="2021-08-26T00:00:00"/>
    <x v="1"/>
    <s v="Alabama"/>
    <s v="Birmingham"/>
    <x v="1"/>
    <n v="16"/>
    <n v="218"/>
    <n v="3488"/>
    <n v="1709.1199999999997"/>
    <n v="0.48999999999999994"/>
    <s v="Outlet"/>
    <x v="6"/>
  </r>
  <r>
    <s v="Sports Direct"/>
    <n v="1197831"/>
    <d v="2021-08-27T00:00:00"/>
    <x v="1"/>
    <s v="Alabama"/>
    <s v="Birmingham"/>
    <x v="2"/>
    <n v="11"/>
    <n v="190"/>
    <n v="2090"/>
    <n v="1086.8"/>
    <n v="0.52"/>
    <s v="Outlet"/>
    <x v="6"/>
  </r>
  <r>
    <s v="Sports Direct"/>
    <n v="1197831"/>
    <d v="2021-08-28T00:00:00"/>
    <x v="1"/>
    <s v="Alabama"/>
    <s v="Birmingham"/>
    <x v="3"/>
    <n v="26"/>
    <n v="165"/>
    <n v="4290"/>
    <n v="2616.9000000000005"/>
    <n v="0.6100000000000001"/>
    <s v="Outlet"/>
    <x v="6"/>
  </r>
  <r>
    <s v="Sports Direct"/>
    <n v="1197831"/>
    <d v="2021-08-29T00:00:00"/>
    <x v="1"/>
    <s v="Alabama"/>
    <s v="Birmingham"/>
    <x v="4"/>
    <n v="39"/>
    <n v="132"/>
    <n v="5148"/>
    <n v="2162.16"/>
    <n v="0.42"/>
    <s v="Outlet"/>
    <x v="6"/>
  </r>
  <r>
    <s v="Sports Direct"/>
    <n v="1197831"/>
    <d v="2021-08-30T00:00:00"/>
    <x v="1"/>
    <s v="Alabama"/>
    <s v="Birmingham"/>
    <x v="5"/>
    <n v="36"/>
    <n v="263"/>
    <n v="9468"/>
    <n v="6248.880000000001"/>
    <n v="0.66000000000000014"/>
    <s v="Outlet"/>
    <x v="6"/>
  </r>
  <r>
    <s v="Sports Direct"/>
    <n v="1197831"/>
    <d v="2021-08-31T00:00:00"/>
    <x v="1"/>
    <s v="Alabama"/>
    <s v="Birmingham"/>
    <x v="0"/>
    <n v="30"/>
    <n v="225"/>
    <n v="6750"/>
    <n v="3240"/>
    <n v="0.48"/>
    <s v="Outlet"/>
    <x v="6"/>
  </r>
  <r>
    <s v="Sports Direct"/>
    <n v="1197831"/>
    <d v="2021-09-01T00:00:00"/>
    <x v="1"/>
    <s v="Alabama"/>
    <s v="Birmingham"/>
    <x v="1"/>
    <n v="35"/>
    <n v="233"/>
    <n v="8155"/>
    <n v="3832.85"/>
    <n v="0.47"/>
    <s v="Outlet"/>
    <x v="7"/>
  </r>
  <r>
    <s v="Sports Direct"/>
    <n v="1197831"/>
    <d v="2021-09-02T00:00:00"/>
    <x v="1"/>
    <s v="Alabama"/>
    <s v="Birmingham"/>
    <x v="2"/>
    <n v="35"/>
    <n v="228"/>
    <n v="7980"/>
    <n v="4069.8"/>
    <n v="0.51"/>
    <s v="Outlet"/>
    <x v="7"/>
  </r>
  <r>
    <s v="Sports Direct"/>
    <n v="1197831"/>
    <d v="2021-09-03T00:00:00"/>
    <x v="1"/>
    <s v="Alabama"/>
    <s v="Birmingham"/>
    <x v="3"/>
    <n v="31"/>
    <n v="210"/>
    <n v="6510"/>
    <n v="3906.0000000000005"/>
    <n v="0.60000000000000009"/>
    <s v="Outlet"/>
    <x v="7"/>
  </r>
  <r>
    <s v="Sports Direct"/>
    <n v="1197831"/>
    <d v="2021-09-04T00:00:00"/>
    <x v="1"/>
    <s v="Alabama"/>
    <s v="Birmingham"/>
    <x v="4"/>
    <n v="38"/>
    <n v="165"/>
    <n v="6270"/>
    <n v="2946.8999999999996"/>
    <n v="0.47"/>
    <s v="Outlet"/>
    <x v="7"/>
  </r>
  <r>
    <s v="Sports Direct"/>
    <n v="1197831"/>
    <d v="2021-09-05T00:00:00"/>
    <x v="1"/>
    <s v="Alabama"/>
    <s v="Birmingham"/>
    <x v="5"/>
    <n v="36"/>
    <n v="280"/>
    <n v="10080"/>
    <n v="6451.2000000000016"/>
    <n v="0.64000000000000012"/>
    <s v="Outlet"/>
    <x v="7"/>
  </r>
  <r>
    <s v="Sports Direct"/>
    <n v="1197831"/>
    <d v="2021-09-06T00:00:00"/>
    <x v="1"/>
    <s v="Alabama"/>
    <s v="Birmingham"/>
    <x v="0"/>
    <n v="31"/>
    <n v="256"/>
    <n v="7936"/>
    <n v="4206.079999999999"/>
    <n v="0.52999999999999992"/>
    <s v="Outlet"/>
    <x v="7"/>
  </r>
  <r>
    <s v="Sports Direct"/>
    <n v="1197831"/>
    <d v="2021-09-07T00:00:00"/>
    <x v="1"/>
    <s v="Alabama"/>
    <s v="Birmingham"/>
    <x v="1"/>
    <n v="37"/>
    <n v="264"/>
    <n v="9768"/>
    <n v="5372.4"/>
    <n v="0.54999999999999993"/>
    <s v="Outlet"/>
    <x v="7"/>
  </r>
  <r>
    <s v="Sports Direct"/>
    <n v="1197831"/>
    <d v="2021-09-08T00:00:00"/>
    <x v="1"/>
    <s v="Alabama"/>
    <s v="Birmingham"/>
    <x v="2"/>
    <n v="31"/>
    <n v="322"/>
    <n v="9982"/>
    <n v="5589.9199999999992"/>
    <n v="0.55999999999999994"/>
    <s v="Outlet"/>
    <x v="7"/>
  </r>
  <r>
    <s v="Sports Direct"/>
    <n v="1197831"/>
    <d v="2021-09-09T00:00:00"/>
    <x v="1"/>
    <s v="Alabama"/>
    <s v="Birmingham"/>
    <x v="3"/>
    <n v="36"/>
    <n v="196"/>
    <n v="7056"/>
    <n v="4727.5200000000013"/>
    <n v="0.67000000000000015"/>
    <s v="Outlet"/>
    <x v="7"/>
  </r>
  <r>
    <s v="Sports Direct"/>
    <n v="1197831"/>
    <d v="2021-09-10T00:00:00"/>
    <x v="1"/>
    <s v="Alabama"/>
    <s v="Birmingham"/>
    <x v="4"/>
    <n v="35"/>
    <n v="179"/>
    <n v="6265"/>
    <n v="3257.8"/>
    <n v="0.52"/>
    <s v="Outlet"/>
    <x v="7"/>
  </r>
  <r>
    <s v="Sports Direct"/>
    <n v="1197831"/>
    <d v="2021-09-11T00:00:00"/>
    <x v="1"/>
    <s v="Alabama"/>
    <s v="Birmingham"/>
    <x v="5"/>
    <n v="47"/>
    <n v="280"/>
    <n v="13160"/>
    <n v="9212.0000000000018"/>
    <n v="0.70000000000000018"/>
    <s v="Outlet"/>
    <x v="7"/>
  </r>
  <r>
    <s v="Sports Direct"/>
    <n v="1197831"/>
    <d v="2021-09-12T00:00:00"/>
    <x v="1"/>
    <s v="Alabama"/>
    <s v="Birmingham"/>
    <x v="0"/>
    <n v="27"/>
    <n v="233"/>
    <n v="6291"/>
    <n v="3460.0499999999997"/>
    <n v="0.54999999999999993"/>
    <s v="Outlet"/>
    <x v="7"/>
  </r>
  <r>
    <s v="Sports Direct"/>
    <n v="1197831"/>
    <d v="2021-09-13T00:00:00"/>
    <x v="1"/>
    <s v="Alabama"/>
    <s v="Birmingham"/>
    <x v="1"/>
    <n v="39"/>
    <n v="233"/>
    <n v="9087"/>
    <n v="4906.9799999999996"/>
    <n v="0.53999999999999992"/>
    <s v="Outlet"/>
    <x v="7"/>
  </r>
  <r>
    <s v="Sports Direct"/>
    <n v="1197831"/>
    <d v="2021-09-14T00:00:00"/>
    <x v="1"/>
    <s v="Alabama"/>
    <s v="Birmingham"/>
    <x v="2"/>
    <n v="36"/>
    <n v="278"/>
    <n v="10008"/>
    <n v="5304.2399999999989"/>
    <n v="0.52999999999999992"/>
    <s v="Outlet"/>
    <x v="7"/>
  </r>
  <r>
    <s v="Sports Direct"/>
    <n v="1197831"/>
    <d v="2021-09-15T00:00:00"/>
    <x v="1"/>
    <s v="Alabama"/>
    <s v="Birmingham"/>
    <x v="3"/>
    <n v="37"/>
    <n v="140"/>
    <n v="5180"/>
    <n v="3315.2000000000007"/>
    <n v="0.64000000000000012"/>
    <s v="Outlet"/>
    <x v="7"/>
  </r>
  <r>
    <s v="Sports Direct"/>
    <n v="1197831"/>
    <d v="2021-09-16T00:00:00"/>
    <x v="1"/>
    <s v="Alabama"/>
    <s v="Birmingham"/>
    <x v="4"/>
    <n v="42"/>
    <n v="140"/>
    <n v="5880"/>
    <n v="2939.9999999999995"/>
    <n v="0.49999999999999994"/>
    <s v="Outlet"/>
    <x v="7"/>
  </r>
  <r>
    <s v="Sports Direct"/>
    <n v="1197831"/>
    <d v="2021-09-17T00:00:00"/>
    <x v="1"/>
    <s v="Alabama"/>
    <s v="Birmingham"/>
    <x v="5"/>
    <n v="39"/>
    <n v="203"/>
    <n v="7917"/>
    <n v="5621.0700000000015"/>
    <n v="0.71000000000000019"/>
    <s v="Outlet"/>
    <x v="7"/>
  </r>
  <r>
    <s v="Sports Direct"/>
    <n v="1197831"/>
    <d v="2021-09-18T00:00:00"/>
    <x v="1"/>
    <s v="Alabama"/>
    <s v="Birmingham"/>
    <x v="0"/>
    <n v="38"/>
    <n v="206"/>
    <n v="7828"/>
    <n v="4305.3999999999996"/>
    <n v="0.54999999999999993"/>
    <s v="Outlet"/>
    <x v="7"/>
  </r>
  <r>
    <s v="Sports Direct"/>
    <n v="1197831"/>
    <d v="2021-09-19T00:00:00"/>
    <x v="1"/>
    <s v="Alabama"/>
    <s v="Birmingham"/>
    <x v="1"/>
    <n v="36"/>
    <n v="173"/>
    <n v="6228"/>
    <n v="3425.3999999999996"/>
    <n v="0.54999999999999993"/>
    <s v="Outlet"/>
    <x v="7"/>
  </r>
  <r>
    <s v="Sports Direct"/>
    <n v="1197831"/>
    <d v="2021-09-20T00:00:00"/>
    <x v="1"/>
    <s v="Alabama"/>
    <s v="Birmingham"/>
    <x v="2"/>
    <n v="47"/>
    <n v="213"/>
    <n v="10011"/>
    <n v="5606.16"/>
    <n v="0.55999999999999994"/>
    <s v="Outlet"/>
    <x v="7"/>
  </r>
  <r>
    <s v="Sports Direct"/>
    <n v="1197831"/>
    <d v="2021-09-21T00:00:00"/>
    <x v="1"/>
    <s v="Alabama"/>
    <s v="Birmingham"/>
    <x v="3"/>
    <n v="44"/>
    <n v="105"/>
    <n v="4620"/>
    <n v="3049.2000000000007"/>
    <n v="0.66000000000000014"/>
    <s v="Outlet"/>
    <x v="7"/>
  </r>
  <r>
    <s v="Sports Direct"/>
    <n v="1197831"/>
    <d v="2021-09-22T00:00:00"/>
    <x v="1"/>
    <s v="Alabama"/>
    <s v="Birmingham"/>
    <x v="4"/>
    <n v="35"/>
    <n v="116"/>
    <n v="4060"/>
    <n v="1948.8"/>
    <n v="0.48"/>
    <s v="Outlet"/>
    <x v="7"/>
  </r>
  <r>
    <s v="Sports Direct"/>
    <n v="1197831"/>
    <d v="2021-09-23T00:00:00"/>
    <x v="1"/>
    <s v="Alabama"/>
    <s v="Birmingham"/>
    <x v="5"/>
    <n v="26"/>
    <n v="190"/>
    <n v="4940"/>
    <n v="3556.8000000000011"/>
    <n v="0.7200000000000002"/>
    <s v="Outlet"/>
    <x v="7"/>
  </r>
  <r>
    <s v="Sports Direct"/>
    <n v="1197831"/>
    <d v="2021-09-24T00:00:00"/>
    <x v="1"/>
    <s v="Alabama"/>
    <s v="Birmingham"/>
    <x v="0"/>
    <n v="20"/>
    <n v="184"/>
    <n v="3680"/>
    <n v="1913.5999999999997"/>
    <n v="0.51999999999999991"/>
    <s v="Outlet"/>
    <x v="7"/>
  </r>
  <r>
    <s v="Sports Direct"/>
    <n v="1197831"/>
    <d v="2021-09-25T00:00:00"/>
    <x v="1"/>
    <s v="Alabama"/>
    <s v="Birmingham"/>
    <x v="1"/>
    <n v="23"/>
    <n v="173"/>
    <n v="3979"/>
    <n v="2188.4499999999998"/>
    <n v="0.54999999999999993"/>
    <s v="Outlet"/>
    <x v="7"/>
  </r>
  <r>
    <s v="Sports Direct"/>
    <n v="1197831"/>
    <d v="2021-09-26T00:00:00"/>
    <x v="1"/>
    <s v="Alabama"/>
    <s v="Birmingham"/>
    <x v="2"/>
    <n v="24"/>
    <n v="166"/>
    <n v="3984"/>
    <n v="2151.3599999999997"/>
    <n v="0.53999999999999992"/>
    <s v="Outlet"/>
    <x v="7"/>
  </r>
  <r>
    <s v="Sports Direct"/>
    <n v="1197831"/>
    <d v="2021-09-27T00:00:00"/>
    <x v="1"/>
    <s v="Alabama"/>
    <s v="Birmingham"/>
    <x v="3"/>
    <n v="26"/>
    <n v="98"/>
    <n v="2548"/>
    <n v="1707.1600000000003"/>
    <n v="0.67000000000000015"/>
    <s v="Outlet"/>
    <x v="7"/>
  </r>
  <r>
    <s v="Sports Direct"/>
    <n v="1197831"/>
    <d v="2021-09-28T00:00:00"/>
    <x v="1"/>
    <s v="Alabama"/>
    <s v="Birmingham"/>
    <x v="4"/>
    <n v="22"/>
    <n v="105"/>
    <n v="2310"/>
    <n v="1131.8999999999999"/>
    <n v="0.48999999999999994"/>
    <s v="Outlet"/>
    <x v="7"/>
  </r>
  <r>
    <s v="Sports Direct"/>
    <n v="1197831"/>
    <d v="2021-09-29T00:00:00"/>
    <x v="1"/>
    <s v="Alabama"/>
    <s v="Birmingham"/>
    <x v="5"/>
    <n v="26"/>
    <n v="147"/>
    <n v="3822"/>
    <n v="2751.8400000000006"/>
    <n v="0.7200000000000002"/>
    <s v="Outlet"/>
    <x v="7"/>
  </r>
  <r>
    <s v="Sports Direct"/>
    <n v="1197831"/>
    <d v="2021-09-30T00:00:00"/>
    <x v="1"/>
    <s v="Alabama"/>
    <s v="Birmingham"/>
    <x v="0"/>
    <n v="14"/>
    <n v="188"/>
    <n v="2632"/>
    <n v="1500.2399999999998"/>
    <n v="0.56999999999999995"/>
    <s v="Outlet"/>
    <x v="7"/>
  </r>
  <r>
    <s v="Sports Direct"/>
    <n v="1197831"/>
    <d v="2021-10-01T00:00:00"/>
    <x v="1"/>
    <s v="Alabama"/>
    <s v="Birmingham"/>
    <x v="1"/>
    <n v="14"/>
    <n v="200"/>
    <n v="2800"/>
    <n v="1455.9999999999998"/>
    <n v="0.51999999999999991"/>
    <s v="Outlet"/>
    <x v="8"/>
  </r>
  <r>
    <s v="Sports Direct"/>
    <n v="1197831"/>
    <d v="2021-10-02T00:00:00"/>
    <x v="1"/>
    <s v="Alabama"/>
    <s v="Birmingham"/>
    <x v="2"/>
    <n v="33"/>
    <n v="196"/>
    <n v="6468"/>
    <n v="3557.3999999999996"/>
    <n v="0.54999999999999993"/>
    <s v="Outlet"/>
    <x v="8"/>
  </r>
  <r>
    <s v="Sports Direct"/>
    <n v="1197831"/>
    <d v="2021-10-03T00:00:00"/>
    <x v="1"/>
    <s v="Alabama"/>
    <s v="Birmingham"/>
    <x v="3"/>
    <n v="36"/>
    <n v="135"/>
    <n v="4860"/>
    <n v="3256.2000000000007"/>
    <n v="0.67000000000000015"/>
    <s v="Outlet"/>
    <x v="8"/>
  </r>
  <r>
    <s v="Sports Direct"/>
    <n v="1197831"/>
    <d v="2021-10-04T00:00:00"/>
    <x v="1"/>
    <s v="Alabama"/>
    <s v="Birmingham"/>
    <x v="4"/>
    <n v="37"/>
    <n v="149"/>
    <n v="5513"/>
    <n v="2646.24"/>
    <n v="0.48"/>
    <s v="Outlet"/>
    <x v="8"/>
  </r>
  <r>
    <s v="Sports Direct"/>
    <n v="1197831"/>
    <d v="2021-10-05T00:00:00"/>
    <x v="1"/>
    <s v="Alabama"/>
    <s v="Birmingham"/>
    <x v="5"/>
    <n v="45"/>
    <n v="188"/>
    <n v="8460"/>
    <n v="5837.4000000000015"/>
    <n v="0.69000000000000017"/>
    <s v="Outlet"/>
    <x v="8"/>
  </r>
  <r>
    <s v="Sports Direct"/>
    <n v="1197831"/>
    <d v="2021-10-06T00:00:00"/>
    <x v="1"/>
    <s v="Alabama"/>
    <s v="Birmingham"/>
    <x v="0"/>
    <n v="46"/>
    <n v="240"/>
    <n v="11040"/>
    <n v="6182.4"/>
    <n v="0.55999999999999994"/>
    <s v="Outlet"/>
    <x v="8"/>
  </r>
  <r>
    <s v="Sports Direct"/>
    <n v="1197831"/>
    <d v="2021-10-07T00:00:00"/>
    <x v="1"/>
    <s v="Alabama"/>
    <s v="Birmingham"/>
    <x v="1"/>
    <n v="40"/>
    <n v="248"/>
    <n v="9920"/>
    <n v="5257.5999999999995"/>
    <n v="0.52999999999999992"/>
    <s v="Outlet"/>
    <x v="8"/>
  </r>
  <r>
    <s v="Sports Direct"/>
    <n v="1197831"/>
    <d v="2021-10-08T00:00:00"/>
    <x v="1"/>
    <s v="Alabama"/>
    <s v="Birmingham"/>
    <x v="2"/>
    <n v="47"/>
    <n v="217"/>
    <n v="10199"/>
    <n v="5507.4599999999991"/>
    <n v="0.53999999999999992"/>
    <s v="Outlet"/>
    <x v="8"/>
  </r>
  <r>
    <s v="Sports Direct"/>
    <n v="1197831"/>
    <d v="2021-10-09T00:00:00"/>
    <x v="1"/>
    <s v="Alabama"/>
    <s v="Birmingham"/>
    <x v="3"/>
    <n v="52"/>
    <n v="193"/>
    <n v="10036"/>
    <n v="6322.6800000000012"/>
    <n v="0.63000000000000012"/>
    <s v="Outlet"/>
    <x v="8"/>
  </r>
  <r>
    <s v="Sports Direct"/>
    <n v="1197831"/>
    <d v="2021-10-10T00:00:00"/>
    <x v="1"/>
    <s v="Alabama"/>
    <s v="Birmingham"/>
    <x v="4"/>
    <n v="40"/>
    <n v="155"/>
    <n v="6200"/>
    <n v="2914"/>
    <n v="0.47"/>
    <s v="Outlet"/>
    <x v="8"/>
  </r>
  <r>
    <s v="Sports Direct"/>
    <n v="1197831"/>
    <d v="2021-10-11T00:00:00"/>
    <x v="1"/>
    <s v="Alabama"/>
    <s v="Birmingham"/>
    <x v="5"/>
    <n v="56"/>
    <n v="225"/>
    <n v="12600"/>
    <n v="9072.0000000000018"/>
    <n v="0.7200000000000002"/>
    <s v="Outlet"/>
    <x v="8"/>
  </r>
  <r>
    <s v="Amazon"/>
    <n v="1185732"/>
    <d v="2021-10-12T00:00:00"/>
    <x v="1"/>
    <s v="Alabama"/>
    <s v="Birmingham"/>
    <x v="0"/>
    <n v="27"/>
    <n v="140"/>
    <n v="3780"/>
    <n v="1474.1999999999998"/>
    <n v="0.38999999999999996"/>
    <s v="Outlet"/>
    <x v="8"/>
  </r>
  <r>
    <s v="Amazon"/>
    <n v="1185732"/>
    <d v="2021-10-13T00:00:00"/>
    <x v="1"/>
    <s v="Alabama"/>
    <s v="Birmingham"/>
    <x v="1"/>
    <n v="30"/>
    <n v="88"/>
    <n v="2640"/>
    <n v="1082.3999999999999"/>
    <n v="0.41"/>
    <s v="Outlet"/>
    <x v="8"/>
  </r>
  <r>
    <s v="Amazon"/>
    <n v="1185732"/>
    <d v="2021-10-14T00:00:00"/>
    <x v="1"/>
    <s v="Alabama"/>
    <s v="Birmingham"/>
    <x v="2"/>
    <n v="23"/>
    <n v="83"/>
    <n v="1909"/>
    <n v="801.78"/>
    <n v="0.42"/>
    <s v="Outlet"/>
    <x v="8"/>
  </r>
  <r>
    <s v="Amazon"/>
    <n v="1185732"/>
    <d v="2021-10-15T00:00:00"/>
    <x v="1"/>
    <s v="Alabama"/>
    <s v="Birmingham"/>
    <x v="3"/>
    <n v="25"/>
    <n v="30"/>
    <n v="750"/>
    <n v="247.49999999999997"/>
    <n v="0.32999999999999996"/>
    <s v="Outlet"/>
    <x v="8"/>
  </r>
  <r>
    <s v="Sports Direct"/>
    <n v="1128299"/>
    <d v="2021-02-17T00:00:00"/>
    <x v="4"/>
    <s v="Florida"/>
    <s v="Orlando"/>
    <x v="3"/>
    <n v="36"/>
    <n v="94"/>
    <n v="3384"/>
    <n v="1252.08"/>
    <n v="0.37"/>
    <s v="Outlet"/>
    <x v="1"/>
  </r>
  <r>
    <s v="Sports Direct"/>
    <n v="1128299"/>
    <d v="2021-02-17T00:00:00"/>
    <x v="4"/>
    <s v="Florida"/>
    <s v="Orlando"/>
    <x v="4"/>
    <n v="44"/>
    <n v="62"/>
    <n v="2728"/>
    <n v="654.72"/>
    <n v="0.24000000000000002"/>
    <s v="Outlet"/>
    <x v="1"/>
  </r>
  <r>
    <s v="Sports Direct"/>
    <n v="1128299"/>
    <d v="2021-02-17T00:00:00"/>
    <x v="4"/>
    <s v="Florida"/>
    <s v="Orlando"/>
    <x v="5"/>
    <n v="33"/>
    <n v="124"/>
    <n v="4092"/>
    <n v="2086.92"/>
    <n v="0.51"/>
    <s v="Outlet"/>
    <x v="1"/>
  </r>
  <r>
    <s v="Sports Direct"/>
    <n v="1128299"/>
    <d v="2021-03-16T00:00:00"/>
    <x v="4"/>
    <s v="Florida"/>
    <s v="Orlando"/>
    <x v="0"/>
    <n v="35"/>
    <n v="171"/>
    <n v="5985"/>
    <n v="2034.8999999999999"/>
    <n v="0.33999999999999997"/>
    <s v="Outlet"/>
    <x v="2"/>
  </r>
  <r>
    <s v="Sports Direct"/>
    <n v="1128299"/>
    <d v="2021-03-16T00:00:00"/>
    <x v="4"/>
    <s v="Florida"/>
    <s v="Orlando"/>
    <x v="1"/>
    <n v="44"/>
    <n v="124"/>
    <n v="5456"/>
    <n v="1691.36"/>
    <n v="0.31"/>
    <s v="Outlet"/>
    <x v="2"/>
  </r>
  <r>
    <s v="Sports Direct"/>
    <n v="1128299"/>
    <d v="2021-03-16T00:00:00"/>
    <x v="4"/>
    <s v="Florida"/>
    <s v="Orlando"/>
    <x v="2"/>
    <n v="47"/>
    <n v="149"/>
    <n v="7003"/>
    <n v="2240.96"/>
    <n v="0.32"/>
    <s v="Outlet"/>
    <x v="2"/>
  </r>
  <r>
    <s v="Sports Direct"/>
    <n v="1128299"/>
    <d v="2021-03-16T00:00:00"/>
    <x v="4"/>
    <s v="Florida"/>
    <s v="Orlando"/>
    <x v="3"/>
    <n v="42"/>
    <n v="114"/>
    <n v="4788"/>
    <n v="1675.8"/>
    <n v="0.35"/>
    <s v="Outlet"/>
    <x v="2"/>
  </r>
  <r>
    <s v="Sports Direct"/>
    <n v="1128299"/>
    <d v="2021-03-16T00:00:00"/>
    <x v="4"/>
    <s v="Florida"/>
    <s v="Orlando"/>
    <x v="4"/>
    <n v="44"/>
    <n v="60"/>
    <n v="2640"/>
    <n v="686.4"/>
    <n v="0.26"/>
    <s v="Outlet"/>
    <x v="2"/>
  </r>
  <r>
    <s v="Sports Direct"/>
    <n v="1128299"/>
    <d v="2021-03-16T00:00:00"/>
    <x v="4"/>
    <s v="Florida"/>
    <s v="Orlando"/>
    <x v="5"/>
    <n v="48"/>
    <n v="131"/>
    <n v="6288"/>
    <n v="2955.36"/>
    <n v="0.47000000000000003"/>
    <s v="Outlet"/>
    <x v="2"/>
  </r>
  <r>
    <s v="Walmart"/>
    <n v="1128299"/>
    <d v="2021-04-17T00:00:00"/>
    <x v="4"/>
    <s v="Florida"/>
    <s v="Orlando"/>
    <x v="0"/>
    <n v="47"/>
    <n v="171"/>
    <n v="8037"/>
    <n v="2893.3199999999997"/>
    <n v="0.36"/>
    <s v="Outlet"/>
    <x v="3"/>
  </r>
  <r>
    <s v="Walmart"/>
    <n v="1128299"/>
    <d v="2021-04-17T00:00:00"/>
    <x v="4"/>
    <s v="Florida"/>
    <s v="Orlando"/>
    <x v="1"/>
    <n v="51"/>
    <n v="105"/>
    <n v="5355"/>
    <n v="1445.8500000000001"/>
    <n v="0.27"/>
    <s v="Outlet"/>
    <x v="3"/>
  </r>
  <r>
    <s v="Walmart"/>
    <n v="1128299"/>
    <d v="2021-04-17T00:00:00"/>
    <x v="4"/>
    <s v="Florida"/>
    <s v="Orlando"/>
    <x v="2"/>
    <n v="49"/>
    <n v="132"/>
    <n v="6468"/>
    <n v="2199.12"/>
    <n v="0.33999999999999997"/>
    <s v="Outlet"/>
    <x v="3"/>
  </r>
  <r>
    <s v="Walmart"/>
    <n v="1128299"/>
    <d v="2021-04-17T00:00:00"/>
    <x v="4"/>
    <s v="Florida"/>
    <s v="Orlando"/>
    <x v="3"/>
    <n v="41"/>
    <n v="90"/>
    <n v="3690"/>
    <n v="1291.5"/>
    <n v="0.35"/>
    <s v="Outlet"/>
    <x v="3"/>
  </r>
  <r>
    <s v="Walmart"/>
    <n v="1128299"/>
    <d v="2021-04-17T00:00:00"/>
    <x v="4"/>
    <s v="Florida"/>
    <s v="Orlando"/>
    <x v="4"/>
    <n v="47"/>
    <n v="60"/>
    <n v="2820"/>
    <n v="620.4"/>
    <n v="0.22"/>
    <s v="Outlet"/>
    <x v="3"/>
  </r>
  <r>
    <s v="Walmart"/>
    <n v="1128299"/>
    <d v="2021-04-17T00:00:00"/>
    <x v="4"/>
    <s v="Florida"/>
    <s v="Orlando"/>
    <x v="5"/>
    <n v="57"/>
    <n v="113"/>
    <n v="6441"/>
    <n v="3220.5"/>
    <n v="0.5"/>
    <s v="Outlet"/>
    <x v="3"/>
  </r>
  <r>
    <s v="Walmart"/>
    <n v="1128299"/>
    <d v="2021-05-18T00:00:00"/>
    <x v="4"/>
    <s v="Florida"/>
    <s v="Orlando"/>
    <x v="0"/>
    <n v="44"/>
    <n v="201"/>
    <n v="8844"/>
    <n v="2918.5199999999995"/>
    <n v="0.32999999999999996"/>
    <s v="Outlet"/>
    <x v="4"/>
  </r>
  <r>
    <s v="Walmart"/>
    <n v="1128299"/>
    <d v="2021-05-18T00:00:00"/>
    <x v="4"/>
    <s v="Florida"/>
    <s v="Orlando"/>
    <x v="1"/>
    <n v="46"/>
    <n v="132"/>
    <n v="6072"/>
    <n v="1700.16"/>
    <n v="0.28000000000000003"/>
    <s v="Outlet"/>
    <x v="4"/>
  </r>
  <r>
    <s v="Walmart"/>
    <n v="1128299"/>
    <d v="2021-05-18T00:00:00"/>
    <x v="4"/>
    <s v="Florida"/>
    <s v="Orlando"/>
    <x v="2"/>
    <n v="46"/>
    <n v="132"/>
    <n v="6072"/>
    <n v="2185.92"/>
    <n v="0.36"/>
    <s v="Outlet"/>
    <x v="4"/>
  </r>
  <r>
    <s v="Walmart"/>
    <n v="1128299"/>
    <d v="2021-05-18T00:00:00"/>
    <x v="4"/>
    <s v="Florida"/>
    <s v="Orlando"/>
    <x v="3"/>
    <n v="39"/>
    <n v="107"/>
    <n v="4173"/>
    <n v="1418.82"/>
    <n v="0.33999999999999997"/>
    <s v="Outlet"/>
    <x v="4"/>
  </r>
  <r>
    <s v="Walmart"/>
    <n v="1128299"/>
    <d v="2021-05-18T00:00:00"/>
    <x v="4"/>
    <s v="Florida"/>
    <s v="Orlando"/>
    <x v="4"/>
    <n v="42"/>
    <n v="68"/>
    <n v="2856"/>
    <n v="714"/>
    <n v="0.25"/>
    <s v="Outlet"/>
    <x v="4"/>
  </r>
  <r>
    <s v="Walmart"/>
    <n v="1128299"/>
    <d v="2021-05-18T00:00:00"/>
    <x v="4"/>
    <s v="Florida"/>
    <s v="Orlando"/>
    <x v="5"/>
    <n v="48"/>
    <n v="173"/>
    <n v="8304"/>
    <n v="3902.88"/>
    <n v="0.47000000000000003"/>
    <s v="Outlet"/>
    <x v="4"/>
  </r>
  <r>
    <s v="Walmart"/>
    <n v="1128299"/>
    <d v="2021-06-17T00:00:00"/>
    <x v="4"/>
    <s v="Florida"/>
    <s v="Orlando"/>
    <x v="0"/>
    <n v="50"/>
    <n v="272"/>
    <n v="13600"/>
    <n v="4352"/>
    <n v="0.32"/>
    <s v="Outlet"/>
    <x v="11"/>
  </r>
  <r>
    <s v="Walmart"/>
    <n v="1128299"/>
    <d v="2021-06-17T00:00:00"/>
    <x v="4"/>
    <s v="Florida"/>
    <s v="Orlando"/>
    <x v="1"/>
    <n v="53"/>
    <n v="224"/>
    <n v="11872"/>
    <n v="3442.8799999999997"/>
    <n v="0.28999999999999998"/>
    <s v="Outlet"/>
    <x v="11"/>
  </r>
  <r>
    <s v="Walmart"/>
    <n v="1128299"/>
    <d v="2021-06-17T00:00:00"/>
    <x v="4"/>
    <s v="Florida"/>
    <s v="Orlando"/>
    <x v="2"/>
    <n v="60"/>
    <n v="238"/>
    <n v="14280"/>
    <n v="4712.3999999999996"/>
    <n v="0.32999999999999996"/>
    <s v="Outlet"/>
    <x v="11"/>
  </r>
  <r>
    <s v="Walmart"/>
    <n v="1128299"/>
    <d v="2021-06-17T00:00:00"/>
    <x v="4"/>
    <s v="Florida"/>
    <s v="Orlando"/>
    <x v="3"/>
    <n v="66"/>
    <n v="196"/>
    <n v="12936"/>
    <n v="4786.32"/>
    <n v="0.37"/>
    <s v="Outlet"/>
    <x v="11"/>
  </r>
  <r>
    <s v="Walmart"/>
    <n v="1128299"/>
    <d v="2021-06-17T00:00:00"/>
    <x v="4"/>
    <s v="Florida"/>
    <s v="Orlando"/>
    <x v="4"/>
    <n v="71"/>
    <n v="153"/>
    <n v="10863"/>
    <n v="2389.86"/>
    <n v="0.22"/>
    <s v="Outlet"/>
    <x v="11"/>
  </r>
  <r>
    <s v="Walmart"/>
    <n v="1128299"/>
    <d v="2021-06-17T00:00:00"/>
    <x v="4"/>
    <s v="Florida"/>
    <s v="Orlando"/>
    <x v="5"/>
    <n v="74"/>
    <n v="248"/>
    <n v="18352"/>
    <n v="8625.44"/>
    <n v="0.47000000000000003"/>
    <s v="Outlet"/>
    <x v="11"/>
  </r>
  <r>
    <s v="Walmart"/>
    <n v="1128299"/>
    <d v="2021-07-16T00:00:00"/>
    <x v="4"/>
    <s v="Florida"/>
    <s v="Orlando"/>
    <x v="0"/>
    <n v="68"/>
    <n v="297"/>
    <n v="20196"/>
    <n v="7472.5199999999995"/>
    <n v="0.37"/>
    <s v="Outlet"/>
    <x v="5"/>
  </r>
  <r>
    <s v="Walmart"/>
    <n v="1128299"/>
    <d v="2021-07-16T00:00:00"/>
    <x v="4"/>
    <s v="Florida"/>
    <s v="Orlando"/>
    <x v="1"/>
    <n v="74"/>
    <n v="263"/>
    <n v="19462"/>
    <n v="5449.3600000000006"/>
    <n v="0.28000000000000003"/>
    <s v="Outlet"/>
    <x v="5"/>
  </r>
  <r>
    <s v="Walmart"/>
    <n v="1128299"/>
    <d v="2021-07-16T00:00:00"/>
    <x v="4"/>
    <s v="Florida"/>
    <s v="Orlando"/>
    <x v="2"/>
    <n v="72"/>
    <n v="238"/>
    <n v="17136"/>
    <n v="5826.24"/>
    <n v="0.33999999999999997"/>
    <s v="Outlet"/>
    <x v="5"/>
  </r>
  <r>
    <s v="Walmart"/>
    <n v="1128299"/>
    <d v="2021-07-16T00:00:00"/>
    <x v="4"/>
    <s v="Florida"/>
    <s v="Orlando"/>
    <x v="3"/>
    <n v="59"/>
    <n v="186"/>
    <n v="10974"/>
    <n v="3621.4199999999996"/>
    <n v="0.32999999999999996"/>
    <s v="Outlet"/>
    <x v="5"/>
  </r>
  <r>
    <s v="Walmart"/>
    <n v="1128299"/>
    <d v="2021-07-16T00:00:00"/>
    <x v="4"/>
    <s v="Florida"/>
    <s v="Orlando"/>
    <x v="4"/>
    <n v="68"/>
    <n v="208"/>
    <n v="14144"/>
    <n v="3111.68"/>
    <n v="0.22"/>
    <s v="Outlet"/>
    <x v="5"/>
  </r>
  <r>
    <s v="Walmart"/>
    <n v="1128299"/>
    <d v="2021-07-16T00:00:00"/>
    <x v="4"/>
    <s v="Florida"/>
    <s v="Orlando"/>
    <x v="5"/>
    <n v="75"/>
    <n v="195"/>
    <n v="14625"/>
    <n v="6873.75"/>
    <n v="0.47000000000000003"/>
    <s v="Outlet"/>
    <x v="5"/>
  </r>
  <r>
    <s v="Walmart"/>
    <n v="1128299"/>
    <d v="2021-08-17T00:00:00"/>
    <x v="4"/>
    <s v="Florida"/>
    <s v="Orlando"/>
    <x v="0"/>
    <n v="68"/>
    <n v="255"/>
    <n v="17340"/>
    <n v="6242.4"/>
    <n v="0.36"/>
    <s v="Outlet"/>
    <x v="6"/>
  </r>
  <r>
    <s v="Walmart"/>
    <n v="1128299"/>
    <d v="2021-08-17T00:00:00"/>
    <x v="4"/>
    <s v="Florida"/>
    <s v="Orlando"/>
    <x v="1"/>
    <n v="60"/>
    <n v="272"/>
    <n v="16320"/>
    <n v="4406.4000000000005"/>
    <n v="0.27"/>
    <s v="Outlet"/>
    <x v="6"/>
  </r>
  <r>
    <s v="Walmart"/>
    <n v="1128299"/>
    <d v="2021-08-17T00:00:00"/>
    <x v="4"/>
    <s v="Florida"/>
    <s v="Orlando"/>
    <x v="2"/>
    <n v="62"/>
    <n v="231"/>
    <n v="14322"/>
    <n v="4726.2599999999993"/>
    <n v="0.32999999999999996"/>
    <s v="Outlet"/>
    <x v="6"/>
  </r>
  <r>
    <s v="Walmart"/>
    <n v="1128299"/>
    <d v="2021-08-17T00:00:00"/>
    <x v="4"/>
    <s v="Florida"/>
    <s v="Orlando"/>
    <x v="3"/>
    <n v="64"/>
    <n v="147"/>
    <n v="9408"/>
    <n v="3104.6399999999994"/>
    <n v="0.32999999999999996"/>
    <s v="Outlet"/>
    <x v="6"/>
  </r>
  <r>
    <s v="Walmart"/>
    <n v="1128299"/>
    <d v="2021-08-17T00:00:00"/>
    <x v="4"/>
    <s v="Florida"/>
    <s v="Orlando"/>
    <x v="4"/>
    <n v="63"/>
    <n v="166"/>
    <n v="10458"/>
    <n v="2509.92"/>
    <n v="0.24000000000000002"/>
    <s v="Outlet"/>
    <x v="6"/>
  </r>
  <r>
    <s v="Walmart"/>
    <n v="1128299"/>
    <d v="2021-08-17T00:00:00"/>
    <x v="4"/>
    <s v="Florida"/>
    <s v="Orlando"/>
    <x v="5"/>
    <n v="60"/>
    <n v="96"/>
    <n v="5760"/>
    <n v="2822.4"/>
    <n v="0.49"/>
    <s v="Outlet"/>
    <x v="6"/>
  </r>
  <r>
    <s v="Walmart"/>
    <n v="1128299"/>
    <d v="2021-09-18T00:00:00"/>
    <x v="4"/>
    <s v="Florida"/>
    <s v="Orlando"/>
    <x v="0"/>
    <n v="44"/>
    <n v="155"/>
    <n v="6820"/>
    <n v="2523.4"/>
    <n v="0.37"/>
    <s v="Outlet"/>
    <x v="7"/>
  </r>
  <r>
    <s v="Walmart"/>
    <n v="1128299"/>
    <d v="2021-09-18T00:00:00"/>
    <x v="4"/>
    <s v="Florida"/>
    <s v="Orlando"/>
    <x v="1"/>
    <n v="45"/>
    <n v="150"/>
    <n v="6750"/>
    <n v="2092.5"/>
    <n v="0.31"/>
    <s v="Outlet"/>
    <x v="7"/>
  </r>
  <r>
    <s v="Walmart"/>
    <n v="1128299"/>
    <d v="2021-09-18T00:00:00"/>
    <x v="4"/>
    <s v="Florida"/>
    <s v="Orlando"/>
    <x v="2"/>
    <n v="39"/>
    <n v="96"/>
    <n v="3744"/>
    <n v="1235.5199999999998"/>
    <n v="0.32999999999999996"/>
    <s v="Outlet"/>
    <x v="7"/>
  </r>
  <r>
    <s v="Walmart"/>
    <n v="1128299"/>
    <d v="2021-09-18T00:00:00"/>
    <x v="4"/>
    <s v="Florida"/>
    <s v="Orlando"/>
    <x v="3"/>
    <n v="44"/>
    <n v="78"/>
    <n v="3432"/>
    <n v="1269.8399999999999"/>
    <n v="0.37"/>
    <s v="Outlet"/>
    <x v="7"/>
  </r>
  <r>
    <s v="Walmart"/>
    <n v="1128299"/>
    <d v="2021-09-18T00:00:00"/>
    <x v="4"/>
    <s v="Florida"/>
    <s v="Orlando"/>
    <x v="4"/>
    <n v="54"/>
    <n v="94"/>
    <n v="5076"/>
    <n v="1167.48"/>
    <n v="0.23"/>
    <s v="Outlet"/>
    <x v="7"/>
  </r>
  <r>
    <s v="Walmart"/>
    <n v="1128299"/>
    <d v="2021-09-18T00:00:00"/>
    <x v="4"/>
    <s v="Florida"/>
    <s v="Orlando"/>
    <x v="5"/>
    <n v="42"/>
    <n v="99"/>
    <n v="4158"/>
    <n v="2037.42"/>
    <n v="0.49"/>
    <s v="Outlet"/>
    <x v="7"/>
  </r>
  <r>
    <s v="Walmart"/>
    <n v="1128299"/>
    <d v="2021-10-17T00:00:00"/>
    <x v="4"/>
    <s v="Florida"/>
    <s v="Orlando"/>
    <x v="0"/>
    <n v="39"/>
    <n v="140"/>
    <n v="5460"/>
    <n v="2020.2"/>
    <n v="0.37"/>
    <s v="Outlet"/>
    <x v="8"/>
  </r>
  <r>
    <s v="Walmart"/>
    <n v="1128299"/>
    <d v="2021-10-17T00:00:00"/>
    <x v="4"/>
    <s v="Florida"/>
    <s v="Orlando"/>
    <x v="1"/>
    <n v="43"/>
    <n v="190"/>
    <n v="8170"/>
    <n v="2369.2999999999997"/>
    <n v="0.28999999999999998"/>
    <s v="Outlet"/>
    <x v="8"/>
  </r>
  <r>
    <s v="Walmart"/>
    <n v="1128299"/>
    <d v="2021-10-17T00:00:00"/>
    <x v="4"/>
    <s v="Florida"/>
    <s v="Orlando"/>
    <x v="2"/>
    <n v="43"/>
    <n v="128"/>
    <n v="5504"/>
    <n v="1871.36"/>
    <n v="0.33999999999999997"/>
    <s v="Outlet"/>
    <x v="8"/>
  </r>
  <r>
    <s v="Walmart"/>
    <n v="1128299"/>
    <d v="2021-10-17T00:00:00"/>
    <x v="4"/>
    <s v="Florida"/>
    <s v="Orlando"/>
    <x v="3"/>
    <n v="40"/>
    <n v="120"/>
    <n v="4800"/>
    <n v="1680"/>
    <n v="0.35"/>
    <s v="Outlet"/>
    <x v="8"/>
  </r>
  <r>
    <s v="Walmart"/>
    <n v="1128299"/>
    <d v="2021-10-17T00:00:00"/>
    <x v="4"/>
    <s v="Florida"/>
    <s v="Orlando"/>
    <x v="4"/>
    <n v="47"/>
    <n v="116"/>
    <n v="5452"/>
    <n v="1199.44"/>
    <n v="0.22"/>
    <s v="Outlet"/>
    <x v="8"/>
  </r>
  <r>
    <s v="Walmart"/>
    <n v="1128299"/>
    <d v="2021-10-17T00:00:00"/>
    <x v="4"/>
    <s v="Florida"/>
    <s v="Orlando"/>
    <x v="5"/>
    <n v="53"/>
    <n v="140"/>
    <n v="7420"/>
    <n v="3858.4"/>
    <n v="0.52"/>
    <s v="Outlet"/>
    <x v="8"/>
  </r>
  <r>
    <s v="Walmart"/>
    <n v="1128299"/>
    <d v="2021-11-17T00:00:00"/>
    <x v="4"/>
    <s v="Florida"/>
    <s v="Orlando"/>
    <x v="0"/>
    <n v="41"/>
    <n v="188"/>
    <n v="7708"/>
    <n v="2620.7199999999998"/>
    <n v="0.33999999999999997"/>
    <s v="Outlet"/>
    <x v="9"/>
  </r>
  <r>
    <s v="Walmart"/>
    <n v="1128299"/>
    <d v="2021-11-17T00:00:00"/>
    <x v="4"/>
    <s v="Florida"/>
    <s v="Orlando"/>
    <x v="1"/>
    <n v="46"/>
    <n v="231"/>
    <n v="10626"/>
    <n v="3400.32"/>
    <n v="0.32"/>
    <s v="Outlet"/>
    <x v="9"/>
  </r>
  <r>
    <s v="Walmart"/>
    <n v="1128299"/>
    <d v="2021-11-17T00:00:00"/>
    <x v="4"/>
    <s v="Florida"/>
    <s v="Orlando"/>
    <x v="2"/>
    <n v="44"/>
    <n v="173"/>
    <n v="7612"/>
    <n v="2816.44"/>
    <n v="0.37"/>
    <s v="Outlet"/>
    <x v="9"/>
  </r>
  <r>
    <s v="Walmart"/>
    <n v="1128299"/>
    <d v="2021-11-17T00:00:00"/>
    <x v="4"/>
    <s v="Florida"/>
    <s v="Orlando"/>
    <x v="3"/>
    <n v="47"/>
    <n v="170"/>
    <n v="7990"/>
    <n v="2716.6"/>
    <n v="0.33999999999999997"/>
    <s v="Outlet"/>
    <x v="9"/>
  </r>
  <r>
    <s v="Walmart"/>
    <n v="1128299"/>
    <d v="2021-11-17T00:00:00"/>
    <x v="4"/>
    <s v="Florida"/>
    <s v="Orlando"/>
    <x v="4"/>
    <n v="58"/>
    <n v="147"/>
    <n v="8526"/>
    <n v="2302.02"/>
    <n v="0.27"/>
    <s v="Outlet"/>
    <x v="9"/>
  </r>
  <r>
    <s v="Walmart"/>
    <n v="1128299"/>
    <d v="2021-11-17T00:00:00"/>
    <x v="4"/>
    <s v="Florida"/>
    <s v="Orlando"/>
    <x v="5"/>
    <n v="66"/>
    <n v="198"/>
    <n v="13068"/>
    <n v="6534"/>
    <n v="0.5"/>
    <s v="Outlet"/>
    <x v="9"/>
  </r>
  <r>
    <s v="Walmart"/>
    <n v="1128299"/>
    <d v="2021-12-16T00:00:00"/>
    <x v="4"/>
    <s v="Florida"/>
    <s v="Orlando"/>
    <x v="0"/>
    <n v="58"/>
    <n v="280"/>
    <n v="16240"/>
    <n v="5846.4"/>
    <n v="0.36"/>
    <s v="Outlet"/>
    <x v="10"/>
  </r>
  <r>
    <s v="Walmart"/>
    <n v="1128299"/>
    <d v="2021-12-16T00:00:00"/>
    <x v="4"/>
    <s v="Florida"/>
    <s v="Orlando"/>
    <x v="1"/>
    <n v="55"/>
    <n v="256"/>
    <n v="14080"/>
    <n v="4364.8"/>
    <n v="0.31"/>
    <s v="Outlet"/>
    <x v="10"/>
  </r>
  <r>
    <s v="West Gear"/>
    <n v="1128299"/>
    <d v="2021-12-16T00:00:00"/>
    <x v="4"/>
    <s v="Florida"/>
    <s v="Orlando"/>
    <x v="2"/>
    <n v="64"/>
    <n v="204"/>
    <n v="13056"/>
    <n v="4308.4799999999996"/>
    <n v="0.32999999999999996"/>
    <s v="Outlet"/>
    <x v="10"/>
  </r>
  <r>
    <s v="West Gear"/>
    <n v="1128299"/>
    <d v="2021-12-16T00:00:00"/>
    <x v="4"/>
    <s v="Florida"/>
    <s v="Orlando"/>
    <x v="3"/>
    <n v="58"/>
    <n v="204"/>
    <n v="11832"/>
    <n v="4022.8799999999997"/>
    <n v="0.33999999999999997"/>
    <s v="Outlet"/>
    <x v="10"/>
  </r>
  <r>
    <s v="West Gear"/>
    <n v="1128299"/>
    <d v="2021-12-16T00:00:00"/>
    <x v="4"/>
    <s v="Florida"/>
    <s v="Orlando"/>
    <x v="4"/>
    <n v="64"/>
    <n v="179"/>
    <n v="11456"/>
    <n v="2978.56"/>
    <n v="0.26"/>
    <s v="Outlet"/>
    <x v="10"/>
  </r>
  <r>
    <s v="West Gear"/>
    <n v="1128299"/>
    <d v="2021-12-16T00:00:00"/>
    <x v="4"/>
    <s v="Florida"/>
    <s v="Orlando"/>
    <x v="5"/>
    <n v="64"/>
    <n v="200"/>
    <n v="12800"/>
    <n v="6144"/>
    <n v="0.48"/>
    <s v="Outlet"/>
    <x v="10"/>
  </r>
  <r>
    <s v="West Gear"/>
    <n v="1185732"/>
    <d v="2021-01-12T00:00:00"/>
    <x v="4"/>
    <s v="Florida"/>
    <s v="Orlando"/>
    <x v="0"/>
    <n v="30"/>
    <n v="272"/>
    <n v="8160"/>
    <n v="4161.6000000000004"/>
    <n v="0.51"/>
    <s v="Outlet"/>
    <x v="0"/>
  </r>
  <r>
    <s v="West Gear"/>
    <n v="1185732"/>
    <d v="2021-01-12T00:00:00"/>
    <x v="4"/>
    <s v="Florida"/>
    <s v="Orlando"/>
    <x v="1"/>
    <n v="36"/>
    <n v="221"/>
    <n v="7956"/>
    <n v="3182.3999999999996"/>
    <n v="0.39999999999999997"/>
    <s v="Outlet"/>
    <x v="0"/>
  </r>
  <r>
    <s v="West Gear"/>
    <n v="1185732"/>
    <d v="2021-01-12T00:00:00"/>
    <x v="4"/>
    <s v="Florida"/>
    <s v="Orlando"/>
    <x v="2"/>
    <n v="26"/>
    <n v="202"/>
    <n v="5252"/>
    <n v="1523.08"/>
    <n v="0.28999999999999998"/>
    <s v="Outlet"/>
    <x v="0"/>
  </r>
  <r>
    <s v="West Gear"/>
    <n v="1185732"/>
    <d v="2021-01-12T00:00:00"/>
    <x v="4"/>
    <s v="Florida"/>
    <s v="Orlando"/>
    <x v="3"/>
    <n v="30"/>
    <n v="170"/>
    <n v="5100"/>
    <n v="1887"/>
    <n v="0.37"/>
    <s v="Outlet"/>
    <x v="0"/>
  </r>
  <r>
    <s v="West Gear"/>
    <n v="1185732"/>
    <d v="2021-01-12T00:00:00"/>
    <x v="4"/>
    <s v="Florida"/>
    <s v="Orlando"/>
    <x v="4"/>
    <n v="36"/>
    <n v="193"/>
    <n v="6948"/>
    <n v="2848.68"/>
    <n v="0.41"/>
    <s v="Outlet"/>
    <x v="0"/>
  </r>
  <r>
    <s v="West Gear"/>
    <n v="1185732"/>
    <d v="2021-01-12T00:00:00"/>
    <x v="4"/>
    <s v="Florida"/>
    <s v="Orlando"/>
    <x v="5"/>
    <n v="35"/>
    <n v="221"/>
    <n v="7735"/>
    <n v="4254.25"/>
    <n v="0.55000000000000004"/>
    <s v="Outlet"/>
    <x v="0"/>
  </r>
  <r>
    <s v="West Gear"/>
    <n v="1185732"/>
    <d v="2021-02-10T00:00:00"/>
    <x v="4"/>
    <s v="Florida"/>
    <s v="Orlando"/>
    <x v="0"/>
    <n v="36"/>
    <n v="288"/>
    <n v="10368"/>
    <n v="4872.96"/>
    <n v="0.47000000000000003"/>
    <s v="Outlet"/>
    <x v="1"/>
  </r>
  <r>
    <s v="West Gear"/>
    <n v="1185732"/>
    <d v="2021-02-10T00:00:00"/>
    <x v="4"/>
    <s v="Florida"/>
    <s v="Orlando"/>
    <x v="1"/>
    <n v="31"/>
    <n v="165"/>
    <n v="5115"/>
    <n v="2097.15"/>
    <n v="0.41"/>
    <s v="Outlet"/>
    <x v="1"/>
  </r>
  <r>
    <s v="West Gear"/>
    <n v="1185732"/>
    <d v="2021-02-10T00:00:00"/>
    <x v="4"/>
    <s v="Florida"/>
    <s v="Orlando"/>
    <x v="2"/>
    <n v="23"/>
    <n v="204"/>
    <n v="4692"/>
    <n v="1501.44"/>
    <n v="0.32"/>
    <s v="Outlet"/>
    <x v="1"/>
  </r>
  <r>
    <s v="Foot Locker"/>
    <n v="1128299"/>
    <d v="2021-02-24T00:00:00"/>
    <x v="4"/>
    <s v="Virginia"/>
    <s v="Richmond"/>
    <x v="3"/>
    <n v="28"/>
    <n v="64"/>
    <n v="1792"/>
    <n v="734.71999999999991"/>
    <n v="0.41"/>
    <s v="Outlet"/>
    <x v="1"/>
  </r>
  <r>
    <s v="Foot Locker"/>
    <n v="1128299"/>
    <d v="2021-02-24T00:00:00"/>
    <x v="4"/>
    <s v="Virginia"/>
    <s v="Richmond"/>
    <x v="4"/>
    <n v="29"/>
    <n v="39"/>
    <n v="1131"/>
    <n v="508.95"/>
    <n v="0.45"/>
    <s v="Outlet"/>
    <x v="1"/>
  </r>
  <r>
    <s v="Foot Locker"/>
    <n v="1128299"/>
    <d v="2021-02-24T00:00:00"/>
    <x v="4"/>
    <s v="Virginia"/>
    <s v="Richmond"/>
    <x v="5"/>
    <n v="30"/>
    <n v="107"/>
    <n v="3210"/>
    <n v="1155.5999999999999"/>
    <n v="0.36"/>
    <s v="Outlet"/>
    <x v="1"/>
  </r>
  <r>
    <s v="Foot Locker"/>
    <n v="1128299"/>
    <d v="2021-03-23T00:00:00"/>
    <x v="4"/>
    <s v="Virginia"/>
    <s v="Richmond"/>
    <x v="0"/>
    <n v="30"/>
    <n v="162"/>
    <n v="4860"/>
    <n v="1846.8"/>
    <n v="0.38"/>
    <s v="Outlet"/>
    <x v="2"/>
  </r>
  <r>
    <s v="Foot Locker"/>
    <n v="1128299"/>
    <d v="2021-03-23T00:00:00"/>
    <x v="4"/>
    <s v="Virginia"/>
    <s v="Richmond"/>
    <x v="1"/>
    <n v="35"/>
    <n v="98"/>
    <n v="3430"/>
    <n v="1406.3"/>
    <n v="0.41"/>
    <s v="Outlet"/>
    <x v="2"/>
  </r>
  <r>
    <s v="Foot Locker"/>
    <n v="1128299"/>
    <d v="2021-03-23T00:00:00"/>
    <x v="4"/>
    <s v="Virginia"/>
    <s v="Richmond"/>
    <x v="2"/>
    <n v="43"/>
    <n v="112"/>
    <n v="4816"/>
    <n v="1974.56"/>
    <n v="0.41"/>
    <s v="Outlet"/>
    <x v="2"/>
  </r>
  <r>
    <s v="Foot Locker"/>
    <n v="1128299"/>
    <d v="2021-03-23T00:00:00"/>
    <x v="4"/>
    <s v="Virginia"/>
    <s v="Richmond"/>
    <x v="3"/>
    <n v="38"/>
    <n v="78"/>
    <n v="2964"/>
    <n v="1155.9599999999998"/>
    <n v="0.38999999999999996"/>
    <s v="Outlet"/>
    <x v="2"/>
  </r>
  <r>
    <s v="Foot Locker"/>
    <n v="1128299"/>
    <d v="2021-03-23T00:00:00"/>
    <x v="4"/>
    <s v="Virginia"/>
    <s v="Richmond"/>
    <x v="4"/>
    <n v="43"/>
    <n v="33"/>
    <n v="1419"/>
    <n v="595.98"/>
    <n v="0.42000000000000004"/>
    <s v="Outlet"/>
    <x v="2"/>
  </r>
  <r>
    <s v="Foot Locker"/>
    <n v="1128299"/>
    <d v="2021-03-23T00:00:00"/>
    <x v="4"/>
    <s v="Virginia"/>
    <s v="Richmond"/>
    <x v="5"/>
    <n v="35"/>
    <n v="102"/>
    <n v="3570"/>
    <n v="1285.2"/>
    <n v="0.36"/>
    <s v="Outlet"/>
    <x v="2"/>
  </r>
  <r>
    <s v="Foot Locker"/>
    <n v="1128299"/>
    <d v="2021-04-24T00:00:00"/>
    <x v="4"/>
    <s v="Virginia"/>
    <s v="Richmond"/>
    <x v="0"/>
    <n v="38"/>
    <n v="147"/>
    <n v="5586"/>
    <n v="2066.8200000000002"/>
    <n v="0.37"/>
    <s v="Outlet"/>
    <x v="3"/>
  </r>
  <r>
    <s v="Foot Locker"/>
    <n v="1128299"/>
    <d v="2021-04-24T00:00:00"/>
    <x v="4"/>
    <s v="Virginia"/>
    <s v="Richmond"/>
    <x v="1"/>
    <n v="44"/>
    <n v="85"/>
    <n v="3740"/>
    <n v="1533.3999999999999"/>
    <n v="0.41"/>
    <s v="Outlet"/>
    <x v="3"/>
  </r>
  <r>
    <s v="Foot Locker"/>
    <n v="1128299"/>
    <d v="2021-04-24T00:00:00"/>
    <x v="4"/>
    <s v="Virginia"/>
    <s v="Richmond"/>
    <x v="2"/>
    <n v="41"/>
    <n v="114"/>
    <n v="4674"/>
    <n v="1729.3799999999999"/>
    <n v="0.37"/>
    <s v="Outlet"/>
    <x v="3"/>
  </r>
  <r>
    <s v="Foot Locker"/>
    <n v="1128299"/>
    <d v="2021-04-24T00:00:00"/>
    <x v="4"/>
    <s v="Virginia"/>
    <s v="Richmond"/>
    <x v="3"/>
    <n v="32"/>
    <n v="68"/>
    <n v="2176"/>
    <n v="913.92"/>
    <n v="0.42"/>
    <s v="Outlet"/>
    <x v="3"/>
  </r>
  <r>
    <s v="Foot Locker"/>
    <n v="1128299"/>
    <d v="2021-04-24T00:00:00"/>
    <x v="4"/>
    <s v="Virginia"/>
    <s v="Richmond"/>
    <x v="4"/>
    <n v="40"/>
    <n v="40"/>
    <n v="1600"/>
    <n v="672.00000000000011"/>
    <n v="0.42000000000000004"/>
    <s v="Outlet"/>
    <x v="3"/>
  </r>
  <r>
    <s v="Foot Locker"/>
    <n v="1128299"/>
    <d v="2021-04-24T00:00:00"/>
    <x v="4"/>
    <s v="Virginia"/>
    <s v="Richmond"/>
    <x v="5"/>
    <n v="47"/>
    <n v="90"/>
    <n v="4230"/>
    <n v="1522.8"/>
    <n v="0.36"/>
    <s v="Outlet"/>
    <x v="3"/>
  </r>
  <r>
    <s v="Foot Locker"/>
    <n v="1128299"/>
    <d v="2021-05-25T00:00:00"/>
    <x v="4"/>
    <s v="Virginia"/>
    <s v="Richmond"/>
    <x v="0"/>
    <n v="39"/>
    <n v="175"/>
    <n v="6825"/>
    <n v="2730"/>
    <n v="0.39999999999999997"/>
    <s v="Outlet"/>
    <x v="4"/>
  </r>
  <r>
    <s v="Foot Locker"/>
    <n v="1128299"/>
    <d v="2021-05-25T00:00:00"/>
    <x v="4"/>
    <s v="Virginia"/>
    <s v="Richmond"/>
    <x v="1"/>
    <n v="40"/>
    <n v="105"/>
    <n v="4200"/>
    <n v="1722"/>
    <n v="0.41"/>
    <s v="Outlet"/>
    <x v="4"/>
  </r>
  <r>
    <s v="Foot Locker"/>
    <n v="1128299"/>
    <d v="2021-05-25T00:00:00"/>
    <x v="4"/>
    <s v="Virginia"/>
    <s v="Richmond"/>
    <x v="2"/>
    <n v="37"/>
    <n v="109"/>
    <n v="4033"/>
    <n v="1492.21"/>
    <n v="0.37"/>
    <s v="Outlet"/>
    <x v="4"/>
  </r>
  <r>
    <s v="Foot Locker"/>
    <n v="1128299"/>
    <d v="2021-05-25T00:00:00"/>
    <x v="4"/>
    <s v="Virginia"/>
    <s v="Richmond"/>
    <x v="3"/>
    <n v="33"/>
    <n v="85"/>
    <n v="2805"/>
    <n v="1065.9000000000001"/>
    <n v="0.38"/>
    <s v="Outlet"/>
    <x v="4"/>
  </r>
  <r>
    <s v="Foot Locker"/>
    <n v="1128299"/>
    <d v="2021-05-25T00:00:00"/>
    <x v="4"/>
    <s v="Virginia"/>
    <s v="Richmond"/>
    <x v="4"/>
    <n v="34"/>
    <n v="54"/>
    <n v="1836"/>
    <n v="789.48000000000013"/>
    <n v="0.43000000000000005"/>
    <s v="Outlet"/>
    <x v="4"/>
  </r>
  <r>
    <s v="Foot Locker"/>
    <n v="1128299"/>
    <d v="2021-05-25T00:00:00"/>
    <x v="4"/>
    <s v="Virginia"/>
    <s v="Richmond"/>
    <x v="5"/>
    <n v="44"/>
    <n v="168"/>
    <n v="7392"/>
    <n v="2587.1999999999998"/>
    <n v="0.35"/>
    <s v="Outlet"/>
    <x v="4"/>
  </r>
  <r>
    <s v="Foot Locker"/>
    <n v="1128299"/>
    <d v="2021-06-24T00:00:00"/>
    <x v="4"/>
    <s v="Virginia"/>
    <s v="Richmond"/>
    <x v="0"/>
    <n v="37"/>
    <n v="233"/>
    <n v="8621"/>
    <n v="3189.77"/>
    <n v="0.37"/>
    <s v="Outlet"/>
    <x v="11"/>
  </r>
  <r>
    <s v="Foot Locker"/>
    <n v="1128299"/>
    <d v="2021-06-24T00:00:00"/>
    <x v="4"/>
    <s v="Virginia"/>
    <s v="Richmond"/>
    <x v="1"/>
    <n v="45"/>
    <n v="221"/>
    <n v="9945"/>
    <n v="4077.45"/>
    <n v="0.41"/>
    <s v="Outlet"/>
    <x v="11"/>
  </r>
  <r>
    <s v="Foot Locker"/>
    <n v="1128299"/>
    <d v="2021-06-24T00:00:00"/>
    <x v="4"/>
    <s v="Virginia"/>
    <s v="Richmond"/>
    <x v="2"/>
    <n v="58"/>
    <n v="208"/>
    <n v="12064"/>
    <n v="4463.68"/>
    <n v="0.37"/>
    <s v="Outlet"/>
    <x v="11"/>
  </r>
  <r>
    <s v="Foot Locker"/>
    <n v="1128299"/>
    <d v="2021-06-24T00:00:00"/>
    <x v="4"/>
    <s v="Virginia"/>
    <s v="Richmond"/>
    <x v="3"/>
    <n v="61"/>
    <n v="184"/>
    <n v="11224"/>
    <n v="4601.84"/>
    <n v="0.41"/>
    <s v="Outlet"/>
    <x v="11"/>
  </r>
  <r>
    <s v="Foot Locker"/>
    <n v="1128299"/>
    <d v="2021-06-24T00:00:00"/>
    <x v="4"/>
    <s v="Virginia"/>
    <s v="Richmond"/>
    <x v="4"/>
    <n v="68"/>
    <n v="128"/>
    <n v="8704"/>
    <n v="4003.84"/>
    <n v="0.46"/>
    <s v="Outlet"/>
    <x v="11"/>
  </r>
  <r>
    <s v="Foot Locker"/>
    <n v="1128299"/>
    <d v="2021-06-24T00:00:00"/>
    <x v="4"/>
    <s v="Virginia"/>
    <s v="Richmond"/>
    <x v="5"/>
    <n v="82"/>
    <n v="231"/>
    <n v="18942"/>
    <n v="7008.54"/>
    <n v="0.37"/>
    <s v="Outlet"/>
    <x v="11"/>
  </r>
  <r>
    <s v="Foot Locker"/>
    <n v="1128299"/>
    <d v="2021-07-23T00:00:00"/>
    <x v="4"/>
    <s v="Virginia"/>
    <s v="Richmond"/>
    <x v="0"/>
    <n v="60"/>
    <n v="272"/>
    <n v="16320"/>
    <n v="6038.4"/>
    <n v="0.37"/>
    <s v="Outlet"/>
    <x v="5"/>
  </r>
  <r>
    <s v="Foot Locker"/>
    <n v="1128299"/>
    <d v="2021-07-23T00:00:00"/>
    <x v="4"/>
    <s v="Virginia"/>
    <s v="Richmond"/>
    <x v="1"/>
    <n v="60"/>
    <n v="224"/>
    <n v="13440"/>
    <n v="5107.2"/>
    <n v="0.38"/>
    <s v="Outlet"/>
    <x v="5"/>
  </r>
  <r>
    <s v="Foot Locker"/>
    <n v="1128299"/>
    <d v="2021-07-23T00:00:00"/>
    <x v="4"/>
    <s v="Virginia"/>
    <s v="Richmond"/>
    <x v="2"/>
    <n v="62"/>
    <n v="208"/>
    <n v="12896"/>
    <n v="4900.4800000000005"/>
    <n v="0.38"/>
    <s v="Outlet"/>
    <x v="5"/>
  </r>
  <r>
    <s v="Foot Locker"/>
    <n v="1128299"/>
    <d v="2021-07-23T00:00:00"/>
    <x v="4"/>
    <s v="Virginia"/>
    <s v="Richmond"/>
    <x v="3"/>
    <n v="65"/>
    <n v="187"/>
    <n v="12155"/>
    <n v="5105.0999999999995"/>
    <n v="0.42"/>
    <s v="Outlet"/>
    <x v="5"/>
  </r>
  <r>
    <s v="Foot Locker"/>
    <n v="1128299"/>
    <d v="2021-07-23T00:00:00"/>
    <x v="4"/>
    <s v="Virginia"/>
    <s v="Richmond"/>
    <x v="4"/>
    <n v="72"/>
    <n v="210"/>
    <n v="15120"/>
    <n v="6501.6"/>
    <n v="0.43000000000000005"/>
    <s v="Outlet"/>
    <x v="5"/>
  </r>
  <r>
    <s v="Foot Locker"/>
    <n v="1128299"/>
    <d v="2021-07-23T00:00:00"/>
    <x v="4"/>
    <s v="Virginia"/>
    <s v="Richmond"/>
    <x v="5"/>
    <n v="82"/>
    <n v="186"/>
    <n v="15252"/>
    <n v="5033.1599999999989"/>
    <n v="0.32999999999999996"/>
    <s v="Outlet"/>
    <x v="5"/>
  </r>
  <r>
    <s v="Foot Locker"/>
    <n v="1128299"/>
    <d v="2021-08-24T00:00:00"/>
    <x v="4"/>
    <s v="Virginia"/>
    <s v="Richmond"/>
    <x v="0"/>
    <n v="67"/>
    <n v="272"/>
    <n v="18224"/>
    <n v="7289.5999999999995"/>
    <n v="0.39999999999999997"/>
    <s v="Outlet"/>
    <x v="6"/>
  </r>
  <r>
    <s v="Foot Locker"/>
    <n v="1128299"/>
    <d v="2021-08-24T00:00:00"/>
    <x v="4"/>
    <s v="Virginia"/>
    <s v="Richmond"/>
    <x v="1"/>
    <n v="53"/>
    <n v="240"/>
    <n v="12720"/>
    <n v="5342.4"/>
    <n v="0.42"/>
    <s v="Outlet"/>
    <x v="6"/>
  </r>
  <r>
    <s v="Foot Locker"/>
    <n v="1128299"/>
    <d v="2021-08-24T00:00:00"/>
    <x v="4"/>
    <s v="Virginia"/>
    <s v="Richmond"/>
    <x v="2"/>
    <n v="53"/>
    <n v="215"/>
    <n v="11395"/>
    <n v="4216.1499999999996"/>
    <n v="0.37"/>
    <s v="Outlet"/>
    <x v="6"/>
  </r>
  <r>
    <s v="Foot Locker"/>
    <n v="1128299"/>
    <d v="2021-08-24T00:00:00"/>
    <x v="4"/>
    <s v="Virginia"/>
    <s v="Richmond"/>
    <x v="3"/>
    <n v="52"/>
    <n v="136"/>
    <n v="7072"/>
    <n v="2758.08"/>
    <n v="0.38999999999999996"/>
    <s v="Outlet"/>
    <x v="6"/>
  </r>
  <r>
    <s v="Foot Locker"/>
    <n v="1128299"/>
    <d v="2021-08-24T00:00:00"/>
    <x v="4"/>
    <s v="Virginia"/>
    <s v="Richmond"/>
    <x v="4"/>
    <n v="51"/>
    <n v="132"/>
    <n v="6732"/>
    <n v="3029.4"/>
    <n v="0.45"/>
    <s v="Outlet"/>
    <x v="6"/>
  </r>
  <r>
    <s v="Foot Locker"/>
    <n v="1128299"/>
    <d v="2021-08-24T00:00:00"/>
    <x v="4"/>
    <s v="Virginia"/>
    <s v="Richmond"/>
    <x v="5"/>
    <n v="55"/>
    <n v="80"/>
    <n v="4400"/>
    <n v="1495.9999999999998"/>
    <n v="0.33999999999999997"/>
    <s v="Outlet"/>
    <x v="6"/>
  </r>
  <r>
    <s v="Foot Locker"/>
    <n v="1128299"/>
    <d v="2021-09-25T00:00:00"/>
    <x v="4"/>
    <s v="Virginia"/>
    <s v="Richmond"/>
    <x v="0"/>
    <n v="35"/>
    <n v="149"/>
    <n v="5215"/>
    <n v="2190.2999999999997"/>
    <n v="0.42"/>
    <s v="Outlet"/>
    <x v="7"/>
  </r>
  <r>
    <s v="Foot Locker"/>
    <n v="1128299"/>
    <d v="2021-09-25T00:00:00"/>
    <x v="4"/>
    <s v="Virginia"/>
    <s v="Richmond"/>
    <x v="1"/>
    <n v="43"/>
    <n v="153"/>
    <n v="6579"/>
    <n v="2565.81"/>
    <n v="0.38999999999999996"/>
    <s v="Outlet"/>
    <x v="7"/>
  </r>
  <r>
    <s v="Foot Locker"/>
    <n v="1128299"/>
    <d v="2021-09-25T00:00:00"/>
    <x v="4"/>
    <s v="Virginia"/>
    <s v="Richmond"/>
    <x v="2"/>
    <n v="34"/>
    <n v="78"/>
    <n v="2652"/>
    <n v="1060.8"/>
    <n v="0.39999999999999997"/>
    <s v="Outlet"/>
    <x v="7"/>
  </r>
  <r>
    <s v="Foot Locker"/>
    <n v="1128299"/>
    <d v="2021-09-25T00:00:00"/>
    <x v="4"/>
    <s v="Virginia"/>
    <s v="Richmond"/>
    <x v="3"/>
    <n v="37"/>
    <n v="70"/>
    <n v="2590"/>
    <n v="1036"/>
    <n v="0.39999999999999997"/>
    <s v="Outlet"/>
    <x v="7"/>
  </r>
  <r>
    <s v="Foot Locker"/>
    <n v="1128299"/>
    <d v="2021-09-25T00:00:00"/>
    <x v="4"/>
    <s v="Virginia"/>
    <s v="Richmond"/>
    <x v="4"/>
    <n v="39"/>
    <n v="74"/>
    <n v="2886"/>
    <n v="1356.42"/>
    <n v="0.47000000000000003"/>
    <s v="Outlet"/>
    <x v="7"/>
  </r>
  <r>
    <s v="Foot Locker"/>
    <n v="1128299"/>
    <d v="2021-09-25T00:00:00"/>
    <x v="4"/>
    <s v="Virginia"/>
    <s v="Richmond"/>
    <x v="5"/>
    <n v="33"/>
    <n v="83"/>
    <n v="2739"/>
    <n v="986.04"/>
    <n v="0.36"/>
    <s v="Outlet"/>
    <x v="7"/>
  </r>
  <r>
    <s v="Foot Locker"/>
    <n v="1128299"/>
    <d v="2021-10-24T00:00:00"/>
    <x v="4"/>
    <s v="Virginia"/>
    <s v="Richmond"/>
    <x v="0"/>
    <n v="28"/>
    <n v="119"/>
    <n v="3332"/>
    <n v="1332.8"/>
    <n v="0.39999999999999997"/>
    <s v="Outlet"/>
    <x v="8"/>
  </r>
  <r>
    <s v="Foot Locker"/>
    <n v="1128299"/>
    <d v="2021-10-24T00:00:00"/>
    <x v="4"/>
    <s v="Virginia"/>
    <s v="Richmond"/>
    <x v="1"/>
    <n v="39"/>
    <n v="173"/>
    <n v="6747"/>
    <n v="2563.86"/>
    <n v="0.38"/>
    <s v="Outlet"/>
    <x v="8"/>
  </r>
  <r>
    <s v="Foot Locker"/>
    <n v="1128299"/>
    <d v="2021-10-24T00:00:00"/>
    <x v="4"/>
    <s v="Virginia"/>
    <s v="Richmond"/>
    <x v="2"/>
    <n v="39"/>
    <n v="119"/>
    <n v="4641"/>
    <n v="1949.22"/>
    <n v="0.42"/>
    <s v="Outlet"/>
    <x v="8"/>
  </r>
  <r>
    <s v="Foot Locker"/>
    <n v="1128299"/>
    <d v="2021-10-24T00:00:00"/>
    <x v="4"/>
    <s v="Virginia"/>
    <s v="Richmond"/>
    <x v="3"/>
    <n v="31"/>
    <n v="101"/>
    <n v="3131"/>
    <n v="1158.47"/>
    <n v="0.37"/>
    <s v="Outlet"/>
    <x v="8"/>
  </r>
  <r>
    <s v="Foot Locker"/>
    <n v="1128299"/>
    <d v="2021-10-24T00:00:00"/>
    <x v="4"/>
    <s v="Virginia"/>
    <s v="Richmond"/>
    <x v="4"/>
    <n v="42"/>
    <n v="105"/>
    <n v="4410"/>
    <n v="2072.7000000000003"/>
    <n v="0.47000000000000003"/>
    <s v="Outlet"/>
    <x v="8"/>
  </r>
  <r>
    <s v="Foot Locker"/>
    <n v="1128299"/>
    <d v="2021-10-24T00:00:00"/>
    <x v="4"/>
    <s v="Virginia"/>
    <s v="Richmond"/>
    <x v="5"/>
    <n v="40"/>
    <n v="109"/>
    <n v="4360"/>
    <n v="1395.2"/>
    <n v="0.32"/>
    <s v="Outlet"/>
    <x v="8"/>
  </r>
  <r>
    <s v="Foot Locker"/>
    <n v="1128299"/>
    <d v="2021-11-24T00:00:00"/>
    <x v="4"/>
    <s v="Virginia"/>
    <s v="Richmond"/>
    <x v="0"/>
    <n v="34"/>
    <n v="173"/>
    <n v="5882"/>
    <n v="2470.44"/>
    <n v="0.42"/>
    <s v="Outlet"/>
    <x v="9"/>
  </r>
  <r>
    <s v="Foot Locker"/>
    <n v="1128299"/>
    <d v="2021-11-24T00:00:00"/>
    <x v="4"/>
    <s v="Virginia"/>
    <s v="Richmond"/>
    <x v="1"/>
    <n v="34"/>
    <n v="221"/>
    <n v="7514"/>
    <n v="2780.18"/>
    <n v="0.37"/>
    <s v="Outlet"/>
    <x v="9"/>
  </r>
  <r>
    <s v="Foot Locker"/>
    <n v="1128299"/>
    <d v="2021-11-24T00:00:00"/>
    <x v="4"/>
    <s v="Virginia"/>
    <s v="Richmond"/>
    <x v="2"/>
    <n v="33"/>
    <n v="143"/>
    <n v="4719"/>
    <n v="1840.4099999999999"/>
    <n v="0.38999999999999996"/>
    <s v="Outlet"/>
    <x v="9"/>
  </r>
  <r>
    <s v="Foot Locker"/>
    <n v="1128299"/>
    <d v="2021-11-24T00:00:00"/>
    <x v="4"/>
    <s v="Virginia"/>
    <s v="Richmond"/>
    <x v="3"/>
    <n v="36"/>
    <n v="144"/>
    <n v="5184"/>
    <n v="2021.7599999999998"/>
    <n v="0.38999999999999996"/>
    <s v="Outlet"/>
    <x v="9"/>
  </r>
  <r>
    <s v="Foot Locker"/>
    <n v="1128299"/>
    <d v="2021-11-24T00:00:00"/>
    <x v="4"/>
    <s v="Virginia"/>
    <s v="Richmond"/>
    <x v="4"/>
    <n v="56"/>
    <n v="136"/>
    <n v="7616"/>
    <n v="3351.04"/>
    <n v="0.44"/>
    <s v="Outlet"/>
    <x v="9"/>
  </r>
  <r>
    <s v="Foot Locker"/>
    <n v="1128299"/>
    <d v="2021-11-24T00:00:00"/>
    <x v="4"/>
    <s v="Virginia"/>
    <s v="Richmond"/>
    <x v="5"/>
    <n v="60"/>
    <n v="176"/>
    <n v="10560"/>
    <n v="3484.7999999999997"/>
    <n v="0.32999999999999996"/>
    <s v="Outlet"/>
    <x v="9"/>
  </r>
  <r>
    <s v="Foot Locker"/>
    <n v="1128299"/>
    <d v="2021-12-23T00:00:00"/>
    <x v="4"/>
    <s v="Virginia"/>
    <s v="Richmond"/>
    <x v="0"/>
    <n v="49"/>
    <n v="248"/>
    <n v="12152"/>
    <n v="4860.7999999999993"/>
    <n v="0.39999999999999997"/>
    <s v="Outlet"/>
    <x v="10"/>
  </r>
  <r>
    <s v="Foot Locker"/>
    <n v="1128299"/>
    <d v="2021-12-23T00:00:00"/>
    <x v="4"/>
    <s v="Virginia"/>
    <s v="Richmond"/>
    <x v="1"/>
    <n v="54"/>
    <n v="225"/>
    <n v="12150"/>
    <n v="4981.5"/>
    <n v="0.41"/>
    <s v="Outlet"/>
    <x v="10"/>
  </r>
  <r>
    <s v="Sports Direct"/>
    <n v="1128299"/>
    <d v="2021-12-23T00:00:00"/>
    <x v="4"/>
    <s v="Virginia"/>
    <s v="Richmond"/>
    <x v="2"/>
    <n v="53"/>
    <n v="165"/>
    <n v="8745"/>
    <n v="3497.9999999999995"/>
    <n v="0.39999999999999997"/>
    <s v="Outlet"/>
    <x v="10"/>
  </r>
  <r>
    <s v="Sports Direct"/>
    <n v="1128299"/>
    <d v="2021-12-23T00:00:00"/>
    <x v="4"/>
    <s v="Virginia"/>
    <s v="Richmond"/>
    <x v="3"/>
    <n v="51"/>
    <n v="176"/>
    <n v="8976"/>
    <n v="3500.6399999999994"/>
    <n v="0.38999999999999996"/>
    <s v="Outlet"/>
    <x v="10"/>
  </r>
  <r>
    <s v="Sports Direct"/>
    <n v="1128299"/>
    <d v="2021-12-23T00:00:00"/>
    <x v="4"/>
    <s v="Virginia"/>
    <s v="Richmond"/>
    <x v="4"/>
    <n v="59"/>
    <n v="157"/>
    <n v="9263"/>
    <n v="3890.4600000000005"/>
    <n v="0.42000000000000004"/>
    <s v="Outlet"/>
    <x v="10"/>
  </r>
  <r>
    <s v="Sports Direct"/>
    <n v="1128299"/>
    <d v="2021-12-23T00:00:00"/>
    <x v="4"/>
    <s v="Virginia"/>
    <s v="Richmond"/>
    <x v="5"/>
    <n v="65"/>
    <n v="190"/>
    <n v="12350"/>
    <n v="4322.5"/>
    <n v="0.35"/>
    <s v="Outlet"/>
    <x v="10"/>
  </r>
  <r>
    <s v="Sports Direct"/>
    <n v="1185732"/>
    <d v="2021-01-19T00:00:00"/>
    <x v="4"/>
    <s v="Virginia"/>
    <s v="Richmond"/>
    <x v="0"/>
    <n v="23"/>
    <n v="233"/>
    <n v="5359"/>
    <n v="2786.6800000000003"/>
    <n v="0.52"/>
    <s v="Outlet"/>
    <x v="0"/>
  </r>
  <r>
    <s v="Sports Direct"/>
    <n v="1185732"/>
    <d v="2021-01-19T00:00:00"/>
    <x v="4"/>
    <s v="Virginia"/>
    <s v="Richmond"/>
    <x v="1"/>
    <n v="28"/>
    <n v="187"/>
    <n v="5236"/>
    <n v="2460.92"/>
    <n v="0.47"/>
    <s v="Outlet"/>
    <x v="0"/>
  </r>
  <r>
    <s v="Sports Direct"/>
    <n v="1185732"/>
    <d v="2021-01-19T00:00:00"/>
    <x v="4"/>
    <s v="Virginia"/>
    <s v="Richmond"/>
    <x v="2"/>
    <n v="18"/>
    <n v="176"/>
    <n v="3168"/>
    <n v="1013.76"/>
    <n v="0.32"/>
    <s v="Outlet"/>
    <x v="0"/>
  </r>
  <r>
    <s v="Sports Direct"/>
    <n v="1185732"/>
    <d v="2021-01-19T00:00:00"/>
    <x v="4"/>
    <s v="Virginia"/>
    <s v="Richmond"/>
    <x v="3"/>
    <n v="21"/>
    <n v="136"/>
    <n v="2856"/>
    <n v="1199.52"/>
    <n v="0.42"/>
    <s v="Outlet"/>
    <x v="0"/>
  </r>
  <r>
    <s v="Sports Direct"/>
    <n v="1185732"/>
    <d v="2021-01-19T00:00:00"/>
    <x v="4"/>
    <s v="Virginia"/>
    <s v="Richmond"/>
    <x v="4"/>
    <n v="30"/>
    <n v="140"/>
    <n v="4200"/>
    <n v="1889.9999999999998"/>
    <n v="0.44999999999999996"/>
    <s v="Outlet"/>
    <x v="0"/>
  </r>
  <r>
    <s v="Sports Direct"/>
    <n v="1185732"/>
    <d v="2021-01-19T00:00:00"/>
    <x v="4"/>
    <s v="Virginia"/>
    <s v="Richmond"/>
    <x v="5"/>
    <n v="25"/>
    <n v="193"/>
    <n v="4825"/>
    <n v="2798.5000000000005"/>
    <n v="0.58000000000000007"/>
    <s v="Outlet"/>
    <x v="0"/>
  </r>
  <r>
    <s v="Sports Direct"/>
    <n v="1185732"/>
    <d v="2021-02-17T00:00:00"/>
    <x v="4"/>
    <s v="Virginia"/>
    <s v="Richmond"/>
    <x v="0"/>
    <n v="26"/>
    <n v="256"/>
    <n v="6656"/>
    <n v="3660.8"/>
    <n v="0.55000000000000004"/>
    <s v="Outlet"/>
    <x v="1"/>
  </r>
  <r>
    <s v="Sports Direct"/>
    <n v="1185732"/>
    <d v="2021-02-17T00:00:00"/>
    <x v="4"/>
    <s v="Virginia"/>
    <s v="Richmond"/>
    <x v="1"/>
    <n v="27"/>
    <n v="153"/>
    <n v="4131"/>
    <n v="1858.9499999999998"/>
    <n v="0.44999999999999996"/>
    <s v="Outlet"/>
    <x v="1"/>
  </r>
  <r>
    <s v="Sports Direct"/>
    <n v="1185732"/>
    <d v="2021-02-17T00:00:00"/>
    <x v="4"/>
    <s v="Virginia"/>
    <s v="Richmond"/>
    <x v="2"/>
    <n v="17"/>
    <n v="170"/>
    <n v="2890"/>
    <n v="1040.3999999999999"/>
    <n v="0.36"/>
    <s v="Outlet"/>
    <x v="1"/>
  </r>
  <r>
    <s v="West Gear"/>
    <n v="1185732"/>
    <d v="2021-02-11T00:00:00"/>
    <x v="2"/>
    <s v="Utah"/>
    <s v="Salt Lake City"/>
    <x v="3"/>
    <n v="16"/>
    <n v="93"/>
    <n v="1488"/>
    <n v="624.96"/>
    <n v="0.42000000000000004"/>
    <s v="Outlet"/>
    <x v="1"/>
  </r>
  <r>
    <s v="West Gear"/>
    <n v="1185732"/>
    <d v="2021-02-11T00:00:00"/>
    <x v="2"/>
    <s v="Utah"/>
    <s v="Salt Lake City"/>
    <x v="4"/>
    <n v="28"/>
    <n v="120"/>
    <n v="3360"/>
    <n v="1411.2"/>
    <n v="0.42"/>
    <s v="Outlet"/>
    <x v="1"/>
  </r>
  <r>
    <s v="West Gear"/>
    <n v="1185732"/>
    <d v="2021-02-11T00:00:00"/>
    <x v="2"/>
    <s v="Utah"/>
    <s v="Salt Lake City"/>
    <x v="5"/>
    <n v="18"/>
    <n v="149"/>
    <n v="2682"/>
    <n v="1475.1000000000001"/>
    <n v="0.55000000000000004"/>
    <s v="Outlet"/>
    <x v="1"/>
  </r>
  <r>
    <s v="West Gear"/>
    <n v="1185732"/>
    <d v="2021-03-10T00:00:00"/>
    <x v="2"/>
    <s v="Utah"/>
    <s v="Salt Lake City"/>
    <x v="0"/>
    <n v="20"/>
    <n v="228"/>
    <n v="4560"/>
    <n v="1960.8000000000002"/>
    <n v="0.43000000000000005"/>
    <s v="Outlet"/>
    <x v="2"/>
  </r>
  <r>
    <s v="West Gear"/>
    <n v="1185732"/>
    <d v="2021-03-10T00:00:00"/>
    <x v="2"/>
    <s v="Utah"/>
    <s v="Salt Lake City"/>
    <x v="1"/>
    <n v="22"/>
    <n v="105"/>
    <n v="2310"/>
    <n v="923.99999999999989"/>
    <n v="0.39999999999999997"/>
    <s v="Outlet"/>
    <x v="2"/>
  </r>
  <r>
    <s v="West Gear"/>
    <n v="1185732"/>
    <d v="2021-03-10T00:00:00"/>
    <x v="2"/>
    <s v="Utah"/>
    <s v="Salt Lake City"/>
    <x v="2"/>
    <n v="16"/>
    <n v="140"/>
    <n v="2240"/>
    <n v="873.59999999999991"/>
    <n v="0.38999999999999996"/>
    <s v="Outlet"/>
    <x v="2"/>
  </r>
  <r>
    <s v="West Gear"/>
    <n v="1185732"/>
    <d v="2021-03-10T00:00:00"/>
    <x v="2"/>
    <s v="Utah"/>
    <s v="Salt Lake City"/>
    <x v="3"/>
    <n v="20"/>
    <n v="75"/>
    <n v="1500"/>
    <n v="630.00000000000011"/>
    <n v="0.42000000000000004"/>
    <s v="Outlet"/>
    <x v="2"/>
  </r>
  <r>
    <s v="West Gear"/>
    <n v="1185732"/>
    <d v="2021-03-10T00:00:00"/>
    <x v="2"/>
    <s v="Utah"/>
    <s v="Salt Lake City"/>
    <x v="4"/>
    <n v="28"/>
    <n v="90"/>
    <n v="2520"/>
    <n v="1007.9999999999999"/>
    <n v="0.39999999999999997"/>
    <s v="Outlet"/>
    <x v="2"/>
  </r>
  <r>
    <s v="West Gear"/>
    <n v="1185732"/>
    <d v="2021-03-10T00:00:00"/>
    <x v="2"/>
    <s v="Utah"/>
    <s v="Salt Lake City"/>
    <x v="5"/>
    <n v="21"/>
    <n v="140"/>
    <n v="2940"/>
    <n v="1675.8000000000002"/>
    <n v="0.57000000000000006"/>
    <s v="Outlet"/>
    <x v="2"/>
  </r>
  <r>
    <s v="West Gear"/>
    <n v="1185732"/>
    <d v="2021-04-11T00:00:00"/>
    <x v="2"/>
    <s v="Utah"/>
    <s v="Salt Lake City"/>
    <x v="0"/>
    <n v="20"/>
    <n v="194"/>
    <n v="3880"/>
    <n v="1784.8000000000002"/>
    <n v="0.46"/>
    <s v="Outlet"/>
    <x v="3"/>
  </r>
  <r>
    <s v="West Gear"/>
    <n v="1185732"/>
    <d v="2021-04-11T00:00:00"/>
    <x v="2"/>
    <s v="Utah"/>
    <s v="Salt Lake City"/>
    <x v="1"/>
    <n v="20"/>
    <n v="111"/>
    <n v="2220"/>
    <n v="821.4"/>
    <n v="0.37"/>
    <s v="Outlet"/>
    <x v="3"/>
  </r>
  <r>
    <s v="West Gear"/>
    <n v="1185732"/>
    <d v="2021-04-11T00:00:00"/>
    <x v="2"/>
    <s v="Utah"/>
    <s v="Salt Lake City"/>
    <x v="2"/>
    <n v="10"/>
    <n v="107"/>
    <n v="1070"/>
    <n v="438.7"/>
    <n v="0.41"/>
    <s v="Outlet"/>
    <x v="3"/>
  </r>
  <r>
    <s v="West Gear"/>
    <n v="1185732"/>
    <d v="2021-04-11T00:00:00"/>
    <x v="2"/>
    <s v="Utah"/>
    <s v="Salt Lake City"/>
    <x v="3"/>
    <n v="14"/>
    <n v="75"/>
    <n v="1050"/>
    <n v="472.5"/>
    <n v="0.45"/>
    <s v="Outlet"/>
    <x v="3"/>
  </r>
  <r>
    <s v="West Gear"/>
    <n v="1185732"/>
    <d v="2021-04-11T00:00:00"/>
    <x v="2"/>
    <s v="Utah"/>
    <s v="Salt Lake City"/>
    <x v="4"/>
    <n v="24"/>
    <n v="88"/>
    <n v="2112"/>
    <n v="823.68"/>
    <n v="0.38999999999999996"/>
    <s v="Outlet"/>
    <x v="3"/>
  </r>
  <r>
    <s v="West Gear"/>
    <n v="1185732"/>
    <d v="2021-04-11T00:00:00"/>
    <x v="2"/>
    <s v="Utah"/>
    <s v="Salt Lake City"/>
    <x v="5"/>
    <n v="20"/>
    <n v="136"/>
    <n v="2720"/>
    <n v="1414.4"/>
    <n v="0.52"/>
    <s v="Outlet"/>
    <x v="3"/>
  </r>
  <r>
    <s v="West Gear"/>
    <n v="1185732"/>
    <d v="2021-05-12T00:00:00"/>
    <x v="2"/>
    <s v="Utah"/>
    <s v="Salt Lake City"/>
    <x v="0"/>
    <n v="27"/>
    <n v="228"/>
    <n v="6156"/>
    <n v="2647.0800000000004"/>
    <n v="0.43000000000000005"/>
    <s v="Outlet"/>
    <x v="4"/>
  </r>
  <r>
    <s v="West Gear"/>
    <n v="1185732"/>
    <d v="2021-05-12T00:00:00"/>
    <x v="2"/>
    <s v="Utah"/>
    <s v="Salt Lake City"/>
    <x v="1"/>
    <n v="22"/>
    <n v="128"/>
    <n v="2816"/>
    <n v="1182.72"/>
    <n v="0.42"/>
    <s v="Outlet"/>
    <x v="4"/>
  </r>
  <r>
    <s v="West Gear"/>
    <n v="1185732"/>
    <d v="2021-05-12T00:00:00"/>
    <x v="2"/>
    <s v="Utah"/>
    <s v="Salt Lake City"/>
    <x v="2"/>
    <n v="19"/>
    <n v="109"/>
    <n v="2071"/>
    <n v="786.98"/>
    <n v="0.38"/>
    <s v="Outlet"/>
    <x v="4"/>
  </r>
  <r>
    <s v="West Gear"/>
    <n v="1185732"/>
    <d v="2021-05-12T00:00:00"/>
    <x v="2"/>
    <s v="Utah"/>
    <s v="Salt Lake City"/>
    <x v="3"/>
    <n v="19"/>
    <n v="94"/>
    <n v="1786"/>
    <n v="767.98000000000013"/>
    <n v="0.43000000000000005"/>
    <s v="Outlet"/>
    <x v="4"/>
  </r>
  <r>
    <s v="West Gear"/>
    <n v="1185732"/>
    <d v="2021-05-12T00:00:00"/>
    <x v="2"/>
    <s v="Utah"/>
    <s v="Salt Lake City"/>
    <x v="4"/>
    <n v="29"/>
    <n v="90"/>
    <n v="2610"/>
    <n v="1096.2"/>
    <n v="0.42"/>
    <s v="Outlet"/>
    <x v="4"/>
  </r>
  <r>
    <s v="West Gear"/>
    <n v="1185732"/>
    <d v="2021-05-12T00:00:00"/>
    <x v="2"/>
    <s v="Utah"/>
    <s v="Salt Lake City"/>
    <x v="5"/>
    <n v="32"/>
    <n v="128"/>
    <n v="4096"/>
    <n v="2334.7200000000003"/>
    <n v="0.57000000000000006"/>
    <s v="Outlet"/>
    <x v="4"/>
  </r>
  <r>
    <s v="West Gear"/>
    <n v="1185732"/>
    <d v="2021-06-11T00:00:00"/>
    <x v="2"/>
    <s v="Utah"/>
    <s v="Salt Lake City"/>
    <x v="0"/>
    <n v="21"/>
    <n v="208"/>
    <n v="4368"/>
    <n v="1878.2400000000002"/>
    <n v="0.43000000000000005"/>
    <s v="Outlet"/>
    <x v="11"/>
  </r>
  <r>
    <s v="West Gear"/>
    <n v="1185732"/>
    <d v="2021-06-11T00:00:00"/>
    <x v="2"/>
    <s v="Utah"/>
    <s v="Salt Lake City"/>
    <x v="1"/>
    <n v="18"/>
    <n v="132"/>
    <n v="2376"/>
    <n v="950.4"/>
    <n v="0.39999999999999997"/>
    <s v="Outlet"/>
    <x v="11"/>
  </r>
  <r>
    <s v="West Gear"/>
    <n v="1185732"/>
    <d v="2021-06-11T00:00:00"/>
    <x v="2"/>
    <s v="Utah"/>
    <s v="Salt Lake City"/>
    <x v="2"/>
    <n v="13"/>
    <n v="128"/>
    <n v="1664"/>
    <n v="615.67999999999995"/>
    <n v="0.37"/>
    <s v="Outlet"/>
    <x v="11"/>
  </r>
  <r>
    <s v="West Gear"/>
    <n v="1185732"/>
    <d v="2021-06-11T00:00:00"/>
    <x v="2"/>
    <s v="Utah"/>
    <s v="Salt Lake City"/>
    <x v="3"/>
    <n v="13"/>
    <n v="132"/>
    <n v="1716"/>
    <n v="737.88000000000011"/>
    <n v="0.43000000000000005"/>
    <s v="Outlet"/>
    <x v="11"/>
  </r>
  <r>
    <s v="West Gear"/>
    <n v="1185732"/>
    <d v="2021-06-11T00:00:00"/>
    <x v="2"/>
    <s v="Utah"/>
    <s v="Salt Lake City"/>
    <x v="4"/>
    <n v="24"/>
    <n v="132"/>
    <n v="3168"/>
    <n v="1172.1600000000001"/>
    <n v="0.37"/>
    <s v="Outlet"/>
    <x v="11"/>
  </r>
  <r>
    <s v="West Gear"/>
    <n v="1185732"/>
    <d v="2021-06-11T00:00:00"/>
    <x v="2"/>
    <s v="Utah"/>
    <s v="Salt Lake City"/>
    <x v="5"/>
    <n v="32"/>
    <n v="190"/>
    <n v="6080"/>
    <n v="3283.2000000000003"/>
    <n v="0.54"/>
    <s v="Outlet"/>
    <x v="11"/>
  </r>
  <r>
    <s v="West Gear"/>
    <n v="1185732"/>
    <d v="2021-07-10T00:00:00"/>
    <x v="2"/>
    <s v="Utah"/>
    <s v="Salt Lake City"/>
    <x v="0"/>
    <n v="28"/>
    <n v="248"/>
    <n v="6944"/>
    <n v="2985.9200000000005"/>
    <n v="0.43000000000000005"/>
    <s v="Outlet"/>
    <x v="5"/>
  </r>
  <r>
    <s v="West Gear"/>
    <n v="1185732"/>
    <d v="2021-07-10T00:00:00"/>
    <x v="2"/>
    <s v="Utah"/>
    <s v="Salt Lake City"/>
    <x v="1"/>
    <n v="20"/>
    <n v="182"/>
    <n v="3640"/>
    <n v="1419.6"/>
    <n v="0.38999999999999996"/>
    <s v="Outlet"/>
    <x v="5"/>
  </r>
  <r>
    <s v="West Gear"/>
    <n v="1185732"/>
    <d v="2021-07-10T00:00:00"/>
    <x v="2"/>
    <s v="Utah"/>
    <s v="Salt Lake City"/>
    <x v="2"/>
    <n v="19"/>
    <n v="157"/>
    <n v="2983"/>
    <n v="1163.3699999999999"/>
    <n v="0.38999999999999996"/>
    <s v="Outlet"/>
    <x v="5"/>
  </r>
  <r>
    <s v="West Gear"/>
    <n v="1185732"/>
    <d v="2021-07-10T00:00:00"/>
    <x v="2"/>
    <s v="Utah"/>
    <s v="Salt Lake City"/>
    <x v="3"/>
    <n v="16"/>
    <n v="128"/>
    <n v="2048"/>
    <n v="962.56000000000006"/>
    <n v="0.47000000000000003"/>
    <s v="Outlet"/>
    <x v="5"/>
  </r>
  <r>
    <s v="West Gear"/>
    <n v="1185732"/>
    <d v="2021-07-10T00:00:00"/>
    <x v="2"/>
    <s v="Utah"/>
    <s v="Salt Lake City"/>
    <x v="4"/>
    <n v="28"/>
    <n v="140"/>
    <n v="3920"/>
    <n v="1489.6"/>
    <n v="0.38"/>
    <s v="Outlet"/>
    <x v="5"/>
  </r>
  <r>
    <s v="West Gear"/>
    <n v="1185732"/>
    <d v="2021-07-10T00:00:00"/>
    <x v="2"/>
    <s v="Utah"/>
    <s v="Salt Lake City"/>
    <x v="5"/>
    <n v="32"/>
    <n v="204"/>
    <n v="6528"/>
    <n v="3590.4"/>
    <n v="0.55000000000000004"/>
    <s v="Outlet"/>
    <x v="5"/>
  </r>
  <r>
    <s v="West Gear"/>
    <n v="1185732"/>
    <d v="2021-08-11T00:00:00"/>
    <x v="2"/>
    <s v="Utah"/>
    <s v="Salt Lake City"/>
    <x v="0"/>
    <n v="27"/>
    <n v="248"/>
    <n v="6696"/>
    <n v="3147.1200000000003"/>
    <n v="0.47000000000000003"/>
    <s v="Outlet"/>
    <x v="6"/>
  </r>
  <r>
    <s v="West Gear"/>
    <n v="1185732"/>
    <d v="2021-08-11T00:00:00"/>
    <x v="2"/>
    <s v="Utah"/>
    <s v="Salt Lake City"/>
    <x v="1"/>
    <n v="28"/>
    <n v="179"/>
    <n v="5012"/>
    <n v="2105.04"/>
    <n v="0.42"/>
    <s v="Outlet"/>
    <x v="6"/>
  </r>
  <r>
    <s v="West Gear"/>
    <n v="1185732"/>
    <d v="2021-08-11T00:00:00"/>
    <x v="2"/>
    <s v="Utah"/>
    <s v="Salt Lake City"/>
    <x v="2"/>
    <n v="23"/>
    <n v="158"/>
    <n v="3634"/>
    <n v="1489.9399999999998"/>
    <n v="0.41"/>
    <s v="Outlet"/>
    <x v="6"/>
  </r>
  <r>
    <s v="West Gear"/>
    <n v="1185732"/>
    <d v="2021-08-11T00:00:00"/>
    <x v="2"/>
    <s v="Utah"/>
    <s v="Salt Lake City"/>
    <x v="3"/>
    <n v="14"/>
    <n v="124"/>
    <n v="1736"/>
    <n v="815.92000000000007"/>
    <n v="0.47000000000000003"/>
    <s v="Outlet"/>
    <x v="6"/>
  </r>
  <r>
    <s v="West Gear"/>
    <n v="1185732"/>
    <d v="2021-08-11T00:00:00"/>
    <x v="2"/>
    <s v="Utah"/>
    <s v="Salt Lake City"/>
    <x v="4"/>
    <n v="23"/>
    <n v="109"/>
    <n v="2507"/>
    <n v="977.7299999999999"/>
    <n v="0.38999999999999996"/>
    <s v="Outlet"/>
    <x v="6"/>
  </r>
  <r>
    <s v="West Gear"/>
    <n v="1185732"/>
    <d v="2021-08-11T00:00:00"/>
    <x v="2"/>
    <s v="Utah"/>
    <s v="Salt Lake City"/>
    <x v="5"/>
    <n v="27"/>
    <n v="184"/>
    <n v="4968"/>
    <n v="2831.76"/>
    <n v="0.57000000000000006"/>
    <s v="Outlet"/>
    <x v="6"/>
  </r>
  <r>
    <s v="West Gear"/>
    <n v="1185732"/>
    <d v="2021-09-12T00:00:00"/>
    <x v="2"/>
    <s v="Utah"/>
    <s v="Salt Lake City"/>
    <x v="0"/>
    <n v="23"/>
    <n v="228"/>
    <n v="5244"/>
    <n v="2359.8000000000002"/>
    <n v="0.45"/>
    <s v="Outlet"/>
    <x v="7"/>
  </r>
  <r>
    <s v="West Gear"/>
    <n v="1185732"/>
    <d v="2021-09-12T00:00:00"/>
    <x v="2"/>
    <s v="Utah"/>
    <s v="Salt Lake City"/>
    <x v="1"/>
    <n v="19"/>
    <n v="158"/>
    <n v="3002"/>
    <n v="1140.76"/>
    <n v="0.38"/>
    <s v="Outlet"/>
    <x v="7"/>
  </r>
  <r>
    <s v="West Gear"/>
    <n v="1185732"/>
    <d v="2021-09-12T00:00:00"/>
    <x v="2"/>
    <s v="Utah"/>
    <s v="Salt Lake City"/>
    <x v="2"/>
    <n v="7"/>
    <n v="105"/>
    <n v="735"/>
    <n v="308.7"/>
    <n v="0.42"/>
    <s v="Outlet"/>
    <x v="7"/>
  </r>
  <r>
    <s v="West Gear"/>
    <n v="1185732"/>
    <d v="2021-09-12T00:00:00"/>
    <x v="2"/>
    <s v="Utah"/>
    <s v="Salt Lake City"/>
    <x v="3"/>
    <n v="7"/>
    <n v="111"/>
    <n v="777"/>
    <n v="357.42"/>
    <n v="0.46"/>
    <s v="Outlet"/>
    <x v="7"/>
  </r>
  <r>
    <s v="West Gear"/>
    <n v="1185732"/>
    <d v="2021-09-12T00:00:00"/>
    <x v="2"/>
    <s v="Utah"/>
    <s v="Salt Lake City"/>
    <x v="4"/>
    <n v="16"/>
    <n v="114"/>
    <n v="1824"/>
    <n v="747.83999999999992"/>
    <n v="0.41"/>
    <s v="Outlet"/>
    <x v="7"/>
  </r>
  <r>
    <s v="West Gear"/>
    <n v="1185732"/>
    <d v="2021-09-12T00:00:00"/>
    <x v="2"/>
    <s v="Utah"/>
    <s v="Salt Lake City"/>
    <x v="5"/>
    <n v="18"/>
    <n v="132"/>
    <n v="2376"/>
    <n v="1354.3200000000002"/>
    <n v="0.57000000000000006"/>
    <s v="Outlet"/>
    <x v="7"/>
  </r>
  <r>
    <s v="West Gear"/>
    <n v="1185732"/>
    <d v="2021-10-11T00:00:00"/>
    <x v="2"/>
    <s v="Utah"/>
    <s v="Salt Lake City"/>
    <x v="0"/>
    <n v="24"/>
    <n v="201"/>
    <n v="4824"/>
    <n v="2267.2800000000002"/>
    <n v="0.47000000000000003"/>
    <s v="Outlet"/>
    <x v="8"/>
  </r>
  <r>
    <s v="West Gear"/>
    <n v="1185732"/>
    <d v="2021-10-11T00:00:00"/>
    <x v="2"/>
    <s v="Utah"/>
    <s v="Salt Lake City"/>
    <x v="1"/>
    <n v="14"/>
    <n v="132"/>
    <n v="1848"/>
    <n v="739.19999999999993"/>
    <n v="0.39999999999999997"/>
    <s v="Outlet"/>
    <x v="8"/>
  </r>
  <r>
    <s v="West Gear"/>
    <n v="1185732"/>
    <d v="2021-10-11T00:00:00"/>
    <x v="2"/>
    <s v="Utah"/>
    <s v="Salt Lake City"/>
    <x v="2"/>
    <n v="13"/>
    <n v="90"/>
    <n v="1170"/>
    <n v="479.7"/>
    <n v="0.41"/>
    <s v="Outlet"/>
    <x v="8"/>
  </r>
  <r>
    <s v="West Gear"/>
    <n v="1185732"/>
    <d v="2021-10-11T00:00:00"/>
    <x v="2"/>
    <s v="Utah"/>
    <s v="Salt Lake City"/>
    <x v="3"/>
    <n v="13"/>
    <n v="94"/>
    <n v="1222"/>
    <n v="562.12"/>
    <n v="0.46"/>
    <s v="Outlet"/>
    <x v="8"/>
  </r>
  <r>
    <s v="West Gear"/>
    <n v="1185732"/>
    <d v="2021-10-11T00:00:00"/>
    <x v="2"/>
    <s v="Utah"/>
    <s v="Salt Lake City"/>
    <x v="4"/>
    <n v="20"/>
    <n v="85"/>
    <n v="1700"/>
    <n v="662.99999999999989"/>
    <n v="0.38999999999999996"/>
    <s v="Outlet"/>
    <x v="8"/>
  </r>
  <r>
    <s v="West Gear"/>
    <n v="1185732"/>
    <d v="2021-10-11T00:00:00"/>
    <x v="2"/>
    <s v="Utah"/>
    <s v="Salt Lake City"/>
    <x v="5"/>
    <n v="25"/>
    <n v="140"/>
    <n v="3500"/>
    <n v="1890.0000000000002"/>
    <n v="0.54"/>
    <s v="Outlet"/>
    <x v="8"/>
  </r>
  <r>
    <s v="West Gear"/>
    <n v="1185732"/>
    <d v="2021-11-11T00:00:00"/>
    <x v="2"/>
    <s v="Utah"/>
    <s v="Salt Lake City"/>
    <x v="0"/>
    <n v="22"/>
    <n v="165"/>
    <n v="3630"/>
    <n v="1560.9"/>
    <n v="0.43000000000000005"/>
    <s v="Outlet"/>
    <x v="9"/>
  </r>
  <r>
    <s v="West Gear"/>
    <n v="1185732"/>
    <d v="2021-11-11T00:00:00"/>
    <x v="2"/>
    <s v="Utah"/>
    <s v="Salt Lake City"/>
    <x v="1"/>
    <n v="14"/>
    <n v="136"/>
    <n v="1904"/>
    <n v="742.56"/>
    <n v="0.38999999999999996"/>
    <s v="Outlet"/>
    <x v="9"/>
  </r>
  <r>
    <s v="West Gear"/>
    <n v="1185732"/>
    <d v="2021-11-11T00:00:00"/>
    <x v="2"/>
    <s v="Utah"/>
    <s v="Salt Lake City"/>
    <x v="2"/>
    <n v="14"/>
    <n v="107"/>
    <n v="1498"/>
    <n v="629.16"/>
    <n v="0.42"/>
    <s v="Outlet"/>
    <x v="9"/>
  </r>
  <r>
    <s v="West Gear"/>
    <n v="1185732"/>
    <d v="2021-11-11T00:00:00"/>
    <x v="2"/>
    <s v="Utah"/>
    <s v="Salt Lake City"/>
    <x v="3"/>
    <n v="15"/>
    <n v="124"/>
    <n v="1860"/>
    <n v="781.2"/>
    <n v="0.42000000000000004"/>
    <s v="Outlet"/>
    <x v="9"/>
  </r>
  <r>
    <s v="West Gear"/>
    <n v="1185732"/>
    <d v="2021-11-11T00:00:00"/>
    <x v="2"/>
    <s v="Utah"/>
    <s v="Salt Lake City"/>
    <x v="4"/>
    <n v="28"/>
    <n v="123"/>
    <n v="3444"/>
    <n v="1308.72"/>
    <n v="0.38"/>
    <s v="Outlet"/>
    <x v="9"/>
  </r>
  <r>
    <s v="West Gear"/>
    <n v="1185732"/>
    <d v="2021-11-11T00:00:00"/>
    <x v="2"/>
    <s v="Utah"/>
    <s v="Salt Lake City"/>
    <x v="5"/>
    <n v="35"/>
    <n v="158"/>
    <n v="5530"/>
    <n v="3041.5000000000005"/>
    <n v="0.55000000000000004"/>
    <s v="Outlet"/>
    <x v="9"/>
  </r>
  <r>
    <s v="West Gear"/>
    <n v="1185732"/>
    <d v="2021-12-10T00:00:00"/>
    <x v="2"/>
    <s v="Utah"/>
    <s v="Salt Lake City"/>
    <x v="0"/>
    <n v="29"/>
    <n v="231"/>
    <n v="6699"/>
    <n v="3081.54"/>
    <n v="0.46"/>
    <s v="Outlet"/>
    <x v="10"/>
  </r>
  <r>
    <s v="West Gear"/>
    <n v="1185732"/>
    <d v="2021-12-10T00:00:00"/>
    <x v="2"/>
    <s v="Utah"/>
    <s v="Salt Lake City"/>
    <x v="1"/>
    <n v="22"/>
    <n v="170"/>
    <n v="3740"/>
    <n v="1570.8"/>
    <n v="0.42"/>
    <s v="Outlet"/>
    <x v="10"/>
  </r>
  <r>
    <s v="West Gear"/>
    <n v="1185732"/>
    <d v="2021-12-10T00:00:00"/>
    <x v="2"/>
    <s v="Utah"/>
    <s v="Salt Lake City"/>
    <x v="2"/>
    <n v="20"/>
    <n v="153"/>
    <n v="3060"/>
    <n v="1132.2"/>
    <n v="0.37"/>
    <s v="Outlet"/>
    <x v="10"/>
  </r>
  <r>
    <s v="West Gear"/>
    <n v="1185732"/>
    <d v="2021-12-10T00:00:00"/>
    <x v="2"/>
    <s v="Utah"/>
    <s v="Salt Lake City"/>
    <x v="3"/>
    <n v="22"/>
    <n v="136"/>
    <n v="2992"/>
    <n v="1256.6400000000001"/>
    <n v="0.42000000000000004"/>
    <s v="Outlet"/>
    <x v="10"/>
  </r>
  <r>
    <s v="West Gear"/>
    <n v="1185732"/>
    <d v="2021-12-10T00:00:00"/>
    <x v="2"/>
    <s v="Utah"/>
    <s v="Salt Lake City"/>
    <x v="4"/>
    <n v="27"/>
    <n v="124"/>
    <n v="3348"/>
    <n v="1372.6799999999998"/>
    <n v="0.41"/>
    <s v="Outlet"/>
    <x v="10"/>
  </r>
  <r>
    <s v="West Gear"/>
    <n v="1185732"/>
    <d v="2021-12-10T00:00:00"/>
    <x v="2"/>
    <s v="Utah"/>
    <s v="Salt Lake City"/>
    <x v="5"/>
    <n v="29"/>
    <n v="170"/>
    <n v="4930"/>
    <n v="2563.6"/>
    <n v="0.52"/>
    <s v="Outlet"/>
    <x v="10"/>
  </r>
  <r>
    <s v="West Gear"/>
    <n v="1128299"/>
    <d v="2021-01-24T00:00:00"/>
    <x v="2"/>
    <s v="Utah"/>
    <s v="Salt Lake City"/>
    <x v="0"/>
    <n v="24"/>
    <n v="109"/>
    <n v="2616"/>
    <n v="967.92"/>
    <n v="0.37"/>
    <s v="Outlet"/>
    <x v="0"/>
  </r>
  <r>
    <s v="West Gear"/>
    <n v="1128299"/>
    <d v="2021-01-24T00:00:00"/>
    <x v="2"/>
    <s v="Utah"/>
    <s v="Salt Lake City"/>
    <x v="1"/>
    <n v="29"/>
    <n v="123"/>
    <n v="3567"/>
    <n v="1426.8"/>
    <n v="0.39999999999999997"/>
    <s v="Outlet"/>
    <x v="0"/>
  </r>
  <r>
    <s v="West Gear"/>
    <n v="1128299"/>
    <d v="2021-01-24T00:00:00"/>
    <x v="2"/>
    <s v="Utah"/>
    <s v="Salt Lake City"/>
    <x v="2"/>
    <n v="31"/>
    <n v="105"/>
    <n v="3255"/>
    <n v="1269.4499999999998"/>
    <n v="0.38999999999999996"/>
    <s v="Outlet"/>
    <x v="0"/>
  </r>
  <r>
    <s v="West Gear"/>
    <n v="1128299"/>
    <d v="2021-01-24T00:00:00"/>
    <x v="2"/>
    <s v="Utah"/>
    <s v="Salt Lake City"/>
    <x v="3"/>
    <n v="30"/>
    <n v="68"/>
    <n v="2040"/>
    <n v="775.2"/>
    <n v="0.38"/>
    <s v="Outlet"/>
    <x v="0"/>
  </r>
  <r>
    <s v="West Gear"/>
    <n v="1128299"/>
    <d v="2021-01-24T00:00:00"/>
    <x v="2"/>
    <s v="Utah"/>
    <s v="Salt Lake City"/>
    <x v="4"/>
    <n v="35"/>
    <n v="53"/>
    <n v="1855"/>
    <n v="853.30000000000007"/>
    <n v="0.46"/>
    <s v="Outlet"/>
    <x v="0"/>
  </r>
  <r>
    <s v="West Gear"/>
    <n v="1128299"/>
    <d v="2021-01-24T00:00:00"/>
    <x v="2"/>
    <s v="Utah"/>
    <s v="Salt Lake City"/>
    <x v="5"/>
    <n v="28"/>
    <n v="132"/>
    <n v="3696"/>
    <n v="1256.6399999999999"/>
    <n v="0.33999999999999997"/>
    <s v="Outlet"/>
    <x v="0"/>
  </r>
  <r>
    <s v="West Gear"/>
    <n v="1128299"/>
    <d v="2021-02-24T00:00:00"/>
    <x v="2"/>
    <s v="Utah"/>
    <s v="Salt Lake City"/>
    <x v="0"/>
    <n v="22"/>
    <n v="153"/>
    <n v="3366"/>
    <n v="1380.06"/>
    <n v="0.41"/>
    <s v="Outlet"/>
    <x v="1"/>
  </r>
  <r>
    <s v="West Gear"/>
    <n v="1128299"/>
    <d v="2021-02-24T00:00:00"/>
    <x v="2"/>
    <s v="Utah"/>
    <s v="Salt Lake City"/>
    <x v="1"/>
    <n v="29"/>
    <n v="123"/>
    <n v="3567"/>
    <n v="1498.1399999999999"/>
    <n v="0.42"/>
    <s v="Outlet"/>
    <x v="1"/>
  </r>
  <r>
    <s v="West Gear"/>
    <n v="1128299"/>
    <d v="2021-02-24T00:00:00"/>
    <x v="2"/>
    <s v="Utah"/>
    <s v="Salt Lake City"/>
    <x v="2"/>
    <n v="28"/>
    <n v="123"/>
    <n v="3444"/>
    <n v="1274.28"/>
    <n v="0.37"/>
    <s v="Outlet"/>
    <x v="1"/>
  </r>
  <r>
    <s v="West Gear"/>
    <n v="1128299"/>
    <d v="2021-02-24T00:00:00"/>
    <x v="2"/>
    <s v="Oregon"/>
    <s v="Portland"/>
    <x v="3"/>
    <n v="29"/>
    <n v="64"/>
    <n v="1856"/>
    <n v="760.95999999999992"/>
    <n v="0.41"/>
    <s v="Outlet"/>
    <x v="1"/>
  </r>
  <r>
    <s v="West Gear"/>
    <n v="1128299"/>
    <d v="2021-02-24T00:00:00"/>
    <x v="2"/>
    <s v="Oregon"/>
    <s v="Portland"/>
    <x v="4"/>
    <n v="32"/>
    <n v="43"/>
    <n v="1376"/>
    <n v="605.44000000000005"/>
    <n v="0.44"/>
    <s v="Outlet"/>
    <x v="1"/>
  </r>
  <r>
    <s v="West Gear"/>
    <n v="1128299"/>
    <d v="2021-02-24T00:00:00"/>
    <x v="2"/>
    <s v="Oregon"/>
    <s v="Portland"/>
    <x v="5"/>
    <n v="28"/>
    <n v="98"/>
    <n v="2744"/>
    <n v="960.4"/>
    <n v="0.35"/>
    <s v="Outlet"/>
    <x v="1"/>
  </r>
  <r>
    <s v="West Gear"/>
    <n v="1128299"/>
    <d v="2021-03-23T00:00:00"/>
    <x v="2"/>
    <s v="Oregon"/>
    <s v="Portland"/>
    <x v="0"/>
    <n v="28"/>
    <n v="143"/>
    <n v="4004"/>
    <n v="1601.6"/>
    <n v="0.39999999999999997"/>
    <s v="Outlet"/>
    <x v="2"/>
  </r>
  <r>
    <s v="West Gear"/>
    <n v="1128299"/>
    <d v="2021-03-23T00:00:00"/>
    <x v="2"/>
    <s v="Oregon"/>
    <s v="Portland"/>
    <x v="1"/>
    <n v="40"/>
    <n v="98"/>
    <n v="3920"/>
    <n v="1607.1999999999998"/>
    <n v="0.41"/>
    <s v="Outlet"/>
    <x v="2"/>
  </r>
  <r>
    <s v="West Gear"/>
    <n v="1128299"/>
    <d v="2021-03-23T00:00:00"/>
    <x v="2"/>
    <s v="Oregon"/>
    <s v="Portland"/>
    <x v="2"/>
    <n v="41"/>
    <n v="112"/>
    <n v="4592"/>
    <n v="1744.96"/>
    <n v="0.38"/>
    <s v="Outlet"/>
    <x v="2"/>
  </r>
  <r>
    <s v="West Gear"/>
    <n v="1128299"/>
    <d v="2021-03-23T00:00:00"/>
    <x v="2"/>
    <s v="Oregon"/>
    <s v="Portland"/>
    <x v="3"/>
    <n v="39"/>
    <n v="75"/>
    <n v="2925"/>
    <n v="1082.25"/>
    <n v="0.37"/>
    <s v="Outlet"/>
    <x v="2"/>
  </r>
  <r>
    <s v="West Gear"/>
    <n v="1128299"/>
    <d v="2021-03-23T00:00:00"/>
    <x v="2"/>
    <s v="Oregon"/>
    <s v="Portland"/>
    <x v="4"/>
    <n v="43"/>
    <n v="30"/>
    <n v="1290"/>
    <n v="567.6"/>
    <n v="0.44"/>
    <s v="Outlet"/>
    <x v="2"/>
  </r>
  <r>
    <s v="West Gear"/>
    <n v="1128299"/>
    <d v="2021-03-23T00:00:00"/>
    <x v="2"/>
    <s v="Oregon"/>
    <s v="Portland"/>
    <x v="5"/>
    <n v="40"/>
    <n v="90"/>
    <n v="3600"/>
    <n v="1260"/>
    <n v="0.35"/>
    <s v="Outlet"/>
    <x v="2"/>
  </r>
  <r>
    <s v="West Gear"/>
    <n v="1128299"/>
    <d v="2021-04-24T00:00:00"/>
    <x v="2"/>
    <s v="Oregon"/>
    <s v="Portland"/>
    <x v="0"/>
    <n v="44"/>
    <n v="166"/>
    <n v="7304"/>
    <n v="2848.5599999999995"/>
    <n v="0.38999999999999996"/>
    <s v="Outlet"/>
    <x v="3"/>
  </r>
  <r>
    <s v="West Gear"/>
    <n v="1128299"/>
    <d v="2021-04-24T00:00:00"/>
    <x v="2"/>
    <s v="Oregon"/>
    <s v="Portland"/>
    <x v="1"/>
    <n v="39"/>
    <n v="88"/>
    <n v="3432"/>
    <n v="1407.12"/>
    <n v="0.41"/>
    <s v="Outlet"/>
    <x v="3"/>
  </r>
  <r>
    <s v="West Gear"/>
    <n v="1128299"/>
    <d v="2021-04-24T00:00:00"/>
    <x v="2"/>
    <s v="Oregon"/>
    <s v="Portland"/>
    <x v="2"/>
    <n v="47"/>
    <n v="114"/>
    <n v="5358"/>
    <n v="2196.7799999999997"/>
    <n v="0.41"/>
    <s v="Outlet"/>
    <x v="3"/>
  </r>
  <r>
    <s v="West Gear"/>
    <n v="1128299"/>
    <d v="2021-04-24T00:00:00"/>
    <x v="2"/>
    <s v="Oregon"/>
    <s v="Portland"/>
    <x v="3"/>
    <n v="34"/>
    <n v="70"/>
    <n v="2380"/>
    <n v="880.6"/>
    <n v="0.37"/>
    <s v="Outlet"/>
    <x v="3"/>
  </r>
  <r>
    <s v="West Gear"/>
    <n v="1128299"/>
    <d v="2021-04-24T00:00:00"/>
    <x v="2"/>
    <s v="Oregon"/>
    <s v="Portland"/>
    <x v="4"/>
    <n v="36"/>
    <n v="39"/>
    <n v="1404"/>
    <n v="589.68000000000006"/>
    <n v="0.42000000000000004"/>
    <s v="Outlet"/>
    <x v="3"/>
  </r>
  <r>
    <s v="West Gear"/>
    <n v="1128299"/>
    <d v="2021-04-24T00:00:00"/>
    <x v="2"/>
    <s v="Oregon"/>
    <s v="Portland"/>
    <x v="5"/>
    <n v="49"/>
    <n v="90"/>
    <n v="4410"/>
    <n v="1499.3999999999999"/>
    <n v="0.33999999999999997"/>
    <s v="Outlet"/>
    <x v="3"/>
  </r>
  <r>
    <s v="West Gear"/>
    <n v="1128299"/>
    <d v="2021-05-25T00:00:00"/>
    <x v="2"/>
    <s v="Oregon"/>
    <s v="Portland"/>
    <x v="0"/>
    <n v="39"/>
    <n v="155"/>
    <n v="6045"/>
    <n v="2538.9"/>
    <n v="0.42"/>
    <s v="Outlet"/>
    <x v="4"/>
  </r>
  <r>
    <s v="West Gear"/>
    <n v="1128299"/>
    <d v="2021-05-25T00:00:00"/>
    <x v="2"/>
    <s v="Oregon"/>
    <s v="Portland"/>
    <x v="1"/>
    <n v="36"/>
    <n v="109"/>
    <n v="3924"/>
    <n v="1569.6"/>
    <n v="0.39999999999999997"/>
    <s v="Outlet"/>
    <x v="4"/>
  </r>
  <r>
    <s v="West Gear"/>
    <n v="1128299"/>
    <d v="2021-05-25T00:00:00"/>
    <x v="2"/>
    <s v="Oregon"/>
    <s v="Portland"/>
    <x v="2"/>
    <n v="39"/>
    <n v="119"/>
    <n v="4641"/>
    <n v="1809.9899999999998"/>
    <n v="0.38999999999999996"/>
    <s v="Outlet"/>
    <x v="4"/>
  </r>
  <r>
    <s v="West Gear"/>
    <n v="1128299"/>
    <d v="2021-05-25T00:00:00"/>
    <x v="2"/>
    <s v="Oregon"/>
    <s v="Portland"/>
    <x v="3"/>
    <n v="33"/>
    <n v="94"/>
    <n v="3102"/>
    <n v="1209.78"/>
    <n v="0.38999999999999996"/>
    <s v="Outlet"/>
    <x v="4"/>
  </r>
  <r>
    <s v="West Gear"/>
    <n v="1128299"/>
    <d v="2021-05-25T00:00:00"/>
    <x v="2"/>
    <s v="Oregon"/>
    <s v="Portland"/>
    <x v="4"/>
    <n v="33"/>
    <n v="58"/>
    <n v="1914"/>
    <n v="842.16"/>
    <n v="0.44"/>
    <s v="Outlet"/>
    <x v="4"/>
  </r>
  <r>
    <s v="West Gear"/>
    <n v="1128299"/>
    <d v="2021-05-25T00:00:00"/>
    <x v="2"/>
    <s v="Oregon"/>
    <s v="Portland"/>
    <x v="5"/>
    <n v="46"/>
    <n v="173"/>
    <n v="7958"/>
    <n v="2864.88"/>
    <n v="0.36"/>
    <s v="Outlet"/>
    <x v="4"/>
  </r>
  <r>
    <s v="West Gear"/>
    <n v="1128299"/>
    <d v="2021-06-24T00:00:00"/>
    <x v="2"/>
    <s v="Oregon"/>
    <s v="Portland"/>
    <x v="0"/>
    <n v="43"/>
    <n v="240"/>
    <n v="10320"/>
    <n v="3921.6"/>
    <n v="0.38"/>
    <s v="Outlet"/>
    <x v="11"/>
  </r>
  <r>
    <s v="West Gear"/>
    <n v="1128299"/>
    <d v="2021-06-24T00:00:00"/>
    <x v="2"/>
    <s v="Oregon"/>
    <s v="Portland"/>
    <x v="1"/>
    <n v="47"/>
    <n v="202"/>
    <n v="9494"/>
    <n v="3892.54"/>
    <n v="0.41"/>
    <s v="Outlet"/>
    <x v="11"/>
  </r>
  <r>
    <s v="West Gear"/>
    <n v="1128299"/>
    <d v="2021-06-24T00:00:00"/>
    <x v="2"/>
    <s v="Oregon"/>
    <s v="Portland"/>
    <x v="2"/>
    <n v="53"/>
    <n v="208"/>
    <n v="11024"/>
    <n v="4299.3599999999997"/>
    <n v="0.38999999999999996"/>
    <s v="Outlet"/>
    <x v="11"/>
  </r>
  <r>
    <s v="West Gear"/>
    <n v="1128299"/>
    <d v="2021-06-24T00:00:00"/>
    <x v="2"/>
    <s v="Oregon"/>
    <s v="Portland"/>
    <x v="3"/>
    <n v="62"/>
    <n v="179"/>
    <n v="11098"/>
    <n v="4550.1799999999994"/>
    <n v="0.41"/>
    <s v="Outlet"/>
    <x v="11"/>
  </r>
  <r>
    <s v="West Gear"/>
    <n v="1128299"/>
    <d v="2021-06-24T00:00:00"/>
    <x v="2"/>
    <s v="Oregon"/>
    <s v="Portland"/>
    <x v="4"/>
    <n v="67"/>
    <n v="140"/>
    <n v="9380"/>
    <n v="4314.8"/>
    <n v="0.46"/>
    <s v="Outlet"/>
    <x v="11"/>
  </r>
  <r>
    <s v="West Gear"/>
    <n v="1128299"/>
    <d v="2021-06-24T00:00:00"/>
    <x v="2"/>
    <s v="Oregon"/>
    <s v="Portland"/>
    <x v="5"/>
    <n v="74"/>
    <n v="231"/>
    <n v="17094"/>
    <n v="5641.0199999999995"/>
    <n v="0.32999999999999996"/>
    <s v="Outlet"/>
    <x v="11"/>
  </r>
  <r>
    <s v="West Gear"/>
    <n v="1128299"/>
    <d v="2021-07-23T00:00:00"/>
    <x v="2"/>
    <s v="Oregon"/>
    <s v="Portland"/>
    <x v="0"/>
    <n v="60"/>
    <n v="298"/>
    <n v="17880"/>
    <n v="7509.5999999999995"/>
    <n v="0.42"/>
    <s v="Outlet"/>
    <x v="5"/>
  </r>
  <r>
    <s v="West Gear"/>
    <n v="1128299"/>
    <d v="2021-07-23T00:00:00"/>
    <x v="2"/>
    <s v="Oregon"/>
    <s v="Portland"/>
    <x v="1"/>
    <n v="66"/>
    <n v="217"/>
    <n v="14322"/>
    <n v="5872.0199999999995"/>
    <n v="0.41"/>
    <s v="Outlet"/>
    <x v="5"/>
  </r>
  <r>
    <s v="West Gear"/>
    <n v="1128299"/>
    <d v="2021-07-23T00:00:00"/>
    <x v="2"/>
    <s v="Oregon"/>
    <s v="Portland"/>
    <x v="2"/>
    <n v="66"/>
    <n v="221"/>
    <n v="14586"/>
    <n v="6126.12"/>
    <n v="0.42"/>
    <s v="Outlet"/>
    <x v="5"/>
  </r>
  <r>
    <s v="West Gear"/>
    <n v="1128299"/>
    <d v="2021-07-23T00:00:00"/>
    <x v="2"/>
    <s v="Oregon"/>
    <s v="Portland"/>
    <x v="3"/>
    <n v="61"/>
    <n v="171"/>
    <n v="10431"/>
    <n v="4276.71"/>
    <n v="0.41"/>
    <s v="Outlet"/>
    <x v="5"/>
  </r>
  <r>
    <s v="West Gear"/>
    <n v="1128299"/>
    <d v="2021-07-23T00:00:00"/>
    <x v="2"/>
    <s v="Oregon"/>
    <s v="Portland"/>
    <x v="4"/>
    <n v="68"/>
    <n v="198"/>
    <n v="13464"/>
    <n v="6193.4400000000005"/>
    <n v="0.46"/>
    <s v="Outlet"/>
    <x v="5"/>
  </r>
  <r>
    <s v="West Gear"/>
    <n v="1128299"/>
    <d v="2021-07-23T00:00:00"/>
    <x v="2"/>
    <s v="Oregon"/>
    <s v="Portland"/>
    <x v="5"/>
    <n v="78"/>
    <n v="204"/>
    <n v="15912"/>
    <n v="5569.2"/>
    <n v="0.35"/>
    <s v="Outlet"/>
    <x v="5"/>
  </r>
  <r>
    <s v="West Gear"/>
    <n v="1128299"/>
    <d v="2021-08-24T00:00:00"/>
    <x v="2"/>
    <s v="Oregon"/>
    <s v="Portland"/>
    <x v="0"/>
    <n v="69"/>
    <n v="256"/>
    <n v="17664"/>
    <n v="6535.68"/>
    <n v="0.37"/>
    <s v="Outlet"/>
    <x v="6"/>
  </r>
  <r>
    <s v="West Gear"/>
    <n v="1128299"/>
    <d v="2021-08-24T00:00:00"/>
    <x v="2"/>
    <s v="Oregon"/>
    <s v="Portland"/>
    <x v="1"/>
    <n v="62"/>
    <n v="256"/>
    <n v="15872"/>
    <n v="6666.24"/>
    <n v="0.42"/>
    <s v="Outlet"/>
    <x v="6"/>
  </r>
  <r>
    <s v="West Gear"/>
    <n v="1128299"/>
    <d v="2021-08-24T00:00:00"/>
    <x v="2"/>
    <s v="Oregon"/>
    <s v="Portland"/>
    <x v="2"/>
    <n v="50"/>
    <n v="215"/>
    <n v="10750"/>
    <n v="4300"/>
    <n v="0.39999999999999997"/>
    <s v="Outlet"/>
    <x v="6"/>
  </r>
  <r>
    <s v="West Gear"/>
    <n v="1128299"/>
    <d v="2021-08-24T00:00:00"/>
    <x v="2"/>
    <s v="Oregon"/>
    <s v="Portland"/>
    <x v="3"/>
    <n v="50"/>
    <n v="128"/>
    <n v="6400"/>
    <n v="2432"/>
    <n v="0.38"/>
    <s v="Outlet"/>
    <x v="6"/>
  </r>
  <r>
    <s v="West Gear"/>
    <n v="1128299"/>
    <d v="2021-08-24T00:00:00"/>
    <x v="2"/>
    <s v="Oregon"/>
    <s v="Portland"/>
    <x v="4"/>
    <n v="53"/>
    <n v="136"/>
    <n v="7208"/>
    <n v="3027.36"/>
    <n v="0.42000000000000004"/>
    <s v="Outlet"/>
    <x v="6"/>
  </r>
  <r>
    <s v="West Gear"/>
    <n v="1128299"/>
    <d v="2021-08-24T00:00:00"/>
    <x v="2"/>
    <s v="Oregon"/>
    <s v="Portland"/>
    <x v="5"/>
    <n v="53"/>
    <n v="88"/>
    <n v="4664"/>
    <n v="1725.68"/>
    <n v="0.37"/>
    <s v="Outlet"/>
    <x v="6"/>
  </r>
  <r>
    <s v="West Gear"/>
    <n v="1128299"/>
    <d v="2021-09-25T00:00:00"/>
    <x v="2"/>
    <s v="Oregon"/>
    <s v="Portland"/>
    <x v="0"/>
    <n v="34"/>
    <n v="149"/>
    <n v="5066"/>
    <n v="1874.42"/>
    <n v="0.37"/>
    <s v="Outlet"/>
    <x v="7"/>
  </r>
  <r>
    <s v="West Gear"/>
    <n v="1128299"/>
    <d v="2021-09-25T00:00:00"/>
    <x v="2"/>
    <s v="Oregon"/>
    <s v="Portland"/>
    <x v="1"/>
    <n v="43"/>
    <n v="158"/>
    <n v="6794"/>
    <n v="2581.7200000000003"/>
    <n v="0.38"/>
    <s v="Outlet"/>
    <x v="7"/>
  </r>
  <r>
    <s v="West Gear"/>
    <n v="1128299"/>
    <d v="2021-09-25T00:00:00"/>
    <x v="2"/>
    <s v="Oregon"/>
    <s v="Portland"/>
    <x v="2"/>
    <n v="39"/>
    <n v="83"/>
    <n v="3237"/>
    <n v="1359.54"/>
    <n v="0.42"/>
    <s v="Outlet"/>
    <x v="7"/>
  </r>
  <r>
    <s v="West Gear"/>
    <n v="1128299"/>
    <d v="2021-09-25T00:00:00"/>
    <x v="2"/>
    <s v="Oregon"/>
    <s v="Portland"/>
    <x v="3"/>
    <n v="38"/>
    <n v="62"/>
    <n v="2356"/>
    <n v="989.52"/>
    <n v="0.42"/>
    <s v="Outlet"/>
    <x v="7"/>
  </r>
  <r>
    <s v="West Gear"/>
    <n v="1128299"/>
    <d v="2021-09-25T00:00:00"/>
    <x v="2"/>
    <s v="Oregon"/>
    <s v="Portland"/>
    <x v="4"/>
    <n v="48"/>
    <n v="77"/>
    <n v="3696"/>
    <n v="1552.3200000000002"/>
    <n v="0.42000000000000004"/>
    <s v="Outlet"/>
    <x v="7"/>
  </r>
  <r>
    <s v="West Gear"/>
    <n v="1128299"/>
    <d v="2021-09-25T00:00:00"/>
    <x v="2"/>
    <s v="Oregon"/>
    <s v="Portland"/>
    <x v="5"/>
    <n v="36"/>
    <n v="85"/>
    <n v="3060"/>
    <n v="979.2"/>
    <n v="0.32"/>
    <s v="Outlet"/>
    <x v="7"/>
  </r>
  <r>
    <s v="West Gear"/>
    <n v="1128299"/>
    <d v="2021-10-24T00:00:00"/>
    <x v="2"/>
    <s v="Oregon"/>
    <s v="Portland"/>
    <x v="0"/>
    <n v="29"/>
    <n v="119"/>
    <n v="3451"/>
    <n v="1345.8899999999999"/>
    <n v="0.38999999999999996"/>
    <s v="Outlet"/>
    <x v="8"/>
  </r>
  <r>
    <s v="West Gear"/>
    <n v="1128299"/>
    <d v="2021-10-24T00:00:00"/>
    <x v="2"/>
    <s v="Oregon"/>
    <s v="Portland"/>
    <x v="1"/>
    <n v="37"/>
    <n v="179"/>
    <n v="6623"/>
    <n v="2516.7400000000002"/>
    <n v="0.38"/>
    <s v="Outlet"/>
    <x v="8"/>
  </r>
  <r>
    <s v="West Gear"/>
    <n v="1128299"/>
    <d v="2021-10-24T00:00:00"/>
    <x v="2"/>
    <s v="Oregon"/>
    <s v="Portland"/>
    <x v="2"/>
    <n v="37"/>
    <n v="109"/>
    <n v="4033"/>
    <n v="1492.21"/>
    <n v="0.37"/>
    <s v="Outlet"/>
    <x v="8"/>
  </r>
  <r>
    <s v="West Gear"/>
    <n v="1128299"/>
    <d v="2021-10-24T00:00:00"/>
    <x v="2"/>
    <s v="Oregon"/>
    <s v="Portland"/>
    <x v="3"/>
    <n v="34"/>
    <n v="114"/>
    <n v="3876"/>
    <n v="1511.6399999999999"/>
    <n v="0.38999999999999996"/>
    <s v="Outlet"/>
    <x v="8"/>
  </r>
  <r>
    <s v="West Gear"/>
    <n v="1128299"/>
    <d v="2021-10-24T00:00:00"/>
    <x v="2"/>
    <s v="Oregon"/>
    <s v="Portland"/>
    <x v="4"/>
    <n v="40"/>
    <n v="93"/>
    <n v="3720"/>
    <n v="1674"/>
    <n v="0.45"/>
    <s v="Outlet"/>
    <x v="8"/>
  </r>
  <r>
    <s v="West Gear"/>
    <n v="1128299"/>
    <d v="2021-10-24T00:00:00"/>
    <x v="2"/>
    <s v="Oregon"/>
    <s v="Portland"/>
    <x v="5"/>
    <n v="41"/>
    <n v="123"/>
    <n v="5043"/>
    <n v="1865.91"/>
    <n v="0.37"/>
    <s v="Outlet"/>
    <x v="8"/>
  </r>
  <r>
    <s v="West Gear"/>
    <n v="1128299"/>
    <d v="2021-11-24T00:00:00"/>
    <x v="2"/>
    <s v="Oregon"/>
    <s v="Portland"/>
    <x v="0"/>
    <n v="34"/>
    <n v="190"/>
    <n v="6460"/>
    <n v="2390.1999999999998"/>
    <n v="0.37"/>
    <s v="Outlet"/>
    <x v="9"/>
  </r>
  <r>
    <s v="West Gear"/>
    <n v="1128299"/>
    <d v="2021-11-24T00:00:00"/>
    <x v="2"/>
    <s v="Oregon"/>
    <s v="Portland"/>
    <x v="1"/>
    <n v="37"/>
    <n v="202"/>
    <n v="7474"/>
    <n v="2914.8599999999997"/>
    <n v="0.38999999999999996"/>
    <s v="Outlet"/>
    <x v="9"/>
  </r>
  <r>
    <s v="West Gear"/>
    <n v="1128299"/>
    <d v="2021-11-24T00:00:00"/>
    <x v="2"/>
    <s v="Oregon"/>
    <s v="Portland"/>
    <x v="2"/>
    <n v="32"/>
    <n v="152"/>
    <n v="4864"/>
    <n v="2042.8799999999999"/>
    <n v="0.42"/>
    <s v="Outlet"/>
    <x v="9"/>
  </r>
  <r>
    <s v="West Gear"/>
    <n v="1128299"/>
    <d v="2021-11-24T00:00:00"/>
    <x v="2"/>
    <s v="Oregon"/>
    <s v="Portland"/>
    <x v="3"/>
    <n v="39"/>
    <n v="149"/>
    <n v="5811"/>
    <n v="2382.5099999999998"/>
    <n v="0.41"/>
    <s v="Outlet"/>
    <x v="9"/>
  </r>
  <r>
    <s v="West Gear"/>
    <n v="1128299"/>
    <d v="2021-11-24T00:00:00"/>
    <x v="2"/>
    <s v="Oregon"/>
    <s v="Portland"/>
    <x v="4"/>
    <n v="50"/>
    <n v="145"/>
    <n v="7250"/>
    <n v="3335"/>
    <n v="0.46"/>
    <s v="Outlet"/>
    <x v="9"/>
  </r>
  <r>
    <s v="West Gear"/>
    <n v="1128299"/>
    <d v="2021-11-24T00:00:00"/>
    <x v="2"/>
    <s v="Oregon"/>
    <s v="Portland"/>
    <x v="5"/>
    <n v="53"/>
    <n v="165"/>
    <n v="8745"/>
    <n v="3235.65"/>
    <n v="0.37"/>
    <s v="Outlet"/>
    <x v="9"/>
  </r>
  <r>
    <s v="West Gear"/>
    <n v="1128299"/>
    <d v="2021-12-23T00:00:00"/>
    <x v="2"/>
    <s v="Oregon"/>
    <s v="Portland"/>
    <x v="0"/>
    <n v="51"/>
    <n v="225"/>
    <n v="11475"/>
    <n v="4819.5"/>
    <n v="0.42"/>
    <s v="Outlet"/>
    <x v="10"/>
  </r>
  <r>
    <s v="West Gear"/>
    <n v="1128299"/>
    <d v="2021-12-23T00:00:00"/>
    <x v="2"/>
    <s v="Oregon"/>
    <s v="Portland"/>
    <x v="1"/>
    <n v="56"/>
    <n v="233"/>
    <n v="13048"/>
    <n v="5219.2"/>
    <n v="0.39999999999999997"/>
    <s v="Outlet"/>
    <x v="10"/>
  </r>
  <r>
    <s v="West Gear"/>
    <n v="1128299"/>
    <d v="2021-12-23T00:00:00"/>
    <x v="2"/>
    <s v="Oregon"/>
    <s v="Portland"/>
    <x v="2"/>
    <n v="48"/>
    <n v="193"/>
    <n v="9264"/>
    <n v="3798.24"/>
    <n v="0.41"/>
    <s v="Outlet"/>
    <x v="10"/>
  </r>
  <r>
    <s v="West Gear"/>
    <n v="1128299"/>
    <d v="2021-12-23T00:00:00"/>
    <x v="2"/>
    <s v="Oregon"/>
    <s v="Portland"/>
    <x v="3"/>
    <n v="53"/>
    <n v="165"/>
    <n v="8745"/>
    <n v="3410.5499999999997"/>
    <n v="0.38999999999999996"/>
    <s v="Outlet"/>
    <x v="10"/>
  </r>
  <r>
    <s v="West Gear"/>
    <n v="1128299"/>
    <d v="2021-12-23T00:00:00"/>
    <x v="2"/>
    <s v="Oregon"/>
    <s v="Portland"/>
    <x v="4"/>
    <n v="54"/>
    <n v="157"/>
    <n v="8478"/>
    <n v="3984.6600000000003"/>
    <n v="0.47000000000000003"/>
    <s v="Outlet"/>
    <x v="10"/>
  </r>
  <r>
    <s v="West Gear"/>
    <n v="1128299"/>
    <d v="2021-12-23T00:00:00"/>
    <x v="2"/>
    <s v="Oregon"/>
    <s v="Portland"/>
    <x v="5"/>
    <n v="55"/>
    <n v="201"/>
    <n v="11055"/>
    <n v="3758.7"/>
    <n v="0.33999999999999997"/>
    <s v="Outlet"/>
    <x v="10"/>
  </r>
  <r>
    <s v="West Gear"/>
    <n v="1128299"/>
    <d v="2021-01-17T00:00:00"/>
    <x v="2"/>
    <s v="Oregon"/>
    <s v="Portland"/>
    <x v="0"/>
    <n v="28"/>
    <n v="120"/>
    <n v="3360"/>
    <n v="1411.2"/>
    <n v="0.42"/>
    <s v="Outlet"/>
    <x v="0"/>
  </r>
  <r>
    <s v="West Gear"/>
    <n v="1128299"/>
    <d v="2021-01-17T00:00:00"/>
    <x v="2"/>
    <s v="Oregon"/>
    <s v="Portland"/>
    <x v="1"/>
    <n v="31"/>
    <n v="124"/>
    <n v="3844"/>
    <n v="1691.36"/>
    <n v="0.43999999999999995"/>
    <s v="Outlet"/>
    <x v="0"/>
  </r>
  <r>
    <s v="West Gear"/>
    <n v="1128299"/>
    <d v="2021-01-17T00:00:00"/>
    <x v="2"/>
    <s v="Oregon"/>
    <s v="Portland"/>
    <x v="2"/>
    <n v="33"/>
    <n v="128"/>
    <n v="4224"/>
    <n v="1816.3199999999997"/>
    <n v="0.42999999999999994"/>
    <s v="Outlet"/>
    <x v="0"/>
  </r>
  <r>
    <s v="West Gear"/>
    <n v="1128299"/>
    <d v="2021-01-17T00:00:00"/>
    <x v="2"/>
    <s v="Oregon"/>
    <s v="Portland"/>
    <x v="3"/>
    <n v="34"/>
    <n v="78"/>
    <n v="2652"/>
    <n v="1219.9199999999998"/>
    <n v="0.45999999999999996"/>
    <s v="Outlet"/>
    <x v="0"/>
  </r>
  <r>
    <s v="West Gear"/>
    <n v="1128299"/>
    <d v="2021-01-17T00:00:00"/>
    <x v="2"/>
    <s v="Oregon"/>
    <s v="Portland"/>
    <x v="4"/>
    <n v="33"/>
    <n v="68"/>
    <n v="2244"/>
    <n v="1144.44"/>
    <n v="0.51"/>
    <s v="Outlet"/>
    <x v="0"/>
  </r>
  <r>
    <s v="West Gear"/>
    <n v="1128299"/>
    <d v="2021-01-17T00:00:00"/>
    <x v="2"/>
    <s v="Oregon"/>
    <s v="Portland"/>
    <x v="5"/>
    <n v="34"/>
    <n v="140"/>
    <n v="4760"/>
    <n v="1903.9999999999998"/>
    <n v="0.39999999999999997"/>
    <s v="Outlet"/>
    <x v="0"/>
  </r>
  <r>
    <s v="West Gear"/>
    <n v="1128299"/>
    <d v="2021-02-17T00:00:00"/>
    <x v="2"/>
    <s v="Oregon"/>
    <s v="Portland"/>
    <x v="0"/>
    <n v="24"/>
    <n v="175"/>
    <n v="4200"/>
    <n v="1889.9999999999998"/>
    <n v="0.44999999999999996"/>
    <s v="Outlet"/>
    <x v="1"/>
  </r>
  <r>
    <s v="West Gear"/>
    <n v="1128299"/>
    <d v="2021-02-17T00:00:00"/>
    <x v="2"/>
    <s v="Oregon"/>
    <s v="Portland"/>
    <x v="1"/>
    <n v="31"/>
    <n v="124"/>
    <n v="3844"/>
    <n v="1652.9199999999998"/>
    <n v="0.42999999999999994"/>
    <s v="Outlet"/>
    <x v="1"/>
  </r>
  <r>
    <s v="West Gear"/>
    <n v="1128299"/>
    <d v="2021-02-17T00:00:00"/>
    <x v="2"/>
    <s v="Oregon"/>
    <s v="Portland"/>
    <x v="2"/>
    <n v="34"/>
    <n v="132"/>
    <n v="4488"/>
    <n v="1929.8399999999997"/>
    <n v="0.42999999999999994"/>
    <s v="Outlet"/>
    <x v="1"/>
  </r>
  <r>
    <s v="West Gear"/>
    <n v="1128299"/>
    <d v="2021-02-17T00:00:00"/>
    <x v="1"/>
    <s v="Louisiana"/>
    <s v="New Orleans"/>
    <x v="3"/>
    <n v="33"/>
    <n v="75"/>
    <n v="2475"/>
    <n v="1163.25"/>
    <n v="0.47"/>
    <s v="Outlet"/>
    <x v="1"/>
  </r>
  <r>
    <s v="West Gear"/>
    <n v="1128299"/>
    <d v="2021-02-17T00:00:00"/>
    <x v="1"/>
    <s v="Louisiana"/>
    <s v="New Orleans"/>
    <x v="4"/>
    <n v="33"/>
    <n v="53"/>
    <n v="1749"/>
    <n v="822.03000000000009"/>
    <n v="0.47000000000000003"/>
    <s v="Outlet"/>
    <x v="1"/>
  </r>
  <r>
    <s v="West Gear"/>
    <n v="1128299"/>
    <d v="2021-02-17T00:00:00"/>
    <x v="1"/>
    <s v="Louisiana"/>
    <s v="New Orleans"/>
    <x v="5"/>
    <n v="32"/>
    <n v="131"/>
    <n v="4192"/>
    <n v="1551.04"/>
    <n v="0.37"/>
    <s v="Outlet"/>
    <x v="1"/>
  </r>
  <r>
    <s v="West Gear"/>
    <n v="1128299"/>
    <d v="2021-03-16T00:00:00"/>
    <x v="1"/>
    <s v="Louisiana"/>
    <s v="New Orleans"/>
    <x v="0"/>
    <n v="29"/>
    <n v="179"/>
    <n v="5191"/>
    <n v="2387.8599999999997"/>
    <n v="0.45999999999999996"/>
    <s v="Outlet"/>
    <x v="2"/>
  </r>
  <r>
    <s v="West Gear"/>
    <n v="1128299"/>
    <d v="2021-03-16T00:00:00"/>
    <x v="1"/>
    <s v="Louisiana"/>
    <s v="New Orleans"/>
    <x v="1"/>
    <n v="38"/>
    <n v="120"/>
    <n v="4560"/>
    <n v="2006.3999999999999"/>
    <n v="0.43999999999999995"/>
    <s v="Outlet"/>
    <x v="2"/>
  </r>
  <r>
    <s v="West Gear"/>
    <n v="1128299"/>
    <d v="2021-03-16T00:00:00"/>
    <x v="1"/>
    <s v="Louisiana"/>
    <s v="New Orleans"/>
    <x v="2"/>
    <n v="39"/>
    <n v="120"/>
    <n v="4680"/>
    <n v="2106"/>
    <n v="0.44999999999999996"/>
    <s v="Outlet"/>
    <x v="2"/>
  </r>
  <r>
    <s v="West Gear"/>
    <n v="1128299"/>
    <d v="2021-03-16T00:00:00"/>
    <x v="1"/>
    <s v="Louisiana"/>
    <s v="New Orleans"/>
    <x v="3"/>
    <n v="43"/>
    <n v="96"/>
    <n v="4128"/>
    <n v="1775.0399999999997"/>
    <n v="0.42999999999999994"/>
    <s v="Outlet"/>
    <x v="2"/>
  </r>
  <r>
    <s v="West Gear"/>
    <n v="1128299"/>
    <d v="2021-03-16T00:00:00"/>
    <x v="1"/>
    <s v="Louisiana"/>
    <s v="New Orleans"/>
    <x v="4"/>
    <n v="40"/>
    <n v="50"/>
    <n v="2000"/>
    <n v="1020"/>
    <n v="0.51"/>
    <s v="Outlet"/>
    <x v="2"/>
  </r>
  <r>
    <s v="West Gear"/>
    <n v="1128299"/>
    <d v="2021-03-16T00:00:00"/>
    <x v="1"/>
    <s v="Louisiana"/>
    <s v="New Orleans"/>
    <x v="5"/>
    <n v="29"/>
    <n v="109"/>
    <n v="3161"/>
    <n v="1169.57"/>
    <n v="0.37"/>
    <s v="Outlet"/>
    <x v="2"/>
  </r>
  <r>
    <s v="West Gear"/>
    <n v="1128299"/>
    <d v="2021-04-17T00:00:00"/>
    <x v="1"/>
    <s v="Louisiana"/>
    <s v="New Orleans"/>
    <x v="0"/>
    <n v="38"/>
    <n v="168"/>
    <n v="6384"/>
    <n v="3000.48"/>
    <n v="0.47"/>
    <s v="Outlet"/>
    <x v="3"/>
  </r>
  <r>
    <s v="West Gear"/>
    <n v="1128299"/>
    <d v="2021-04-17T00:00:00"/>
    <x v="1"/>
    <s v="Louisiana"/>
    <s v="New Orleans"/>
    <x v="1"/>
    <n v="36"/>
    <n v="107"/>
    <n v="3852"/>
    <n v="1771.9199999999998"/>
    <n v="0.45999999999999996"/>
    <s v="Outlet"/>
    <x v="3"/>
  </r>
  <r>
    <s v="West Gear"/>
    <n v="1128299"/>
    <d v="2021-04-17T00:00:00"/>
    <x v="1"/>
    <s v="Louisiana"/>
    <s v="New Orleans"/>
    <x v="2"/>
    <n v="40"/>
    <n v="120"/>
    <n v="4800"/>
    <n v="2016"/>
    <n v="0.42"/>
    <s v="Outlet"/>
    <x v="3"/>
  </r>
  <r>
    <s v="West Gear"/>
    <n v="1128299"/>
    <d v="2021-04-17T00:00:00"/>
    <x v="1"/>
    <s v="Louisiana"/>
    <s v="New Orleans"/>
    <x v="3"/>
    <n v="27"/>
    <n v="91"/>
    <n v="2457"/>
    <n v="1105.6499999999999"/>
    <n v="0.44999999999999996"/>
    <s v="Outlet"/>
    <x v="3"/>
  </r>
  <r>
    <s v="West Gear"/>
    <n v="1128299"/>
    <d v="2021-04-17T00:00:00"/>
    <x v="1"/>
    <s v="Louisiana"/>
    <s v="New Orleans"/>
    <x v="4"/>
    <n v="34"/>
    <n v="56"/>
    <n v="1904"/>
    <n v="971.04"/>
    <n v="0.51"/>
    <s v="Outlet"/>
    <x v="3"/>
  </r>
  <r>
    <s v="West Gear"/>
    <n v="1128299"/>
    <d v="2021-04-17T00:00:00"/>
    <x v="1"/>
    <s v="Louisiana"/>
    <s v="New Orleans"/>
    <x v="5"/>
    <n v="39"/>
    <n v="123"/>
    <n v="4797"/>
    <n v="1774.8899999999999"/>
    <n v="0.37"/>
    <s v="Outlet"/>
    <x v="3"/>
  </r>
  <r>
    <s v="West Gear"/>
    <n v="1128299"/>
    <d v="2021-05-18T00:00:00"/>
    <x v="1"/>
    <s v="Louisiana"/>
    <s v="New Orleans"/>
    <x v="0"/>
    <n v="32"/>
    <n v="176"/>
    <n v="5632"/>
    <n v="2421.7599999999998"/>
    <n v="0.42999999999999994"/>
    <s v="Outlet"/>
    <x v="4"/>
  </r>
  <r>
    <s v="West Gear"/>
    <n v="1128299"/>
    <d v="2021-05-18T00:00:00"/>
    <x v="1"/>
    <s v="Louisiana"/>
    <s v="New Orleans"/>
    <x v="1"/>
    <n v="40"/>
    <n v="128"/>
    <n v="5120"/>
    <n v="2252.7999999999997"/>
    <n v="0.43999999999999995"/>
    <s v="Outlet"/>
    <x v="4"/>
  </r>
  <r>
    <s v="West Gear"/>
    <n v="1128299"/>
    <d v="2021-05-18T00:00:00"/>
    <x v="1"/>
    <s v="Louisiana"/>
    <s v="New Orleans"/>
    <x v="2"/>
    <n v="37"/>
    <n v="136"/>
    <n v="5032"/>
    <n v="2113.44"/>
    <n v="0.42"/>
    <s v="Outlet"/>
    <x v="4"/>
  </r>
  <r>
    <s v="West Gear"/>
    <n v="1128299"/>
    <d v="2021-05-18T00:00:00"/>
    <x v="1"/>
    <s v="Louisiana"/>
    <s v="New Orleans"/>
    <x v="3"/>
    <n v="33"/>
    <n v="101"/>
    <n v="3333"/>
    <n v="1433.1899999999998"/>
    <n v="0.42999999999999994"/>
    <s v="Outlet"/>
    <x v="4"/>
  </r>
  <r>
    <s v="West Gear"/>
    <n v="1128299"/>
    <d v="2021-05-18T00:00:00"/>
    <x v="1"/>
    <s v="Louisiana"/>
    <s v="New Orleans"/>
    <x v="4"/>
    <n v="32"/>
    <n v="77"/>
    <n v="2464"/>
    <n v="1182.72"/>
    <n v="0.48"/>
    <s v="Outlet"/>
    <x v="4"/>
  </r>
  <r>
    <s v="West Gear"/>
    <n v="1128299"/>
    <d v="2021-05-18T00:00:00"/>
    <x v="1"/>
    <s v="Louisiana"/>
    <s v="New Orleans"/>
    <x v="5"/>
    <n v="46"/>
    <n v="178"/>
    <n v="8188"/>
    <n v="3275.2"/>
    <n v="0.39999999999999997"/>
    <s v="Outlet"/>
    <x v="4"/>
  </r>
  <r>
    <s v="West Gear"/>
    <n v="1128299"/>
    <d v="2021-06-17T00:00:00"/>
    <x v="1"/>
    <s v="Louisiana"/>
    <s v="New Orleans"/>
    <x v="0"/>
    <n v="47"/>
    <n v="256"/>
    <n v="12032"/>
    <n v="5655.04"/>
    <n v="0.47"/>
    <s v="Outlet"/>
    <x v="11"/>
  </r>
  <r>
    <s v="West Gear"/>
    <n v="1128299"/>
    <d v="2021-06-17T00:00:00"/>
    <x v="1"/>
    <s v="Louisiana"/>
    <s v="New Orleans"/>
    <x v="1"/>
    <n v="55"/>
    <n v="224"/>
    <n v="12320"/>
    <n v="5543.9999999999991"/>
    <n v="0.44999999999999996"/>
    <s v="Outlet"/>
    <x v="11"/>
  </r>
  <r>
    <s v="West Gear"/>
    <n v="1128299"/>
    <d v="2021-06-17T00:00:00"/>
    <x v="1"/>
    <s v="Louisiana"/>
    <s v="New Orleans"/>
    <x v="2"/>
    <n v="55"/>
    <n v="210"/>
    <n v="11550"/>
    <n v="5081.9999999999991"/>
    <n v="0.43999999999999995"/>
    <s v="Outlet"/>
    <x v="11"/>
  </r>
  <r>
    <s v="West Gear"/>
    <n v="1128299"/>
    <d v="2021-06-17T00:00:00"/>
    <x v="1"/>
    <s v="Louisiana"/>
    <s v="New Orleans"/>
    <x v="3"/>
    <n v="59"/>
    <n v="184"/>
    <n v="10856"/>
    <n v="5102.32"/>
    <n v="0.47"/>
    <s v="Outlet"/>
    <x v="11"/>
  </r>
  <r>
    <s v="West Gear"/>
    <n v="1128299"/>
    <d v="2021-06-17T00:00:00"/>
    <x v="1"/>
    <s v="Louisiana"/>
    <s v="New Orleans"/>
    <x v="4"/>
    <n v="70"/>
    <n v="153"/>
    <n v="10710"/>
    <n v="5033.7000000000007"/>
    <n v="0.47000000000000003"/>
    <s v="Outlet"/>
    <x v="11"/>
  </r>
  <r>
    <s v="West Gear"/>
    <n v="1128299"/>
    <d v="2021-06-17T00:00:00"/>
    <x v="1"/>
    <s v="Louisiana"/>
    <s v="New Orleans"/>
    <x v="5"/>
    <n v="80"/>
    <n v="248"/>
    <n v="19840"/>
    <n v="8134.4"/>
    <n v="0.41"/>
    <s v="Outlet"/>
    <x v="11"/>
  </r>
  <r>
    <s v="West Gear"/>
    <n v="1128299"/>
    <d v="2021-07-16T00:00:00"/>
    <x v="1"/>
    <s v="Louisiana"/>
    <s v="New Orleans"/>
    <x v="0"/>
    <n v="62"/>
    <n v="306"/>
    <n v="18972"/>
    <n v="8157.9599999999991"/>
    <n v="0.42999999999999994"/>
    <s v="Outlet"/>
    <x v="5"/>
  </r>
  <r>
    <s v="West Gear"/>
    <n v="1128299"/>
    <d v="2021-07-16T00:00:00"/>
    <x v="1"/>
    <s v="Louisiana"/>
    <s v="New Orleans"/>
    <x v="1"/>
    <n v="67"/>
    <n v="248"/>
    <n v="16616"/>
    <n v="7643.36"/>
    <n v="0.45999999999999996"/>
    <s v="Outlet"/>
    <x v="5"/>
  </r>
  <r>
    <s v="West Gear"/>
    <n v="1128299"/>
    <d v="2021-07-16T00:00:00"/>
    <x v="1"/>
    <s v="Louisiana"/>
    <s v="New Orleans"/>
    <x v="2"/>
    <n v="69"/>
    <n v="210"/>
    <n v="14490"/>
    <n v="6810.2999999999993"/>
    <n v="0.47"/>
    <s v="Outlet"/>
    <x v="5"/>
  </r>
  <r>
    <s v="West Gear"/>
    <n v="1128299"/>
    <d v="2021-07-16T00:00:00"/>
    <x v="1"/>
    <s v="Louisiana"/>
    <s v="New Orleans"/>
    <x v="3"/>
    <n v="62"/>
    <n v="198"/>
    <n v="12276"/>
    <n v="5524.2"/>
    <n v="0.44999999999999996"/>
    <s v="Outlet"/>
    <x v="5"/>
  </r>
  <r>
    <s v="West Gear"/>
    <n v="1128299"/>
    <d v="2021-07-16T00:00:00"/>
    <x v="1"/>
    <s v="Louisiana"/>
    <s v="New Orleans"/>
    <x v="4"/>
    <n v="73"/>
    <n v="221"/>
    <n v="16133"/>
    <n v="7905.17"/>
    <n v="0.49"/>
    <s v="Outlet"/>
    <x v="5"/>
  </r>
  <r>
    <s v="West Gear"/>
    <n v="1128299"/>
    <d v="2021-07-16T00:00:00"/>
    <x v="1"/>
    <s v="Louisiana"/>
    <s v="New Orleans"/>
    <x v="5"/>
    <n v="81"/>
    <n v="208"/>
    <n v="16848"/>
    <n v="6907.6799999999994"/>
    <n v="0.41"/>
    <s v="Outlet"/>
    <x v="5"/>
  </r>
  <r>
    <s v="West Gear"/>
    <n v="1128299"/>
    <d v="2021-08-17T00:00:00"/>
    <x v="1"/>
    <s v="Louisiana"/>
    <s v="New Orleans"/>
    <x v="0"/>
    <n v="73"/>
    <n v="255"/>
    <n v="18615"/>
    <n v="8749.0499999999993"/>
    <n v="0.47"/>
    <s v="Outlet"/>
    <x v="6"/>
  </r>
  <r>
    <s v="West Gear"/>
    <n v="1128299"/>
    <d v="2021-08-17T00:00:00"/>
    <x v="1"/>
    <s v="Louisiana"/>
    <s v="New Orleans"/>
    <x v="1"/>
    <n v="57"/>
    <n v="256"/>
    <n v="14592"/>
    <n v="6420.48"/>
    <n v="0.43999999999999995"/>
    <s v="Outlet"/>
    <x v="6"/>
  </r>
  <r>
    <s v="West Gear"/>
    <n v="1128299"/>
    <d v="2021-08-17T00:00:00"/>
    <x v="1"/>
    <s v="Louisiana"/>
    <s v="New Orleans"/>
    <x v="2"/>
    <n v="50"/>
    <n v="217"/>
    <n v="10850"/>
    <n v="4557"/>
    <n v="0.42"/>
    <s v="Outlet"/>
    <x v="6"/>
  </r>
  <r>
    <s v="West Gear"/>
    <n v="1128299"/>
    <d v="2021-08-17T00:00:00"/>
    <x v="1"/>
    <s v="Louisiana"/>
    <s v="New Orleans"/>
    <x v="3"/>
    <n v="55"/>
    <n v="143"/>
    <n v="7865"/>
    <n v="3696.5499999999997"/>
    <n v="0.47"/>
    <s v="Outlet"/>
    <x v="6"/>
  </r>
  <r>
    <s v="West Gear"/>
    <n v="1128299"/>
    <d v="2021-08-17T00:00:00"/>
    <x v="1"/>
    <s v="Louisiana"/>
    <s v="New Orleans"/>
    <x v="4"/>
    <n v="47"/>
    <n v="152"/>
    <n v="7144"/>
    <n v="3500.56"/>
    <n v="0.49"/>
    <s v="Outlet"/>
    <x v="6"/>
  </r>
  <r>
    <s v="West Gear"/>
    <n v="1128299"/>
    <d v="2021-08-17T00:00:00"/>
    <x v="1"/>
    <s v="Louisiana"/>
    <s v="New Orleans"/>
    <x v="5"/>
    <n v="46"/>
    <n v="102"/>
    <n v="4692"/>
    <n v="1782.96"/>
    <n v="0.38"/>
    <s v="Outlet"/>
    <x v="6"/>
  </r>
  <r>
    <s v="West Gear"/>
    <n v="1128299"/>
    <d v="2021-09-18T00:00:00"/>
    <x v="1"/>
    <s v="Louisiana"/>
    <s v="New Orleans"/>
    <x v="0"/>
    <n v="33"/>
    <n v="175"/>
    <n v="5775"/>
    <n v="2425.5"/>
    <n v="0.42"/>
    <s v="Outlet"/>
    <x v="7"/>
  </r>
  <r>
    <s v="West Gear"/>
    <n v="1128299"/>
    <d v="2021-09-18T00:00:00"/>
    <x v="1"/>
    <s v="Louisiana"/>
    <s v="New Orleans"/>
    <x v="1"/>
    <n v="40"/>
    <n v="175"/>
    <n v="7000"/>
    <n v="3009.9999999999995"/>
    <n v="0.42999999999999994"/>
    <s v="Outlet"/>
    <x v="7"/>
  </r>
  <r>
    <s v="West Gear"/>
    <n v="1128299"/>
    <d v="2021-09-18T00:00:00"/>
    <x v="1"/>
    <s v="Louisiana"/>
    <s v="New Orleans"/>
    <x v="2"/>
    <n v="30"/>
    <n v="96"/>
    <n v="2880"/>
    <n v="1324.8"/>
    <n v="0.45999999999999996"/>
    <s v="Outlet"/>
    <x v="7"/>
  </r>
  <r>
    <s v="West Gear"/>
    <n v="1128299"/>
    <d v="2021-09-18T00:00:00"/>
    <x v="1"/>
    <s v="Louisiana"/>
    <s v="New Orleans"/>
    <x v="3"/>
    <n v="34"/>
    <n v="80"/>
    <n v="2720"/>
    <n v="1142.3999999999999"/>
    <n v="0.42"/>
    <s v="Outlet"/>
    <x v="7"/>
  </r>
  <r>
    <s v="West Gear"/>
    <n v="1128299"/>
    <d v="2021-09-18T00:00:00"/>
    <x v="1"/>
    <s v="Louisiana"/>
    <s v="New Orleans"/>
    <x v="4"/>
    <n v="41"/>
    <n v="83"/>
    <n v="3403"/>
    <n v="1633.4399999999998"/>
    <n v="0.48"/>
    <s v="Outlet"/>
    <x v="7"/>
  </r>
  <r>
    <s v="West Gear"/>
    <n v="1128299"/>
    <d v="2021-09-18T00:00:00"/>
    <x v="1"/>
    <s v="Louisiana"/>
    <s v="New Orleans"/>
    <x v="5"/>
    <n v="30"/>
    <n v="90"/>
    <n v="2700"/>
    <n v="1080"/>
    <n v="0.39999999999999997"/>
    <s v="Outlet"/>
    <x v="7"/>
  </r>
  <r>
    <s v="West Gear"/>
    <n v="1128299"/>
    <d v="2021-10-17T00:00:00"/>
    <x v="1"/>
    <s v="Louisiana"/>
    <s v="New Orleans"/>
    <x v="0"/>
    <n v="25"/>
    <n v="124"/>
    <n v="3100"/>
    <n v="1332.9999999999998"/>
    <n v="0.42999999999999994"/>
    <s v="Outlet"/>
    <x v="8"/>
  </r>
  <r>
    <s v="West Gear"/>
    <n v="1128299"/>
    <d v="2021-10-17T00:00:00"/>
    <x v="1"/>
    <s v="Louisiana"/>
    <s v="New Orleans"/>
    <x v="1"/>
    <n v="34"/>
    <n v="184"/>
    <n v="6256"/>
    <n v="2815.2"/>
    <n v="0.44999999999999996"/>
    <s v="Outlet"/>
    <x v="8"/>
  </r>
  <r>
    <s v="West Gear"/>
    <n v="1128299"/>
    <d v="2021-10-17T00:00:00"/>
    <x v="1"/>
    <s v="Louisiana"/>
    <s v="New Orleans"/>
    <x v="2"/>
    <n v="33"/>
    <n v="128"/>
    <n v="4224"/>
    <n v="1900.7999999999997"/>
    <n v="0.44999999999999996"/>
    <s v="Outlet"/>
    <x v="8"/>
  </r>
  <r>
    <s v="West Gear"/>
    <n v="1128299"/>
    <d v="2021-10-17T00:00:00"/>
    <x v="1"/>
    <s v="Louisiana"/>
    <s v="New Orleans"/>
    <x v="3"/>
    <n v="31"/>
    <n v="120"/>
    <n v="3720"/>
    <n v="1599.5999999999997"/>
    <n v="0.42999999999999994"/>
    <s v="Outlet"/>
    <x v="8"/>
  </r>
  <r>
    <s v="West Gear"/>
    <n v="1128299"/>
    <d v="2021-10-17T00:00:00"/>
    <x v="1"/>
    <s v="Louisiana"/>
    <s v="New Orleans"/>
    <x v="4"/>
    <n v="39"/>
    <n v="112"/>
    <n v="4368"/>
    <n v="2096.64"/>
    <n v="0.48"/>
    <s v="Outlet"/>
    <x v="8"/>
  </r>
  <r>
    <s v="West Gear"/>
    <n v="1128299"/>
    <d v="2021-10-17T00:00:00"/>
    <x v="1"/>
    <s v="Louisiana"/>
    <s v="New Orleans"/>
    <x v="5"/>
    <n v="44"/>
    <n v="140"/>
    <n v="6160"/>
    <n v="2464"/>
    <n v="0.39999999999999997"/>
    <s v="Outlet"/>
    <x v="8"/>
  </r>
  <r>
    <s v="West Gear"/>
    <n v="1128299"/>
    <d v="2021-11-17T00:00:00"/>
    <x v="1"/>
    <s v="Louisiana"/>
    <s v="New Orleans"/>
    <x v="0"/>
    <n v="28"/>
    <n v="219"/>
    <n v="6132"/>
    <n v="2882.04"/>
    <n v="0.47"/>
    <s v="Outlet"/>
    <x v="9"/>
  </r>
  <r>
    <s v="West Gear"/>
    <n v="1128299"/>
    <d v="2021-11-17T00:00:00"/>
    <x v="1"/>
    <s v="Louisiana"/>
    <s v="New Orleans"/>
    <x v="1"/>
    <n v="35"/>
    <n v="224"/>
    <n v="7840"/>
    <n v="3684.7999999999997"/>
    <n v="0.47"/>
    <s v="Outlet"/>
    <x v="9"/>
  </r>
  <r>
    <s v="West Gear"/>
    <n v="1128299"/>
    <d v="2021-11-17T00:00:00"/>
    <x v="1"/>
    <s v="Louisiana"/>
    <s v="New Orleans"/>
    <x v="2"/>
    <n v="30"/>
    <n v="158"/>
    <n v="4740"/>
    <n v="2180.3999999999996"/>
    <n v="0.45999999999999996"/>
    <s v="Outlet"/>
    <x v="9"/>
  </r>
  <r>
    <s v="West Gear"/>
    <n v="1128299"/>
    <d v="2021-11-17T00:00:00"/>
    <x v="1"/>
    <s v="Louisiana"/>
    <s v="New Orleans"/>
    <x v="3"/>
    <n v="40"/>
    <n v="155"/>
    <n v="6200"/>
    <n v="2852"/>
    <n v="0.45999999999999996"/>
    <s v="Outlet"/>
    <x v="9"/>
  </r>
  <r>
    <s v="West Gear"/>
    <n v="1128299"/>
    <d v="2021-11-17T00:00:00"/>
    <x v="1"/>
    <s v="Louisiana"/>
    <s v="New Orleans"/>
    <x v="4"/>
    <n v="53"/>
    <n v="147"/>
    <n v="7791"/>
    <n v="3661.7700000000004"/>
    <n v="0.47000000000000003"/>
    <s v="Outlet"/>
    <x v="9"/>
  </r>
  <r>
    <s v="West Gear"/>
    <n v="1128299"/>
    <d v="2021-11-17T00:00:00"/>
    <x v="1"/>
    <s v="Louisiana"/>
    <s v="New Orleans"/>
    <x v="5"/>
    <n v="64"/>
    <n v="180"/>
    <n v="11520"/>
    <n v="4723.2"/>
    <n v="0.41"/>
    <s v="Outlet"/>
    <x v="9"/>
  </r>
  <r>
    <s v="West Gear"/>
    <n v="1128299"/>
    <d v="2021-12-16T00:00:00"/>
    <x v="1"/>
    <s v="Louisiana"/>
    <s v="New Orleans"/>
    <x v="0"/>
    <n v="46"/>
    <n v="272"/>
    <n v="12512"/>
    <n v="5755.5199999999995"/>
    <n v="0.45999999999999996"/>
    <s v="Outlet"/>
    <x v="10"/>
  </r>
  <r>
    <s v="West Gear"/>
    <n v="1128299"/>
    <d v="2021-12-16T00:00:00"/>
    <x v="1"/>
    <s v="Louisiana"/>
    <s v="New Orleans"/>
    <x v="1"/>
    <n v="52"/>
    <n v="248"/>
    <n v="12896"/>
    <n v="5674.2399999999989"/>
    <n v="0.43999999999999995"/>
    <s v="Outlet"/>
    <x v="10"/>
  </r>
  <r>
    <s v="Foot Locker"/>
    <n v="1128299"/>
    <d v="2021-12-16T00:00:00"/>
    <x v="1"/>
    <s v="Louisiana"/>
    <s v="New Orleans"/>
    <x v="2"/>
    <n v="53"/>
    <n v="192"/>
    <n v="10176"/>
    <n v="4375.6799999999994"/>
    <n v="0.42999999999999994"/>
    <s v="Outlet"/>
    <x v="10"/>
  </r>
  <r>
    <s v="Foot Locker"/>
    <n v="1128299"/>
    <d v="2021-12-16T00:00:00"/>
    <x v="1"/>
    <s v="Louisiana"/>
    <s v="New Orleans"/>
    <x v="3"/>
    <n v="53"/>
    <n v="192"/>
    <n v="10176"/>
    <n v="4782.7199999999993"/>
    <n v="0.47"/>
    <s v="Outlet"/>
    <x v="10"/>
  </r>
  <r>
    <s v="Foot Locker"/>
    <n v="1128299"/>
    <d v="2021-12-16T00:00:00"/>
    <x v="1"/>
    <s v="Louisiana"/>
    <s v="New Orleans"/>
    <x v="4"/>
    <n v="55"/>
    <n v="168"/>
    <n v="9240"/>
    <n v="4435.2"/>
    <n v="0.48"/>
    <s v="Outlet"/>
    <x v="10"/>
  </r>
  <r>
    <s v="Foot Locker"/>
    <n v="1128299"/>
    <d v="2021-12-16T00:00:00"/>
    <x v="1"/>
    <s v="Louisiana"/>
    <s v="New Orleans"/>
    <x v="5"/>
    <n v="59"/>
    <n v="194"/>
    <n v="11446"/>
    <n v="4578.3999999999996"/>
    <n v="0.39999999999999997"/>
    <s v="Outlet"/>
    <x v="10"/>
  </r>
  <r>
    <s v="Foot Locker"/>
    <n v="1197831"/>
    <d v="2021-01-05T00:00:00"/>
    <x v="1"/>
    <s v="Louisiana"/>
    <s v="New Orleans"/>
    <x v="0"/>
    <n v="14"/>
    <n v="223"/>
    <n v="3122"/>
    <n v="1061.4799999999998"/>
    <n v="0.33999999999999997"/>
    <s v="Outlet"/>
    <x v="0"/>
  </r>
  <r>
    <s v="Foot Locker"/>
    <n v="1197831"/>
    <d v="2021-01-05T00:00:00"/>
    <x v="1"/>
    <s v="Louisiana"/>
    <s v="New Orleans"/>
    <x v="1"/>
    <n v="20"/>
    <n v="209"/>
    <n v="4180"/>
    <n v="1504.8"/>
    <n v="0.36"/>
    <s v="Outlet"/>
    <x v="0"/>
  </r>
  <r>
    <s v="Foot Locker"/>
    <n v="1197831"/>
    <d v="2021-01-05T00:00:00"/>
    <x v="1"/>
    <s v="Louisiana"/>
    <s v="New Orleans"/>
    <x v="2"/>
    <n v="21"/>
    <n v="162"/>
    <n v="3402"/>
    <n v="1258.74"/>
    <n v="0.37"/>
    <s v="Outlet"/>
    <x v="0"/>
  </r>
  <r>
    <s v="Foot Locker"/>
    <n v="1197831"/>
    <d v="2021-01-05T00:00:00"/>
    <x v="1"/>
    <s v="Louisiana"/>
    <s v="New Orleans"/>
    <x v="3"/>
    <n v="26"/>
    <n v="166"/>
    <n v="4316"/>
    <n v="1812.7200000000003"/>
    <n v="0.42000000000000004"/>
    <s v="Outlet"/>
    <x v="0"/>
  </r>
  <r>
    <s v="Foot Locker"/>
    <n v="1197831"/>
    <d v="2021-01-05T00:00:00"/>
    <x v="1"/>
    <s v="Louisiana"/>
    <s v="New Orleans"/>
    <x v="4"/>
    <n v="28"/>
    <n v="111"/>
    <n v="3108"/>
    <n v="870.24000000000012"/>
    <n v="0.28000000000000003"/>
    <s v="Outlet"/>
    <x v="0"/>
  </r>
  <r>
    <s v="West Gear"/>
    <n v="1197831"/>
    <d v="2021-01-05T00:00:00"/>
    <x v="1"/>
    <s v="Louisiana"/>
    <s v="New Orleans"/>
    <x v="5"/>
    <n v="23"/>
    <n v="147"/>
    <n v="3381"/>
    <n v="1690.5"/>
    <n v="0.5"/>
    <s v="Outlet"/>
    <x v="0"/>
  </r>
  <r>
    <s v="Foot Locker"/>
    <n v="1197831"/>
    <d v="2021-02-04T00:00:00"/>
    <x v="1"/>
    <s v="Louisiana"/>
    <s v="New Orleans"/>
    <x v="0"/>
    <n v="18"/>
    <n v="200"/>
    <n v="3600"/>
    <n v="1152"/>
    <n v="0.32"/>
    <s v="Outlet"/>
    <x v="1"/>
  </r>
  <r>
    <s v="Foot Locker"/>
    <n v="1197831"/>
    <d v="2021-02-04T00:00:00"/>
    <x v="1"/>
    <s v="Louisiana"/>
    <s v="New Orleans"/>
    <x v="1"/>
    <n v="28"/>
    <n v="180"/>
    <n v="5040"/>
    <n v="1663.1999999999998"/>
    <n v="0.32999999999999996"/>
    <s v="Outlet"/>
    <x v="1"/>
  </r>
  <r>
    <s v="Foot Locker"/>
    <n v="1197831"/>
    <d v="2021-02-04T00:00:00"/>
    <x v="1"/>
    <s v="Louisiana"/>
    <s v="New Orleans"/>
    <x v="2"/>
    <n v="28"/>
    <n v="128"/>
    <n v="3584"/>
    <n v="1254.3999999999999"/>
    <n v="0.35"/>
    <s v="Outlet"/>
    <x v="1"/>
  </r>
  <r>
    <s v="Foot Locker"/>
    <n v="1197831"/>
    <d v="2021-02-04T00:00:00"/>
    <x v="2"/>
    <s v="Idaho"/>
    <s v="Boise"/>
    <x v="3"/>
    <n v="27"/>
    <n v="116"/>
    <n v="3132"/>
    <n v="1315.44"/>
    <n v="0.42000000000000004"/>
    <s v="Outlet"/>
    <x v="1"/>
  </r>
  <r>
    <s v="Foot Locker"/>
    <n v="1197831"/>
    <d v="2021-02-04T00:00:00"/>
    <x v="2"/>
    <s v="Idaho"/>
    <s v="Boise"/>
    <x v="4"/>
    <n v="31"/>
    <n v="88"/>
    <n v="2728"/>
    <n v="818.4"/>
    <n v="0.3"/>
    <s v="Outlet"/>
    <x v="1"/>
  </r>
  <r>
    <s v="Foot Locker"/>
    <n v="1197831"/>
    <d v="2021-02-04T00:00:00"/>
    <x v="2"/>
    <s v="Idaho"/>
    <s v="Boise"/>
    <x v="5"/>
    <n v="26"/>
    <n v="135"/>
    <n v="3510"/>
    <n v="1825.2"/>
    <n v="0.52"/>
    <s v="Outlet"/>
    <x v="1"/>
  </r>
  <r>
    <s v="Foot Locker"/>
    <n v="1197831"/>
    <d v="2021-03-06T00:00:00"/>
    <x v="2"/>
    <s v="Idaho"/>
    <s v="Boise"/>
    <x v="0"/>
    <n v="21"/>
    <n v="200"/>
    <n v="4200"/>
    <n v="1554"/>
    <n v="0.37"/>
    <s v="Outlet"/>
    <x v="2"/>
  </r>
  <r>
    <s v="Foot Locker"/>
    <n v="1197831"/>
    <d v="2021-03-06T00:00:00"/>
    <x v="2"/>
    <s v="Idaho"/>
    <s v="Boise"/>
    <x v="1"/>
    <n v="27"/>
    <n v="188"/>
    <n v="5076"/>
    <n v="1979.6399999999999"/>
    <n v="0.38999999999999996"/>
    <s v="Outlet"/>
    <x v="2"/>
  </r>
  <r>
    <s v="Foot Locker"/>
    <n v="1197831"/>
    <d v="2021-03-06T00:00:00"/>
    <x v="2"/>
    <s v="Idaho"/>
    <s v="Boise"/>
    <x v="2"/>
    <n v="20"/>
    <n v="135"/>
    <n v="2700"/>
    <n v="1026"/>
    <n v="0.38"/>
    <s v="Outlet"/>
    <x v="2"/>
  </r>
  <r>
    <s v="Foot Locker"/>
    <n v="1197831"/>
    <d v="2021-03-06T00:00:00"/>
    <x v="2"/>
    <s v="Idaho"/>
    <s v="Boise"/>
    <x v="3"/>
    <n v="26"/>
    <n v="112"/>
    <n v="2912"/>
    <n v="1368.64"/>
    <n v="0.47000000000000003"/>
    <s v="Outlet"/>
    <x v="2"/>
  </r>
  <r>
    <s v="West Gear"/>
    <n v="1197831"/>
    <d v="2021-03-06T00:00:00"/>
    <x v="2"/>
    <s v="Idaho"/>
    <s v="Boise"/>
    <x v="4"/>
    <n v="32"/>
    <n v="88"/>
    <n v="2816"/>
    <n v="985.59999999999991"/>
    <n v="0.35"/>
    <s v="Outlet"/>
    <x v="2"/>
  </r>
  <r>
    <s v="West Gear"/>
    <n v="1197831"/>
    <d v="2021-03-06T00:00:00"/>
    <x v="2"/>
    <s v="Idaho"/>
    <s v="Boise"/>
    <x v="5"/>
    <n v="25"/>
    <n v="124"/>
    <n v="3100"/>
    <n v="1643"/>
    <n v="0.53"/>
    <s v="Outlet"/>
    <x v="2"/>
  </r>
  <r>
    <s v="West Gear"/>
    <n v="1197831"/>
    <d v="2021-04-05T00:00:00"/>
    <x v="2"/>
    <s v="Idaho"/>
    <s v="Boise"/>
    <x v="0"/>
    <n v="15"/>
    <n v="215"/>
    <n v="3225"/>
    <n v="1354.5"/>
    <n v="0.42"/>
    <s v="Outlet"/>
    <x v="3"/>
  </r>
  <r>
    <s v="West Gear"/>
    <n v="1197831"/>
    <d v="2021-04-05T00:00:00"/>
    <x v="2"/>
    <s v="Idaho"/>
    <s v="Boise"/>
    <x v="1"/>
    <n v="21"/>
    <n v="215"/>
    <n v="4515"/>
    <n v="1760.85"/>
    <n v="0.38999999999999996"/>
    <s v="Outlet"/>
    <x v="3"/>
  </r>
  <r>
    <s v="West Gear"/>
    <n v="1197831"/>
    <d v="2021-04-05T00:00:00"/>
    <x v="2"/>
    <s v="Idaho"/>
    <s v="Boise"/>
    <x v="2"/>
    <n v="19"/>
    <n v="162"/>
    <n v="3078"/>
    <n v="1138.8599999999999"/>
    <n v="0.37"/>
    <s v="Outlet"/>
    <x v="3"/>
  </r>
  <r>
    <s v="West Gear"/>
    <n v="1197831"/>
    <d v="2021-04-05T00:00:00"/>
    <x v="2"/>
    <s v="Idaho"/>
    <s v="Boise"/>
    <x v="3"/>
    <n v="20"/>
    <n v="116"/>
    <n v="2320"/>
    <n v="1136.8"/>
    <n v="0.49"/>
    <s v="Outlet"/>
    <x v="3"/>
  </r>
  <r>
    <s v="West Gear"/>
    <n v="1197831"/>
    <d v="2021-04-05T00:00:00"/>
    <x v="2"/>
    <s v="Idaho"/>
    <s v="Boise"/>
    <x v="4"/>
    <n v="27"/>
    <n v="91"/>
    <n v="2457"/>
    <n v="786.24"/>
    <n v="0.32"/>
    <s v="Outlet"/>
    <x v="3"/>
  </r>
  <r>
    <s v="West Gear"/>
    <n v="1197831"/>
    <d v="2021-04-05T00:00:00"/>
    <x v="2"/>
    <s v="Idaho"/>
    <s v="Boise"/>
    <x v="5"/>
    <n v="23"/>
    <n v="176"/>
    <n v="4048"/>
    <n v="2307.36"/>
    <n v="0.57000000000000006"/>
    <s v="Outlet"/>
    <x v="3"/>
  </r>
  <r>
    <s v="West Gear"/>
    <n v="1197831"/>
    <d v="2021-05-05T00:00:00"/>
    <x v="2"/>
    <s v="Idaho"/>
    <s v="Boise"/>
    <x v="0"/>
    <n v="14"/>
    <n v="210"/>
    <n v="2940"/>
    <n v="1234.8"/>
    <n v="0.42"/>
    <s v="Outlet"/>
    <x v="4"/>
  </r>
  <r>
    <s v="West Gear"/>
    <n v="1197831"/>
    <d v="2021-05-05T00:00:00"/>
    <x v="2"/>
    <s v="Idaho"/>
    <s v="Boise"/>
    <x v="1"/>
    <n v="22"/>
    <n v="247"/>
    <n v="5434"/>
    <n v="2227.94"/>
    <n v="0.41"/>
    <s v="Outlet"/>
    <x v="4"/>
  </r>
  <r>
    <s v="West Gear"/>
    <n v="1197831"/>
    <d v="2021-05-05T00:00:00"/>
    <x v="2"/>
    <s v="Idaho"/>
    <s v="Boise"/>
    <x v="2"/>
    <n v="18"/>
    <n v="184"/>
    <n v="3312"/>
    <n v="1291.6799999999998"/>
    <n v="0.38999999999999996"/>
    <s v="Outlet"/>
    <x v="4"/>
  </r>
  <r>
    <s v="West Gear"/>
    <n v="1197831"/>
    <d v="2021-05-05T00:00:00"/>
    <x v="2"/>
    <s v="Idaho"/>
    <s v="Boise"/>
    <x v="3"/>
    <n v="24"/>
    <n v="155"/>
    <n v="3720"/>
    <n v="1860"/>
    <n v="0.5"/>
    <s v="Outlet"/>
    <x v="4"/>
  </r>
  <r>
    <s v="West Gear"/>
    <n v="1197831"/>
    <d v="2021-05-05T00:00:00"/>
    <x v="2"/>
    <s v="Idaho"/>
    <s v="Boise"/>
    <x v="4"/>
    <n v="34"/>
    <n v="120"/>
    <n v="4080"/>
    <n v="1428"/>
    <n v="0.35"/>
    <s v="Outlet"/>
    <x v="4"/>
  </r>
  <r>
    <s v="West Gear"/>
    <n v="1197831"/>
    <d v="2021-05-05T00:00:00"/>
    <x v="2"/>
    <s v="Idaho"/>
    <s v="Boise"/>
    <x v="5"/>
    <n v="33"/>
    <n v="240"/>
    <n v="7920"/>
    <n v="4356"/>
    <n v="0.55000000000000004"/>
    <s v="Outlet"/>
    <x v="4"/>
  </r>
  <r>
    <s v="West Gear"/>
    <n v="1197831"/>
    <d v="2021-06-04T00:00:00"/>
    <x v="2"/>
    <s v="Idaho"/>
    <s v="Boise"/>
    <x v="0"/>
    <n v="31"/>
    <n v="233"/>
    <n v="7223"/>
    <n v="2744.7400000000002"/>
    <n v="0.38"/>
    <s v="Outlet"/>
    <x v="11"/>
  </r>
  <r>
    <s v="West Gear"/>
    <n v="1197831"/>
    <d v="2021-06-04T00:00:00"/>
    <x v="2"/>
    <s v="Idaho"/>
    <s v="Boise"/>
    <x v="1"/>
    <n v="35"/>
    <n v="263"/>
    <n v="9205"/>
    <n v="3774.0499999999997"/>
    <n v="0.41"/>
    <s v="Outlet"/>
    <x v="11"/>
  </r>
  <r>
    <s v="West Gear"/>
    <n v="1197831"/>
    <d v="2021-06-04T00:00:00"/>
    <x v="2"/>
    <s v="Idaho"/>
    <s v="Boise"/>
    <x v="2"/>
    <n v="34"/>
    <n v="186"/>
    <n v="6324"/>
    <n v="2592.8399999999997"/>
    <n v="0.41"/>
    <s v="Outlet"/>
    <x v="11"/>
  </r>
  <r>
    <s v="West Gear"/>
    <n v="1197831"/>
    <d v="2021-06-04T00:00:00"/>
    <x v="2"/>
    <s v="Idaho"/>
    <s v="Boise"/>
    <x v="3"/>
    <n v="33"/>
    <n v="187"/>
    <n v="6171"/>
    <n v="3023.79"/>
    <n v="0.49"/>
    <s v="Outlet"/>
    <x v="11"/>
  </r>
  <r>
    <s v="West Gear"/>
    <n v="1197831"/>
    <d v="2021-06-04T00:00:00"/>
    <x v="2"/>
    <s v="Idaho"/>
    <s v="Boise"/>
    <x v="4"/>
    <n v="43"/>
    <n v="158"/>
    <n v="6794"/>
    <n v="2309.9599999999996"/>
    <n v="0.33999999999999997"/>
    <s v="Outlet"/>
    <x v="11"/>
  </r>
  <r>
    <s v="West Gear"/>
    <n v="1197831"/>
    <d v="2021-06-04T00:00:00"/>
    <x v="2"/>
    <s v="Idaho"/>
    <s v="Boise"/>
    <x v="5"/>
    <n v="39"/>
    <n v="248"/>
    <n v="9672"/>
    <n v="5319.6"/>
    <n v="0.55000000000000004"/>
    <s v="Outlet"/>
    <x v="11"/>
  </r>
  <r>
    <s v="West Gear"/>
    <n v="1197831"/>
    <d v="2021-07-06T00:00:00"/>
    <x v="2"/>
    <s v="Idaho"/>
    <s v="Boise"/>
    <x v="0"/>
    <n v="35"/>
    <n v="264"/>
    <n v="9240"/>
    <n v="4250.3999999999996"/>
    <n v="0.45999999999999996"/>
    <s v="Outlet"/>
    <x v="5"/>
  </r>
  <r>
    <s v="West Gear"/>
    <n v="1197831"/>
    <d v="2021-07-06T00:00:00"/>
    <x v="2"/>
    <s v="Idaho"/>
    <s v="Boise"/>
    <x v="1"/>
    <n v="40"/>
    <n v="271"/>
    <n v="10840"/>
    <n v="4661.1999999999989"/>
    <n v="0.42999999999999994"/>
    <s v="Outlet"/>
    <x v="5"/>
  </r>
  <r>
    <s v="West Gear"/>
    <n v="1197831"/>
    <d v="2021-07-06T00:00:00"/>
    <x v="2"/>
    <s v="Idaho"/>
    <s v="Boise"/>
    <x v="2"/>
    <n v="34"/>
    <n v="278"/>
    <n v="9452"/>
    <n v="3969.8399999999997"/>
    <n v="0.42"/>
    <s v="Outlet"/>
    <x v="5"/>
  </r>
  <r>
    <s v="West Gear"/>
    <n v="1197831"/>
    <d v="2021-07-06T00:00:00"/>
    <x v="2"/>
    <s v="Idaho"/>
    <s v="Boise"/>
    <x v="3"/>
    <n v="38"/>
    <n v="158"/>
    <n v="6004"/>
    <n v="3182.1200000000003"/>
    <n v="0.53"/>
    <s v="Outlet"/>
    <x v="5"/>
  </r>
  <r>
    <s v="West Gear"/>
    <n v="1197831"/>
    <d v="2021-07-06T00:00:00"/>
    <x v="2"/>
    <s v="Idaho"/>
    <s v="Boise"/>
    <x v="4"/>
    <n v="43"/>
    <n v="173"/>
    <n v="7439"/>
    <n v="2975.6"/>
    <n v="0.39999999999999997"/>
    <s v="Outlet"/>
    <x v="5"/>
  </r>
  <r>
    <s v="Foot Locker"/>
    <n v="1197831"/>
    <d v="2021-07-06T00:00:00"/>
    <x v="2"/>
    <s v="Idaho"/>
    <s v="Boise"/>
    <x v="5"/>
    <n v="51"/>
    <n v="264"/>
    <n v="13464"/>
    <n v="7943.7600000000011"/>
    <n v="0.59000000000000008"/>
    <s v="Outlet"/>
    <x v="5"/>
  </r>
  <r>
    <s v="Foot Locker"/>
    <n v="1197831"/>
    <d v="2021-08-08T00:00:00"/>
    <x v="2"/>
    <s v="Idaho"/>
    <s v="Boise"/>
    <x v="0"/>
    <n v="38"/>
    <n v="233"/>
    <n v="8854"/>
    <n v="3718.68"/>
    <n v="0.42"/>
    <s v="Outlet"/>
    <x v="6"/>
  </r>
  <r>
    <s v="Foot Locker"/>
    <n v="1197831"/>
    <d v="2021-08-08T00:00:00"/>
    <x v="2"/>
    <s v="Idaho"/>
    <s v="Boise"/>
    <x v="1"/>
    <n v="37"/>
    <n v="255"/>
    <n v="9435"/>
    <n v="4057.0499999999993"/>
    <n v="0.42999999999999994"/>
    <s v="Outlet"/>
    <x v="6"/>
  </r>
  <r>
    <s v="Foot Locker"/>
    <n v="1197831"/>
    <d v="2021-08-08T00:00:00"/>
    <x v="2"/>
    <s v="Idaho"/>
    <s v="Boise"/>
    <x v="2"/>
    <n v="39"/>
    <n v="305"/>
    <n v="11895"/>
    <n v="5114.8499999999995"/>
    <n v="0.42999999999999994"/>
    <s v="Outlet"/>
    <x v="6"/>
  </r>
  <r>
    <s v="Foot Locker"/>
    <n v="1197831"/>
    <d v="2021-08-08T00:00:00"/>
    <x v="2"/>
    <s v="Idaho"/>
    <s v="Boise"/>
    <x v="3"/>
    <n v="33"/>
    <n v="162"/>
    <n v="5346"/>
    <n v="2940.3"/>
    <n v="0.55000000000000004"/>
    <s v="Outlet"/>
    <x v="6"/>
  </r>
  <r>
    <s v="Sports Direct"/>
    <n v="1197831"/>
    <d v="2021-08-08T00:00:00"/>
    <x v="2"/>
    <s v="Idaho"/>
    <s v="Boise"/>
    <x v="4"/>
    <n v="39"/>
    <n v="166"/>
    <n v="6474"/>
    <n v="2719.08"/>
    <n v="0.42"/>
    <s v="Outlet"/>
    <x v="6"/>
  </r>
  <r>
    <s v="Sports Direct"/>
    <n v="1197831"/>
    <d v="2021-08-08T00:00:00"/>
    <x v="2"/>
    <s v="Idaho"/>
    <s v="Boise"/>
    <x v="5"/>
    <n v="44"/>
    <n v="239"/>
    <n v="10516"/>
    <n v="6414.7600000000011"/>
    <n v="0.6100000000000001"/>
    <s v="Outlet"/>
    <x v="6"/>
  </r>
  <r>
    <s v="Sports Direct"/>
    <n v="1197831"/>
    <d v="2021-09-05T00:00:00"/>
    <x v="2"/>
    <s v="Idaho"/>
    <s v="Boise"/>
    <x v="0"/>
    <n v="41"/>
    <n v="230"/>
    <n v="9430"/>
    <n v="4337.7999999999993"/>
    <n v="0.45999999999999996"/>
    <s v="Outlet"/>
    <x v="7"/>
  </r>
  <r>
    <s v="Sports Direct"/>
    <n v="1197831"/>
    <d v="2021-09-05T00:00:00"/>
    <x v="2"/>
    <s v="Idaho"/>
    <s v="Boise"/>
    <x v="1"/>
    <n v="38"/>
    <n v="219"/>
    <n v="8322"/>
    <n v="3578.4599999999996"/>
    <n v="0.42999999999999994"/>
    <s v="Outlet"/>
    <x v="7"/>
  </r>
  <r>
    <s v="Sports Direct"/>
    <n v="1197831"/>
    <d v="2021-09-05T00:00:00"/>
    <x v="2"/>
    <s v="Idaho"/>
    <s v="Boise"/>
    <x v="2"/>
    <n v="43"/>
    <n v="203"/>
    <n v="8729"/>
    <n v="3928.0499999999997"/>
    <n v="0.44999999999999996"/>
    <s v="Outlet"/>
    <x v="7"/>
  </r>
  <r>
    <s v="Sports Direct"/>
    <n v="1197831"/>
    <d v="2021-09-05T00:00:00"/>
    <x v="2"/>
    <s v="Idaho"/>
    <s v="Boise"/>
    <x v="3"/>
    <n v="40"/>
    <n v="136"/>
    <n v="5440"/>
    <n v="2992.0000000000005"/>
    <n v="0.55000000000000004"/>
    <s v="Outlet"/>
    <x v="7"/>
  </r>
  <r>
    <s v="Sports Direct"/>
    <n v="1197831"/>
    <d v="2021-09-05T00:00:00"/>
    <x v="2"/>
    <s v="Idaho"/>
    <s v="Boise"/>
    <x v="4"/>
    <n v="42"/>
    <n v="140"/>
    <n v="5880"/>
    <n v="2410.7999999999997"/>
    <n v="0.41"/>
    <s v="Outlet"/>
    <x v="7"/>
  </r>
  <r>
    <s v="Sports Direct"/>
    <n v="1197831"/>
    <d v="2021-09-05T00:00:00"/>
    <x v="2"/>
    <s v="Idaho"/>
    <s v="Boise"/>
    <x v="5"/>
    <n v="36"/>
    <n v="200"/>
    <n v="7200"/>
    <n v="4176.0000000000009"/>
    <n v="0.58000000000000007"/>
    <s v="Outlet"/>
    <x v="7"/>
  </r>
  <r>
    <s v="Sports Direct"/>
    <n v="1197831"/>
    <d v="2021-10-04T00:00:00"/>
    <x v="2"/>
    <s v="Idaho"/>
    <s v="Boise"/>
    <x v="0"/>
    <n v="30"/>
    <n v="201"/>
    <n v="6030"/>
    <n v="2773.7999999999997"/>
    <n v="0.45999999999999996"/>
    <s v="Outlet"/>
    <x v="8"/>
  </r>
  <r>
    <s v="Sports Direct"/>
    <n v="1197831"/>
    <d v="2021-10-04T00:00:00"/>
    <x v="2"/>
    <s v="Idaho"/>
    <s v="Boise"/>
    <x v="1"/>
    <n v="27"/>
    <n v="190"/>
    <n v="5130"/>
    <n v="2205.8999999999996"/>
    <n v="0.42999999999999994"/>
    <s v="Outlet"/>
    <x v="8"/>
  </r>
  <r>
    <s v="Sports Direct"/>
    <n v="1197831"/>
    <d v="2021-10-04T00:00:00"/>
    <x v="2"/>
    <s v="Idaho"/>
    <s v="Boise"/>
    <x v="2"/>
    <n v="31"/>
    <n v="179"/>
    <n v="5549"/>
    <n v="2330.58"/>
    <n v="0.42"/>
    <s v="Outlet"/>
    <x v="8"/>
  </r>
  <r>
    <s v="Sports Direct"/>
    <n v="1197831"/>
    <d v="2021-10-04T00:00:00"/>
    <x v="2"/>
    <s v="Idaho"/>
    <s v="Boise"/>
    <x v="3"/>
    <n v="35"/>
    <n v="116"/>
    <n v="4060"/>
    <n v="2151.8000000000002"/>
    <n v="0.53"/>
    <s v="Outlet"/>
    <x v="8"/>
  </r>
  <r>
    <s v="Sports Direct"/>
    <n v="1197831"/>
    <d v="2021-10-04T00:00:00"/>
    <x v="2"/>
    <s v="Idaho"/>
    <s v="Boise"/>
    <x v="4"/>
    <n v="25"/>
    <n v="123"/>
    <n v="3075"/>
    <n v="1199.2499999999998"/>
    <n v="0.38999999999999996"/>
    <s v="Outlet"/>
    <x v="8"/>
  </r>
  <r>
    <s v="Sports Direct"/>
    <n v="1197831"/>
    <d v="2021-10-04T00:00:00"/>
    <x v="2"/>
    <s v="Idaho"/>
    <s v="Boise"/>
    <x v="5"/>
    <n v="34"/>
    <n v="179"/>
    <n v="6086"/>
    <n v="3590.7400000000007"/>
    <n v="0.59000000000000008"/>
    <s v="Outlet"/>
    <x v="8"/>
  </r>
  <r>
    <s v="Sports Direct"/>
    <n v="1197831"/>
    <d v="2021-11-05T00:00:00"/>
    <x v="2"/>
    <s v="Idaho"/>
    <s v="Boise"/>
    <x v="0"/>
    <n v="27"/>
    <n v="203"/>
    <n v="5481"/>
    <n v="2521.2599999999998"/>
    <n v="0.45999999999999996"/>
    <s v="Outlet"/>
    <x v="9"/>
  </r>
  <r>
    <s v="Sports Direct"/>
    <n v="1197831"/>
    <d v="2021-11-05T00:00:00"/>
    <x v="2"/>
    <s v="Idaho"/>
    <s v="Boise"/>
    <x v="1"/>
    <n v="28"/>
    <n v="223"/>
    <n v="6244"/>
    <n v="2684.9199999999996"/>
    <n v="0.42999999999999994"/>
    <s v="Outlet"/>
    <x v="9"/>
  </r>
  <r>
    <s v="Sports Direct"/>
    <n v="1197831"/>
    <d v="2021-11-05T00:00:00"/>
    <x v="2"/>
    <s v="Idaho"/>
    <s v="Boise"/>
    <x v="2"/>
    <n v="42"/>
    <n v="210"/>
    <n v="8820"/>
    <n v="3704.3999999999996"/>
    <n v="0.42"/>
    <s v="Outlet"/>
    <x v="9"/>
  </r>
  <r>
    <s v="Sports Direct"/>
    <n v="1197831"/>
    <d v="2021-11-05T00:00:00"/>
    <x v="2"/>
    <s v="Idaho"/>
    <s v="Boise"/>
    <x v="3"/>
    <n v="43"/>
    <n v="158"/>
    <n v="6794"/>
    <n v="3532.88"/>
    <n v="0.52"/>
    <s v="Outlet"/>
    <x v="9"/>
  </r>
  <r>
    <s v="Sports Direct"/>
    <n v="1197831"/>
    <d v="2021-11-05T00:00:00"/>
    <x v="2"/>
    <s v="Idaho"/>
    <s v="Boise"/>
    <x v="4"/>
    <n v="41"/>
    <n v="149"/>
    <n v="6109"/>
    <n v="2321.42"/>
    <n v="0.38"/>
    <s v="Outlet"/>
    <x v="9"/>
  </r>
  <r>
    <s v="Sports Direct"/>
    <n v="1197831"/>
    <d v="2021-11-05T00:00:00"/>
    <x v="2"/>
    <s v="Idaho"/>
    <s v="Boise"/>
    <x v="5"/>
    <n v="51"/>
    <n v="194"/>
    <n v="9894"/>
    <n v="5837.4600000000009"/>
    <n v="0.59000000000000008"/>
    <s v="Outlet"/>
    <x v="9"/>
  </r>
  <r>
    <s v="Foot Locker"/>
    <n v="1197831"/>
    <d v="2021-12-04T00:00:00"/>
    <x v="2"/>
    <s v="Idaho"/>
    <s v="Boise"/>
    <x v="0"/>
    <n v="40"/>
    <n v="240"/>
    <n v="9600"/>
    <n v="4320"/>
    <n v="0.44999999999999996"/>
    <s v="Outlet"/>
    <x v="10"/>
  </r>
  <r>
    <s v="Foot Locker"/>
    <n v="1197831"/>
    <d v="2021-12-04T00:00:00"/>
    <x v="2"/>
    <s v="Idaho"/>
    <s v="Boise"/>
    <x v="1"/>
    <n v="41"/>
    <n v="240"/>
    <n v="9840"/>
    <n v="4526.3999999999996"/>
    <n v="0.45999999999999996"/>
    <s v="Outlet"/>
    <x v="10"/>
  </r>
  <r>
    <s v="Foot Locker"/>
    <n v="1197831"/>
    <d v="2021-12-04T00:00:00"/>
    <x v="2"/>
    <s v="Idaho"/>
    <s v="Boise"/>
    <x v="2"/>
    <n v="47"/>
    <n v="223"/>
    <n v="10481"/>
    <n v="4611.6399999999994"/>
    <n v="0.43999999999999995"/>
    <s v="Outlet"/>
    <x v="10"/>
  </r>
  <r>
    <s v="Foot Locker"/>
    <n v="1197831"/>
    <d v="2021-12-04T00:00:00"/>
    <x v="2"/>
    <s v="Idaho"/>
    <s v="Boise"/>
    <x v="3"/>
    <n v="44"/>
    <n v="184"/>
    <n v="8096"/>
    <n v="4209.92"/>
    <n v="0.52"/>
    <s v="Outlet"/>
    <x v="10"/>
  </r>
  <r>
    <s v="Foot Locker"/>
    <n v="1197831"/>
    <d v="2021-12-04T00:00:00"/>
    <x v="2"/>
    <s v="Idaho"/>
    <s v="Boise"/>
    <x v="4"/>
    <n v="43"/>
    <n v="147"/>
    <n v="6321"/>
    <n v="2591.6099999999997"/>
    <n v="0.41"/>
    <s v="Outlet"/>
    <x v="10"/>
  </r>
  <r>
    <s v="Foot Locker"/>
    <n v="1197831"/>
    <d v="2021-12-04T00:00:00"/>
    <x v="2"/>
    <s v="Idaho"/>
    <s v="Boise"/>
    <x v="5"/>
    <n v="47"/>
    <n v="232"/>
    <n v="10904"/>
    <n v="6651.4400000000014"/>
    <n v="0.6100000000000001"/>
    <s v="Outlet"/>
    <x v="10"/>
  </r>
  <r>
    <s v="Foot Locker"/>
    <n v="1128299"/>
    <d v="2021-01-23T00:00:00"/>
    <x v="2"/>
    <s v="Idaho"/>
    <s v="Boise"/>
    <x v="0"/>
    <n v="23"/>
    <n v="136"/>
    <n v="3128"/>
    <n v="1251.1999999999998"/>
    <n v="0.39999999999999997"/>
    <s v="Outlet"/>
    <x v="0"/>
  </r>
  <r>
    <s v="Foot Locker"/>
    <n v="1128299"/>
    <d v="2021-01-23T00:00:00"/>
    <x v="2"/>
    <s v="Idaho"/>
    <s v="Boise"/>
    <x v="1"/>
    <n v="30"/>
    <n v="140"/>
    <n v="4200"/>
    <n v="1806.0000000000002"/>
    <n v="0.43000000000000005"/>
    <s v="Outlet"/>
    <x v="0"/>
  </r>
  <r>
    <s v="Foot Locker"/>
    <n v="1128299"/>
    <d v="2021-01-23T00:00:00"/>
    <x v="2"/>
    <s v="Idaho"/>
    <s v="Boise"/>
    <x v="2"/>
    <n v="31"/>
    <n v="145"/>
    <n v="4495"/>
    <n v="1753.0499999999997"/>
    <n v="0.38999999999999996"/>
    <s v="Outlet"/>
    <x v="0"/>
  </r>
  <r>
    <s v="Foot Locker"/>
    <n v="1128299"/>
    <d v="2021-01-23T00:00:00"/>
    <x v="2"/>
    <s v="Idaho"/>
    <s v="Boise"/>
    <x v="3"/>
    <n v="30"/>
    <n v="88"/>
    <n v="2640"/>
    <n v="976.8"/>
    <n v="0.37"/>
    <s v="Outlet"/>
    <x v="0"/>
  </r>
  <r>
    <s v="Foot Locker"/>
    <n v="1128299"/>
    <d v="2021-01-23T00:00:00"/>
    <x v="2"/>
    <s v="Idaho"/>
    <s v="Boise"/>
    <x v="4"/>
    <n v="35"/>
    <n v="68"/>
    <n v="2380"/>
    <n v="809.19999999999993"/>
    <n v="0.33999999999999997"/>
    <s v="Outlet"/>
    <x v="0"/>
  </r>
  <r>
    <s v="Foot Locker"/>
    <n v="1128299"/>
    <d v="2021-01-23T00:00:00"/>
    <x v="2"/>
    <s v="Idaho"/>
    <s v="Boise"/>
    <x v="5"/>
    <n v="27"/>
    <n v="140"/>
    <n v="3780"/>
    <n v="1020.6"/>
    <n v="0.27"/>
    <s v="Outlet"/>
    <x v="0"/>
  </r>
  <r>
    <s v="Foot Locker"/>
    <n v="1128299"/>
    <d v="2021-02-23T00:00:00"/>
    <x v="2"/>
    <s v="Idaho"/>
    <s v="Boise"/>
    <x v="0"/>
    <n v="21"/>
    <n v="162"/>
    <n v="3402"/>
    <n v="1258.74"/>
    <n v="0.37"/>
    <s v="Outlet"/>
    <x v="1"/>
  </r>
  <r>
    <s v="Foot Locker"/>
    <n v="1128299"/>
    <d v="2021-02-23T00:00:00"/>
    <x v="2"/>
    <s v="Idaho"/>
    <s v="Boise"/>
    <x v="1"/>
    <n v="28"/>
    <n v="128"/>
    <n v="3584"/>
    <n v="1541.1200000000001"/>
    <n v="0.43000000000000005"/>
    <s v="Outlet"/>
    <x v="1"/>
  </r>
  <r>
    <s v="Foot Locker"/>
    <n v="1128299"/>
    <d v="2021-02-23T00:00:00"/>
    <x v="2"/>
    <s v="Idaho"/>
    <s v="Boise"/>
    <x v="2"/>
    <n v="28"/>
    <n v="124"/>
    <n v="3472"/>
    <n v="1458.24"/>
    <n v="0.42"/>
    <s v="Outlet"/>
    <x v="1"/>
  </r>
  <r>
    <s v="Foot Locker"/>
    <n v="1128299"/>
    <d v="2021-02-23T00:00:00"/>
    <x v="2"/>
    <s v="Arizona"/>
    <s v="Phoenix"/>
    <x v="3"/>
    <n v="26"/>
    <n v="68"/>
    <n v="1768"/>
    <n v="742.56"/>
    <n v="0.42"/>
    <s v="Outlet"/>
    <x v="1"/>
  </r>
  <r>
    <s v="Foot Locker"/>
    <n v="1128299"/>
    <d v="2021-02-23T00:00:00"/>
    <x v="2"/>
    <s v="Arizona"/>
    <s v="Phoenix"/>
    <x v="4"/>
    <n v="36"/>
    <n v="51"/>
    <n v="1836"/>
    <n v="679.31999999999994"/>
    <n v="0.37"/>
    <s v="Outlet"/>
    <x v="1"/>
  </r>
  <r>
    <s v="Foot Locker"/>
    <n v="1128299"/>
    <d v="2021-02-23T00:00:00"/>
    <x v="2"/>
    <s v="Arizona"/>
    <s v="Phoenix"/>
    <x v="5"/>
    <n v="31"/>
    <n v="116"/>
    <n v="3596"/>
    <n v="970.92000000000007"/>
    <n v="0.27"/>
    <s v="Outlet"/>
    <x v="1"/>
  </r>
  <r>
    <s v="Foot Locker"/>
    <n v="1128299"/>
    <d v="2021-03-22T00:00:00"/>
    <x v="2"/>
    <s v="Arizona"/>
    <s v="Phoenix"/>
    <x v="0"/>
    <n v="29"/>
    <n v="160"/>
    <n v="4640"/>
    <n v="1855.9999999999998"/>
    <n v="0.39999999999999997"/>
    <s v="Outlet"/>
    <x v="2"/>
  </r>
  <r>
    <s v="Foot Locker"/>
    <n v="1128299"/>
    <d v="2021-03-22T00:00:00"/>
    <x v="2"/>
    <s v="Arizona"/>
    <s v="Phoenix"/>
    <x v="1"/>
    <n v="38"/>
    <n v="116"/>
    <n v="4408"/>
    <n v="1939.52"/>
    <n v="0.44"/>
    <s v="Outlet"/>
    <x v="2"/>
  </r>
  <r>
    <s v="Foot Locker"/>
    <n v="1128299"/>
    <d v="2021-03-22T00:00:00"/>
    <x v="2"/>
    <s v="Arizona"/>
    <s v="Phoenix"/>
    <x v="2"/>
    <n v="37"/>
    <n v="119"/>
    <n v="4403"/>
    <n v="1805.2299999999998"/>
    <n v="0.41"/>
    <s v="Outlet"/>
    <x v="2"/>
  </r>
  <r>
    <s v="Foot Locker"/>
    <n v="1128299"/>
    <d v="2021-03-22T00:00:00"/>
    <x v="2"/>
    <s v="Arizona"/>
    <s v="Phoenix"/>
    <x v="3"/>
    <n v="38"/>
    <n v="68"/>
    <n v="2584"/>
    <n v="956.08"/>
    <n v="0.37"/>
    <s v="Outlet"/>
    <x v="2"/>
  </r>
  <r>
    <s v="Foot Locker"/>
    <n v="1128299"/>
    <d v="2021-03-22T00:00:00"/>
    <x v="2"/>
    <s v="Arizona"/>
    <s v="Phoenix"/>
    <x v="4"/>
    <n v="41"/>
    <n v="39"/>
    <n v="1599"/>
    <n v="511.68"/>
    <n v="0.32"/>
    <s v="Outlet"/>
    <x v="2"/>
  </r>
  <r>
    <s v="Foot Locker"/>
    <n v="1128299"/>
    <d v="2021-03-22T00:00:00"/>
    <x v="2"/>
    <s v="Arizona"/>
    <s v="Phoenix"/>
    <x v="5"/>
    <n v="37"/>
    <n v="107"/>
    <n v="3959"/>
    <n v="1068.93"/>
    <n v="0.27"/>
    <s v="Outlet"/>
    <x v="2"/>
  </r>
  <r>
    <s v="Foot Locker"/>
    <n v="1128299"/>
    <d v="2021-04-23T00:00:00"/>
    <x v="2"/>
    <s v="Arizona"/>
    <s v="Phoenix"/>
    <x v="0"/>
    <n v="40"/>
    <n v="175"/>
    <n v="7000"/>
    <n v="2660"/>
    <n v="0.38"/>
    <s v="Outlet"/>
    <x v="3"/>
  </r>
  <r>
    <s v="Foot Locker"/>
    <n v="1128299"/>
    <d v="2021-04-23T00:00:00"/>
    <x v="2"/>
    <s v="Arizona"/>
    <s v="Phoenix"/>
    <x v="1"/>
    <n v="37"/>
    <n v="90"/>
    <n v="3330"/>
    <n v="1465.2"/>
    <n v="0.44"/>
    <s v="Outlet"/>
    <x v="3"/>
  </r>
  <r>
    <s v="Foot Locker"/>
    <n v="1128299"/>
    <d v="2021-04-23T00:00:00"/>
    <x v="2"/>
    <s v="Arizona"/>
    <s v="Phoenix"/>
    <x v="2"/>
    <n v="42"/>
    <n v="123"/>
    <n v="5166"/>
    <n v="1911.42"/>
    <n v="0.37"/>
    <s v="Outlet"/>
    <x v="3"/>
  </r>
  <r>
    <s v="Foot Locker"/>
    <n v="1128299"/>
    <d v="2021-04-23T00:00:00"/>
    <x v="2"/>
    <s v="Arizona"/>
    <s v="Phoenix"/>
    <x v="3"/>
    <n v="40"/>
    <n v="78"/>
    <n v="3120"/>
    <n v="1248"/>
    <n v="0.39999999999999997"/>
    <s v="Outlet"/>
    <x v="3"/>
  </r>
  <r>
    <s v="Foot Locker"/>
    <n v="1128299"/>
    <d v="2021-04-23T00:00:00"/>
    <x v="2"/>
    <s v="Arizona"/>
    <s v="Phoenix"/>
    <x v="4"/>
    <n v="43"/>
    <n v="47"/>
    <n v="2021"/>
    <n v="687.14"/>
    <n v="0.33999999999999997"/>
    <s v="Outlet"/>
    <x v="3"/>
  </r>
  <r>
    <s v="Foot Locker"/>
    <n v="1128299"/>
    <d v="2021-04-23T00:00:00"/>
    <x v="2"/>
    <s v="Arizona"/>
    <s v="Phoenix"/>
    <x v="5"/>
    <n v="49"/>
    <n v="111"/>
    <n v="5439"/>
    <n v="1631.7"/>
    <n v="0.3"/>
    <s v="Outlet"/>
    <x v="3"/>
  </r>
  <r>
    <s v="Foot Locker"/>
    <n v="1128299"/>
    <d v="2021-05-24T00:00:00"/>
    <x v="2"/>
    <s v="Arizona"/>
    <s v="Phoenix"/>
    <x v="0"/>
    <n v="38"/>
    <n v="184"/>
    <n v="6992"/>
    <n v="2656.96"/>
    <n v="0.38"/>
    <s v="Outlet"/>
    <x v="4"/>
  </r>
  <r>
    <s v="Foot Locker"/>
    <n v="1128299"/>
    <d v="2021-05-24T00:00:00"/>
    <x v="2"/>
    <s v="Arizona"/>
    <s v="Phoenix"/>
    <x v="1"/>
    <n v="36"/>
    <n v="116"/>
    <n v="4176"/>
    <n v="1753.92"/>
    <n v="0.42000000000000004"/>
    <s v="Outlet"/>
    <x v="4"/>
  </r>
  <r>
    <s v="Foot Locker"/>
    <n v="1128299"/>
    <d v="2021-05-24T00:00:00"/>
    <x v="2"/>
    <s v="Arizona"/>
    <s v="Phoenix"/>
    <x v="2"/>
    <n v="41"/>
    <n v="132"/>
    <n v="5412"/>
    <n v="2056.56"/>
    <n v="0.38"/>
    <s v="Outlet"/>
    <x v="4"/>
  </r>
  <r>
    <s v="Foot Locker"/>
    <n v="1128299"/>
    <d v="2021-05-24T00:00:00"/>
    <x v="2"/>
    <s v="Arizona"/>
    <s v="Phoenix"/>
    <x v="3"/>
    <n v="39"/>
    <n v="93"/>
    <n v="3627"/>
    <n v="1341.99"/>
    <n v="0.37"/>
    <s v="Outlet"/>
    <x v="4"/>
  </r>
  <r>
    <s v="Foot Locker"/>
    <n v="1128299"/>
    <d v="2021-05-24T00:00:00"/>
    <x v="2"/>
    <s v="Arizona"/>
    <s v="Phoenix"/>
    <x v="4"/>
    <n v="39"/>
    <n v="62"/>
    <n v="2418"/>
    <n v="797.93999999999994"/>
    <n v="0.32999999999999996"/>
    <s v="Outlet"/>
    <x v="4"/>
  </r>
  <r>
    <s v="Foot Locker"/>
    <n v="1128299"/>
    <d v="2021-05-24T00:00:00"/>
    <x v="2"/>
    <s v="Arizona"/>
    <s v="Phoenix"/>
    <x v="5"/>
    <n v="53"/>
    <n v="124"/>
    <n v="6572"/>
    <n v="1905.8799999999999"/>
    <n v="0.28999999999999998"/>
    <s v="Outlet"/>
    <x v="4"/>
  </r>
  <r>
    <s v="Foot Locker"/>
    <n v="1128299"/>
    <d v="2021-06-23T00:00:00"/>
    <x v="2"/>
    <s v="Arizona"/>
    <s v="Phoenix"/>
    <x v="0"/>
    <n v="37"/>
    <n v="194"/>
    <n v="7178"/>
    <n v="2799.4199999999996"/>
    <n v="0.38999999999999996"/>
    <s v="Outlet"/>
    <x v="11"/>
  </r>
  <r>
    <s v="Foot Locker"/>
    <n v="1128299"/>
    <d v="2021-06-23T00:00:00"/>
    <x v="2"/>
    <s v="Arizona"/>
    <s v="Phoenix"/>
    <x v="1"/>
    <n v="36"/>
    <n v="143"/>
    <n v="5148"/>
    <n v="2162.1600000000003"/>
    <n v="0.42000000000000004"/>
    <s v="Outlet"/>
    <x v="11"/>
  </r>
  <r>
    <s v="Foot Locker"/>
    <n v="1128299"/>
    <d v="2021-06-23T00:00:00"/>
    <x v="2"/>
    <s v="Arizona"/>
    <s v="Phoenix"/>
    <x v="2"/>
    <n v="41"/>
    <n v="147"/>
    <n v="6027"/>
    <n v="2290.2600000000002"/>
    <n v="0.38"/>
    <s v="Outlet"/>
    <x v="11"/>
  </r>
  <r>
    <s v="Foot Locker"/>
    <n v="1128299"/>
    <d v="2021-06-23T00:00:00"/>
    <x v="2"/>
    <s v="Arizona"/>
    <s v="Phoenix"/>
    <x v="3"/>
    <n v="38"/>
    <n v="105"/>
    <n v="3990"/>
    <n v="1595.9999999999998"/>
    <n v="0.39999999999999997"/>
    <s v="Outlet"/>
    <x v="11"/>
  </r>
  <r>
    <s v="Foot Locker"/>
    <n v="1128299"/>
    <d v="2021-06-23T00:00:00"/>
    <x v="2"/>
    <s v="Arizona"/>
    <s v="Phoenix"/>
    <x v="4"/>
    <n v="43"/>
    <n v="72"/>
    <n v="3096"/>
    <n v="1052.6399999999999"/>
    <n v="0.33999999999999997"/>
    <s v="Outlet"/>
    <x v="11"/>
  </r>
  <r>
    <s v="Foot Locker"/>
    <n v="1128299"/>
    <d v="2021-06-23T00:00:00"/>
    <x v="2"/>
    <s v="Arizona"/>
    <s v="Phoenix"/>
    <x v="5"/>
    <n v="46"/>
    <n v="158"/>
    <n v="7268"/>
    <n v="2253.08"/>
    <n v="0.31"/>
    <s v="Outlet"/>
    <x v="11"/>
  </r>
  <r>
    <s v="Foot Locker"/>
    <n v="1128299"/>
    <d v="2021-07-22T00:00:00"/>
    <x v="2"/>
    <s v="Arizona"/>
    <s v="Phoenix"/>
    <x v="0"/>
    <n v="40"/>
    <n v="216"/>
    <n v="8640"/>
    <n v="3196.8"/>
    <n v="0.37"/>
    <s v="Outlet"/>
    <x v="5"/>
  </r>
  <r>
    <s v="Foot Locker"/>
    <n v="1128299"/>
    <d v="2021-07-22T00:00:00"/>
    <x v="2"/>
    <s v="Arizona"/>
    <s v="Phoenix"/>
    <x v="1"/>
    <n v="40"/>
    <n v="163"/>
    <n v="6520"/>
    <n v="2999.2000000000003"/>
    <n v="0.46"/>
    <s v="Outlet"/>
    <x v="5"/>
  </r>
  <r>
    <s v="Foot Locker"/>
    <n v="1128299"/>
    <d v="2021-07-22T00:00:00"/>
    <x v="2"/>
    <s v="Arizona"/>
    <s v="Phoenix"/>
    <x v="2"/>
    <n v="39"/>
    <n v="157"/>
    <n v="6123"/>
    <n v="2387.9699999999998"/>
    <n v="0.38999999999999996"/>
    <s v="Outlet"/>
    <x v="5"/>
  </r>
  <r>
    <s v="Foot Locker"/>
    <n v="1128299"/>
    <d v="2021-07-22T00:00:00"/>
    <x v="2"/>
    <s v="Arizona"/>
    <s v="Phoenix"/>
    <x v="3"/>
    <n v="36"/>
    <n v="113"/>
    <n v="4068"/>
    <n v="1545.84"/>
    <n v="0.38"/>
    <s v="Outlet"/>
    <x v="5"/>
  </r>
  <r>
    <s v="Foot Locker"/>
    <n v="1128299"/>
    <d v="2021-07-22T00:00:00"/>
    <x v="2"/>
    <s v="Arizona"/>
    <s v="Phoenix"/>
    <x v="4"/>
    <n v="40"/>
    <n v="145"/>
    <n v="5800"/>
    <n v="2146"/>
    <n v="0.37"/>
    <s v="Outlet"/>
    <x v="5"/>
  </r>
  <r>
    <s v="Foot Locker"/>
    <n v="1128299"/>
    <d v="2021-07-22T00:00:00"/>
    <x v="2"/>
    <s v="Arizona"/>
    <s v="Phoenix"/>
    <x v="5"/>
    <n v="46"/>
    <n v="145"/>
    <n v="6670"/>
    <n v="2001"/>
    <n v="0.3"/>
    <s v="Outlet"/>
    <x v="5"/>
  </r>
  <r>
    <s v="Foot Locker"/>
    <n v="1128299"/>
    <d v="2021-08-23T00:00:00"/>
    <x v="2"/>
    <s v="Arizona"/>
    <s v="Phoenix"/>
    <x v="0"/>
    <n v="41"/>
    <n v="194"/>
    <n v="7954"/>
    <n v="3181.6"/>
    <n v="0.39999999999999997"/>
    <s v="Outlet"/>
    <x v="6"/>
  </r>
  <r>
    <s v="Foot Locker"/>
    <n v="1128299"/>
    <d v="2021-08-23T00:00:00"/>
    <x v="2"/>
    <s v="Arizona"/>
    <s v="Phoenix"/>
    <x v="1"/>
    <n v="46"/>
    <n v="190"/>
    <n v="8740"/>
    <n v="3670.8"/>
    <n v="0.42000000000000004"/>
    <s v="Outlet"/>
    <x v="6"/>
  </r>
  <r>
    <s v="Foot Locker"/>
    <n v="1128299"/>
    <d v="2021-08-23T00:00:00"/>
    <x v="2"/>
    <s v="Arizona"/>
    <s v="Phoenix"/>
    <x v="2"/>
    <n v="37"/>
    <n v="153"/>
    <n v="5661"/>
    <n v="2321.0099999999998"/>
    <n v="0.41"/>
    <s v="Outlet"/>
    <x v="6"/>
  </r>
  <r>
    <s v="Foot Locker"/>
    <n v="1128299"/>
    <d v="2021-08-23T00:00:00"/>
    <x v="2"/>
    <s v="Arizona"/>
    <s v="Phoenix"/>
    <x v="3"/>
    <n v="43"/>
    <n v="120"/>
    <n v="5160"/>
    <n v="2167.1999999999998"/>
    <n v="0.42"/>
    <s v="Outlet"/>
    <x v="6"/>
  </r>
  <r>
    <s v="Foot Locker"/>
    <n v="1128299"/>
    <d v="2021-08-23T00:00:00"/>
    <x v="2"/>
    <s v="Arizona"/>
    <s v="Phoenix"/>
    <x v="4"/>
    <n v="45"/>
    <n v="136"/>
    <n v="6120"/>
    <n v="2264.4"/>
    <n v="0.37"/>
    <s v="Outlet"/>
    <x v="6"/>
  </r>
  <r>
    <s v="Foot Locker"/>
    <n v="1128299"/>
    <d v="2021-08-23T00:00:00"/>
    <x v="2"/>
    <s v="Arizona"/>
    <s v="Phoenix"/>
    <x v="5"/>
    <n v="48"/>
    <n v="131"/>
    <n v="6288"/>
    <n v="1760.64"/>
    <n v="0.28000000000000003"/>
    <s v="Outlet"/>
    <x v="6"/>
  </r>
  <r>
    <s v="Foot Locker"/>
    <n v="1128299"/>
    <d v="2021-09-24T00:00:00"/>
    <x v="2"/>
    <s v="Arizona"/>
    <s v="Phoenix"/>
    <x v="0"/>
    <n v="35"/>
    <n v="184"/>
    <n v="6440"/>
    <n v="2704.7999999999997"/>
    <n v="0.42"/>
    <s v="Outlet"/>
    <x v="7"/>
  </r>
  <r>
    <s v="Foot Locker"/>
    <n v="1128299"/>
    <d v="2021-09-24T00:00:00"/>
    <x v="2"/>
    <s v="Arizona"/>
    <s v="Phoenix"/>
    <x v="1"/>
    <n v="34"/>
    <n v="201"/>
    <n v="6834"/>
    <n v="3211.98"/>
    <n v="0.47000000000000003"/>
    <s v="Outlet"/>
    <x v="7"/>
  </r>
  <r>
    <s v="Foot Locker"/>
    <n v="1128299"/>
    <d v="2021-09-24T00:00:00"/>
    <x v="2"/>
    <s v="Arizona"/>
    <s v="Phoenix"/>
    <x v="2"/>
    <n v="34"/>
    <n v="145"/>
    <n v="4930"/>
    <n v="1824.1"/>
    <n v="0.37"/>
    <s v="Outlet"/>
    <x v="7"/>
  </r>
  <r>
    <s v="Foot Locker"/>
    <n v="1128299"/>
    <d v="2021-09-24T00:00:00"/>
    <x v="2"/>
    <s v="Arizona"/>
    <s v="Phoenix"/>
    <x v="3"/>
    <n v="33"/>
    <n v="124"/>
    <n v="4092"/>
    <n v="1514.04"/>
    <n v="0.37"/>
    <s v="Outlet"/>
    <x v="7"/>
  </r>
  <r>
    <s v="Foot Locker"/>
    <n v="1128299"/>
    <d v="2021-09-24T00:00:00"/>
    <x v="2"/>
    <s v="Arizona"/>
    <s v="Phoenix"/>
    <x v="4"/>
    <n v="41"/>
    <n v="128"/>
    <n v="5248"/>
    <n v="1731.8399999999997"/>
    <n v="0.32999999999999996"/>
    <s v="Outlet"/>
    <x v="7"/>
  </r>
  <r>
    <s v="Foot Locker"/>
    <n v="1128299"/>
    <d v="2021-09-24T00:00:00"/>
    <x v="2"/>
    <s v="Arizona"/>
    <s v="Phoenix"/>
    <x v="5"/>
    <n v="43"/>
    <n v="132"/>
    <n v="5676"/>
    <n v="1816.32"/>
    <n v="0.32"/>
    <s v="Outlet"/>
    <x v="7"/>
  </r>
  <r>
    <s v="Foot Locker"/>
    <n v="1128299"/>
    <d v="2021-10-23T00:00:00"/>
    <x v="2"/>
    <s v="Arizona"/>
    <s v="Phoenix"/>
    <x v="0"/>
    <n v="36"/>
    <n v="170"/>
    <n v="6120"/>
    <n v="2570.4"/>
    <n v="0.42"/>
    <s v="Outlet"/>
    <x v="8"/>
  </r>
  <r>
    <s v="Foot Locker"/>
    <n v="1128299"/>
    <d v="2021-10-23T00:00:00"/>
    <x v="2"/>
    <s v="Arizona"/>
    <s v="Phoenix"/>
    <x v="1"/>
    <n v="33"/>
    <n v="175"/>
    <n v="5775"/>
    <n v="2425.5000000000005"/>
    <n v="0.42000000000000004"/>
    <s v="Outlet"/>
    <x v="8"/>
  </r>
  <r>
    <s v="Foot Locker"/>
    <n v="1128299"/>
    <d v="2021-10-23T00:00:00"/>
    <x v="2"/>
    <s v="Arizona"/>
    <s v="Phoenix"/>
    <x v="2"/>
    <n v="31"/>
    <n v="111"/>
    <n v="3441"/>
    <n v="1273.17"/>
    <n v="0.37"/>
    <s v="Outlet"/>
    <x v="8"/>
  </r>
  <r>
    <s v="Foot Locker"/>
    <n v="1128299"/>
    <d v="2021-10-23T00:00:00"/>
    <x v="2"/>
    <s v="Arizona"/>
    <s v="Phoenix"/>
    <x v="3"/>
    <n v="32"/>
    <n v="102"/>
    <n v="3264"/>
    <n v="1272.9599999999998"/>
    <n v="0.38999999999999996"/>
    <s v="Outlet"/>
    <x v="8"/>
  </r>
  <r>
    <s v="Foot Locker"/>
    <n v="1128299"/>
    <d v="2021-10-23T00:00:00"/>
    <x v="2"/>
    <s v="Arizona"/>
    <s v="Phoenix"/>
    <x v="4"/>
    <n v="44"/>
    <n v="88"/>
    <n v="3872"/>
    <n v="1432.6399999999999"/>
    <n v="0.37"/>
    <s v="Outlet"/>
    <x v="8"/>
  </r>
  <r>
    <s v="Foot Locker"/>
    <n v="1128299"/>
    <d v="2021-10-23T00:00:00"/>
    <x v="2"/>
    <s v="Arizona"/>
    <s v="Phoenix"/>
    <x v="5"/>
    <n v="47"/>
    <n v="107"/>
    <n v="5029"/>
    <n v="1458.4099999999999"/>
    <n v="0.28999999999999998"/>
    <s v="Outlet"/>
    <x v="8"/>
  </r>
  <r>
    <s v="Foot Locker"/>
    <n v="1128299"/>
    <d v="2021-11-23T00:00:00"/>
    <x v="2"/>
    <s v="Arizona"/>
    <s v="Phoenix"/>
    <x v="0"/>
    <n v="31"/>
    <n v="150"/>
    <n v="4650"/>
    <n v="1767"/>
    <n v="0.38"/>
    <s v="Outlet"/>
    <x v="9"/>
  </r>
  <r>
    <s v="Foot Locker"/>
    <n v="1128299"/>
    <d v="2021-11-23T00:00:00"/>
    <x v="2"/>
    <s v="Arizona"/>
    <s v="Phoenix"/>
    <x v="1"/>
    <n v="38"/>
    <n v="163"/>
    <n v="6194"/>
    <n v="2911.1800000000003"/>
    <n v="0.47000000000000003"/>
    <s v="Outlet"/>
    <x v="9"/>
  </r>
  <r>
    <s v="Foot Locker"/>
    <n v="1128299"/>
    <d v="2021-11-23T00:00:00"/>
    <x v="2"/>
    <s v="Arizona"/>
    <s v="Phoenix"/>
    <x v="2"/>
    <n v="33"/>
    <n v="124"/>
    <n v="4092"/>
    <n v="1595.8799999999999"/>
    <n v="0.38999999999999996"/>
    <s v="Outlet"/>
    <x v="9"/>
  </r>
  <r>
    <s v="Foot Locker"/>
    <n v="1128299"/>
    <d v="2021-11-23T00:00:00"/>
    <x v="2"/>
    <s v="Arizona"/>
    <s v="Phoenix"/>
    <x v="3"/>
    <n v="33"/>
    <n v="116"/>
    <n v="3828"/>
    <n v="1607.76"/>
    <n v="0.42"/>
    <s v="Outlet"/>
    <x v="9"/>
  </r>
  <r>
    <s v="Foot Locker"/>
    <n v="1128299"/>
    <d v="2021-11-23T00:00:00"/>
    <x v="2"/>
    <s v="Arizona"/>
    <s v="Phoenix"/>
    <x v="4"/>
    <n v="44"/>
    <n v="99"/>
    <n v="4356"/>
    <n v="1568.1599999999999"/>
    <n v="0.36"/>
    <s v="Outlet"/>
    <x v="9"/>
  </r>
  <r>
    <s v="Foot Locker"/>
    <n v="1128299"/>
    <d v="2021-11-23T00:00:00"/>
    <x v="2"/>
    <s v="Arizona"/>
    <s v="Phoenix"/>
    <x v="5"/>
    <n v="39"/>
    <n v="140"/>
    <n v="5460"/>
    <n v="1528.8000000000002"/>
    <n v="0.28000000000000003"/>
    <s v="Outlet"/>
    <x v="9"/>
  </r>
  <r>
    <s v="Foot Locker"/>
    <n v="1128299"/>
    <d v="2021-12-22T00:00:00"/>
    <x v="2"/>
    <s v="Arizona"/>
    <s v="Phoenix"/>
    <x v="0"/>
    <n v="35"/>
    <n v="194"/>
    <n v="6790"/>
    <n v="2716"/>
    <n v="0.39999999999999997"/>
    <s v="Outlet"/>
    <x v="10"/>
  </r>
  <r>
    <s v="Foot Locker"/>
    <n v="1128299"/>
    <d v="2021-12-22T00:00:00"/>
    <x v="2"/>
    <s v="Arizona"/>
    <s v="Phoenix"/>
    <x v="1"/>
    <n v="33"/>
    <n v="213"/>
    <n v="7029"/>
    <n v="3233.34"/>
    <n v="0.46"/>
    <s v="Outlet"/>
    <x v="10"/>
  </r>
  <r>
    <s v="Kohl's"/>
    <n v="1128299"/>
    <d v="2021-12-22T00:00:00"/>
    <x v="2"/>
    <s v="Arizona"/>
    <s v="Phoenix"/>
    <x v="2"/>
    <n v="35"/>
    <n v="136"/>
    <n v="4760"/>
    <n v="1951.6"/>
    <n v="0.41"/>
    <s v="Outlet"/>
    <x v="10"/>
  </r>
  <r>
    <s v="Kohl's"/>
    <n v="1128299"/>
    <d v="2021-12-22T00:00:00"/>
    <x v="2"/>
    <s v="Arizona"/>
    <s v="Phoenix"/>
    <x v="3"/>
    <n v="32"/>
    <n v="128"/>
    <n v="4096"/>
    <n v="1679.36"/>
    <n v="0.41"/>
    <s v="Outlet"/>
    <x v="10"/>
  </r>
  <r>
    <s v="Kohl's"/>
    <n v="1128299"/>
    <d v="2021-12-22T00:00:00"/>
    <x v="2"/>
    <s v="Arizona"/>
    <s v="Phoenix"/>
    <x v="4"/>
    <n v="42"/>
    <n v="109"/>
    <n v="4578"/>
    <n v="1556.5199999999998"/>
    <n v="0.33999999999999997"/>
    <s v="Outlet"/>
    <x v="10"/>
  </r>
  <r>
    <s v="Kohl's"/>
    <n v="1128299"/>
    <d v="2021-12-22T00:00:00"/>
    <x v="2"/>
    <s v="Arizona"/>
    <s v="Phoenix"/>
    <x v="5"/>
    <n v="43"/>
    <n v="135"/>
    <n v="5805"/>
    <n v="1625.4"/>
    <n v="0.28000000000000003"/>
    <s v="Outlet"/>
    <x v="10"/>
  </r>
  <r>
    <s v="Kohl's"/>
    <n v="1128299"/>
    <d v="2021-01-26T00:00:00"/>
    <x v="2"/>
    <s v="Arizona"/>
    <s v="Phoenix"/>
    <x v="0"/>
    <n v="27"/>
    <n v="152"/>
    <n v="4104"/>
    <n v="1682.6399999999999"/>
    <n v="0.41"/>
    <s v="Outlet"/>
    <x v="0"/>
  </r>
  <r>
    <s v="Kohl's"/>
    <n v="1128299"/>
    <d v="2021-01-26T00:00:00"/>
    <x v="2"/>
    <s v="Arizona"/>
    <s v="Phoenix"/>
    <x v="1"/>
    <n v="30"/>
    <n v="147"/>
    <n v="4410"/>
    <n v="2072.7000000000003"/>
    <n v="0.47000000000000003"/>
    <s v="Outlet"/>
    <x v="0"/>
  </r>
  <r>
    <s v="Kohl's"/>
    <n v="1128299"/>
    <d v="2021-01-26T00:00:00"/>
    <x v="2"/>
    <s v="Arizona"/>
    <s v="Phoenix"/>
    <x v="2"/>
    <n v="32"/>
    <n v="157"/>
    <n v="5024"/>
    <n v="1959.36"/>
    <n v="0.38999999999999996"/>
    <s v="Outlet"/>
    <x v="0"/>
  </r>
  <r>
    <s v="Kohl's"/>
    <n v="1128299"/>
    <d v="2021-01-26T00:00:00"/>
    <x v="2"/>
    <s v="Arizona"/>
    <s v="Phoenix"/>
    <x v="3"/>
    <n v="30"/>
    <n v="101"/>
    <n v="3030"/>
    <n v="1151.4000000000001"/>
    <n v="0.38"/>
    <s v="Outlet"/>
    <x v="0"/>
  </r>
  <r>
    <s v="Kohl's"/>
    <n v="1128299"/>
    <d v="2021-01-26T00:00:00"/>
    <x v="2"/>
    <s v="Arizona"/>
    <s v="Phoenix"/>
    <x v="4"/>
    <n v="33"/>
    <n v="94"/>
    <n v="3102"/>
    <n v="1147.74"/>
    <n v="0.37"/>
    <s v="Outlet"/>
    <x v="0"/>
  </r>
  <r>
    <s v="Kohl's"/>
    <n v="1128299"/>
    <d v="2021-01-26T00:00:00"/>
    <x v="2"/>
    <s v="Arizona"/>
    <s v="Phoenix"/>
    <x v="5"/>
    <n v="36"/>
    <n v="166"/>
    <n v="5976"/>
    <n v="1613.5200000000002"/>
    <n v="0.27"/>
    <s v="Outlet"/>
    <x v="0"/>
  </r>
  <r>
    <s v="Kohl's"/>
    <n v="1128299"/>
    <d v="2021-02-26T00:00:00"/>
    <x v="2"/>
    <s v="Arizona"/>
    <s v="Phoenix"/>
    <x v="0"/>
    <n v="27"/>
    <n v="173"/>
    <n v="4671"/>
    <n v="1868.3999999999999"/>
    <n v="0.39999999999999997"/>
    <s v="Outlet"/>
    <x v="1"/>
  </r>
  <r>
    <s v="Kohl's"/>
    <n v="1128299"/>
    <d v="2021-02-26T00:00:00"/>
    <x v="2"/>
    <s v="Arizona"/>
    <s v="Phoenix"/>
    <x v="1"/>
    <n v="36"/>
    <n v="136"/>
    <n v="4896"/>
    <n v="2301.1200000000003"/>
    <n v="0.47000000000000003"/>
    <s v="Outlet"/>
    <x v="1"/>
  </r>
  <r>
    <s v="Kohl's"/>
    <n v="1128299"/>
    <d v="2021-02-26T00:00:00"/>
    <x v="2"/>
    <s v="Arizona"/>
    <s v="Phoenix"/>
    <x v="2"/>
    <n v="35"/>
    <n v="132"/>
    <n v="4620"/>
    <n v="1847.9999999999998"/>
    <n v="0.39999999999999997"/>
    <s v="Outlet"/>
    <x v="1"/>
  </r>
  <r>
    <s v="Kohl's"/>
    <n v="1128299"/>
    <d v="2021-02-26T00:00:00"/>
    <x v="2"/>
    <s v="New Mexico"/>
    <s v="Albuquerque"/>
    <x v="3"/>
    <n v="29"/>
    <n v="91"/>
    <n v="2639"/>
    <n v="976.43"/>
    <n v="0.37"/>
    <s v="Outlet"/>
    <x v="1"/>
  </r>
  <r>
    <s v="Kohl's"/>
    <n v="1128299"/>
    <d v="2021-02-26T00:00:00"/>
    <x v="2"/>
    <s v="New Mexico"/>
    <s v="Albuquerque"/>
    <x v="4"/>
    <n v="34"/>
    <n v="62"/>
    <n v="2108"/>
    <n v="674.56000000000006"/>
    <n v="0.32"/>
    <s v="Outlet"/>
    <x v="1"/>
  </r>
  <r>
    <s v="Kohl's"/>
    <n v="1128299"/>
    <d v="2021-02-26T00:00:00"/>
    <x v="2"/>
    <s v="New Mexico"/>
    <s v="Albuquerque"/>
    <x v="5"/>
    <n v="35"/>
    <n v="140"/>
    <n v="4900"/>
    <n v="1372.0000000000002"/>
    <n v="0.28000000000000003"/>
    <s v="Outlet"/>
    <x v="1"/>
  </r>
  <r>
    <s v="Kohl's"/>
    <n v="1128299"/>
    <d v="2021-03-25T00:00:00"/>
    <x v="2"/>
    <s v="New Mexico"/>
    <s v="Albuquerque"/>
    <x v="0"/>
    <n v="30"/>
    <n v="187"/>
    <n v="5610"/>
    <n v="2300.1"/>
    <n v="0.41"/>
    <s v="Outlet"/>
    <x v="2"/>
  </r>
  <r>
    <s v="Kohl's"/>
    <n v="1128299"/>
    <d v="2021-03-25T00:00:00"/>
    <x v="2"/>
    <s v="New Mexico"/>
    <s v="Albuquerque"/>
    <x v="1"/>
    <n v="36"/>
    <n v="136"/>
    <n v="4896"/>
    <n v="2203.2000000000003"/>
    <n v="0.45"/>
    <s v="Outlet"/>
    <x v="2"/>
  </r>
  <r>
    <s v="Kohl's"/>
    <n v="1128299"/>
    <d v="2021-03-25T00:00:00"/>
    <x v="2"/>
    <s v="New Mexico"/>
    <s v="Albuquerque"/>
    <x v="2"/>
    <n v="44"/>
    <n v="124"/>
    <n v="5456"/>
    <n v="2073.2800000000002"/>
    <n v="0.38"/>
    <s v="Outlet"/>
    <x v="2"/>
  </r>
  <r>
    <s v="Kohl's"/>
    <n v="1128299"/>
    <d v="2021-03-25T00:00:00"/>
    <x v="2"/>
    <s v="New Mexico"/>
    <s v="Albuquerque"/>
    <x v="3"/>
    <n v="37"/>
    <n v="88"/>
    <n v="3256"/>
    <n v="1269.8399999999999"/>
    <n v="0.38999999999999996"/>
    <s v="Outlet"/>
    <x v="2"/>
  </r>
  <r>
    <s v="Kohl's"/>
    <n v="1128299"/>
    <d v="2021-03-25T00:00:00"/>
    <x v="2"/>
    <s v="New Mexico"/>
    <s v="Albuquerque"/>
    <x v="4"/>
    <n v="41"/>
    <n v="53"/>
    <n v="2173"/>
    <n v="695.36"/>
    <n v="0.32"/>
    <s v="Outlet"/>
    <x v="2"/>
  </r>
  <r>
    <s v="Kohl's"/>
    <n v="1128299"/>
    <d v="2021-03-25T00:00:00"/>
    <x v="2"/>
    <s v="New Mexico"/>
    <s v="Albuquerque"/>
    <x v="5"/>
    <n v="44"/>
    <n v="131"/>
    <n v="5764"/>
    <n v="1786.84"/>
    <n v="0.31"/>
    <s v="Outlet"/>
    <x v="2"/>
  </r>
  <r>
    <s v="Kohl's"/>
    <n v="1128299"/>
    <d v="2021-04-26T00:00:00"/>
    <x v="2"/>
    <s v="New Mexico"/>
    <s v="Albuquerque"/>
    <x v="0"/>
    <n v="41"/>
    <n v="165"/>
    <n v="6765"/>
    <n v="2841.2999999999997"/>
    <n v="0.42"/>
    <s v="Outlet"/>
    <x v="3"/>
  </r>
  <r>
    <s v="Kohl's"/>
    <n v="1128299"/>
    <d v="2021-04-26T00:00:00"/>
    <x v="2"/>
    <s v="New Mexico"/>
    <s v="Albuquerque"/>
    <x v="1"/>
    <n v="43"/>
    <n v="109"/>
    <n v="4687"/>
    <n v="2156.02"/>
    <n v="0.46"/>
    <s v="Outlet"/>
    <x v="3"/>
  </r>
  <r>
    <s v="Kohl's"/>
    <n v="1128299"/>
    <d v="2021-04-26T00:00:00"/>
    <x v="2"/>
    <s v="New Mexico"/>
    <s v="Albuquerque"/>
    <x v="2"/>
    <n v="44"/>
    <n v="140"/>
    <n v="6160"/>
    <n v="2587.1999999999998"/>
    <n v="0.42"/>
    <s v="Outlet"/>
    <x v="3"/>
  </r>
  <r>
    <s v="Kohl's"/>
    <n v="1128299"/>
    <d v="2021-04-26T00:00:00"/>
    <x v="2"/>
    <s v="New Mexico"/>
    <s v="Albuquerque"/>
    <x v="3"/>
    <n v="37"/>
    <n v="96"/>
    <n v="3552"/>
    <n v="1385.2799999999997"/>
    <n v="0.38999999999999996"/>
    <s v="Outlet"/>
    <x v="3"/>
  </r>
  <r>
    <s v="Kohl's"/>
    <n v="1128299"/>
    <d v="2021-04-26T00:00:00"/>
    <x v="2"/>
    <s v="New Mexico"/>
    <s v="Albuquerque"/>
    <x v="4"/>
    <n v="46"/>
    <n v="60"/>
    <n v="2760"/>
    <n v="965.99999999999989"/>
    <n v="0.35"/>
    <s v="Outlet"/>
    <x v="3"/>
  </r>
  <r>
    <s v="Kohl's"/>
    <n v="1128299"/>
    <d v="2021-04-26T00:00:00"/>
    <x v="2"/>
    <s v="New Mexico"/>
    <s v="Albuquerque"/>
    <x v="5"/>
    <n v="56"/>
    <n v="116"/>
    <n v="6496"/>
    <n v="1818.88"/>
    <n v="0.28000000000000003"/>
    <s v="Outlet"/>
    <x v="3"/>
  </r>
  <r>
    <s v="Kohl's"/>
    <n v="1128299"/>
    <d v="2021-05-27T00:00:00"/>
    <x v="2"/>
    <s v="New Mexico"/>
    <s v="Albuquerque"/>
    <x v="0"/>
    <n v="43"/>
    <n v="184"/>
    <n v="7912"/>
    <n v="3243.9199999999996"/>
    <n v="0.41"/>
    <s v="Outlet"/>
    <x v="4"/>
  </r>
  <r>
    <s v="Kohl's"/>
    <n v="1128299"/>
    <d v="2021-05-27T00:00:00"/>
    <x v="2"/>
    <s v="New Mexico"/>
    <s v="Albuquerque"/>
    <x v="1"/>
    <n v="46"/>
    <n v="136"/>
    <n v="6256"/>
    <n v="2627.5200000000004"/>
    <n v="0.42000000000000004"/>
    <s v="Outlet"/>
    <x v="4"/>
  </r>
  <r>
    <s v="Kohl's"/>
    <n v="1128299"/>
    <d v="2021-05-27T00:00:00"/>
    <x v="2"/>
    <s v="New Mexico"/>
    <s v="Albuquerque"/>
    <x v="2"/>
    <n v="46"/>
    <n v="135"/>
    <n v="6210"/>
    <n v="2546.1"/>
    <n v="0.41"/>
    <s v="Outlet"/>
    <x v="4"/>
  </r>
  <r>
    <s v="Kohl's"/>
    <n v="1128299"/>
    <d v="2021-05-27T00:00:00"/>
    <x v="2"/>
    <s v="New Mexico"/>
    <s v="Albuquerque"/>
    <x v="3"/>
    <n v="43"/>
    <n v="109"/>
    <n v="4687"/>
    <n v="1921.6699999999998"/>
    <n v="0.41"/>
    <s v="Outlet"/>
    <x v="4"/>
  </r>
  <r>
    <s v="Kohl's"/>
    <n v="1128299"/>
    <d v="2021-05-27T00:00:00"/>
    <x v="2"/>
    <s v="New Mexico"/>
    <s v="Albuquerque"/>
    <x v="4"/>
    <n v="45"/>
    <n v="78"/>
    <n v="3510"/>
    <n v="1228.5"/>
    <n v="0.35"/>
    <s v="Outlet"/>
    <x v="4"/>
  </r>
  <r>
    <s v="Kohl's"/>
    <n v="1128299"/>
    <d v="2021-05-27T00:00:00"/>
    <x v="2"/>
    <s v="New Mexico"/>
    <s v="Albuquerque"/>
    <x v="5"/>
    <n v="56"/>
    <n v="132"/>
    <n v="7392"/>
    <n v="2143.6799999999998"/>
    <n v="0.28999999999999998"/>
    <s v="Outlet"/>
    <x v="4"/>
  </r>
  <r>
    <s v="Kohl's"/>
    <n v="1128299"/>
    <d v="2021-06-26T00:00:00"/>
    <x v="2"/>
    <s v="New Mexico"/>
    <s v="Albuquerque"/>
    <x v="0"/>
    <n v="37"/>
    <n v="224"/>
    <n v="8288"/>
    <n v="3232.3199999999997"/>
    <n v="0.38999999999999996"/>
    <s v="Outlet"/>
    <x v="11"/>
  </r>
  <r>
    <s v="Kohl's"/>
    <n v="1128299"/>
    <d v="2021-06-26T00:00:00"/>
    <x v="2"/>
    <s v="New Mexico"/>
    <s v="Albuquerque"/>
    <x v="1"/>
    <n v="47"/>
    <n v="187"/>
    <n v="8789"/>
    <n v="3779.2700000000004"/>
    <n v="0.43000000000000005"/>
    <s v="Outlet"/>
    <x v="11"/>
  </r>
  <r>
    <s v="Kohl's"/>
    <n v="1128299"/>
    <d v="2021-06-26T00:00:00"/>
    <x v="2"/>
    <s v="New Mexico"/>
    <s v="Albuquerque"/>
    <x v="2"/>
    <n v="41"/>
    <n v="193"/>
    <n v="7913"/>
    <n v="3165.2"/>
    <n v="0.39999999999999997"/>
    <s v="Outlet"/>
    <x v="11"/>
  </r>
  <r>
    <s v="Kohl's"/>
    <n v="1128299"/>
    <d v="2021-06-26T00:00:00"/>
    <x v="2"/>
    <s v="New Mexico"/>
    <s v="Albuquerque"/>
    <x v="3"/>
    <n v="37"/>
    <n v="128"/>
    <n v="4736"/>
    <n v="1894.3999999999999"/>
    <n v="0.39999999999999997"/>
    <s v="Outlet"/>
    <x v="11"/>
  </r>
  <r>
    <s v="Kohl's"/>
    <n v="1128299"/>
    <d v="2021-06-26T00:00:00"/>
    <x v="2"/>
    <s v="New Mexico"/>
    <s v="Albuquerque"/>
    <x v="4"/>
    <n v="44"/>
    <n v="93"/>
    <n v="4092"/>
    <n v="1432.1999999999998"/>
    <n v="0.35"/>
    <s v="Outlet"/>
    <x v="11"/>
  </r>
  <r>
    <s v="Kohl's"/>
    <n v="1128299"/>
    <d v="2021-06-26T00:00:00"/>
    <x v="2"/>
    <s v="New Mexico"/>
    <s v="Albuquerque"/>
    <x v="5"/>
    <n v="50"/>
    <n v="192"/>
    <n v="9600"/>
    <n v="2688.0000000000005"/>
    <n v="0.28000000000000003"/>
    <s v="Outlet"/>
    <x v="11"/>
  </r>
  <r>
    <s v="Kohl's"/>
    <n v="1128299"/>
    <d v="2021-07-25T00:00:00"/>
    <x v="2"/>
    <s v="New Mexico"/>
    <s v="Albuquerque"/>
    <x v="0"/>
    <n v="41"/>
    <n v="248"/>
    <n v="10168"/>
    <n v="3965.5199999999995"/>
    <n v="0.38999999999999996"/>
    <s v="Outlet"/>
    <x v="5"/>
  </r>
  <r>
    <s v="Kohl's"/>
    <n v="1128299"/>
    <d v="2021-07-25T00:00:00"/>
    <x v="2"/>
    <s v="New Mexico"/>
    <s v="Albuquerque"/>
    <x v="1"/>
    <n v="45"/>
    <n v="210"/>
    <n v="9450"/>
    <n v="4063.5000000000005"/>
    <n v="0.43000000000000005"/>
    <s v="Outlet"/>
    <x v="5"/>
  </r>
  <r>
    <s v="Kohl's"/>
    <n v="1128299"/>
    <d v="2021-07-25T00:00:00"/>
    <x v="2"/>
    <s v="New Mexico"/>
    <s v="Albuquerque"/>
    <x v="2"/>
    <n v="39"/>
    <n v="171"/>
    <n v="6669"/>
    <n v="2467.5299999999997"/>
    <n v="0.37"/>
    <s v="Outlet"/>
    <x v="5"/>
  </r>
  <r>
    <s v="Kohl's"/>
    <n v="1128299"/>
    <d v="2021-07-25T00:00:00"/>
    <x v="2"/>
    <s v="New Mexico"/>
    <s v="Albuquerque"/>
    <x v="3"/>
    <n v="39"/>
    <n v="149"/>
    <n v="5811"/>
    <n v="2440.62"/>
    <n v="0.42"/>
    <s v="Outlet"/>
    <x v="5"/>
  </r>
  <r>
    <s v="Kohl's"/>
    <n v="1128299"/>
    <d v="2021-07-25T00:00:00"/>
    <x v="2"/>
    <s v="New Mexico"/>
    <s v="Albuquerque"/>
    <x v="4"/>
    <n v="40"/>
    <n v="160"/>
    <n v="6400"/>
    <n v="2048"/>
    <n v="0.32"/>
    <s v="Outlet"/>
    <x v="5"/>
  </r>
  <r>
    <s v="Kohl's"/>
    <n v="1128299"/>
    <d v="2021-07-25T00:00:00"/>
    <x v="2"/>
    <s v="New Mexico"/>
    <s v="Albuquerque"/>
    <x v="5"/>
    <n v="49"/>
    <n v="160"/>
    <n v="7840"/>
    <n v="2508.8000000000002"/>
    <n v="0.32"/>
    <s v="Outlet"/>
    <x v="5"/>
  </r>
  <r>
    <s v="Kohl's"/>
    <n v="1128299"/>
    <d v="2021-08-26T00:00:00"/>
    <x v="2"/>
    <s v="New Mexico"/>
    <s v="Albuquerque"/>
    <x v="0"/>
    <n v="40"/>
    <n v="224"/>
    <n v="8960"/>
    <n v="3315.2"/>
    <n v="0.37"/>
    <s v="Outlet"/>
    <x v="6"/>
  </r>
  <r>
    <s v="Kohl's"/>
    <n v="1128299"/>
    <d v="2021-08-26T00:00:00"/>
    <x v="2"/>
    <s v="New Mexico"/>
    <s v="Albuquerque"/>
    <x v="1"/>
    <n v="44"/>
    <n v="208"/>
    <n v="9152"/>
    <n v="4026.88"/>
    <n v="0.44"/>
    <s v="Outlet"/>
    <x v="6"/>
  </r>
  <r>
    <s v="Kohl's"/>
    <n v="1128299"/>
    <d v="2021-08-26T00:00:00"/>
    <x v="2"/>
    <s v="New Mexico"/>
    <s v="Albuquerque"/>
    <x v="2"/>
    <n v="46"/>
    <n v="163"/>
    <n v="7498"/>
    <n v="2999.2"/>
    <n v="0.39999999999999997"/>
    <s v="Outlet"/>
    <x v="6"/>
  </r>
  <r>
    <s v="Kohl's"/>
    <n v="1128299"/>
    <d v="2021-08-26T00:00:00"/>
    <x v="2"/>
    <s v="New Mexico"/>
    <s v="Albuquerque"/>
    <x v="3"/>
    <n v="46"/>
    <n v="152"/>
    <n v="6992"/>
    <n v="2587.04"/>
    <n v="0.37"/>
    <s v="Outlet"/>
    <x v="6"/>
  </r>
  <r>
    <s v="Kohl's"/>
    <n v="1128299"/>
    <d v="2021-08-26T00:00:00"/>
    <x v="2"/>
    <s v="New Mexico"/>
    <s v="Albuquerque"/>
    <x v="4"/>
    <n v="48"/>
    <n v="162"/>
    <n v="7776"/>
    <n v="2643.8399999999997"/>
    <n v="0.33999999999999997"/>
    <s v="Outlet"/>
    <x v="6"/>
  </r>
  <r>
    <s v="Kohl's"/>
    <n v="1128299"/>
    <d v="2021-08-26T00:00:00"/>
    <x v="2"/>
    <s v="New Mexico"/>
    <s v="Albuquerque"/>
    <x v="5"/>
    <n v="50"/>
    <n v="153"/>
    <n v="7650"/>
    <n v="2448"/>
    <n v="0.32"/>
    <s v="Outlet"/>
    <x v="6"/>
  </r>
  <r>
    <s v="Kohl's"/>
    <n v="1128299"/>
    <d v="2021-09-27T00:00:00"/>
    <x v="2"/>
    <s v="New Mexico"/>
    <s v="Albuquerque"/>
    <x v="0"/>
    <n v="37"/>
    <n v="206"/>
    <n v="7622"/>
    <n v="3201.24"/>
    <n v="0.42"/>
    <s v="Outlet"/>
    <x v="7"/>
  </r>
  <r>
    <s v="Kohl's"/>
    <n v="1128299"/>
    <d v="2021-09-27T00:00:00"/>
    <x v="2"/>
    <s v="New Mexico"/>
    <s v="Albuquerque"/>
    <x v="1"/>
    <n v="39"/>
    <n v="188"/>
    <n v="7332"/>
    <n v="3372.7200000000003"/>
    <n v="0.46"/>
    <s v="Outlet"/>
    <x v="7"/>
  </r>
  <r>
    <s v="Kohl's"/>
    <n v="1128299"/>
    <d v="2021-09-27T00:00:00"/>
    <x v="2"/>
    <s v="New Mexico"/>
    <s v="Albuquerque"/>
    <x v="2"/>
    <n v="39"/>
    <n v="147"/>
    <n v="5733"/>
    <n v="2407.86"/>
    <n v="0.42"/>
    <s v="Outlet"/>
    <x v="7"/>
  </r>
  <r>
    <s v="Kohl's"/>
    <n v="1128299"/>
    <d v="2021-09-27T00:00:00"/>
    <x v="2"/>
    <s v="New Mexico"/>
    <s v="Albuquerque"/>
    <x v="3"/>
    <n v="37"/>
    <n v="145"/>
    <n v="5365"/>
    <n v="2199.65"/>
    <n v="0.41"/>
    <s v="Outlet"/>
    <x v="7"/>
  </r>
  <r>
    <s v="Kohl's"/>
    <n v="1128299"/>
    <d v="2021-09-27T00:00:00"/>
    <x v="2"/>
    <s v="New Mexico"/>
    <s v="Albuquerque"/>
    <x v="4"/>
    <n v="40"/>
    <n v="145"/>
    <n v="5800"/>
    <n v="2029.9999999999998"/>
    <n v="0.35"/>
    <s v="Outlet"/>
    <x v="7"/>
  </r>
  <r>
    <s v="Kohl's"/>
    <n v="1128299"/>
    <d v="2021-09-27T00:00:00"/>
    <x v="2"/>
    <s v="New Mexico"/>
    <s v="Albuquerque"/>
    <x v="5"/>
    <n v="48"/>
    <n v="157"/>
    <n v="7536"/>
    <n v="2260.7999999999997"/>
    <n v="0.3"/>
    <s v="Outlet"/>
    <x v="7"/>
  </r>
  <r>
    <s v="Kohl's"/>
    <n v="1128299"/>
    <d v="2021-10-26T00:00:00"/>
    <x v="2"/>
    <s v="New Mexico"/>
    <s v="Albuquerque"/>
    <x v="0"/>
    <n v="35"/>
    <n v="171"/>
    <n v="5985"/>
    <n v="2214.4499999999998"/>
    <n v="0.37"/>
    <s v="Outlet"/>
    <x v="8"/>
  </r>
  <r>
    <s v="Kohl's"/>
    <n v="1128299"/>
    <d v="2021-10-26T00:00:00"/>
    <x v="2"/>
    <s v="New Mexico"/>
    <s v="Albuquerque"/>
    <x v="1"/>
    <n v="38"/>
    <n v="182"/>
    <n v="6916"/>
    <n v="2973.8800000000006"/>
    <n v="0.43000000000000005"/>
    <s v="Outlet"/>
    <x v="8"/>
  </r>
  <r>
    <s v="Kohl's"/>
    <n v="1128299"/>
    <d v="2021-10-26T00:00:00"/>
    <x v="2"/>
    <s v="New Mexico"/>
    <s v="Albuquerque"/>
    <x v="2"/>
    <n v="34"/>
    <n v="120"/>
    <n v="4080"/>
    <n v="1631.9999999999998"/>
    <n v="0.39999999999999997"/>
    <s v="Outlet"/>
    <x v="8"/>
  </r>
  <r>
    <s v="Kohl's"/>
    <n v="1128299"/>
    <d v="2021-10-26T00:00:00"/>
    <x v="2"/>
    <s v="New Mexico"/>
    <s v="Albuquerque"/>
    <x v="3"/>
    <n v="35"/>
    <n v="112"/>
    <n v="3920"/>
    <n v="1646.3999999999999"/>
    <n v="0.42"/>
    <s v="Outlet"/>
    <x v="8"/>
  </r>
  <r>
    <s v="Kohl's"/>
    <n v="1128299"/>
    <d v="2021-10-26T00:00:00"/>
    <x v="2"/>
    <s v="New Mexico"/>
    <s v="Albuquerque"/>
    <x v="4"/>
    <n v="41"/>
    <n v="114"/>
    <n v="4674"/>
    <n v="1542.4199999999998"/>
    <n v="0.32999999999999996"/>
    <s v="Outlet"/>
    <x v="8"/>
  </r>
  <r>
    <s v="Kohl's"/>
    <n v="1128299"/>
    <d v="2021-10-26T00:00:00"/>
    <x v="2"/>
    <s v="New Mexico"/>
    <s v="Albuquerque"/>
    <x v="5"/>
    <n v="57"/>
    <n v="131"/>
    <n v="7467"/>
    <n v="2314.77"/>
    <n v="0.31"/>
    <s v="Outlet"/>
    <x v="8"/>
  </r>
  <r>
    <s v="Kohl's"/>
    <n v="1128299"/>
    <d v="2021-11-26T00:00:00"/>
    <x v="2"/>
    <s v="New Mexico"/>
    <s v="Albuquerque"/>
    <x v="0"/>
    <n v="47"/>
    <n v="176"/>
    <n v="8272"/>
    <n v="3391.52"/>
    <n v="0.41"/>
    <s v="Outlet"/>
    <x v="9"/>
  </r>
  <r>
    <s v="Kohl's"/>
    <n v="1128299"/>
    <d v="2021-11-26T00:00:00"/>
    <x v="2"/>
    <s v="New Mexico"/>
    <s v="Albuquerque"/>
    <x v="1"/>
    <n v="44"/>
    <n v="180"/>
    <n v="7920"/>
    <n v="3405.6000000000004"/>
    <n v="0.43000000000000005"/>
    <s v="Outlet"/>
    <x v="9"/>
  </r>
  <r>
    <s v="Kohl's"/>
    <n v="1128299"/>
    <d v="2021-11-26T00:00:00"/>
    <x v="2"/>
    <s v="New Mexico"/>
    <s v="Albuquerque"/>
    <x v="2"/>
    <n v="46"/>
    <n v="149"/>
    <n v="6854"/>
    <n v="2535.98"/>
    <n v="0.37"/>
    <s v="Outlet"/>
    <x v="9"/>
  </r>
  <r>
    <s v="Kohl's"/>
    <n v="1128299"/>
    <d v="2021-11-26T00:00:00"/>
    <x v="2"/>
    <s v="New Mexico"/>
    <s v="Albuquerque"/>
    <x v="3"/>
    <n v="40"/>
    <n v="136"/>
    <n v="5440"/>
    <n v="2230.4"/>
    <n v="0.41"/>
    <s v="Outlet"/>
    <x v="9"/>
  </r>
  <r>
    <s v="Kohl's"/>
    <n v="1128299"/>
    <d v="2021-11-26T00:00:00"/>
    <x v="2"/>
    <s v="New Mexico"/>
    <s v="Albuquerque"/>
    <x v="4"/>
    <n v="54"/>
    <n v="131"/>
    <n v="7074"/>
    <n v="2617.38"/>
    <n v="0.37"/>
    <s v="Outlet"/>
    <x v="9"/>
  </r>
  <r>
    <s v="Kohl's"/>
    <n v="1128299"/>
    <d v="2021-11-26T00:00:00"/>
    <x v="2"/>
    <s v="New Mexico"/>
    <s v="Albuquerque"/>
    <x v="5"/>
    <n v="56"/>
    <n v="170"/>
    <n v="9520"/>
    <n v="2856"/>
    <n v="0.3"/>
    <s v="Outlet"/>
    <x v="9"/>
  </r>
  <r>
    <s v="Kohl's"/>
    <n v="1128299"/>
    <d v="2021-12-25T00:00:00"/>
    <x v="2"/>
    <s v="New Mexico"/>
    <s v="Albuquerque"/>
    <x v="0"/>
    <n v="44"/>
    <n v="238"/>
    <n v="10472"/>
    <n v="4398.24"/>
    <n v="0.42"/>
    <s v="Outlet"/>
    <x v="10"/>
  </r>
  <r>
    <s v="Kohl's"/>
    <n v="1128299"/>
    <d v="2021-12-25T00:00:00"/>
    <x v="2"/>
    <s v="New Mexico"/>
    <s v="Albuquerque"/>
    <x v="1"/>
    <n v="47"/>
    <n v="217"/>
    <n v="10199"/>
    <n v="4793.5300000000007"/>
    <n v="0.47000000000000003"/>
    <s v="Outlet"/>
    <x v="10"/>
  </r>
  <r>
    <s v="Sports Direct"/>
    <n v="1128299"/>
    <d v="2021-12-25T00:00:00"/>
    <x v="2"/>
    <s v="New Mexico"/>
    <s v="Albuquerque"/>
    <x v="2"/>
    <n v="44"/>
    <n v="150"/>
    <n v="6600"/>
    <n v="2706"/>
    <n v="0.41"/>
    <s v="Outlet"/>
    <x v="10"/>
  </r>
  <r>
    <s v="Sports Direct"/>
    <n v="1128299"/>
    <d v="2021-12-25T00:00:00"/>
    <x v="2"/>
    <s v="New Mexico"/>
    <s v="Albuquerque"/>
    <x v="3"/>
    <n v="45"/>
    <n v="160"/>
    <n v="7200"/>
    <n v="2879.9999999999995"/>
    <n v="0.39999999999999997"/>
    <s v="Outlet"/>
    <x v="10"/>
  </r>
  <r>
    <s v="Sports Direct"/>
    <n v="1128299"/>
    <d v="2021-12-25T00:00:00"/>
    <x v="2"/>
    <s v="New Mexico"/>
    <s v="Albuquerque"/>
    <x v="4"/>
    <n v="55"/>
    <n v="128"/>
    <n v="7040"/>
    <n v="2323.1999999999998"/>
    <n v="0.32999999999999996"/>
    <s v="Outlet"/>
    <x v="10"/>
  </r>
  <r>
    <s v="Sports Direct"/>
    <n v="1128299"/>
    <d v="2021-12-25T00:00:00"/>
    <x v="2"/>
    <s v="New Mexico"/>
    <s v="Albuquerque"/>
    <x v="5"/>
    <n v="56"/>
    <n v="173"/>
    <n v="9688"/>
    <n v="2615.7600000000002"/>
    <n v="0.27"/>
    <s v="Outlet"/>
    <x v="10"/>
  </r>
  <r>
    <s v="Sports Direct"/>
    <n v="1128299"/>
    <d v="2021-01-13T00:00:00"/>
    <x v="2"/>
    <s v="New Mexico"/>
    <s v="Albuquerque"/>
    <x v="0"/>
    <n v="24"/>
    <n v="149"/>
    <n v="3576"/>
    <n v="1644.96"/>
    <n v="0.46"/>
    <s v="Outlet"/>
    <x v="0"/>
  </r>
  <r>
    <s v="Sports Direct"/>
    <n v="1128299"/>
    <d v="2021-01-13T00:00:00"/>
    <x v="2"/>
    <s v="New Mexico"/>
    <s v="Albuquerque"/>
    <x v="1"/>
    <n v="27"/>
    <n v="140"/>
    <n v="3780"/>
    <n v="1776.6000000000001"/>
    <n v="0.47000000000000003"/>
    <s v="Outlet"/>
    <x v="0"/>
  </r>
  <r>
    <s v="Sports Direct"/>
    <n v="1128299"/>
    <d v="2021-01-13T00:00:00"/>
    <x v="2"/>
    <s v="New Mexico"/>
    <s v="Albuquerque"/>
    <x v="2"/>
    <n v="32"/>
    <n v="140"/>
    <n v="4480"/>
    <n v="1881.6"/>
    <n v="0.42"/>
    <s v="Outlet"/>
    <x v="0"/>
  </r>
  <r>
    <s v="Sports Direct"/>
    <n v="1128299"/>
    <d v="2021-01-13T00:00:00"/>
    <x v="2"/>
    <s v="New Mexico"/>
    <s v="Albuquerque"/>
    <x v="3"/>
    <n v="28"/>
    <n v="99"/>
    <n v="2772"/>
    <n v="1164.24"/>
    <n v="0.42000000000000004"/>
    <s v="Outlet"/>
    <x v="0"/>
  </r>
  <r>
    <s v="Sports Direct"/>
    <n v="1128299"/>
    <d v="2021-01-13T00:00:00"/>
    <x v="2"/>
    <s v="New Mexico"/>
    <s v="Albuquerque"/>
    <x v="4"/>
    <n v="35"/>
    <n v="75"/>
    <n v="2625"/>
    <n v="1050"/>
    <n v="0.39999999999999997"/>
    <s v="Outlet"/>
    <x v="0"/>
  </r>
  <r>
    <s v="Sports Direct"/>
    <n v="1128299"/>
    <d v="2021-01-13T00:00:00"/>
    <x v="2"/>
    <s v="New Mexico"/>
    <s v="Albuquerque"/>
    <x v="5"/>
    <n v="28"/>
    <n v="140"/>
    <n v="3920"/>
    <n v="1254.4000000000001"/>
    <n v="0.32"/>
    <s v="Outlet"/>
    <x v="0"/>
  </r>
  <r>
    <s v="Sports Direct"/>
    <n v="1128299"/>
    <d v="2021-02-13T00:00:00"/>
    <x v="2"/>
    <s v="New Mexico"/>
    <s v="Albuquerque"/>
    <x v="0"/>
    <n v="23"/>
    <n v="150"/>
    <n v="3450"/>
    <n v="1483.5000000000002"/>
    <n v="0.43000000000000005"/>
    <s v="Outlet"/>
    <x v="1"/>
  </r>
  <r>
    <s v="Sports Direct"/>
    <n v="1128299"/>
    <d v="2021-02-13T00:00:00"/>
    <x v="2"/>
    <s v="New Mexico"/>
    <s v="Albuquerque"/>
    <x v="1"/>
    <n v="27"/>
    <n v="124"/>
    <n v="3348"/>
    <n v="1540.0800000000002"/>
    <n v="0.46"/>
    <s v="Outlet"/>
    <x v="1"/>
  </r>
  <r>
    <s v="Sports Direct"/>
    <n v="1128299"/>
    <d v="2021-02-13T00:00:00"/>
    <x v="2"/>
    <s v="New Mexico"/>
    <s v="Albuquerque"/>
    <x v="2"/>
    <n v="28"/>
    <n v="120"/>
    <n v="3360"/>
    <n v="1377.6"/>
    <n v="0.41"/>
    <s v="Outlet"/>
    <x v="1"/>
  </r>
  <r>
    <s v="Sports Direct"/>
    <n v="1128299"/>
    <d v="2021-02-13T00:00:00"/>
    <x v="4"/>
    <s v="Georgia"/>
    <s v="Atlanta"/>
    <x v="3"/>
    <n v="30"/>
    <n v="80"/>
    <n v="2400"/>
    <n v="1056"/>
    <n v="0.44"/>
    <s v="Outlet"/>
    <x v="1"/>
  </r>
  <r>
    <s v="Sports Direct"/>
    <n v="1128299"/>
    <d v="2021-02-13T00:00:00"/>
    <x v="4"/>
    <s v="Georgia"/>
    <s v="Atlanta"/>
    <x v="4"/>
    <n v="34"/>
    <n v="60"/>
    <n v="2040"/>
    <n v="795.59999999999991"/>
    <n v="0.38999999999999996"/>
    <s v="Outlet"/>
    <x v="1"/>
  </r>
  <r>
    <s v="Sports Direct"/>
    <n v="1128299"/>
    <d v="2021-02-13T00:00:00"/>
    <x v="4"/>
    <s v="Georgia"/>
    <s v="Atlanta"/>
    <x v="5"/>
    <n v="28"/>
    <n v="131"/>
    <n v="3668"/>
    <n v="1063.72"/>
    <n v="0.28999999999999998"/>
    <s v="Outlet"/>
    <x v="1"/>
  </r>
  <r>
    <s v="Sports Direct"/>
    <n v="1128299"/>
    <d v="2021-03-12T00:00:00"/>
    <x v="4"/>
    <s v="Georgia"/>
    <s v="Atlanta"/>
    <x v="0"/>
    <n v="30"/>
    <n v="163"/>
    <n v="4890"/>
    <n v="2102.7000000000003"/>
    <n v="0.43000000000000005"/>
    <s v="Outlet"/>
    <x v="2"/>
  </r>
  <r>
    <s v="Sports Direct"/>
    <n v="1128299"/>
    <d v="2021-03-12T00:00:00"/>
    <x v="4"/>
    <s v="Georgia"/>
    <s v="Atlanta"/>
    <x v="1"/>
    <n v="37"/>
    <n v="113"/>
    <n v="4181"/>
    <n v="1839.64"/>
    <n v="0.44"/>
    <s v="Outlet"/>
    <x v="2"/>
  </r>
  <r>
    <s v="Sports Direct"/>
    <n v="1128299"/>
    <d v="2021-03-12T00:00:00"/>
    <x v="4"/>
    <s v="Georgia"/>
    <s v="Atlanta"/>
    <x v="2"/>
    <n v="39"/>
    <n v="124"/>
    <n v="4836"/>
    <n v="1837.68"/>
    <n v="0.38"/>
    <s v="Outlet"/>
    <x v="2"/>
  </r>
  <r>
    <s v="Sports Direct"/>
    <n v="1128299"/>
    <d v="2021-03-12T00:00:00"/>
    <x v="4"/>
    <s v="Georgia"/>
    <s v="Atlanta"/>
    <x v="3"/>
    <n v="38"/>
    <n v="78"/>
    <n v="2964"/>
    <n v="1333.8"/>
    <n v="0.45"/>
    <s v="Outlet"/>
    <x v="2"/>
  </r>
  <r>
    <s v="Sports Direct"/>
    <n v="1128299"/>
    <d v="2021-03-12T00:00:00"/>
    <x v="4"/>
    <s v="Georgia"/>
    <s v="Atlanta"/>
    <x v="4"/>
    <n v="41"/>
    <n v="45"/>
    <n v="1845"/>
    <n v="756.44999999999993"/>
    <n v="0.41"/>
    <s v="Outlet"/>
    <x v="2"/>
  </r>
  <r>
    <s v="Sports Direct"/>
    <n v="1128299"/>
    <d v="2021-03-12T00:00:00"/>
    <x v="4"/>
    <s v="Georgia"/>
    <s v="Atlanta"/>
    <x v="5"/>
    <n v="40"/>
    <n v="112"/>
    <n v="4480"/>
    <n v="1299.1999999999998"/>
    <n v="0.28999999999999998"/>
    <s v="Outlet"/>
    <x v="2"/>
  </r>
  <r>
    <s v="Sports Direct"/>
    <n v="1128299"/>
    <d v="2021-04-13T00:00:00"/>
    <x v="4"/>
    <s v="Georgia"/>
    <s v="Atlanta"/>
    <x v="0"/>
    <n v="37"/>
    <n v="179"/>
    <n v="6623"/>
    <n v="2847.8900000000003"/>
    <n v="0.43000000000000005"/>
    <s v="Outlet"/>
    <x v="3"/>
  </r>
  <r>
    <s v="Sports Direct"/>
    <n v="1128299"/>
    <d v="2021-04-13T00:00:00"/>
    <x v="4"/>
    <s v="Georgia"/>
    <s v="Atlanta"/>
    <x v="1"/>
    <n v="40"/>
    <n v="111"/>
    <n v="4440"/>
    <n v="1864.8000000000002"/>
    <n v="0.42000000000000004"/>
    <s v="Outlet"/>
    <x v="3"/>
  </r>
  <r>
    <s v="Sports Direct"/>
    <n v="1128299"/>
    <d v="2021-04-13T00:00:00"/>
    <x v="4"/>
    <s v="Georgia"/>
    <s v="Atlanta"/>
    <x v="2"/>
    <n v="36"/>
    <n v="113"/>
    <n v="4068"/>
    <n v="1505.16"/>
    <n v="0.37"/>
    <s v="Outlet"/>
    <x v="3"/>
  </r>
  <r>
    <s v="Sports Direct"/>
    <n v="1128299"/>
    <d v="2021-04-13T00:00:00"/>
    <x v="4"/>
    <s v="Georgia"/>
    <s v="Atlanta"/>
    <x v="3"/>
    <n v="40"/>
    <n v="96"/>
    <n v="3840"/>
    <n v="1728"/>
    <n v="0.45"/>
    <s v="Outlet"/>
    <x v="3"/>
  </r>
  <r>
    <s v="Sports Direct"/>
    <n v="1128299"/>
    <d v="2021-04-13T00:00:00"/>
    <x v="4"/>
    <s v="Georgia"/>
    <s v="Atlanta"/>
    <x v="4"/>
    <n v="38"/>
    <n v="56"/>
    <n v="2128"/>
    <n v="893.76"/>
    <n v="0.42"/>
    <s v="Outlet"/>
    <x v="3"/>
  </r>
  <r>
    <s v="Sports Direct"/>
    <n v="1128299"/>
    <d v="2021-04-13T00:00:00"/>
    <x v="4"/>
    <s v="Georgia"/>
    <s v="Atlanta"/>
    <x v="5"/>
    <n v="56"/>
    <n v="112"/>
    <n v="6272"/>
    <n v="1756.16"/>
    <n v="0.28000000000000003"/>
    <s v="Outlet"/>
    <x v="3"/>
  </r>
  <r>
    <s v="Sports Direct"/>
    <n v="1128299"/>
    <d v="2021-05-14T00:00:00"/>
    <x v="4"/>
    <s v="Georgia"/>
    <s v="Atlanta"/>
    <x v="0"/>
    <n v="37"/>
    <n v="187"/>
    <n v="6919"/>
    <n v="3182.7400000000002"/>
    <n v="0.46"/>
    <s v="Outlet"/>
    <x v="4"/>
  </r>
  <r>
    <s v="Sports Direct"/>
    <n v="1128299"/>
    <d v="2021-05-14T00:00:00"/>
    <x v="4"/>
    <s v="Georgia"/>
    <s v="Atlanta"/>
    <x v="1"/>
    <n v="36"/>
    <n v="136"/>
    <n v="4896"/>
    <n v="2203.2000000000003"/>
    <n v="0.45"/>
    <s v="Outlet"/>
    <x v="4"/>
  </r>
  <r>
    <s v="Sports Direct"/>
    <n v="1128299"/>
    <d v="2021-05-14T00:00:00"/>
    <x v="4"/>
    <s v="Georgia"/>
    <s v="Atlanta"/>
    <x v="2"/>
    <n v="40"/>
    <n v="145"/>
    <n v="5800"/>
    <n v="2261.9999999999995"/>
    <n v="0.38999999999999996"/>
    <s v="Outlet"/>
    <x v="4"/>
  </r>
  <r>
    <s v="Sports Direct"/>
    <n v="1128299"/>
    <d v="2021-05-14T00:00:00"/>
    <x v="4"/>
    <s v="Georgia"/>
    <s v="Atlanta"/>
    <x v="3"/>
    <n v="34"/>
    <n v="114"/>
    <n v="3876"/>
    <n v="1666.6800000000003"/>
    <n v="0.43000000000000005"/>
    <s v="Outlet"/>
    <x v="4"/>
  </r>
  <r>
    <s v="Sports Direct"/>
    <n v="1128299"/>
    <d v="2021-05-14T00:00:00"/>
    <x v="4"/>
    <s v="Georgia"/>
    <s v="Atlanta"/>
    <x v="4"/>
    <n v="39"/>
    <n v="74"/>
    <n v="2886"/>
    <n v="1212.1199999999999"/>
    <n v="0.42"/>
    <s v="Outlet"/>
    <x v="4"/>
  </r>
  <r>
    <s v="Sports Direct"/>
    <n v="1128299"/>
    <d v="2021-05-14T00:00:00"/>
    <x v="4"/>
    <s v="Georgia"/>
    <s v="Atlanta"/>
    <x v="5"/>
    <n v="53"/>
    <n v="124"/>
    <n v="6572"/>
    <n v="2037.32"/>
    <n v="0.31"/>
    <s v="Outlet"/>
    <x v="4"/>
  </r>
  <r>
    <s v="Sports Direct"/>
    <n v="1128299"/>
    <d v="2021-06-13T00:00:00"/>
    <x v="4"/>
    <s v="Georgia"/>
    <s v="Atlanta"/>
    <x v="0"/>
    <n v="35"/>
    <n v="203"/>
    <n v="7105"/>
    <n v="3055.1500000000005"/>
    <n v="0.43000000000000005"/>
    <s v="Outlet"/>
    <x v="11"/>
  </r>
  <r>
    <s v="Sports Direct"/>
    <n v="1128299"/>
    <d v="2021-06-13T00:00:00"/>
    <x v="4"/>
    <s v="Georgia"/>
    <s v="Atlanta"/>
    <x v="1"/>
    <n v="41"/>
    <n v="163"/>
    <n v="6683"/>
    <n v="2940.52"/>
    <n v="0.44"/>
    <s v="Outlet"/>
    <x v="11"/>
  </r>
  <r>
    <s v="Sports Direct"/>
    <n v="1128299"/>
    <d v="2021-06-13T00:00:00"/>
    <x v="4"/>
    <s v="Georgia"/>
    <s v="Atlanta"/>
    <x v="2"/>
    <n v="39"/>
    <n v="158"/>
    <n v="6162"/>
    <n v="2341.56"/>
    <n v="0.38"/>
    <s v="Outlet"/>
    <x v="11"/>
  </r>
  <r>
    <s v="Sports Direct"/>
    <n v="1128299"/>
    <d v="2021-06-13T00:00:00"/>
    <x v="4"/>
    <s v="Georgia"/>
    <s v="Atlanta"/>
    <x v="3"/>
    <n v="33"/>
    <n v="132"/>
    <n v="4356"/>
    <n v="1873.0800000000002"/>
    <n v="0.43000000000000005"/>
    <s v="Outlet"/>
    <x v="11"/>
  </r>
  <r>
    <s v="Sports Direct"/>
    <n v="1128299"/>
    <d v="2021-06-13T00:00:00"/>
    <x v="4"/>
    <s v="Georgia"/>
    <s v="Atlanta"/>
    <x v="4"/>
    <n v="42"/>
    <n v="94"/>
    <n v="3948"/>
    <n v="1539.7199999999998"/>
    <n v="0.38999999999999996"/>
    <s v="Outlet"/>
    <x v="11"/>
  </r>
  <r>
    <s v="Sports Direct"/>
    <n v="1128299"/>
    <d v="2021-06-13T00:00:00"/>
    <x v="4"/>
    <s v="Georgia"/>
    <s v="Atlanta"/>
    <x v="5"/>
    <n v="53"/>
    <n v="190"/>
    <n v="10070"/>
    <n v="3222.4"/>
    <n v="0.32"/>
    <s v="Outlet"/>
    <x v="11"/>
  </r>
  <r>
    <s v="Sports Direct"/>
    <n v="1128299"/>
    <d v="2021-07-12T00:00:00"/>
    <x v="4"/>
    <s v="Georgia"/>
    <s v="Atlanta"/>
    <x v="0"/>
    <n v="37"/>
    <n v="218"/>
    <n v="8066"/>
    <n v="3710.36"/>
    <n v="0.46"/>
    <s v="Outlet"/>
    <x v="5"/>
  </r>
  <r>
    <s v="Sports Direct"/>
    <n v="1128299"/>
    <d v="2021-07-12T00:00:00"/>
    <x v="4"/>
    <s v="Georgia"/>
    <s v="Atlanta"/>
    <x v="1"/>
    <n v="37"/>
    <n v="173"/>
    <n v="6401"/>
    <n v="2944.46"/>
    <n v="0.46"/>
    <s v="Outlet"/>
    <x v="5"/>
  </r>
  <r>
    <s v="Sports Direct"/>
    <n v="1128299"/>
    <d v="2021-07-12T00:00:00"/>
    <x v="4"/>
    <s v="Georgia"/>
    <s v="Atlanta"/>
    <x v="2"/>
    <n v="41"/>
    <n v="184"/>
    <n v="7544"/>
    <n v="3093.04"/>
    <n v="0.41"/>
    <s v="Outlet"/>
    <x v="5"/>
  </r>
  <r>
    <s v="Sports Direct"/>
    <n v="1128299"/>
    <d v="2021-07-12T00:00:00"/>
    <x v="4"/>
    <s v="Georgia"/>
    <s v="Atlanta"/>
    <x v="3"/>
    <n v="39"/>
    <n v="128"/>
    <n v="4992"/>
    <n v="2246.4"/>
    <n v="0.45"/>
    <s v="Outlet"/>
    <x v="5"/>
  </r>
  <r>
    <s v="Sports Direct"/>
    <n v="1128299"/>
    <d v="2021-07-12T00:00:00"/>
    <x v="4"/>
    <s v="Georgia"/>
    <s v="Atlanta"/>
    <x v="4"/>
    <n v="39"/>
    <n v="162"/>
    <n v="6318"/>
    <n v="2400.84"/>
    <n v="0.38"/>
    <s v="Outlet"/>
    <x v="5"/>
  </r>
  <r>
    <s v="Sports Direct"/>
    <n v="1128299"/>
    <d v="2021-07-12T00:00:00"/>
    <x v="4"/>
    <s v="Georgia"/>
    <s v="Atlanta"/>
    <x v="5"/>
    <n v="51"/>
    <n v="157"/>
    <n v="8007"/>
    <n v="2322.0299999999997"/>
    <n v="0.28999999999999998"/>
    <s v="Outlet"/>
    <x v="5"/>
  </r>
  <r>
    <s v="Sports Direct"/>
    <n v="1128299"/>
    <d v="2021-08-13T00:00:00"/>
    <x v="4"/>
    <s v="Georgia"/>
    <s v="Atlanta"/>
    <x v="0"/>
    <n v="39"/>
    <n v="209"/>
    <n v="8151"/>
    <n v="3749.46"/>
    <n v="0.46"/>
    <s v="Outlet"/>
    <x v="6"/>
  </r>
  <r>
    <s v="Sports Direct"/>
    <n v="1128299"/>
    <d v="2021-08-13T00:00:00"/>
    <x v="4"/>
    <s v="Georgia"/>
    <s v="Atlanta"/>
    <x v="1"/>
    <n v="44"/>
    <n v="200"/>
    <n v="8800"/>
    <n v="3696.0000000000005"/>
    <n v="0.42000000000000004"/>
    <s v="Outlet"/>
    <x v="6"/>
  </r>
  <r>
    <s v="Sports Direct"/>
    <n v="1128299"/>
    <d v="2021-08-13T00:00:00"/>
    <x v="4"/>
    <s v="Georgia"/>
    <s v="Atlanta"/>
    <x v="2"/>
    <n v="42"/>
    <n v="150"/>
    <n v="6300"/>
    <n v="2646"/>
    <n v="0.42"/>
    <s v="Outlet"/>
    <x v="6"/>
  </r>
  <r>
    <s v="Sports Direct"/>
    <n v="1128299"/>
    <d v="2021-08-13T00:00:00"/>
    <x v="4"/>
    <s v="Georgia"/>
    <s v="Atlanta"/>
    <x v="3"/>
    <n v="42"/>
    <n v="149"/>
    <n v="6258"/>
    <n v="2816.1"/>
    <n v="0.45"/>
    <s v="Outlet"/>
    <x v="6"/>
  </r>
  <r>
    <s v="Sports Direct"/>
    <n v="1128299"/>
    <d v="2021-08-13T00:00:00"/>
    <x v="4"/>
    <s v="Georgia"/>
    <s v="Atlanta"/>
    <x v="4"/>
    <n v="51"/>
    <n v="140"/>
    <n v="7140"/>
    <n v="2784.6"/>
    <n v="0.38999999999999996"/>
    <s v="Outlet"/>
    <x v="6"/>
  </r>
  <r>
    <s v="Sports Direct"/>
    <n v="1128299"/>
    <d v="2021-08-13T00:00:00"/>
    <x v="4"/>
    <s v="Georgia"/>
    <s v="Atlanta"/>
    <x v="5"/>
    <n v="50"/>
    <n v="128"/>
    <n v="6400"/>
    <n v="1855.9999999999998"/>
    <n v="0.28999999999999998"/>
    <s v="Outlet"/>
    <x v="6"/>
  </r>
  <r>
    <s v="Sports Direct"/>
    <n v="1128299"/>
    <d v="2021-09-14T00:00:00"/>
    <x v="4"/>
    <s v="Georgia"/>
    <s v="Atlanta"/>
    <x v="0"/>
    <n v="31"/>
    <n v="204"/>
    <n v="6324"/>
    <n v="2909.04"/>
    <n v="0.46"/>
    <s v="Outlet"/>
    <x v="7"/>
  </r>
  <r>
    <s v="Sports Direct"/>
    <n v="1128299"/>
    <d v="2021-09-14T00:00:00"/>
    <x v="4"/>
    <s v="Georgia"/>
    <s v="Atlanta"/>
    <x v="1"/>
    <n v="38"/>
    <n v="198"/>
    <n v="7524"/>
    <n v="3310.56"/>
    <n v="0.44"/>
    <s v="Outlet"/>
    <x v="7"/>
  </r>
  <r>
    <s v="Sports Direct"/>
    <n v="1128299"/>
    <d v="2021-09-14T00:00:00"/>
    <x v="4"/>
    <s v="Georgia"/>
    <s v="Atlanta"/>
    <x v="2"/>
    <n v="32"/>
    <n v="135"/>
    <n v="4320"/>
    <n v="1598.4"/>
    <n v="0.37"/>
    <s v="Outlet"/>
    <x v="7"/>
  </r>
  <r>
    <s v="Sports Direct"/>
    <n v="1128299"/>
    <d v="2021-09-14T00:00:00"/>
    <x v="4"/>
    <s v="Georgia"/>
    <s v="Atlanta"/>
    <x v="3"/>
    <n v="35"/>
    <n v="120"/>
    <n v="4200"/>
    <n v="1932"/>
    <n v="0.46"/>
    <s v="Outlet"/>
    <x v="7"/>
  </r>
  <r>
    <s v="Sports Direct"/>
    <n v="1128299"/>
    <d v="2021-09-14T00:00:00"/>
    <x v="4"/>
    <s v="Georgia"/>
    <s v="Atlanta"/>
    <x v="4"/>
    <n v="36"/>
    <n v="132"/>
    <n v="4752"/>
    <n v="1758.24"/>
    <n v="0.37"/>
    <s v="Outlet"/>
    <x v="7"/>
  </r>
  <r>
    <s v="Sports Direct"/>
    <n v="1128299"/>
    <d v="2021-09-14T00:00:00"/>
    <x v="4"/>
    <s v="Georgia"/>
    <s v="Atlanta"/>
    <x v="5"/>
    <n v="46"/>
    <n v="135"/>
    <n v="6210"/>
    <n v="1863"/>
    <n v="0.3"/>
    <s v="Outlet"/>
    <x v="7"/>
  </r>
  <r>
    <s v="Sports Direct"/>
    <n v="1128299"/>
    <d v="2021-10-13T00:00:00"/>
    <x v="4"/>
    <s v="Georgia"/>
    <s v="Atlanta"/>
    <x v="0"/>
    <n v="34"/>
    <n v="173"/>
    <n v="5882"/>
    <n v="2705.7200000000003"/>
    <n v="0.46"/>
    <s v="Outlet"/>
    <x v="8"/>
  </r>
  <r>
    <s v="Sports Direct"/>
    <n v="1128299"/>
    <d v="2021-10-13T00:00:00"/>
    <x v="4"/>
    <s v="Georgia"/>
    <s v="Atlanta"/>
    <x v="1"/>
    <n v="34"/>
    <n v="173"/>
    <n v="5882"/>
    <n v="2470.44"/>
    <n v="0.42000000000000004"/>
    <s v="Outlet"/>
    <x v="8"/>
  </r>
  <r>
    <s v="Sports Direct"/>
    <n v="1128299"/>
    <d v="2021-10-13T00:00:00"/>
    <x v="4"/>
    <s v="Georgia"/>
    <s v="Atlanta"/>
    <x v="2"/>
    <n v="32"/>
    <n v="123"/>
    <n v="3936"/>
    <n v="1495.68"/>
    <n v="0.38"/>
    <s v="Outlet"/>
    <x v="8"/>
  </r>
  <r>
    <s v="Sports Direct"/>
    <n v="1128299"/>
    <d v="2021-10-13T00:00:00"/>
    <x v="4"/>
    <s v="Georgia"/>
    <s v="Atlanta"/>
    <x v="3"/>
    <n v="32"/>
    <n v="114"/>
    <n v="3648"/>
    <n v="1605.1200000000001"/>
    <n v="0.44"/>
    <s v="Outlet"/>
    <x v="8"/>
  </r>
  <r>
    <s v="Sports Direct"/>
    <n v="1128299"/>
    <d v="2021-10-13T00:00:00"/>
    <x v="4"/>
    <s v="Georgia"/>
    <s v="Atlanta"/>
    <x v="4"/>
    <n v="41"/>
    <n v="102"/>
    <n v="4182"/>
    <n v="1672.8"/>
    <n v="0.39999999999999997"/>
    <s v="Outlet"/>
    <x v="8"/>
  </r>
  <r>
    <s v="Sports Direct"/>
    <n v="1128299"/>
    <d v="2021-10-13T00:00:00"/>
    <x v="4"/>
    <s v="Georgia"/>
    <s v="Atlanta"/>
    <x v="5"/>
    <n v="46"/>
    <n v="109"/>
    <n v="5014"/>
    <n v="1554.34"/>
    <n v="0.31"/>
    <s v="Outlet"/>
    <x v="8"/>
  </r>
  <r>
    <s v="Sports Direct"/>
    <n v="1128299"/>
    <d v="2021-11-13T00:00:00"/>
    <x v="4"/>
    <s v="Georgia"/>
    <s v="Atlanta"/>
    <x v="0"/>
    <n v="36"/>
    <n v="173"/>
    <n v="6228"/>
    <n v="2615.7600000000002"/>
    <n v="0.42000000000000004"/>
    <s v="Outlet"/>
    <x v="9"/>
  </r>
  <r>
    <s v="Sports Direct"/>
    <n v="1128299"/>
    <d v="2021-11-13T00:00:00"/>
    <x v="4"/>
    <s v="Georgia"/>
    <s v="Atlanta"/>
    <x v="1"/>
    <n v="40"/>
    <n v="184"/>
    <n v="7360"/>
    <n v="3238.4"/>
    <n v="0.44"/>
    <s v="Outlet"/>
    <x v="9"/>
  </r>
  <r>
    <s v="Sports Direct"/>
    <n v="1128299"/>
    <d v="2021-11-13T00:00:00"/>
    <x v="4"/>
    <s v="Georgia"/>
    <s v="Atlanta"/>
    <x v="2"/>
    <n v="39"/>
    <n v="145"/>
    <n v="5655"/>
    <n v="2262"/>
    <n v="0.39999999999999997"/>
    <s v="Outlet"/>
    <x v="9"/>
  </r>
  <r>
    <s v="Sports Direct"/>
    <n v="1128299"/>
    <d v="2021-11-13T00:00:00"/>
    <x v="4"/>
    <s v="Georgia"/>
    <s v="Atlanta"/>
    <x v="3"/>
    <n v="37"/>
    <n v="140"/>
    <n v="5180"/>
    <n v="2382.8000000000002"/>
    <n v="0.46"/>
    <s v="Outlet"/>
    <x v="9"/>
  </r>
  <r>
    <s v="Sports Direct"/>
    <n v="1128299"/>
    <d v="2021-11-13T00:00:00"/>
    <x v="4"/>
    <s v="Georgia"/>
    <s v="Atlanta"/>
    <x v="4"/>
    <n v="47"/>
    <n v="119"/>
    <n v="5593"/>
    <n v="2125.34"/>
    <n v="0.38"/>
    <s v="Outlet"/>
    <x v="9"/>
  </r>
  <r>
    <s v="Sports Direct"/>
    <n v="1128299"/>
    <d v="2021-11-13T00:00:00"/>
    <x v="4"/>
    <s v="Georgia"/>
    <s v="Atlanta"/>
    <x v="5"/>
    <n v="46"/>
    <n v="157"/>
    <n v="7222"/>
    <n v="2094.3799999999997"/>
    <n v="0.28999999999999998"/>
    <s v="Outlet"/>
    <x v="9"/>
  </r>
  <r>
    <s v="Sports Direct"/>
    <n v="1128299"/>
    <d v="2021-12-12T00:00:00"/>
    <x v="4"/>
    <s v="Georgia"/>
    <s v="Atlanta"/>
    <x v="0"/>
    <n v="42"/>
    <n v="209"/>
    <n v="8778"/>
    <n v="4125.66"/>
    <n v="0.47000000000000003"/>
    <s v="Outlet"/>
    <x v="10"/>
  </r>
  <r>
    <s v="Sports Direct"/>
    <n v="1128299"/>
    <d v="2021-12-12T00:00:00"/>
    <x v="4"/>
    <s v="Georgia"/>
    <s v="Atlanta"/>
    <x v="1"/>
    <n v="39"/>
    <n v="223"/>
    <n v="8697"/>
    <n v="4087.59"/>
    <n v="0.47000000000000003"/>
    <s v="Outlet"/>
    <x v="10"/>
  </r>
  <r>
    <s v="Foot Locker"/>
    <n v="1128299"/>
    <d v="2021-12-12T00:00:00"/>
    <x v="4"/>
    <s v="Georgia"/>
    <s v="Atlanta"/>
    <x v="2"/>
    <n v="36"/>
    <n v="147"/>
    <n v="5292"/>
    <n v="2222.64"/>
    <n v="0.42"/>
    <s v="Outlet"/>
    <x v="10"/>
  </r>
  <r>
    <s v="Foot Locker"/>
    <n v="1128299"/>
    <d v="2021-12-12T00:00:00"/>
    <x v="4"/>
    <s v="Georgia"/>
    <s v="Atlanta"/>
    <x v="3"/>
    <n v="40"/>
    <n v="143"/>
    <n v="5720"/>
    <n v="2459.6000000000004"/>
    <n v="0.43000000000000005"/>
    <s v="Outlet"/>
    <x v="10"/>
  </r>
  <r>
    <s v="Foot Locker"/>
    <n v="1128299"/>
    <d v="2021-12-12T00:00:00"/>
    <x v="4"/>
    <s v="Georgia"/>
    <s v="Atlanta"/>
    <x v="4"/>
    <n v="44"/>
    <n v="120"/>
    <n v="5280"/>
    <n v="2006.4"/>
    <n v="0.38"/>
    <s v="Outlet"/>
    <x v="10"/>
  </r>
  <r>
    <s v="Foot Locker"/>
    <n v="1128299"/>
    <d v="2021-12-12T00:00:00"/>
    <x v="4"/>
    <s v="Georgia"/>
    <s v="Atlanta"/>
    <x v="5"/>
    <n v="47"/>
    <n v="160"/>
    <n v="7520"/>
    <n v="2256"/>
    <n v="0.3"/>
    <s v="Outlet"/>
    <x v="10"/>
  </r>
  <r>
    <s v="Foot Locker"/>
    <n v="1185732"/>
    <d v="2021-01-09T00:00:00"/>
    <x v="4"/>
    <s v="Georgia"/>
    <s v="Atlanta"/>
    <x v="0"/>
    <n v="26"/>
    <n v="349"/>
    <n v="9074"/>
    <n v="4264.7800000000007"/>
    <n v="0.47000000000000003"/>
    <s v="Outlet"/>
    <x v="0"/>
  </r>
  <r>
    <s v="Foot Locker"/>
    <n v="1185732"/>
    <d v="2021-01-09T00:00:00"/>
    <x v="4"/>
    <s v="Georgia"/>
    <s v="Atlanta"/>
    <x v="1"/>
    <n v="30"/>
    <n v="256"/>
    <n v="7680"/>
    <n v="3071.9999999999995"/>
    <n v="0.39999999999999997"/>
    <s v="Outlet"/>
    <x v="0"/>
  </r>
  <r>
    <s v="Foot Locker"/>
    <n v="1185732"/>
    <d v="2021-01-09T00:00:00"/>
    <x v="4"/>
    <s v="Georgia"/>
    <s v="Atlanta"/>
    <x v="2"/>
    <n v="24"/>
    <n v="264"/>
    <n v="6336"/>
    <n v="2027.52"/>
    <n v="0.32"/>
    <s v="Outlet"/>
    <x v="0"/>
  </r>
  <r>
    <s v="Foot Locker"/>
    <n v="1185732"/>
    <d v="2021-01-09T00:00:00"/>
    <x v="4"/>
    <s v="Georgia"/>
    <s v="Atlanta"/>
    <x v="3"/>
    <n v="25"/>
    <n v="209"/>
    <n v="5225"/>
    <n v="1828.7499999999998"/>
    <n v="0.35"/>
    <s v="Outlet"/>
    <x v="0"/>
  </r>
  <r>
    <s v="Foot Locker"/>
    <n v="1185732"/>
    <d v="2021-01-09T00:00:00"/>
    <x v="4"/>
    <s v="Georgia"/>
    <s v="Atlanta"/>
    <x v="4"/>
    <n v="35"/>
    <n v="247"/>
    <n v="8645"/>
    <n v="3371.5499999999997"/>
    <n v="0.38999999999999996"/>
    <s v="Outlet"/>
    <x v="0"/>
  </r>
  <r>
    <s v="Foot Locker"/>
    <n v="1185732"/>
    <d v="2021-01-09T00:00:00"/>
    <x v="4"/>
    <s v="Georgia"/>
    <s v="Atlanta"/>
    <x v="5"/>
    <n v="30"/>
    <n v="281"/>
    <n v="8430"/>
    <n v="4467.9000000000005"/>
    <n v="0.53"/>
    <s v="Outlet"/>
    <x v="0"/>
  </r>
  <r>
    <s v="Foot Locker"/>
    <n v="1185732"/>
    <d v="2021-02-07T00:00:00"/>
    <x v="4"/>
    <s v="Georgia"/>
    <s v="Atlanta"/>
    <x v="0"/>
    <n v="31"/>
    <n v="376"/>
    <n v="11656"/>
    <n v="5594.88"/>
    <n v="0.48"/>
    <s v="Outlet"/>
    <x v="1"/>
  </r>
  <r>
    <s v="Foot Locker"/>
    <n v="1185732"/>
    <d v="2021-02-07T00:00:00"/>
    <x v="4"/>
    <s v="Georgia"/>
    <s v="Atlanta"/>
    <x v="1"/>
    <n v="27"/>
    <n v="247"/>
    <n v="6669"/>
    <n v="2534.2200000000003"/>
    <n v="0.38"/>
    <s v="Outlet"/>
    <x v="1"/>
  </r>
  <r>
    <s v="Foot Locker"/>
    <n v="1185732"/>
    <d v="2021-02-07T00:00:00"/>
    <x v="4"/>
    <s v="Georgia"/>
    <s v="Atlanta"/>
    <x v="2"/>
    <n v="21"/>
    <n v="248"/>
    <n v="5208"/>
    <n v="1562.3999999999999"/>
    <n v="0.3"/>
    <s v="Outlet"/>
    <x v="1"/>
  </r>
  <r>
    <s v="Foot Locker"/>
    <n v="1185732"/>
    <d v="2021-02-18T00:00:00"/>
    <x v="1"/>
    <s v="Mississippi"/>
    <s v="Jackson"/>
    <x v="3"/>
    <n v="19"/>
    <n v="98"/>
    <n v="1862"/>
    <n v="856.52"/>
    <n v="0.46"/>
    <s v="Outlet"/>
    <x v="1"/>
  </r>
  <r>
    <s v="Foot Locker"/>
    <n v="1185732"/>
    <d v="2021-02-18T00:00:00"/>
    <x v="1"/>
    <s v="Mississippi"/>
    <s v="Jackson"/>
    <x v="4"/>
    <n v="26"/>
    <n v="136"/>
    <n v="3536"/>
    <n v="1379.04"/>
    <n v="0.38999999999999996"/>
    <s v="Outlet"/>
    <x v="1"/>
  </r>
  <r>
    <s v="Foot Locker"/>
    <n v="1185732"/>
    <d v="2021-02-18T00:00:00"/>
    <x v="1"/>
    <s v="Mississippi"/>
    <s v="Jackson"/>
    <x v="5"/>
    <n v="20"/>
    <n v="160"/>
    <n v="3200"/>
    <n v="1824.0000000000002"/>
    <n v="0.57000000000000006"/>
    <s v="Outlet"/>
    <x v="1"/>
  </r>
  <r>
    <s v="Foot Locker"/>
    <n v="1185732"/>
    <d v="2021-03-16T00:00:00"/>
    <x v="1"/>
    <s v="Mississippi"/>
    <s v="Jackson"/>
    <x v="0"/>
    <n v="20"/>
    <n v="223"/>
    <n v="4460"/>
    <n v="2051.6"/>
    <n v="0.46"/>
    <s v="Outlet"/>
    <x v="2"/>
  </r>
  <r>
    <s v="Foot Locker"/>
    <n v="1185732"/>
    <d v="2021-03-16T00:00:00"/>
    <x v="1"/>
    <s v="Mississippi"/>
    <s v="Jackson"/>
    <x v="1"/>
    <n v="20"/>
    <n v="128"/>
    <n v="2560"/>
    <n v="998.39999999999986"/>
    <n v="0.38999999999999996"/>
    <s v="Outlet"/>
    <x v="2"/>
  </r>
  <r>
    <s v="Foot Locker"/>
    <n v="1185732"/>
    <d v="2021-03-16T00:00:00"/>
    <x v="1"/>
    <s v="Mississippi"/>
    <s v="Jackson"/>
    <x v="2"/>
    <n v="11"/>
    <n v="136"/>
    <n v="1496"/>
    <n v="703.12"/>
    <n v="0.47000000000000003"/>
    <s v="Outlet"/>
    <x v="2"/>
  </r>
  <r>
    <s v="Foot Locker"/>
    <n v="1185732"/>
    <d v="2021-03-16T00:00:00"/>
    <x v="1"/>
    <s v="Mississippi"/>
    <s v="Jackson"/>
    <x v="3"/>
    <n v="15"/>
    <n v="85"/>
    <n v="1275"/>
    <n v="573.75"/>
    <n v="0.45"/>
    <s v="Outlet"/>
    <x v="2"/>
  </r>
  <r>
    <s v="Foot Locker"/>
    <n v="1185732"/>
    <d v="2021-03-16T00:00:00"/>
    <x v="1"/>
    <s v="Mississippi"/>
    <s v="Jackson"/>
    <x v="4"/>
    <n v="25"/>
    <n v="104"/>
    <n v="2600"/>
    <n v="962"/>
    <n v="0.37"/>
    <s v="Outlet"/>
    <x v="2"/>
  </r>
  <r>
    <s v="Foot Locker"/>
    <n v="1185732"/>
    <d v="2021-03-16T00:00:00"/>
    <x v="1"/>
    <s v="Mississippi"/>
    <s v="Jackson"/>
    <x v="5"/>
    <n v="17"/>
    <n v="136"/>
    <n v="2312"/>
    <n v="1248.48"/>
    <n v="0.54"/>
    <s v="Outlet"/>
    <x v="2"/>
  </r>
  <r>
    <s v="Foot Locker"/>
    <n v="1185732"/>
    <d v="2021-04-17T00:00:00"/>
    <x v="1"/>
    <s v="Mississippi"/>
    <s v="Jackson"/>
    <x v="0"/>
    <n v="19"/>
    <n v="223"/>
    <n v="4237"/>
    <n v="1864.28"/>
    <n v="0.44"/>
    <s v="Outlet"/>
    <x v="3"/>
  </r>
  <r>
    <s v="Foot Locker"/>
    <n v="1185732"/>
    <d v="2021-04-17T00:00:00"/>
    <x v="1"/>
    <s v="Mississippi"/>
    <s v="Jackson"/>
    <x v="1"/>
    <n v="20"/>
    <n v="116"/>
    <n v="2320"/>
    <n v="927.99999999999989"/>
    <n v="0.39999999999999997"/>
    <s v="Outlet"/>
    <x v="3"/>
  </r>
  <r>
    <s v="Foot Locker"/>
    <n v="1185732"/>
    <d v="2021-04-17T00:00:00"/>
    <x v="1"/>
    <s v="Mississippi"/>
    <s v="Jackson"/>
    <x v="2"/>
    <n v="11"/>
    <n v="124"/>
    <n v="1364"/>
    <n v="613.80000000000007"/>
    <n v="0.45"/>
    <s v="Outlet"/>
    <x v="3"/>
  </r>
  <r>
    <s v="Foot Locker"/>
    <n v="1185732"/>
    <d v="2021-04-17T00:00:00"/>
    <x v="1"/>
    <s v="Mississippi"/>
    <s v="Jackson"/>
    <x v="3"/>
    <n v="16"/>
    <n v="96"/>
    <n v="1536"/>
    <n v="660.48"/>
    <n v="0.43000000000000005"/>
    <s v="Outlet"/>
    <x v="3"/>
  </r>
  <r>
    <s v="Foot Locker"/>
    <n v="1185732"/>
    <d v="2021-04-17T00:00:00"/>
    <x v="1"/>
    <s v="Mississippi"/>
    <s v="Jackson"/>
    <x v="4"/>
    <n v="30"/>
    <n v="98"/>
    <n v="2940"/>
    <n v="1176"/>
    <n v="0.39999999999999997"/>
    <s v="Outlet"/>
    <x v="3"/>
  </r>
  <r>
    <s v="Foot Locker"/>
    <n v="1185732"/>
    <d v="2021-04-17T00:00:00"/>
    <x v="1"/>
    <s v="Mississippi"/>
    <s v="Jackson"/>
    <x v="5"/>
    <n v="22"/>
    <n v="147"/>
    <n v="3234"/>
    <n v="1714.02"/>
    <n v="0.53"/>
    <s v="Outlet"/>
    <x v="3"/>
  </r>
  <r>
    <s v="Foot Locker"/>
    <n v="1185732"/>
    <d v="2021-05-16T00:00:00"/>
    <x v="1"/>
    <s v="Mississippi"/>
    <s v="Jackson"/>
    <x v="0"/>
    <n v="27"/>
    <n v="238"/>
    <n v="6426"/>
    <n v="2698.92"/>
    <n v="0.42000000000000004"/>
    <s v="Outlet"/>
    <x v="4"/>
  </r>
  <r>
    <s v="Foot Locker"/>
    <n v="1185732"/>
    <d v="2021-05-16T00:00:00"/>
    <x v="1"/>
    <s v="Mississippi"/>
    <s v="Jackson"/>
    <x v="1"/>
    <n v="28"/>
    <n v="140"/>
    <n v="3920"/>
    <n v="1607.1999999999998"/>
    <n v="0.41"/>
    <s v="Outlet"/>
    <x v="4"/>
  </r>
  <r>
    <s v="Foot Locker"/>
    <n v="1185732"/>
    <d v="2021-05-16T00:00:00"/>
    <x v="1"/>
    <s v="Mississippi"/>
    <s v="Jackson"/>
    <x v="2"/>
    <n v="26"/>
    <n v="136"/>
    <n v="3536"/>
    <n v="1520.4800000000002"/>
    <n v="0.43000000000000005"/>
    <s v="Outlet"/>
    <x v="4"/>
  </r>
  <r>
    <s v="Foot Locker"/>
    <n v="1185732"/>
    <d v="2021-05-16T00:00:00"/>
    <x v="1"/>
    <s v="Mississippi"/>
    <s v="Jackson"/>
    <x v="3"/>
    <n v="24"/>
    <n v="116"/>
    <n v="2784"/>
    <n v="1280.6400000000001"/>
    <n v="0.46"/>
    <s v="Outlet"/>
    <x v="4"/>
  </r>
  <r>
    <s v="Foot Locker"/>
    <n v="1185732"/>
    <d v="2021-05-16T00:00:00"/>
    <x v="1"/>
    <s v="Mississippi"/>
    <s v="Jackson"/>
    <x v="4"/>
    <n v="34"/>
    <n v="132"/>
    <n v="4488"/>
    <n v="1795.1999999999998"/>
    <n v="0.39999999999999997"/>
    <s v="Outlet"/>
    <x v="4"/>
  </r>
  <r>
    <s v="Foot Locker"/>
    <n v="1185732"/>
    <d v="2021-05-16T00:00:00"/>
    <x v="1"/>
    <s v="Mississippi"/>
    <s v="Jackson"/>
    <x v="5"/>
    <n v="35"/>
    <n v="150"/>
    <n v="5250"/>
    <n v="2940.0000000000005"/>
    <n v="0.56000000000000005"/>
    <s v="Outlet"/>
    <x v="4"/>
  </r>
  <r>
    <s v="Foot Locker"/>
    <n v="1185732"/>
    <d v="2021-06-18T00:00:00"/>
    <x v="1"/>
    <s v="Mississippi"/>
    <s v="Jackson"/>
    <x v="0"/>
    <n v="31"/>
    <n v="263"/>
    <n v="8153"/>
    <n v="3587.32"/>
    <n v="0.44"/>
    <s v="Outlet"/>
    <x v="11"/>
  </r>
  <r>
    <s v="Foot Locker"/>
    <n v="1185732"/>
    <d v="2021-06-18T00:00:00"/>
    <x v="1"/>
    <s v="Mississippi"/>
    <s v="Jackson"/>
    <x v="1"/>
    <n v="29"/>
    <n v="150"/>
    <n v="4350"/>
    <n v="1696.4999999999998"/>
    <n v="0.38999999999999996"/>
    <s v="Outlet"/>
    <x v="11"/>
  </r>
  <r>
    <s v="Foot Locker"/>
    <n v="1185732"/>
    <d v="2021-06-18T00:00:00"/>
    <x v="1"/>
    <s v="Mississippi"/>
    <s v="Jackson"/>
    <x v="2"/>
    <n v="33"/>
    <n v="157"/>
    <n v="5181"/>
    <n v="2383.2600000000002"/>
    <n v="0.46"/>
    <s v="Outlet"/>
    <x v="11"/>
  </r>
  <r>
    <s v="Foot Locker"/>
    <n v="1185732"/>
    <d v="2021-06-18T00:00:00"/>
    <x v="1"/>
    <s v="Mississippi"/>
    <s v="Jackson"/>
    <x v="3"/>
    <n v="34"/>
    <n v="149"/>
    <n v="5066"/>
    <n v="2178.38"/>
    <n v="0.43000000000000005"/>
    <s v="Outlet"/>
    <x v="11"/>
  </r>
  <r>
    <s v="Foot Locker"/>
    <n v="1185732"/>
    <d v="2021-06-18T00:00:00"/>
    <x v="1"/>
    <s v="Mississippi"/>
    <s v="Jackson"/>
    <x v="4"/>
    <n v="47"/>
    <n v="135"/>
    <n v="6345"/>
    <n v="2411.1"/>
    <n v="0.38"/>
    <s v="Outlet"/>
    <x v="11"/>
  </r>
  <r>
    <s v="Foot Locker"/>
    <n v="1185732"/>
    <d v="2021-06-18T00:00:00"/>
    <x v="1"/>
    <s v="Mississippi"/>
    <s v="Jackson"/>
    <x v="5"/>
    <n v="51"/>
    <n v="219"/>
    <n v="11169"/>
    <n v="5919.5700000000006"/>
    <n v="0.53"/>
    <s v="Outlet"/>
    <x v="11"/>
  </r>
  <r>
    <s v="Foot Locker"/>
    <n v="1185732"/>
    <d v="2021-07-16T00:00:00"/>
    <x v="1"/>
    <s v="Mississippi"/>
    <s v="Jackson"/>
    <x v="0"/>
    <n v="47"/>
    <n v="289"/>
    <n v="13583"/>
    <n v="6248.18"/>
    <n v="0.46"/>
    <s v="Outlet"/>
    <x v="5"/>
  </r>
  <r>
    <s v="Walmart"/>
    <n v="1185732"/>
    <d v="2021-07-16T00:00:00"/>
    <x v="1"/>
    <s v="Mississippi"/>
    <s v="Jackson"/>
    <x v="1"/>
    <n v="42"/>
    <n v="192"/>
    <n v="8064"/>
    <n v="3064.32"/>
    <n v="0.38"/>
    <s v="Outlet"/>
    <x v="5"/>
  </r>
  <r>
    <s v="Walmart"/>
    <n v="1185732"/>
    <d v="2021-07-16T00:00:00"/>
    <x v="1"/>
    <s v="Mississippi"/>
    <s v="Jackson"/>
    <x v="2"/>
    <n v="37"/>
    <n v="168"/>
    <n v="6216"/>
    <n v="2610.7200000000003"/>
    <n v="0.42000000000000004"/>
    <s v="Outlet"/>
    <x v="5"/>
  </r>
  <r>
    <s v="Walmart"/>
    <n v="1185732"/>
    <d v="2021-07-16T00:00:00"/>
    <x v="1"/>
    <s v="Mississippi"/>
    <s v="Jackson"/>
    <x v="3"/>
    <n v="33"/>
    <n v="143"/>
    <n v="4719"/>
    <n v="2029.1700000000003"/>
    <n v="0.43000000000000005"/>
    <s v="Outlet"/>
    <x v="5"/>
  </r>
  <r>
    <s v="Walmart"/>
    <n v="1185732"/>
    <d v="2021-07-16T00:00:00"/>
    <x v="1"/>
    <s v="Mississippi"/>
    <s v="Jackson"/>
    <x v="4"/>
    <n v="46"/>
    <n v="150"/>
    <n v="6900"/>
    <n v="2553"/>
    <n v="0.37"/>
    <s v="Outlet"/>
    <x v="5"/>
  </r>
  <r>
    <s v="Walmart"/>
    <n v="1185732"/>
    <d v="2021-07-16T00:00:00"/>
    <x v="1"/>
    <s v="Mississippi"/>
    <s v="Jackson"/>
    <x v="5"/>
    <n v="49"/>
    <n v="209"/>
    <n v="10241"/>
    <n v="5427.7300000000005"/>
    <n v="0.53"/>
    <s v="Outlet"/>
    <x v="5"/>
  </r>
  <r>
    <s v="Walmart"/>
    <n v="1185732"/>
    <d v="2021-08-17T00:00:00"/>
    <x v="1"/>
    <s v="Mississippi"/>
    <s v="Jackson"/>
    <x v="0"/>
    <n v="41"/>
    <n v="256"/>
    <n v="10496"/>
    <n v="4723.2"/>
    <n v="0.45"/>
    <s v="Outlet"/>
    <x v="6"/>
  </r>
  <r>
    <s v="Walmart"/>
    <n v="1185732"/>
    <d v="2021-08-17T00:00:00"/>
    <x v="1"/>
    <s v="Mississippi"/>
    <s v="Jackson"/>
    <x v="1"/>
    <n v="44"/>
    <n v="198"/>
    <n v="8712"/>
    <n v="3571.9199999999996"/>
    <n v="0.41"/>
    <s v="Outlet"/>
    <x v="6"/>
  </r>
  <r>
    <s v="Walmart"/>
    <n v="1185732"/>
    <d v="2021-08-17T00:00:00"/>
    <x v="1"/>
    <s v="Mississippi"/>
    <s v="Jackson"/>
    <x v="2"/>
    <n v="37"/>
    <n v="179"/>
    <n v="6623"/>
    <n v="2914.12"/>
    <n v="0.44"/>
    <s v="Outlet"/>
    <x v="6"/>
  </r>
  <r>
    <s v="Walmart"/>
    <n v="1185732"/>
    <d v="2021-08-17T00:00:00"/>
    <x v="1"/>
    <s v="Mississippi"/>
    <s v="Jackson"/>
    <x v="3"/>
    <n v="32"/>
    <n v="147"/>
    <n v="4704"/>
    <n v="1975.6800000000003"/>
    <n v="0.42000000000000004"/>
    <s v="Outlet"/>
    <x v="6"/>
  </r>
  <r>
    <s v="Walmart"/>
    <n v="1185732"/>
    <d v="2021-08-17T00:00:00"/>
    <x v="1"/>
    <s v="Mississippi"/>
    <s v="Jackson"/>
    <x v="4"/>
    <n v="35"/>
    <n v="158"/>
    <n v="5530"/>
    <n v="2322.6"/>
    <n v="0.42"/>
    <s v="Outlet"/>
    <x v="6"/>
  </r>
  <r>
    <s v="Walmart"/>
    <n v="1185732"/>
    <d v="2021-08-17T00:00:00"/>
    <x v="1"/>
    <s v="Mississippi"/>
    <s v="Jackson"/>
    <x v="5"/>
    <n v="42"/>
    <n v="206"/>
    <n v="8652"/>
    <n v="4758.6000000000004"/>
    <n v="0.55000000000000004"/>
    <s v="Outlet"/>
    <x v="6"/>
  </r>
  <r>
    <s v="Walmart"/>
    <n v="1185732"/>
    <d v="2021-09-16T00:00:00"/>
    <x v="1"/>
    <s v="Mississippi"/>
    <s v="Jackson"/>
    <x v="0"/>
    <n v="40"/>
    <n v="232"/>
    <n v="9280"/>
    <n v="4083.2"/>
    <n v="0.44"/>
    <s v="Outlet"/>
    <x v="7"/>
  </r>
  <r>
    <s v="Walmart"/>
    <n v="1185732"/>
    <d v="2021-09-16T00:00:00"/>
    <x v="1"/>
    <s v="Mississippi"/>
    <s v="Jackson"/>
    <x v="1"/>
    <n v="33"/>
    <n v="158"/>
    <n v="5214"/>
    <n v="2137.7399999999998"/>
    <n v="0.41"/>
    <s v="Outlet"/>
    <x v="7"/>
  </r>
  <r>
    <s v="Walmart"/>
    <n v="1185732"/>
    <d v="2021-09-16T00:00:00"/>
    <x v="1"/>
    <s v="Mississippi"/>
    <s v="Jackson"/>
    <x v="2"/>
    <n v="15"/>
    <n v="145"/>
    <n v="2175"/>
    <n v="1022.2500000000001"/>
    <n v="0.47000000000000003"/>
    <s v="Outlet"/>
    <x v="7"/>
  </r>
  <r>
    <s v="Walmart"/>
    <n v="1185732"/>
    <d v="2021-09-16T00:00:00"/>
    <x v="1"/>
    <s v="Mississippi"/>
    <s v="Jackson"/>
    <x v="3"/>
    <n v="16"/>
    <n v="120"/>
    <n v="1920"/>
    <n v="864"/>
    <n v="0.45"/>
    <s v="Outlet"/>
    <x v="7"/>
  </r>
  <r>
    <s v="Walmart"/>
    <n v="1185732"/>
    <d v="2021-09-16T00:00:00"/>
    <x v="1"/>
    <s v="Mississippi"/>
    <s v="Jackson"/>
    <x v="4"/>
    <n v="22"/>
    <n v="132"/>
    <n v="2904"/>
    <n v="1103.52"/>
    <n v="0.38"/>
    <s v="Outlet"/>
    <x v="7"/>
  </r>
  <r>
    <s v="Walmart"/>
    <n v="1185732"/>
    <d v="2021-09-16T00:00:00"/>
    <x v="1"/>
    <s v="Mississippi"/>
    <s v="Jackson"/>
    <x v="5"/>
    <n v="26"/>
    <n v="160"/>
    <n v="4160"/>
    <n v="2329.6000000000004"/>
    <n v="0.56000000000000005"/>
    <s v="Outlet"/>
    <x v="7"/>
  </r>
  <r>
    <s v="Walmart"/>
    <n v="1185732"/>
    <d v="2021-10-18T00:00:00"/>
    <x v="1"/>
    <s v="Mississippi"/>
    <s v="Jackson"/>
    <x v="0"/>
    <n v="24"/>
    <n v="216"/>
    <n v="5184"/>
    <n v="2384.6400000000003"/>
    <n v="0.46"/>
    <s v="Outlet"/>
    <x v="8"/>
  </r>
  <r>
    <s v="Walmart"/>
    <n v="1185732"/>
    <d v="2021-10-18T00:00:00"/>
    <x v="1"/>
    <s v="Mississippi"/>
    <s v="Jackson"/>
    <x v="1"/>
    <n v="17"/>
    <n v="165"/>
    <n v="2805"/>
    <n v="1037.8499999999999"/>
    <n v="0.37"/>
    <s v="Outlet"/>
    <x v="8"/>
  </r>
  <r>
    <s v="Walmart"/>
    <n v="1185732"/>
    <d v="2021-10-18T00:00:00"/>
    <x v="1"/>
    <s v="Mississippi"/>
    <s v="Jackson"/>
    <x v="2"/>
    <n v="19"/>
    <n v="120"/>
    <n v="2280"/>
    <n v="1071.6000000000001"/>
    <n v="0.47000000000000003"/>
    <s v="Outlet"/>
    <x v="8"/>
  </r>
  <r>
    <s v="Walmart"/>
    <n v="1185732"/>
    <d v="2021-10-18T00:00:00"/>
    <x v="1"/>
    <s v="Mississippi"/>
    <s v="Jackson"/>
    <x v="3"/>
    <n v="20"/>
    <n v="109"/>
    <n v="2180"/>
    <n v="981"/>
    <n v="0.45"/>
    <s v="Outlet"/>
    <x v="8"/>
  </r>
  <r>
    <s v="Walmart"/>
    <n v="1185732"/>
    <d v="2021-10-18T00:00:00"/>
    <x v="1"/>
    <s v="Mississippi"/>
    <s v="Jackson"/>
    <x v="4"/>
    <n v="25"/>
    <n v="105"/>
    <n v="2625"/>
    <n v="1102.5"/>
    <n v="0.42"/>
    <s v="Outlet"/>
    <x v="8"/>
  </r>
  <r>
    <s v="Sports Direct"/>
    <n v="1185732"/>
    <d v="2021-10-18T00:00:00"/>
    <x v="1"/>
    <s v="Mississippi"/>
    <s v="Jackson"/>
    <x v="5"/>
    <n v="27"/>
    <n v="162"/>
    <n v="4374"/>
    <n v="2361.96"/>
    <n v="0.54"/>
    <s v="Outlet"/>
    <x v="8"/>
  </r>
  <r>
    <s v="Sports Direct"/>
    <n v="1185732"/>
    <d v="2021-11-17T00:00:00"/>
    <x v="1"/>
    <s v="Mississippi"/>
    <s v="Jackson"/>
    <x v="0"/>
    <n v="22"/>
    <n v="206"/>
    <n v="4532"/>
    <n v="1994.08"/>
    <n v="0.44"/>
    <s v="Outlet"/>
    <x v="9"/>
  </r>
  <r>
    <s v="Sports Direct"/>
    <n v="1185732"/>
    <d v="2021-11-17T00:00:00"/>
    <x v="1"/>
    <s v="Mississippi"/>
    <s v="Jackson"/>
    <x v="1"/>
    <n v="15"/>
    <n v="153"/>
    <n v="2295"/>
    <n v="872.1"/>
    <n v="0.38"/>
    <s v="Outlet"/>
    <x v="9"/>
  </r>
  <r>
    <s v="Sports Direct"/>
    <n v="1185732"/>
    <d v="2021-11-17T00:00:00"/>
    <x v="1"/>
    <s v="Mississippi"/>
    <s v="Jackson"/>
    <x v="2"/>
    <n v="22"/>
    <n v="119"/>
    <n v="2618"/>
    <n v="1099.5600000000002"/>
    <n v="0.42000000000000004"/>
    <s v="Outlet"/>
    <x v="9"/>
  </r>
  <r>
    <s v="Sports Direct"/>
    <n v="1185732"/>
    <d v="2021-11-17T00:00:00"/>
    <x v="1"/>
    <s v="Mississippi"/>
    <s v="Jackson"/>
    <x v="3"/>
    <n v="43"/>
    <n v="153"/>
    <n v="6579"/>
    <n v="2894.76"/>
    <n v="0.44"/>
    <s v="Outlet"/>
    <x v="9"/>
  </r>
  <r>
    <s v="Sports Direct"/>
    <n v="1185732"/>
    <d v="2021-11-17T00:00:00"/>
    <x v="1"/>
    <s v="Mississippi"/>
    <s v="Jackson"/>
    <x v="4"/>
    <n v="59"/>
    <n v="132"/>
    <n v="7788"/>
    <n v="3115.2"/>
    <n v="0.39999999999999997"/>
    <s v="Outlet"/>
    <x v="9"/>
  </r>
  <r>
    <s v="Sports Direct"/>
    <n v="1185732"/>
    <d v="2021-11-17T00:00:00"/>
    <x v="1"/>
    <s v="Mississippi"/>
    <s v="Jackson"/>
    <x v="5"/>
    <n v="51"/>
    <n v="168"/>
    <n v="8568"/>
    <n v="4883.76"/>
    <n v="0.57000000000000006"/>
    <s v="Outlet"/>
    <x v="9"/>
  </r>
  <r>
    <s v="Sports Direct"/>
    <n v="1185732"/>
    <d v="2021-12-16T00:00:00"/>
    <x v="1"/>
    <s v="Mississippi"/>
    <s v="Jackson"/>
    <x v="0"/>
    <n v="48"/>
    <n v="256"/>
    <n v="12288"/>
    <n v="5775.3600000000006"/>
    <n v="0.47000000000000003"/>
    <s v="Outlet"/>
    <x v="10"/>
  </r>
  <r>
    <s v="Sports Direct"/>
    <n v="1185732"/>
    <d v="2021-12-16T00:00:00"/>
    <x v="1"/>
    <s v="Mississippi"/>
    <s v="Jackson"/>
    <x v="1"/>
    <n v="44"/>
    <n v="201"/>
    <n v="8844"/>
    <n v="3272.2799999999997"/>
    <n v="0.37"/>
    <s v="Outlet"/>
    <x v="10"/>
  </r>
  <r>
    <s v="Sports Direct"/>
    <n v="1185732"/>
    <d v="2021-12-16T00:00:00"/>
    <x v="1"/>
    <s v="Mississippi"/>
    <s v="Jackson"/>
    <x v="2"/>
    <n v="43"/>
    <n v="158"/>
    <n v="6794"/>
    <n v="3057.3"/>
    <n v="0.45"/>
    <s v="Outlet"/>
    <x v="10"/>
  </r>
  <r>
    <s v="Sports Direct"/>
    <n v="1185732"/>
    <d v="2021-12-16T00:00:00"/>
    <x v="1"/>
    <s v="Mississippi"/>
    <s v="Jackson"/>
    <x v="3"/>
    <n v="41"/>
    <n v="143"/>
    <n v="5863"/>
    <n v="2755.61"/>
    <n v="0.47000000000000003"/>
    <s v="Outlet"/>
    <x v="10"/>
  </r>
  <r>
    <s v="Sports Direct"/>
    <n v="1185732"/>
    <d v="2021-12-16T00:00:00"/>
    <x v="1"/>
    <s v="Mississippi"/>
    <s v="Jackson"/>
    <x v="4"/>
    <n v="54"/>
    <n v="157"/>
    <n v="8478"/>
    <n v="3221.64"/>
    <n v="0.38"/>
    <s v="Outlet"/>
    <x v="10"/>
  </r>
  <r>
    <s v="Sports Direct"/>
    <n v="1185732"/>
    <d v="2021-12-16T00:00:00"/>
    <x v="1"/>
    <s v="Mississippi"/>
    <s v="Jackson"/>
    <x v="5"/>
    <n v="53"/>
    <n v="178"/>
    <n v="9434"/>
    <n v="5188.7000000000007"/>
    <n v="0.55000000000000004"/>
    <s v="Outlet"/>
    <x v="10"/>
  </r>
  <r>
    <s v="Sports Direct"/>
    <n v="1197831"/>
    <d v="2021-01-23T00:00:00"/>
    <x v="1"/>
    <s v="Mississippi"/>
    <s v="Jackson"/>
    <x v="0"/>
    <n v="17"/>
    <n v="215"/>
    <n v="3655"/>
    <n v="1608.2"/>
    <n v="0.44"/>
    <s v="Outlet"/>
    <x v="0"/>
  </r>
  <r>
    <s v="Sports Direct"/>
    <n v="1197831"/>
    <d v="2021-01-23T00:00:00"/>
    <x v="1"/>
    <s v="Mississippi"/>
    <s v="Jackson"/>
    <x v="1"/>
    <n v="18"/>
    <n v="135"/>
    <n v="2430"/>
    <n v="971.99999999999989"/>
    <n v="0.39999999999999997"/>
    <s v="Outlet"/>
    <x v="0"/>
  </r>
  <r>
    <s v="Sports Direct"/>
    <n v="1197831"/>
    <d v="2021-01-23T00:00:00"/>
    <x v="1"/>
    <s v="Mississippi"/>
    <s v="Jackson"/>
    <x v="2"/>
    <n v="11"/>
    <n v="140"/>
    <n v="1540"/>
    <n v="677.6"/>
    <n v="0.44"/>
    <s v="Outlet"/>
    <x v="0"/>
  </r>
  <r>
    <s v="Sports Direct"/>
    <n v="1197831"/>
    <d v="2021-01-23T00:00:00"/>
    <x v="1"/>
    <s v="Mississippi"/>
    <s v="Jackson"/>
    <x v="3"/>
    <n v="13"/>
    <n v="102"/>
    <n v="1326"/>
    <n v="623.22"/>
    <n v="0.47000000000000003"/>
    <s v="Outlet"/>
    <x v="0"/>
  </r>
  <r>
    <s v="Sports Direct"/>
    <n v="1197831"/>
    <d v="2021-01-23T00:00:00"/>
    <x v="1"/>
    <s v="Mississippi"/>
    <s v="Jackson"/>
    <x v="4"/>
    <n v="26"/>
    <n v="123"/>
    <n v="3198"/>
    <n v="1215.24"/>
    <n v="0.38"/>
    <s v="Outlet"/>
    <x v="0"/>
  </r>
  <r>
    <s v="Sports Direct"/>
    <n v="1197831"/>
    <d v="2021-01-23T00:00:00"/>
    <x v="1"/>
    <s v="Mississippi"/>
    <s v="Jackson"/>
    <x v="5"/>
    <n v="18"/>
    <n v="158"/>
    <n v="2844"/>
    <n v="1222.92"/>
    <n v="0.43000000000000005"/>
    <s v="Outlet"/>
    <x v="0"/>
  </r>
  <r>
    <s v="Sports Direct"/>
    <n v="1197831"/>
    <d v="2021-02-21T00:00:00"/>
    <x v="1"/>
    <s v="Mississippi"/>
    <s v="Jackson"/>
    <x v="0"/>
    <n v="17"/>
    <n v="210"/>
    <n v="3570"/>
    <n v="1606.5"/>
    <n v="0.45"/>
    <s v="Outlet"/>
    <x v="1"/>
  </r>
  <r>
    <s v="Sports Direct"/>
    <n v="1197831"/>
    <d v="2021-02-21T00:00:00"/>
    <x v="1"/>
    <s v="Mississippi"/>
    <s v="Jackson"/>
    <x v="1"/>
    <n v="17"/>
    <n v="112"/>
    <n v="1904"/>
    <n v="742.56"/>
    <n v="0.38999999999999996"/>
    <s v="Outlet"/>
    <x v="1"/>
  </r>
  <r>
    <s v="Sports Direct"/>
    <n v="1197831"/>
    <d v="2021-02-21T00:00:00"/>
    <x v="1"/>
    <s v="Mississippi"/>
    <s v="Jackson"/>
    <x v="2"/>
    <n v="11"/>
    <n v="136"/>
    <n v="1496"/>
    <n v="628.32000000000005"/>
    <n v="0.42000000000000004"/>
    <s v="Outlet"/>
    <x v="1"/>
  </r>
  <r>
    <s v="Walmart"/>
    <n v="1197831"/>
    <d v="2021-02-21T00:00:00"/>
    <x v="1"/>
    <s v="Arkansas"/>
    <s v="Little Rock"/>
    <x v="3"/>
    <n v="15"/>
    <n v="78"/>
    <n v="1170"/>
    <n v="549.9"/>
    <n v="0.47000000000000003"/>
    <s v="Outlet"/>
    <x v="1"/>
  </r>
  <r>
    <s v="Walmart"/>
    <n v="1197831"/>
    <d v="2021-02-21T00:00:00"/>
    <x v="1"/>
    <s v="Arkansas"/>
    <s v="Little Rock"/>
    <x v="4"/>
    <n v="23"/>
    <n v="111"/>
    <n v="2553"/>
    <n v="944.61"/>
    <n v="0.37"/>
    <s v="Outlet"/>
    <x v="1"/>
  </r>
  <r>
    <s v="Walmart"/>
    <n v="1197831"/>
    <d v="2021-02-21T00:00:00"/>
    <x v="1"/>
    <s v="Arkansas"/>
    <s v="Little Rock"/>
    <x v="5"/>
    <n v="16"/>
    <n v="145"/>
    <n v="2320"/>
    <n v="974.40000000000009"/>
    <n v="0.42000000000000004"/>
    <s v="Outlet"/>
    <x v="1"/>
  </r>
  <r>
    <s v="Walmart"/>
    <n v="1197831"/>
    <d v="2021-03-19T00:00:00"/>
    <x v="1"/>
    <s v="Arkansas"/>
    <s v="Little Rock"/>
    <x v="0"/>
    <n v="15"/>
    <n v="206"/>
    <n v="3090"/>
    <n v="1452.3000000000002"/>
    <n v="0.47000000000000003"/>
    <s v="Outlet"/>
    <x v="2"/>
  </r>
  <r>
    <s v="Walmart"/>
    <n v="1197831"/>
    <d v="2021-03-19T00:00:00"/>
    <x v="1"/>
    <s v="Arkansas"/>
    <s v="Little Rock"/>
    <x v="1"/>
    <n v="14"/>
    <n v="107"/>
    <n v="1498"/>
    <n v="554.26"/>
    <n v="0.37"/>
    <s v="Outlet"/>
    <x v="2"/>
  </r>
  <r>
    <s v="Walmart"/>
    <n v="1197831"/>
    <d v="2021-03-19T00:00:00"/>
    <x v="1"/>
    <s v="Arkansas"/>
    <s v="Little Rock"/>
    <x v="2"/>
    <n v="8"/>
    <n v="112"/>
    <n v="896"/>
    <n v="403.2"/>
    <n v="0.45"/>
    <s v="Outlet"/>
    <x v="2"/>
  </r>
  <r>
    <s v="Walmart"/>
    <n v="1197831"/>
    <d v="2021-03-19T00:00:00"/>
    <x v="1"/>
    <s v="Arkansas"/>
    <s v="Little Rock"/>
    <x v="3"/>
    <n v="15"/>
    <n v="70"/>
    <n v="1050"/>
    <n v="493.50000000000006"/>
    <n v="0.47000000000000003"/>
    <s v="Outlet"/>
    <x v="2"/>
  </r>
  <r>
    <s v="Walmart"/>
    <n v="1197831"/>
    <d v="2021-03-19T00:00:00"/>
    <x v="1"/>
    <s v="Arkansas"/>
    <s v="Little Rock"/>
    <x v="4"/>
    <n v="24"/>
    <n v="88"/>
    <n v="2112"/>
    <n v="844.8"/>
    <n v="0.39999999999999997"/>
    <s v="Outlet"/>
    <x v="2"/>
  </r>
  <r>
    <s v="Walmart"/>
    <n v="1197831"/>
    <d v="2021-03-19T00:00:00"/>
    <x v="1"/>
    <s v="Arkansas"/>
    <s v="Little Rock"/>
    <x v="5"/>
    <n v="20"/>
    <n v="112"/>
    <n v="2240"/>
    <n v="1030.4000000000001"/>
    <n v="0.46"/>
    <s v="Outlet"/>
    <x v="2"/>
  </r>
  <r>
    <s v="Walmart"/>
    <n v="1197831"/>
    <d v="2021-04-20T00:00:00"/>
    <x v="1"/>
    <s v="Arkansas"/>
    <s v="Little Rock"/>
    <x v="0"/>
    <n v="19"/>
    <n v="204"/>
    <n v="3876"/>
    <n v="1744.2"/>
    <n v="0.45"/>
    <s v="Outlet"/>
    <x v="3"/>
  </r>
  <r>
    <s v="Walmart"/>
    <n v="1197831"/>
    <d v="2021-04-20T00:00:00"/>
    <x v="1"/>
    <s v="Arkansas"/>
    <s v="Little Rock"/>
    <x v="1"/>
    <n v="20"/>
    <n v="102"/>
    <n v="2040"/>
    <n v="815.99999999999989"/>
    <n v="0.39999999999999997"/>
    <s v="Outlet"/>
    <x v="3"/>
  </r>
  <r>
    <s v="Walmart"/>
    <n v="1197831"/>
    <d v="2021-04-20T00:00:00"/>
    <x v="1"/>
    <s v="Arkansas"/>
    <s v="Little Rock"/>
    <x v="2"/>
    <n v="11"/>
    <n v="96"/>
    <n v="1056"/>
    <n v="496.32000000000005"/>
    <n v="0.47000000000000003"/>
    <s v="Outlet"/>
    <x v="3"/>
  </r>
  <r>
    <s v="Walmart"/>
    <n v="1197831"/>
    <d v="2021-04-20T00:00:00"/>
    <x v="1"/>
    <s v="Arkansas"/>
    <s v="Little Rock"/>
    <x v="3"/>
    <n v="13"/>
    <n v="77"/>
    <n v="1001"/>
    <n v="470.47"/>
    <n v="0.47000000000000003"/>
    <s v="Outlet"/>
    <x v="3"/>
  </r>
  <r>
    <s v="Walmart"/>
    <n v="1197831"/>
    <d v="2021-04-20T00:00:00"/>
    <x v="1"/>
    <s v="Arkansas"/>
    <s v="Little Rock"/>
    <x v="4"/>
    <n v="31"/>
    <n v="75"/>
    <n v="2325"/>
    <n v="860.25"/>
    <n v="0.37"/>
    <s v="Outlet"/>
    <x v="3"/>
  </r>
  <r>
    <s v="Walmart"/>
    <n v="1197831"/>
    <d v="2021-04-20T00:00:00"/>
    <x v="1"/>
    <s v="Arkansas"/>
    <s v="Little Rock"/>
    <x v="5"/>
    <n v="24"/>
    <n v="120"/>
    <n v="2880"/>
    <n v="1267.2"/>
    <n v="0.44"/>
    <s v="Outlet"/>
    <x v="3"/>
  </r>
  <r>
    <s v="Walmart"/>
    <n v="1197831"/>
    <d v="2021-05-19T00:00:00"/>
    <x v="1"/>
    <s v="Arkansas"/>
    <s v="Little Rock"/>
    <x v="0"/>
    <n v="26"/>
    <n v="228"/>
    <n v="5928"/>
    <n v="2726.88"/>
    <n v="0.46"/>
    <s v="Outlet"/>
    <x v="4"/>
  </r>
  <r>
    <s v="Walmart"/>
    <n v="1197831"/>
    <d v="2021-05-19T00:00:00"/>
    <x v="1"/>
    <s v="Arkansas"/>
    <s v="Little Rock"/>
    <x v="1"/>
    <n v="28"/>
    <n v="116"/>
    <n v="3248"/>
    <n v="1364.1599999999999"/>
    <n v="0.42"/>
    <s v="Outlet"/>
    <x v="4"/>
  </r>
  <r>
    <s v="Walmart"/>
    <n v="1197831"/>
    <d v="2021-05-19T00:00:00"/>
    <x v="1"/>
    <s v="Arkansas"/>
    <s v="Little Rock"/>
    <x v="2"/>
    <n v="27"/>
    <n v="119"/>
    <n v="3213"/>
    <n v="1413.72"/>
    <n v="0.44"/>
    <s v="Outlet"/>
    <x v="4"/>
  </r>
  <r>
    <s v="Walmart"/>
    <n v="1197831"/>
    <d v="2021-05-19T00:00:00"/>
    <x v="1"/>
    <s v="Arkansas"/>
    <s v="Little Rock"/>
    <x v="3"/>
    <n v="24"/>
    <n v="90"/>
    <n v="2160"/>
    <n v="1015.2"/>
    <n v="0.47000000000000003"/>
    <s v="Outlet"/>
    <x v="4"/>
  </r>
  <r>
    <s v="Walmart"/>
    <n v="1197831"/>
    <d v="2021-05-19T00:00:00"/>
    <x v="1"/>
    <s v="Arkansas"/>
    <s v="Little Rock"/>
    <x v="4"/>
    <n v="32"/>
    <n v="111"/>
    <n v="3552"/>
    <n v="1385.2799999999997"/>
    <n v="0.38999999999999996"/>
    <s v="Outlet"/>
    <x v="4"/>
  </r>
  <r>
    <s v="Walmart"/>
    <n v="1197831"/>
    <d v="2021-05-19T00:00:00"/>
    <x v="1"/>
    <s v="Arkansas"/>
    <s v="Little Rock"/>
    <x v="5"/>
    <n v="33"/>
    <n v="145"/>
    <n v="4785"/>
    <n v="2248.9500000000003"/>
    <n v="0.47000000000000003"/>
    <s v="Outlet"/>
    <x v="4"/>
  </r>
  <r>
    <s v="Walmart"/>
    <n v="1197831"/>
    <d v="2021-06-21T00:00:00"/>
    <x v="1"/>
    <s v="Arkansas"/>
    <s v="Little Rock"/>
    <x v="0"/>
    <n v="28"/>
    <n v="236"/>
    <n v="6608"/>
    <n v="2907.52"/>
    <n v="0.44"/>
    <s v="Outlet"/>
    <x v="11"/>
  </r>
  <r>
    <s v="Walmart"/>
    <n v="1197831"/>
    <d v="2021-06-21T00:00:00"/>
    <x v="1"/>
    <s v="Arkansas"/>
    <s v="Little Rock"/>
    <x v="1"/>
    <n v="25"/>
    <n v="149"/>
    <n v="3725"/>
    <n v="1452.7499999999998"/>
    <n v="0.38999999999999996"/>
    <s v="Outlet"/>
    <x v="11"/>
  </r>
  <r>
    <s v="Walmart"/>
    <n v="1197831"/>
    <d v="2021-06-21T00:00:00"/>
    <x v="1"/>
    <s v="Arkansas"/>
    <s v="Little Rock"/>
    <x v="2"/>
    <n v="28"/>
    <n v="124"/>
    <n v="3472"/>
    <n v="1562.4"/>
    <n v="0.45"/>
    <s v="Outlet"/>
    <x v="11"/>
  </r>
  <r>
    <s v="Walmart"/>
    <n v="1197831"/>
    <d v="2021-06-21T00:00:00"/>
    <x v="1"/>
    <s v="Arkansas"/>
    <s v="Little Rock"/>
    <x v="3"/>
    <n v="29"/>
    <n v="124"/>
    <n v="3596"/>
    <n v="1582.24"/>
    <n v="0.44"/>
    <s v="Outlet"/>
    <x v="11"/>
  </r>
  <r>
    <s v="Walmart"/>
    <n v="1197831"/>
    <d v="2021-06-21T00:00:00"/>
    <x v="1"/>
    <s v="Arkansas"/>
    <s v="Little Rock"/>
    <x v="4"/>
    <n v="37"/>
    <n v="116"/>
    <n v="4292"/>
    <n v="1673.8799999999999"/>
    <n v="0.38999999999999996"/>
    <s v="Outlet"/>
    <x v="11"/>
  </r>
  <r>
    <s v="Walmart"/>
    <n v="1197831"/>
    <d v="2021-06-21T00:00:00"/>
    <x v="1"/>
    <s v="Arkansas"/>
    <s v="Little Rock"/>
    <x v="5"/>
    <n v="48"/>
    <n v="165"/>
    <n v="7920"/>
    <n v="3405.6000000000004"/>
    <n v="0.43000000000000005"/>
    <s v="Outlet"/>
    <x v="11"/>
  </r>
  <r>
    <s v="Walmart"/>
    <n v="1197831"/>
    <d v="2021-07-19T00:00:00"/>
    <x v="1"/>
    <s v="Arkansas"/>
    <s v="Little Rock"/>
    <x v="0"/>
    <n v="39"/>
    <n v="271"/>
    <n v="10569"/>
    <n v="4438.9800000000005"/>
    <n v="0.42000000000000004"/>
    <s v="Outlet"/>
    <x v="5"/>
  </r>
  <r>
    <s v="Walmart"/>
    <n v="1197831"/>
    <d v="2021-07-19T00:00:00"/>
    <x v="1"/>
    <s v="Arkansas"/>
    <s v="Little Rock"/>
    <x v="1"/>
    <n v="36"/>
    <n v="163"/>
    <n v="5868"/>
    <n v="2171.16"/>
    <n v="0.37"/>
    <s v="Outlet"/>
    <x v="5"/>
  </r>
  <r>
    <s v="Walmart"/>
    <n v="1197831"/>
    <d v="2021-07-19T00:00:00"/>
    <x v="1"/>
    <s v="Arkansas"/>
    <s v="Little Rock"/>
    <x v="2"/>
    <n v="32"/>
    <n v="140"/>
    <n v="4480"/>
    <n v="1971.2"/>
    <n v="0.44"/>
    <s v="Outlet"/>
    <x v="5"/>
  </r>
  <r>
    <s v="Walmart"/>
    <n v="1197831"/>
    <d v="2021-07-19T00:00:00"/>
    <x v="1"/>
    <s v="Arkansas"/>
    <s v="Little Rock"/>
    <x v="3"/>
    <n v="35"/>
    <n v="120"/>
    <n v="4200"/>
    <n v="1806.0000000000002"/>
    <n v="0.43000000000000005"/>
    <s v="Outlet"/>
    <x v="5"/>
  </r>
  <r>
    <s v="Walmart"/>
    <n v="1197831"/>
    <d v="2021-07-19T00:00:00"/>
    <x v="1"/>
    <s v="Arkansas"/>
    <s v="Little Rock"/>
    <x v="4"/>
    <n v="40"/>
    <n v="149"/>
    <n v="5960"/>
    <n v="2384"/>
    <n v="0.39999999999999997"/>
    <s v="Outlet"/>
    <x v="5"/>
  </r>
  <r>
    <s v="Walmart"/>
    <n v="1197831"/>
    <d v="2021-07-19T00:00:00"/>
    <x v="1"/>
    <s v="Arkansas"/>
    <s v="Little Rock"/>
    <x v="5"/>
    <n v="50"/>
    <n v="198"/>
    <n v="9900"/>
    <n v="4554"/>
    <n v="0.46"/>
    <s v="Outlet"/>
    <x v="5"/>
  </r>
  <r>
    <s v="Walmart"/>
    <n v="1197831"/>
    <d v="2021-08-20T00:00:00"/>
    <x v="1"/>
    <s v="Arkansas"/>
    <s v="Little Rock"/>
    <x v="0"/>
    <n v="43"/>
    <n v="233"/>
    <n v="10019"/>
    <n v="4508.55"/>
    <n v="0.45"/>
    <s v="Outlet"/>
    <x v="6"/>
  </r>
  <r>
    <s v="Walmart"/>
    <n v="1197831"/>
    <d v="2021-08-20T00:00:00"/>
    <x v="1"/>
    <s v="Arkansas"/>
    <s v="Little Rock"/>
    <x v="1"/>
    <n v="42"/>
    <n v="163"/>
    <n v="6846"/>
    <n v="2669.9399999999996"/>
    <n v="0.38999999999999996"/>
    <s v="Outlet"/>
    <x v="6"/>
  </r>
  <r>
    <s v="Walmart"/>
    <n v="1197831"/>
    <d v="2021-08-20T00:00:00"/>
    <x v="1"/>
    <s v="Arkansas"/>
    <s v="Little Rock"/>
    <x v="2"/>
    <n v="40"/>
    <n v="135"/>
    <n v="5400"/>
    <n v="2376"/>
    <n v="0.44"/>
    <s v="Outlet"/>
    <x v="6"/>
  </r>
  <r>
    <s v="Walmart"/>
    <n v="1197831"/>
    <d v="2021-08-20T00:00:00"/>
    <x v="1"/>
    <s v="Arkansas"/>
    <s v="Little Rock"/>
    <x v="3"/>
    <n v="29"/>
    <n v="132"/>
    <n v="3828"/>
    <n v="1722.6000000000001"/>
    <n v="0.45"/>
    <s v="Outlet"/>
    <x v="6"/>
  </r>
  <r>
    <s v="Walmart"/>
    <n v="1197831"/>
    <d v="2021-08-20T00:00:00"/>
    <x v="1"/>
    <s v="Arkansas"/>
    <s v="Little Rock"/>
    <x v="4"/>
    <n v="40"/>
    <n v="113"/>
    <n v="4520"/>
    <n v="1672.4"/>
    <n v="0.37"/>
    <s v="Outlet"/>
    <x v="6"/>
  </r>
  <r>
    <s v="Walmart"/>
    <n v="1197831"/>
    <d v="2021-08-20T00:00:00"/>
    <x v="1"/>
    <s v="Arkansas"/>
    <s v="Little Rock"/>
    <x v="5"/>
    <n v="40"/>
    <n v="193"/>
    <n v="7720"/>
    <n v="3628.4"/>
    <n v="0.47000000000000003"/>
    <s v="Outlet"/>
    <x v="6"/>
  </r>
  <r>
    <s v="Walmart"/>
    <n v="1197831"/>
    <d v="2021-09-19T00:00:00"/>
    <x v="1"/>
    <s v="Arkansas"/>
    <s v="Little Rock"/>
    <x v="0"/>
    <n v="35"/>
    <n v="221"/>
    <n v="7735"/>
    <n v="3326.05"/>
    <n v="0.43000000000000005"/>
    <s v="Outlet"/>
    <x v="7"/>
  </r>
  <r>
    <s v="Walmart"/>
    <n v="1197831"/>
    <d v="2021-09-19T00:00:00"/>
    <x v="1"/>
    <s v="Arkansas"/>
    <s v="Little Rock"/>
    <x v="1"/>
    <n v="26"/>
    <n v="135"/>
    <n v="3510"/>
    <n v="1439.1"/>
    <n v="0.41"/>
    <s v="Outlet"/>
    <x v="7"/>
  </r>
  <r>
    <s v="Walmart"/>
    <n v="1197831"/>
    <d v="2021-09-19T00:00:00"/>
    <x v="1"/>
    <s v="Arkansas"/>
    <s v="Little Rock"/>
    <x v="2"/>
    <n v="11"/>
    <n v="123"/>
    <n v="1353"/>
    <n v="635.91000000000008"/>
    <n v="0.47000000000000003"/>
    <s v="Outlet"/>
    <x v="7"/>
  </r>
  <r>
    <s v="Walmart"/>
    <n v="1197831"/>
    <d v="2021-09-19T00:00:00"/>
    <x v="1"/>
    <s v="Arkansas"/>
    <s v="Little Rock"/>
    <x v="3"/>
    <n v="12"/>
    <n v="104"/>
    <n v="1248"/>
    <n v="524.16000000000008"/>
    <n v="0.42000000000000004"/>
    <s v="Outlet"/>
    <x v="7"/>
  </r>
  <r>
    <s v="Walmart"/>
    <n v="1197831"/>
    <d v="2021-09-19T00:00:00"/>
    <x v="1"/>
    <s v="Arkansas"/>
    <s v="Little Rock"/>
    <x v="4"/>
    <n v="18"/>
    <n v="111"/>
    <n v="1998"/>
    <n v="779.21999999999991"/>
    <n v="0.38999999999999996"/>
    <s v="Outlet"/>
    <x v="7"/>
  </r>
  <r>
    <s v="Walmart"/>
    <n v="1197831"/>
    <d v="2021-09-19T00:00:00"/>
    <x v="1"/>
    <s v="Arkansas"/>
    <s v="Little Rock"/>
    <x v="5"/>
    <n v="22"/>
    <n v="140"/>
    <n v="3080"/>
    <n v="1293.6000000000001"/>
    <n v="0.42000000000000004"/>
    <s v="Outlet"/>
    <x v="7"/>
  </r>
  <r>
    <s v="Walmart"/>
    <n v="1197831"/>
    <d v="2021-10-21T00:00:00"/>
    <x v="1"/>
    <s v="Arkansas"/>
    <s v="Little Rock"/>
    <x v="0"/>
    <n v="21"/>
    <n v="180"/>
    <n v="3780"/>
    <n v="1701"/>
    <n v="0.45"/>
    <s v="Outlet"/>
    <x v="8"/>
  </r>
  <r>
    <s v="Walmart"/>
    <n v="1197831"/>
    <d v="2021-10-21T00:00:00"/>
    <x v="1"/>
    <s v="Arkansas"/>
    <s v="Little Rock"/>
    <x v="1"/>
    <n v="14"/>
    <n v="132"/>
    <n v="1848"/>
    <n v="739.19999999999993"/>
    <n v="0.39999999999999997"/>
    <s v="Outlet"/>
    <x v="8"/>
  </r>
  <r>
    <s v="Walmart"/>
    <n v="1197831"/>
    <d v="2021-10-21T00:00:00"/>
    <x v="1"/>
    <s v="Arkansas"/>
    <s v="Little Rock"/>
    <x v="2"/>
    <n v="16"/>
    <n v="99"/>
    <n v="1584"/>
    <n v="728.64"/>
    <n v="0.46"/>
    <s v="Outlet"/>
    <x v="8"/>
  </r>
  <r>
    <s v="Walmart"/>
    <n v="1197831"/>
    <d v="2021-10-21T00:00:00"/>
    <x v="1"/>
    <s v="Arkansas"/>
    <s v="Little Rock"/>
    <x v="3"/>
    <n v="15"/>
    <n v="94"/>
    <n v="1410"/>
    <n v="634.5"/>
    <n v="0.45"/>
    <s v="Outlet"/>
    <x v="8"/>
  </r>
  <r>
    <s v="Walmart"/>
    <n v="1197831"/>
    <d v="2021-10-21T00:00:00"/>
    <x v="1"/>
    <s v="Arkansas"/>
    <s v="Little Rock"/>
    <x v="4"/>
    <n v="21"/>
    <n v="91"/>
    <n v="1911"/>
    <n v="707.06999999999994"/>
    <n v="0.37"/>
    <s v="Outlet"/>
    <x v="8"/>
  </r>
  <r>
    <s v="West Gear"/>
    <n v="1197831"/>
    <d v="2021-10-21T00:00:00"/>
    <x v="1"/>
    <s v="Arkansas"/>
    <s v="Little Rock"/>
    <x v="5"/>
    <n v="20"/>
    <n v="132"/>
    <n v="2640"/>
    <n v="1188"/>
    <n v="0.45"/>
    <s v="Outlet"/>
    <x v="8"/>
  </r>
  <r>
    <s v="West Gear"/>
    <n v="1197831"/>
    <d v="2021-11-20T00:00:00"/>
    <x v="1"/>
    <s v="Arkansas"/>
    <s v="Little Rock"/>
    <x v="0"/>
    <n v="18"/>
    <n v="176"/>
    <n v="3168"/>
    <n v="1457.28"/>
    <n v="0.46"/>
    <s v="Outlet"/>
    <x v="9"/>
  </r>
  <r>
    <s v="West Gear"/>
    <n v="1197831"/>
    <d v="2021-11-20T00:00:00"/>
    <x v="1"/>
    <s v="Arkansas"/>
    <s v="Little Rock"/>
    <x v="1"/>
    <n v="11"/>
    <n v="116"/>
    <n v="1276"/>
    <n v="535.91999999999996"/>
    <n v="0.42"/>
    <s v="Outlet"/>
    <x v="9"/>
  </r>
  <r>
    <s v="West Gear"/>
    <n v="1197831"/>
    <d v="2021-11-20T00:00:00"/>
    <x v="1"/>
    <s v="Arkansas"/>
    <s v="Little Rock"/>
    <x v="2"/>
    <n v="19"/>
    <n v="102"/>
    <n v="1938"/>
    <n v="833.34000000000015"/>
    <n v="0.43000000000000005"/>
    <s v="Outlet"/>
    <x v="9"/>
  </r>
  <r>
    <s v="West Gear"/>
    <n v="1197831"/>
    <d v="2021-11-20T00:00:00"/>
    <x v="1"/>
    <s v="Arkansas"/>
    <s v="Little Rock"/>
    <x v="3"/>
    <n v="41"/>
    <n v="128"/>
    <n v="5248"/>
    <n v="2309.12"/>
    <n v="0.44"/>
    <s v="Outlet"/>
    <x v="9"/>
  </r>
  <r>
    <s v="West Gear"/>
    <n v="1197831"/>
    <d v="2021-11-20T00:00:00"/>
    <x v="1"/>
    <s v="Arkansas"/>
    <s v="Little Rock"/>
    <x v="4"/>
    <n v="56"/>
    <n v="105"/>
    <n v="5880"/>
    <n v="2410.7999999999997"/>
    <n v="0.41"/>
    <s v="Outlet"/>
    <x v="9"/>
  </r>
  <r>
    <s v="West Gear"/>
    <n v="1197831"/>
    <d v="2021-11-20T00:00:00"/>
    <x v="1"/>
    <s v="Arkansas"/>
    <s v="Little Rock"/>
    <x v="5"/>
    <n v="53"/>
    <n v="135"/>
    <n v="7155"/>
    <n v="3219.75"/>
    <n v="0.45"/>
    <s v="Outlet"/>
    <x v="9"/>
  </r>
  <r>
    <s v="West Gear"/>
    <n v="1197831"/>
    <d v="2021-12-19T00:00:00"/>
    <x v="1"/>
    <s v="Arkansas"/>
    <s v="Little Rock"/>
    <x v="0"/>
    <n v="55"/>
    <n v="238"/>
    <n v="13090"/>
    <n v="6021.4000000000005"/>
    <n v="0.46"/>
    <s v="Outlet"/>
    <x v="10"/>
  </r>
  <r>
    <s v="West Gear"/>
    <n v="1197831"/>
    <d v="2021-12-19T00:00:00"/>
    <x v="1"/>
    <s v="Arkansas"/>
    <s v="Little Rock"/>
    <x v="1"/>
    <n v="46"/>
    <n v="155"/>
    <n v="7130"/>
    <n v="2851.9999999999995"/>
    <n v="0.39999999999999997"/>
    <s v="Outlet"/>
    <x v="10"/>
  </r>
  <r>
    <s v="West Gear"/>
    <n v="1197831"/>
    <d v="2021-12-19T00:00:00"/>
    <x v="1"/>
    <s v="Arkansas"/>
    <s v="Little Rock"/>
    <x v="2"/>
    <n v="43"/>
    <n v="149"/>
    <n v="6407"/>
    <n v="2819.08"/>
    <n v="0.44"/>
    <s v="Outlet"/>
    <x v="10"/>
  </r>
  <r>
    <s v="West Gear"/>
    <n v="1197831"/>
    <d v="2021-12-19T00:00:00"/>
    <x v="1"/>
    <s v="Arkansas"/>
    <s v="Little Rock"/>
    <x v="3"/>
    <n v="40"/>
    <n v="124"/>
    <n v="4960"/>
    <n v="2281.6"/>
    <n v="0.46"/>
    <s v="Outlet"/>
    <x v="10"/>
  </r>
  <r>
    <s v="West Gear"/>
    <n v="1197831"/>
    <d v="2021-12-19T00:00:00"/>
    <x v="1"/>
    <s v="Arkansas"/>
    <s v="Little Rock"/>
    <x v="4"/>
    <n v="50"/>
    <n v="132"/>
    <n v="6600"/>
    <n v="2640"/>
    <n v="0.39999999999999997"/>
    <s v="Outlet"/>
    <x v="10"/>
  </r>
  <r>
    <s v="West Gear"/>
    <n v="1197831"/>
    <d v="2021-12-19T00:00:00"/>
    <x v="1"/>
    <s v="Arkansas"/>
    <s v="Little Rock"/>
    <x v="5"/>
    <n v="55"/>
    <n v="170"/>
    <n v="9350"/>
    <n v="4207.5"/>
    <n v="0.45"/>
    <s v="Outlet"/>
    <x v="10"/>
  </r>
  <r>
    <s v="West Gear"/>
    <n v="1197831"/>
    <d v="2021-01-23T00:00:00"/>
    <x v="1"/>
    <s v="Arkansas"/>
    <s v="Little Rock"/>
    <x v="0"/>
    <n v="17"/>
    <n v="178"/>
    <n v="3026"/>
    <n v="1422.22"/>
    <n v="0.47000000000000003"/>
    <s v="Outlet"/>
    <x v="0"/>
  </r>
  <r>
    <s v="West Gear"/>
    <n v="1197831"/>
    <d v="2021-01-23T00:00:00"/>
    <x v="1"/>
    <s v="Arkansas"/>
    <s v="Little Rock"/>
    <x v="1"/>
    <n v="18"/>
    <n v="124"/>
    <n v="2232"/>
    <n v="848.16"/>
    <n v="0.38"/>
    <s v="Outlet"/>
    <x v="0"/>
  </r>
  <r>
    <s v="West Gear"/>
    <n v="1197831"/>
    <d v="2021-01-23T00:00:00"/>
    <x v="1"/>
    <s v="Arkansas"/>
    <s v="Little Rock"/>
    <x v="2"/>
    <n v="10"/>
    <n v="131"/>
    <n v="1310"/>
    <n v="563.30000000000007"/>
    <n v="0.43000000000000005"/>
    <s v="Outlet"/>
    <x v="0"/>
  </r>
  <r>
    <s v="West Gear"/>
    <n v="1197831"/>
    <d v="2021-01-23T00:00:00"/>
    <x v="1"/>
    <s v="Arkansas"/>
    <s v="Little Rock"/>
    <x v="3"/>
    <n v="13"/>
    <n v="74"/>
    <n v="962"/>
    <n v="413.66"/>
    <n v="0.43000000000000005"/>
    <s v="Outlet"/>
    <x v="0"/>
  </r>
  <r>
    <s v="West Gear"/>
    <n v="1197831"/>
    <d v="2021-01-23T00:00:00"/>
    <x v="1"/>
    <s v="Arkansas"/>
    <s v="Little Rock"/>
    <x v="4"/>
    <n v="23"/>
    <n v="91"/>
    <n v="2093"/>
    <n v="858.13"/>
    <n v="0.41"/>
    <s v="Outlet"/>
    <x v="0"/>
  </r>
  <r>
    <s v="West Gear"/>
    <n v="1197831"/>
    <d v="2021-01-23T00:00:00"/>
    <x v="1"/>
    <s v="Arkansas"/>
    <s v="Little Rock"/>
    <x v="5"/>
    <n v="18"/>
    <n v="124"/>
    <n v="2232"/>
    <n v="1004.4"/>
    <n v="0.45"/>
    <s v="Outlet"/>
    <x v="0"/>
  </r>
  <r>
    <s v="West Gear"/>
    <n v="1197831"/>
    <d v="2021-02-21T00:00:00"/>
    <x v="1"/>
    <s v="Arkansas"/>
    <s v="Little Rock"/>
    <x v="0"/>
    <n v="18"/>
    <n v="206"/>
    <n v="3708"/>
    <n v="1631.52"/>
    <n v="0.44"/>
    <s v="Outlet"/>
    <x v="1"/>
  </r>
  <r>
    <s v="West Gear"/>
    <n v="1197831"/>
    <d v="2021-02-21T00:00:00"/>
    <x v="1"/>
    <s v="Arkansas"/>
    <s v="Little Rock"/>
    <x v="1"/>
    <n v="17"/>
    <n v="83"/>
    <n v="1411"/>
    <n v="550.29"/>
    <n v="0.38999999999999996"/>
    <s v="Outlet"/>
    <x v="1"/>
  </r>
  <r>
    <s v="West Gear"/>
    <n v="1197831"/>
    <d v="2021-02-21T00:00:00"/>
    <x v="1"/>
    <s v="Arkansas"/>
    <s v="Little Rock"/>
    <x v="2"/>
    <n v="12"/>
    <n v="98"/>
    <n v="1176"/>
    <n v="552.72"/>
    <n v="0.47000000000000003"/>
    <s v="Outlet"/>
    <x v="1"/>
  </r>
  <r>
    <s v="West Gear"/>
    <n v="1197831"/>
    <d v="2021-02-21T00:00:00"/>
    <x v="1"/>
    <s v="Oklahoma"/>
    <s v="Oklahoma City"/>
    <x v="3"/>
    <n v="15"/>
    <n v="58"/>
    <n v="870"/>
    <n v="400.20000000000005"/>
    <n v="0.46"/>
    <s v="Outlet"/>
    <x v="1"/>
  </r>
  <r>
    <s v="West Gear"/>
    <n v="1197831"/>
    <d v="2021-02-21T00:00:00"/>
    <x v="1"/>
    <s v="Oklahoma"/>
    <s v="Oklahoma City"/>
    <x v="4"/>
    <n v="24"/>
    <n v="85"/>
    <n v="2040"/>
    <n v="815.99999999999989"/>
    <n v="0.39999999999999997"/>
    <s v="Outlet"/>
    <x v="1"/>
  </r>
  <r>
    <s v="West Gear"/>
    <n v="1197831"/>
    <d v="2021-02-21T00:00:00"/>
    <x v="1"/>
    <s v="Oklahoma"/>
    <s v="Oklahoma City"/>
    <x v="5"/>
    <n v="14"/>
    <n v="112"/>
    <n v="1568"/>
    <n v="721.28000000000009"/>
    <n v="0.46"/>
    <s v="Outlet"/>
    <x v="1"/>
  </r>
  <r>
    <s v="West Gear"/>
    <n v="1197831"/>
    <d v="2021-03-19T00:00:00"/>
    <x v="1"/>
    <s v="Oklahoma"/>
    <s v="Oklahoma City"/>
    <x v="0"/>
    <n v="14"/>
    <n v="182"/>
    <n v="2548"/>
    <n v="1172.0800000000002"/>
    <n v="0.46"/>
    <s v="Outlet"/>
    <x v="2"/>
  </r>
  <r>
    <s v="West Gear"/>
    <n v="1197831"/>
    <d v="2021-03-19T00:00:00"/>
    <x v="1"/>
    <s v="Oklahoma"/>
    <s v="Oklahoma City"/>
    <x v="1"/>
    <n v="15"/>
    <n v="78"/>
    <n v="1170"/>
    <n v="479.7"/>
    <n v="0.41"/>
    <s v="Outlet"/>
    <x v="2"/>
  </r>
  <r>
    <s v="West Gear"/>
    <n v="1197831"/>
    <d v="2021-03-19T00:00:00"/>
    <x v="1"/>
    <s v="Oklahoma"/>
    <s v="Oklahoma City"/>
    <x v="2"/>
    <n v="7"/>
    <n v="83"/>
    <n v="581"/>
    <n v="261.45"/>
    <n v="0.45"/>
    <s v="Outlet"/>
    <x v="2"/>
  </r>
  <r>
    <s v="West Gear"/>
    <n v="1197831"/>
    <d v="2021-03-19T00:00:00"/>
    <x v="1"/>
    <s v="Oklahoma"/>
    <s v="Oklahoma City"/>
    <x v="3"/>
    <n v="16"/>
    <n v="39"/>
    <n v="624"/>
    <n v="293.28000000000003"/>
    <n v="0.47000000000000003"/>
    <s v="Outlet"/>
    <x v="2"/>
  </r>
  <r>
    <s v="West Gear"/>
    <n v="1197831"/>
    <d v="2021-03-19T00:00:00"/>
    <x v="1"/>
    <s v="Oklahoma"/>
    <s v="Oklahoma City"/>
    <x v="4"/>
    <n v="26"/>
    <n v="61"/>
    <n v="1586"/>
    <n v="666.12"/>
    <n v="0.42"/>
    <s v="Outlet"/>
    <x v="2"/>
  </r>
  <r>
    <s v="West Gear"/>
    <n v="1197831"/>
    <d v="2021-03-19T00:00:00"/>
    <x v="1"/>
    <s v="Oklahoma"/>
    <s v="Oklahoma City"/>
    <x v="5"/>
    <n v="18"/>
    <n v="88"/>
    <n v="1584"/>
    <n v="728.64"/>
    <n v="0.46"/>
    <s v="Outlet"/>
    <x v="2"/>
  </r>
  <r>
    <s v="West Gear"/>
    <n v="1197831"/>
    <d v="2021-04-20T00:00:00"/>
    <x v="1"/>
    <s v="Oklahoma"/>
    <s v="Oklahoma City"/>
    <x v="0"/>
    <n v="20"/>
    <n v="184"/>
    <n v="3680"/>
    <n v="1692.8000000000002"/>
    <n v="0.46"/>
    <s v="Outlet"/>
    <x v="3"/>
  </r>
  <r>
    <s v="West Gear"/>
    <n v="1197831"/>
    <d v="2021-04-20T00:00:00"/>
    <x v="1"/>
    <s v="Oklahoma"/>
    <s v="Oklahoma City"/>
    <x v="1"/>
    <n v="18"/>
    <n v="79"/>
    <n v="1422"/>
    <n v="554.57999999999993"/>
    <n v="0.38999999999999996"/>
    <s v="Outlet"/>
    <x v="3"/>
  </r>
  <r>
    <s v="West Gear"/>
    <n v="1197831"/>
    <d v="2021-04-20T00:00:00"/>
    <x v="1"/>
    <s v="Oklahoma"/>
    <s v="Oklahoma City"/>
    <x v="2"/>
    <n v="10"/>
    <n v="70"/>
    <n v="700"/>
    <n v="322"/>
    <n v="0.46"/>
    <s v="Outlet"/>
    <x v="3"/>
  </r>
  <r>
    <s v="West Gear"/>
    <n v="1197831"/>
    <d v="2021-04-20T00:00:00"/>
    <x v="1"/>
    <s v="Oklahoma"/>
    <s v="Oklahoma City"/>
    <x v="3"/>
    <n v="15"/>
    <n v="47"/>
    <n v="705"/>
    <n v="303.15000000000003"/>
    <n v="0.43000000000000005"/>
    <s v="Outlet"/>
    <x v="3"/>
  </r>
  <r>
    <s v="West Gear"/>
    <n v="1197831"/>
    <d v="2021-04-20T00:00:00"/>
    <x v="1"/>
    <s v="Oklahoma"/>
    <s v="Oklahoma City"/>
    <x v="4"/>
    <n v="27"/>
    <n v="54"/>
    <n v="1458"/>
    <n v="568.61999999999989"/>
    <n v="0.38999999999999996"/>
    <s v="Outlet"/>
    <x v="3"/>
  </r>
  <r>
    <s v="West Gear"/>
    <n v="1197831"/>
    <d v="2021-04-20T00:00:00"/>
    <x v="1"/>
    <s v="Oklahoma"/>
    <s v="Oklahoma City"/>
    <x v="5"/>
    <n v="22"/>
    <n v="111"/>
    <n v="2442"/>
    <n v="1050.0600000000002"/>
    <n v="0.43000000000000005"/>
    <s v="Outlet"/>
    <x v="3"/>
  </r>
  <r>
    <s v="West Gear"/>
    <n v="1197831"/>
    <d v="2021-05-19T00:00:00"/>
    <x v="1"/>
    <s v="Oklahoma"/>
    <s v="Oklahoma City"/>
    <x v="0"/>
    <n v="28"/>
    <n v="179"/>
    <n v="5012"/>
    <n v="2155.1600000000003"/>
    <n v="0.43000000000000005"/>
    <s v="Outlet"/>
    <x v="4"/>
  </r>
  <r>
    <s v="West Gear"/>
    <n v="1197831"/>
    <d v="2021-05-19T00:00:00"/>
    <x v="1"/>
    <s v="Oklahoma"/>
    <s v="Oklahoma City"/>
    <x v="1"/>
    <n v="29"/>
    <n v="93"/>
    <n v="2697"/>
    <n v="1024.8599999999999"/>
    <n v="0.38"/>
    <s v="Outlet"/>
    <x v="4"/>
  </r>
  <r>
    <s v="West Gear"/>
    <n v="1197831"/>
    <d v="2021-05-19T00:00:00"/>
    <x v="1"/>
    <s v="Oklahoma"/>
    <s v="Oklahoma City"/>
    <x v="2"/>
    <n v="27"/>
    <n v="88"/>
    <n v="2376"/>
    <n v="997.92000000000007"/>
    <n v="0.42000000000000004"/>
    <s v="Outlet"/>
    <x v="4"/>
  </r>
  <r>
    <s v="West Gear"/>
    <n v="1197831"/>
    <d v="2021-05-19T00:00:00"/>
    <x v="1"/>
    <s v="Oklahoma"/>
    <s v="Oklahoma City"/>
    <x v="3"/>
    <n v="26"/>
    <n v="74"/>
    <n v="1924"/>
    <n v="808.08"/>
    <n v="0.42000000000000004"/>
    <s v="Outlet"/>
    <x v="4"/>
  </r>
  <r>
    <s v="West Gear"/>
    <n v="1197831"/>
    <d v="2021-05-19T00:00:00"/>
    <x v="1"/>
    <s v="Oklahoma"/>
    <s v="Oklahoma City"/>
    <x v="4"/>
    <n v="33"/>
    <n v="80"/>
    <n v="2640"/>
    <n v="1082.3999999999999"/>
    <n v="0.41"/>
    <s v="Outlet"/>
    <x v="4"/>
  </r>
  <r>
    <s v="West Gear"/>
    <n v="1197831"/>
    <d v="2021-05-19T00:00:00"/>
    <x v="1"/>
    <s v="Oklahoma"/>
    <s v="Oklahoma City"/>
    <x v="5"/>
    <n v="33"/>
    <n v="116"/>
    <n v="3828"/>
    <n v="1722.6000000000001"/>
    <n v="0.45"/>
    <s v="Outlet"/>
    <x v="4"/>
  </r>
  <r>
    <s v="West Gear"/>
    <n v="1197831"/>
    <d v="2021-06-21T00:00:00"/>
    <x v="1"/>
    <s v="Oklahoma"/>
    <s v="Oklahoma City"/>
    <x v="0"/>
    <n v="32"/>
    <n v="192"/>
    <n v="6144"/>
    <n v="2826.2400000000002"/>
    <n v="0.46"/>
    <s v="Outlet"/>
    <x v="11"/>
  </r>
  <r>
    <s v="West Gear"/>
    <n v="1197831"/>
    <d v="2021-06-21T00:00:00"/>
    <x v="1"/>
    <s v="Oklahoma"/>
    <s v="Oklahoma City"/>
    <x v="1"/>
    <n v="25"/>
    <n v="123"/>
    <n v="3075"/>
    <n v="1199.2499999999998"/>
    <n v="0.38999999999999996"/>
    <s v="Outlet"/>
    <x v="11"/>
  </r>
  <r>
    <s v="West Gear"/>
    <n v="1197831"/>
    <d v="2021-06-21T00:00:00"/>
    <x v="1"/>
    <s v="Oklahoma"/>
    <s v="Oklahoma City"/>
    <x v="2"/>
    <n v="27"/>
    <n v="107"/>
    <n v="2889"/>
    <n v="1242.2700000000002"/>
    <n v="0.43000000000000005"/>
    <s v="Outlet"/>
    <x v="11"/>
  </r>
  <r>
    <s v="West Gear"/>
    <n v="1197831"/>
    <d v="2021-06-21T00:00:00"/>
    <x v="1"/>
    <s v="Oklahoma"/>
    <s v="Oklahoma City"/>
    <x v="3"/>
    <n v="29"/>
    <n v="102"/>
    <n v="2958"/>
    <n v="1331.1000000000001"/>
    <n v="0.45"/>
    <s v="Outlet"/>
    <x v="11"/>
  </r>
  <r>
    <s v="West Gear"/>
    <n v="1197831"/>
    <d v="2021-06-21T00:00:00"/>
    <x v="1"/>
    <s v="Oklahoma"/>
    <s v="Oklahoma City"/>
    <x v="4"/>
    <n v="41"/>
    <n v="105"/>
    <n v="4305"/>
    <n v="1635.9"/>
    <n v="0.38"/>
    <s v="Outlet"/>
    <x v="11"/>
  </r>
  <r>
    <s v="West Gear"/>
    <n v="1197831"/>
    <d v="2021-06-21T00:00:00"/>
    <x v="1"/>
    <s v="Oklahoma"/>
    <s v="Oklahoma City"/>
    <x v="5"/>
    <n v="40"/>
    <n v="143"/>
    <n v="5720"/>
    <n v="2402.4"/>
    <n v="0.42000000000000004"/>
    <s v="Outlet"/>
    <x v="11"/>
  </r>
  <r>
    <s v="West Gear"/>
    <n v="1197831"/>
    <d v="2021-07-19T00:00:00"/>
    <x v="1"/>
    <s v="Oklahoma"/>
    <s v="Oklahoma City"/>
    <x v="0"/>
    <n v="43"/>
    <n v="238"/>
    <n v="10234"/>
    <n v="4298.2800000000007"/>
    <n v="0.42000000000000004"/>
    <s v="Outlet"/>
    <x v="5"/>
  </r>
  <r>
    <s v="West Gear"/>
    <n v="1197831"/>
    <d v="2021-07-19T00:00:00"/>
    <x v="1"/>
    <s v="Oklahoma"/>
    <s v="Oklahoma City"/>
    <x v="1"/>
    <n v="35"/>
    <n v="135"/>
    <n v="4725"/>
    <n v="1795.5"/>
    <n v="0.38"/>
    <s v="Outlet"/>
    <x v="5"/>
  </r>
  <r>
    <s v="West Gear"/>
    <n v="1197831"/>
    <d v="2021-07-19T00:00:00"/>
    <x v="1"/>
    <s v="Oklahoma"/>
    <s v="Oklahoma City"/>
    <x v="2"/>
    <n v="33"/>
    <n v="131"/>
    <n v="4323"/>
    <n v="1858.89"/>
    <n v="0.43000000000000005"/>
    <s v="Outlet"/>
    <x v="5"/>
  </r>
  <r>
    <s v="West Gear"/>
    <n v="1197831"/>
    <d v="2021-07-19T00:00:00"/>
    <x v="1"/>
    <s v="Oklahoma"/>
    <s v="Oklahoma City"/>
    <x v="3"/>
    <n v="36"/>
    <n v="107"/>
    <n v="3852"/>
    <n v="1771.92"/>
    <n v="0.46"/>
    <s v="Outlet"/>
    <x v="5"/>
  </r>
  <r>
    <s v="West Gear"/>
    <n v="1197831"/>
    <d v="2021-07-19T00:00:00"/>
    <x v="1"/>
    <s v="Oklahoma"/>
    <s v="Oklahoma City"/>
    <x v="4"/>
    <n v="43"/>
    <n v="116"/>
    <n v="4988"/>
    <n v="2045.08"/>
    <n v="0.41"/>
    <s v="Outlet"/>
    <x v="5"/>
  </r>
  <r>
    <s v="West Gear"/>
    <n v="1197831"/>
    <d v="2021-07-19T00:00:00"/>
    <x v="1"/>
    <s v="Oklahoma"/>
    <s v="Oklahoma City"/>
    <x v="5"/>
    <n v="45"/>
    <n v="163"/>
    <n v="7335"/>
    <n v="3447.4500000000003"/>
    <n v="0.47000000000000003"/>
    <s v="Outlet"/>
    <x v="5"/>
  </r>
  <r>
    <s v="West Gear"/>
    <n v="1197831"/>
    <d v="2021-08-20T00:00:00"/>
    <x v="1"/>
    <s v="Oklahoma"/>
    <s v="Oklahoma City"/>
    <x v="0"/>
    <n v="41"/>
    <n v="230"/>
    <n v="9430"/>
    <n v="3960.6000000000004"/>
    <n v="0.42000000000000004"/>
    <s v="Outlet"/>
    <x v="6"/>
  </r>
  <r>
    <s v="West Gear"/>
    <n v="1197831"/>
    <d v="2021-08-20T00:00:00"/>
    <x v="1"/>
    <s v="Oklahoma"/>
    <s v="Oklahoma City"/>
    <x v="1"/>
    <n v="37"/>
    <n v="140"/>
    <n v="5180"/>
    <n v="2175.6"/>
    <n v="0.42"/>
    <s v="Outlet"/>
    <x v="6"/>
  </r>
  <r>
    <s v="West Gear"/>
    <n v="1197831"/>
    <d v="2021-08-20T00:00:00"/>
    <x v="1"/>
    <s v="Oklahoma"/>
    <s v="Oklahoma City"/>
    <x v="2"/>
    <n v="38"/>
    <n v="113"/>
    <n v="4294"/>
    <n v="2018.18"/>
    <n v="0.47000000000000003"/>
    <s v="Outlet"/>
    <x v="6"/>
  </r>
  <r>
    <s v="West Gear"/>
    <n v="1197831"/>
    <d v="2021-08-20T00:00:00"/>
    <x v="1"/>
    <s v="Oklahoma"/>
    <s v="Oklahoma City"/>
    <x v="3"/>
    <n v="32"/>
    <n v="111"/>
    <n v="3552"/>
    <n v="1491.8400000000001"/>
    <n v="0.42000000000000004"/>
    <s v="Outlet"/>
    <x v="6"/>
  </r>
  <r>
    <s v="West Gear"/>
    <n v="1197831"/>
    <d v="2021-08-20T00:00:00"/>
    <x v="1"/>
    <s v="Oklahoma"/>
    <s v="Oklahoma City"/>
    <x v="4"/>
    <n v="40"/>
    <n v="105"/>
    <n v="4200"/>
    <n v="1554"/>
    <n v="0.37"/>
    <s v="Outlet"/>
    <x v="6"/>
  </r>
  <r>
    <s v="West Gear"/>
    <n v="1197831"/>
    <d v="2021-08-20T00:00:00"/>
    <x v="1"/>
    <s v="Oklahoma"/>
    <s v="Oklahoma City"/>
    <x v="5"/>
    <n v="40"/>
    <n v="166"/>
    <n v="6640"/>
    <n v="3120.8"/>
    <n v="0.47000000000000003"/>
    <s v="Outlet"/>
    <x v="6"/>
  </r>
  <r>
    <s v="West Gear"/>
    <n v="1197831"/>
    <d v="2021-09-19T00:00:00"/>
    <x v="1"/>
    <s v="Oklahoma"/>
    <s v="Oklahoma City"/>
    <x v="0"/>
    <n v="35"/>
    <n v="196"/>
    <n v="6860"/>
    <n v="3155.6000000000004"/>
    <n v="0.46"/>
    <s v="Outlet"/>
    <x v="7"/>
  </r>
  <r>
    <s v="West Gear"/>
    <n v="1197831"/>
    <d v="2021-09-19T00:00:00"/>
    <x v="1"/>
    <s v="Oklahoma"/>
    <s v="Oklahoma City"/>
    <x v="1"/>
    <n v="28"/>
    <n v="128"/>
    <n v="3584"/>
    <n v="1469.4399999999998"/>
    <n v="0.41"/>
    <s v="Outlet"/>
    <x v="7"/>
  </r>
  <r>
    <s v="West Gear"/>
    <n v="1197831"/>
    <d v="2021-09-19T00:00:00"/>
    <x v="1"/>
    <s v="Oklahoma"/>
    <s v="Oklahoma City"/>
    <x v="2"/>
    <n v="12"/>
    <n v="91"/>
    <n v="1092"/>
    <n v="458.64000000000004"/>
    <n v="0.42000000000000004"/>
    <s v="Outlet"/>
    <x v="7"/>
  </r>
  <r>
    <s v="West Gear"/>
    <n v="1197831"/>
    <d v="2021-09-19T00:00:00"/>
    <x v="1"/>
    <s v="Oklahoma"/>
    <s v="Oklahoma City"/>
    <x v="3"/>
    <n v="12"/>
    <n v="83"/>
    <n v="996"/>
    <n v="418.32000000000005"/>
    <n v="0.42000000000000004"/>
    <s v="Outlet"/>
    <x v="7"/>
  </r>
  <r>
    <s v="West Gear"/>
    <n v="1197831"/>
    <d v="2021-09-19T00:00:00"/>
    <x v="1"/>
    <s v="Oklahoma"/>
    <s v="Oklahoma City"/>
    <x v="4"/>
    <n v="20"/>
    <n v="78"/>
    <n v="1560"/>
    <n v="592.79999999999995"/>
    <n v="0.38"/>
    <s v="Outlet"/>
    <x v="7"/>
  </r>
  <r>
    <s v="West Gear"/>
    <n v="1197831"/>
    <d v="2021-09-19T00:00:00"/>
    <x v="1"/>
    <s v="Oklahoma"/>
    <s v="Oklahoma City"/>
    <x v="5"/>
    <n v="23"/>
    <n v="119"/>
    <n v="2737"/>
    <n v="1286.3900000000001"/>
    <n v="0.47000000000000003"/>
    <s v="Outlet"/>
    <x v="7"/>
  </r>
  <r>
    <s v="West Gear"/>
    <n v="1197831"/>
    <d v="2021-10-21T00:00:00"/>
    <x v="1"/>
    <s v="Oklahoma"/>
    <s v="Oklahoma City"/>
    <x v="0"/>
    <n v="20"/>
    <n v="173"/>
    <n v="3460"/>
    <n v="1626.2"/>
    <n v="0.47000000000000003"/>
    <s v="Outlet"/>
    <x v="8"/>
  </r>
  <r>
    <s v="West Gear"/>
    <n v="1197831"/>
    <d v="2021-10-21T00:00:00"/>
    <x v="1"/>
    <s v="Oklahoma"/>
    <s v="Oklahoma City"/>
    <x v="1"/>
    <n v="14"/>
    <n v="112"/>
    <n v="1568"/>
    <n v="658.56"/>
    <n v="0.42"/>
    <s v="Outlet"/>
    <x v="8"/>
  </r>
  <r>
    <s v="West Gear"/>
    <n v="1197831"/>
    <d v="2021-10-21T00:00:00"/>
    <x v="1"/>
    <s v="Oklahoma"/>
    <s v="Oklahoma City"/>
    <x v="2"/>
    <n v="14"/>
    <n v="74"/>
    <n v="1036"/>
    <n v="435.12000000000006"/>
    <n v="0.42000000000000004"/>
    <s v="Outlet"/>
    <x v="8"/>
  </r>
  <r>
    <s v="West Gear"/>
    <n v="1197831"/>
    <d v="2021-10-21T00:00:00"/>
    <x v="1"/>
    <s v="Oklahoma"/>
    <s v="Oklahoma City"/>
    <x v="3"/>
    <n v="15"/>
    <n v="62"/>
    <n v="930"/>
    <n v="390.6"/>
    <n v="0.42000000000000004"/>
    <s v="Outlet"/>
    <x v="8"/>
  </r>
  <r>
    <s v="West Gear"/>
    <n v="1197831"/>
    <d v="2021-10-21T00:00:00"/>
    <x v="1"/>
    <s v="Oklahoma"/>
    <s v="Oklahoma City"/>
    <x v="4"/>
    <n v="22"/>
    <n v="68"/>
    <n v="1496"/>
    <n v="568.48"/>
    <n v="0.38"/>
    <s v="Outlet"/>
    <x v="8"/>
  </r>
  <r>
    <s v="Kohl's"/>
    <n v="1197831"/>
    <d v="2021-10-21T00:00:00"/>
    <x v="1"/>
    <s v="Oklahoma"/>
    <s v="Oklahoma City"/>
    <x v="5"/>
    <n v="22"/>
    <n v="101"/>
    <n v="2222"/>
    <n v="1044.3400000000001"/>
    <n v="0.47000000000000003"/>
    <s v="Outlet"/>
    <x v="8"/>
  </r>
  <r>
    <s v="Kohl's"/>
    <n v="1197831"/>
    <d v="2021-11-20T00:00:00"/>
    <x v="1"/>
    <s v="Oklahoma"/>
    <s v="Oklahoma City"/>
    <x v="0"/>
    <n v="16"/>
    <n v="166"/>
    <n v="2656"/>
    <n v="1168.6400000000001"/>
    <n v="0.44"/>
    <s v="Outlet"/>
    <x v="9"/>
  </r>
  <r>
    <s v="Kohl's"/>
    <n v="1197831"/>
    <d v="2021-11-20T00:00:00"/>
    <x v="1"/>
    <s v="Oklahoma"/>
    <s v="Oklahoma City"/>
    <x v="1"/>
    <n v="11"/>
    <n v="96"/>
    <n v="1056"/>
    <n v="401.28000000000003"/>
    <n v="0.38"/>
    <s v="Outlet"/>
    <x v="9"/>
  </r>
  <r>
    <s v="Kohl's"/>
    <n v="1197831"/>
    <d v="2021-11-20T00:00:00"/>
    <x v="1"/>
    <s v="Oklahoma"/>
    <s v="Oklahoma City"/>
    <x v="2"/>
    <n v="19"/>
    <n v="81"/>
    <n v="1539"/>
    <n v="661.7700000000001"/>
    <n v="0.43000000000000005"/>
    <s v="Outlet"/>
    <x v="9"/>
  </r>
  <r>
    <s v="Kohl's"/>
    <n v="1197831"/>
    <d v="2021-11-20T00:00:00"/>
    <x v="1"/>
    <s v="Oklahoma"/>
    <s v="Oklahoma City"/>
    <x v="3"/>
    <n v="37"/>
    <n v="90"/>
    <n v="3330"/>
    <n v="1565.1000000000001"/>
    <n v="0.47000000000000003"/>
    <s v="Outlet"/>
    <x v="9"/>
  </r>
  <r>
    <s v="Kohl's"/>
    <n v="1197831"/>
    <d v="2021-11-20T00:00:00"/>
    <x v="1"/>
    <s v="Oklahoma"/>
    <s v="Oklahoma City"/>
    <x v="4"/>
    <n v="60"/>
    <n v="85"/>
    <n v="5100"/>
    <n v="2039.9999999999998"/>
    <n v="0.39999999999999997"/>
    <s v="Outlet"/>
    <x v="9"/>
  </r>
  <r>
    <s v="Kohl's"/>
    <n v="1197831"/>
    <d v="2021-11-20T00:00:00"/>
    <x v="1"/>
    <s v="Oklahoma"/>
    <s v="Oklahoma City"/>
    <x v="5"/>
    <n v="60"/>
    <n v="128"/>
    <n v="7680"/>
    <n v="3302.4000000000005"/>
    <n v="0.43000000000000005"/>
    <s v="Outlet"/>
    <x v="9"/>
  </r>
  <r>
    <s v="Kohl's"/>
    <n v="1197831"/>
    <d v="2021-12-19T00:00:00"/>
    <x v="1"/>
    <s v="Oklahoma"/>
    <s v="Oklahoma City"/>
    <x v="0"/>
    <n v="55"/>
    <n v="200"/>
    <n v="11000"/>
    <n v="4620"/>
    <n v="0.42000000000000004"/>
    <s v="Outlet"/>
    <x v="10"/>
  </r>
  <r>
    <s v="Kohl's"/>
    <n v="1197831"/>
    <d v="2021-12-19T00:00:00"/>
    <x v="1"/>
    <s v="Oklahoma"/>
    <s v="Oklahoma City"/>
    <x v="1"/>
    <n v="47"/>
    <n v="149"/>
    <n v="7003"/>
    <n v="2661.14"/>
    <n v="0.38"/>
    <s v="Outlet"/>
    <x v="10"/>
  </r>
  <r>
    <s v="Kohl's"/>
    <n v="1197831"/>
    <d v="2021-12-19T00:00:00"/>
    <x v="1"/>
    <s v="Oklahoma"/>
    <s v="Oklahoma City"/>
    <x v="2"/>
    <n v="44"/>
    <n v="131"/>
    <n v="5764"/>
    <n v="2593.8000000000002"/>
    <n v="0.45"/>
    <s v="Outlet"/>
    <x v="10"/>
  </r>
  <r>
    <s v="Kohl's"/>
    <n v="1197831"/>
    <d v="2021-12-19T00:00:00"/>
    <x v="1"/>
    <s v="Oklahoma"/>
    <s v="Oklahoma City"/>
    <x v="3"/>
    <n v="45"/>
    <n v="114"/>
    <n v="5130"/>
    <n v="2308.5"/>
    <n v="0.45"/>
    <s v="Outlet"/>
    <x v="10"/>
  </r>
  <r>
    <s v="Kohl's"/>
    <n v="1197831"/>
    <d v="2021-12-19T00:00:00"/>
    <x v="1"/>
    <s v="Oklahoma"/>
    <s v="Oklahoma City"/>
    <x v="4"/>
    <n v="55"/>
    <n v="98"/>
    <n v="5390"/>
    <n v="2156"/>
    <n v="0.39999999999999997"/>
    <s v="Outlet"/>
    <x v="10"/>
  </r>
  <r>
    <s v="Kohl's"/>
    <n v="1197831"/>
    <d v="2021-12-19T00:00:00"/>
    <x v="1"/>
    <s v="Oklahoma"/>
    <s v="Oklahoma City"/>
    <x v="5"/>
    <n v="51"/>
    <n v="128"/>
    <n v="6528"/>
    <n v="2807.0400000000004"/>
    <n v="0.43000000000000005"/>
    <s v="Outlet"/>
    <x v="10"/>
  </r>
  <r>
    <s v="Kohl's"/>
    <n v="1197831"/>
    <d v="2021-01-16T00:00:00"/>
    <x v="1"/>
    <s v="Oklahoma"/>
    <s v="Oklahoma City"/>
    <x v="0"/>
    <n v="17"/>
    <n v="176"/>
    <n v="2992"/>
    <n v="1136.96"/>
    <n v="0.38"/>
    <s v="Outlet"/>
    <x v="0"/>
  </r>
  <r>
    <s v="Kohl's"/>
    <n v="1197831"/>
    <d v="2021-01-16T00:00:00"/>
    <x v="1"/>
    <s v="Oklahoma"/>
    <s v="Oklahoma City"/>
    <x v="1"/>
    <n v="16"/>
    <n v="105"/>
    <n v="1680"/>
    <n v="638.4"/>
    <n v="0.38"/>
    <s v="Outlet"/>
    <x v="0"/>
  </r>
  <r>
    <s v="Kohl's"/>
    <n v="1197831"/>
    <d v="2021-01-16T00:00:00"/>
    <x v="1"/>
    <s v="Oklahoma"/>
    <s v="Oklahoma City"/>
    <x v="2"/>
    <n v="12"/>
    <n v="116"/>
    <n v="1392"/>
    <n v="556.79999999999995"/>
    <n v="0.39999999999999997"/>
    <s v="Outlet"/>
    <x v="0"/>
  </r>
  <r>
    <s v="Kohl's"/>
    <n v="1197831"/>
    <d v="2021-01-16T00:00:00"/>
    <x v="1"/>
    <s v="Oklahoma"/>
    <s v="Oklahoma City"/>
    <x v="3"/>
    <n v="16"/>
    <n v="70"/>
    <n v="1120"/>
    <n v="447.99999999999994"/>
    <n v="0.39999999999999997"/>
    <s v="Outlet"/>
    <x v="0"/>
  </r>
  <r>
    <s v="Kohl's"/>
    <n v="1197831"/>
    <d v="2021-01-16T00:00:00"/>
    <x v="1"/>
    <s v="Oklahoma"/>
    <s v="Oklahoma City"/>
    <x v="4"/>
    <n v="28"/>
    <n v="88"/>
    <n v="2464"/>
    <n v="1010.2399999999999"/>
    <n v="0.41"/>
    <s v="Outlet"/>
    <x v="0"/>
  </r>
  <r>
    <s v="Kohl's"/>
    <n v="1197831"/>
    <d v="2021-01-16T00:00:00"/>
    <x v="1"/>
    <s v="Oklahoma"/>
    <s v="Oklahoma City"/>
    <x v="5"/>
    <n v="17"/>
    <n v="119"/>
    <n v="2023"/>
    <n v="748.51"/>
    <n v="0.37"/>
    <s v="Outlet"/>
    <x v="0"/>
  </r>
  <r>
    <s v="Kohl's"/>
    <n v="1197831"/>
    <d v="2021-02-14T00:00:00"/>
    <x v="1"/>
    <s v="Oklahoma"/>
    <s v="Oklahoma City"/>
    <x v="0"/>
    <n v="18"/>
    <n v="204"/>
    <n v="3672"/>
    <n v="1468.8"/>
    <n v="0.39999999999999997"/>
    <s v="Outlet"/>
    <x v="1"/>
  </r>
  <r>
    <s v="Kohl's"/>
    <n v="1197831"/>
    <d v="2021-02-14T00:00:00"/>
    <x v="1"/>
    <s v="Oklahoma"/>
    <s v="Oklahoma City"/>
    <x v="1"/>
    <n v="17"/>
    <n v="75"/>
    <n v="1275"/>
    <n v="522.75"/>
    <n v="0.41"/>
    <s v="Outlet"/>
    <x v="1"/>
  </r>
  <r>
    <s v="Kohl's"/>
    <n v="1197831"/>
    <d v="2021-02-14T00:00:00"/>
    <x v="1"/>
    <s v="Oklahoma"/>
    <s v="Oklahoma City"/>
    <x v="2"/>
    <n v="11"/>
    <n v="90"/>
    <n v="990"/>
    <n v="386.09999999999997"/>
    <n v="0.38999999999999996"/>
    <s v="Outlet"/>
    <x v="1"/>
  </r>
  <r>
    <s v="Sports Direct"/>
    <n v="1185732"/>
    <d v="2021-02-05T00:00:00"/>
    <x v="0"/>
    <s v="Connecticut"/>
    <s v="Hartford"/>
    <x v="3"/>
    <n v="24"/>
    <n v="39"/>
    <n v="936"/>
    <n v="308.87999999999994"/>
    <n v="0.32999999999999996"/>
    <s v="Outlet"/>
    <x v="1"/>
  </r>
  <r>
    <s v="Sports Direct"/>
    <n v="1185732"/>
    <d v="2021-02-05T00:00:00"/>
    <x v="0"/>
    <s v="Connecticut"/>
    <s v="Hartford"/>
    <x v="4"/>
    <n v="39"/>
    <n v="66"/>
    <n v="2574"/>
    <n v="952.38"/>
    <n v="0.37"/>
    <s v="Outlet"/>
    <x v="1"/>
  </r>
  <r>
    <s v="Sports Direct"/>
    <n v="1185732"/>
    <d v="2021-02-05T00:00:00"/>
    <x v="0"/>
    <s v="Connecticut"/>
    <s v="Hartford"/>
    <x v="5"/>
    <n v="32"/>
    <n v="96"/>
    <n v="3072"/>
    <n v="1198.08"/>
    <n v="0.38999999999999996"/>
    <s v="Outlet"/>
    <x v="1"/>
  </r>
  <r>
    <s v="Sports Direct"/>
    <n v="1185732"/>
    <d v="2021-03-03T00:00:00"/>
    <x v="0"/>
    <s v="Connecticut"/>
    <s v="Hartford"/>
    <x v="0"/>
    <n v="26"/>
    <n v="182"/>
    <n v="4732"/>
    <n v="2034.7600000000002"/>
    <n v="0.43000000000000005"/>
    <s v="Outlet"/>
    <x v="2"/>
  </r>
  <r>
    <s v="Sports Direct"/>
    <n v="1185732"/>
    <d v="2021-03-03T00:00:00"/>
    <x v="0"/>
    <s v="Connecticut"/>
    <s v="Hartford"/>
    <x v="1"/>
    <n v="32"/>
    <n v="68"/>
    <n v="2176"/>
    <n v="979.2"/>
    <n v="0.45"/>
    <s v="Outlet"/>
    <x v="2"/>
  </r>
  <r>
    <s v="Sports Direct"/>
    <n v="1185732"/>
    <d v="2021-03-03T00:00:00"/>
    <x v="0"/>
    <s v="Connecticut"/>
    <s v="Hartford"/>
    <x v="2"/>
    <n v="23"/>
    <n v="75"/>
    <n v="1725"/>
    <n v="552"/>
    <n v="0.32"/>
    <s v="Outlet"/>
    <x v="2"/>
  </r>
  <r>
    <s v="Sports Direct"/>
    <n v="1185732"/>
    <d v="2021-03-03T00:00:00"/>
    <x v="0"/>
    <s v="Connecticut"/>
    <s v="Hartford"/>
    <x v="3"/>
    <n v="27"/>
    <n v="34"/>
    <n v="918"/>
    <n v="293.76"/>
    <n v="0.32"/>
    <s v="Outlet"/>
    <x v="2"/>
  </r>
  <r>
    <s v="Sports Direct"/>
    <n v="1185732"/>
    <d v="2021-03-03T00:00:00"/>
    <x v="0"/>
    <s v="Connecticut"/>
    <s v="Hartford"/>
    <x v="4"/>
    <n v="39"/>
    <n v="53"/>
    <n v="2067"/>
    <n v="702.78"/>
    <n v="0.33999999999999997"/>
    <s v="Outlet"/>
    <x v="2"/>
  </r>
  <r>
    <s v="Sports Direct"/>
    <n v="1185732"/>
    <d v="2021-03-03T00:00:00"/>
    <x v="0"/>
    <s v="Connecticut"/>
    <s v="Hartford"/>
    <x v="5"/>
    <n v="29"/>
    <n v="85"/>
    <n v="2465"/>
    <n v="961.34999999999991"/>
    <n v="0.38999999999999996"/>
    <s v="Outlet"/>
    <x v="2"/>
  </r>
  <r>
    <s v="Sports Direct"/>
    <n v="1185732"/>
    <d v="2021-04-04T00:00:00"/>
    <x v="0"/>
    <s v="Connecticut"/>
    <s v="Hartford"/>
    <x v="0"/>
    <n v="28"/>
    <n v="155"/>
    <n v="4340"/>
    <n v="1996.4"/>
    <n v="0.46"/>
    <s v="Outlet"/>
    <x v="3"/>
  </r>
  <r>
    <s v="Sports Direct"/>
    <n v="1185732"/>
    <d v="2021-04-04T00:00:00"/>
    <x v="0"/>
    <s v="Connecticut"/>
    <s v="Hartford"/>
    <x v="1"/>
    <n v="30"/>
    <n v="64"/>
    <n v="1920"/>
    <n v="844.8"/>
    <n v="0.44"/>
    <s v="Outlet"/>
    <x v="3"/>
  </r>
  <r>
    <s v="Sports Direct"/>
    <n v="1185732"/>
    <d v="2021-04-04T00:00:00"/>
    <x v="0"/>
    <s v="Connecticut"/>
    <s v="Hartford"/>
    <x v="2"/>
    <n v="20"/>
    <n v="64"/>
    <n v="1280"/>
    <n v="460.79999999999995"/>
    <n v="0.36"/>
    <s v="Outlet"/>
    <x v="3"/>
  </r>
  <r>
    <s v="Sports Direct"/>
    <n v="1185732"/>
    <d v="2021-04-04T00:00:00"/>
    <x v="0"/>
    <s v="Connecticut"/>
    <s v="Hartford"/>
    <x v="3"/>
    <n v="26"/>
    <n v="41"/>
    <n v="1066"/>
    <n v="341.12"/>
    <n v="0.32"/>
    <s v="Outlet"/>
    <x v="3"/>
  </r>
  <r>
    <s v="Sports Direct"/>
    <n v="1185732"/>
    <d v="2021-04-04T00:00:00"/>
    <x v="0"/>
    <s v="Connecticut"/>
    <s v="Hartford"/>
    <x v="4"/>
    <n v="37"/>
    <n v="40"/>
    <n v="1480"/>
    <n v="503.19999999999993"/>
    <n v="0.33999999999999997"/>
    <s v="Outlet"/>
    <x v="3"/>
  </r>
  <r>
    <s v="Sports Direct"/>
    <n v="1185732"/>
    <d v="2021-04-04T00:00:00"/>
    <x v="0"/>
    <s v="Connecticut"/>
    <s v="Hartford"/>
    <x v="5"/>
    <n v="26"/>
    <n v="94"/>
    <n v="2444"/>
    <n v="1026.48"/>
    <n v="0.42"/>
    <s v="Outlet"/>
    <x v="3"/>
  </r>
  <r>
    <s v="Sports Direct"/>
    <n v="1185732"/>
    <d v="2021-05-03T00:00:00"/>
    <x v="0"/>
    <s v="Connecticut"/>
    <s v="Hartford"/>
    <x v="0"/>
    <n v="40"/>
    <n v="191"/>
    <n v="7640"/>
    <n v="3361.6"/>
    <n v="0.44"/>
    <s v="Outlet"/>
    <x v="4"/>
  </r>
  <r>
    <s v="Sports Direct"/>
    <n v="1185732"/>
    <d v="2021-05-03T00:00:00"/>
    <x v="0"/>
    <s v="Connecticut"/>
    <s v="Hartford"/>
    <x v="1"/>
    <n v="35"/>
    <n v="83"/>
    <n v="2905"/>
    <n v="1278.2"/>
    <n v="0.44"/>
    <s v="Outlet"/>
    <x v="4"/>
  </r>
  <r>
    <s v="Sports Direct"/>
    <n v="1185732"/>
    <d v="2021-05-03T00:00:00"/>
    <x v="0"/>
    <s v="Connecticut"/>
    <s v="Hartford"/>
    <x v="2"/>
    <n v="32"/>
    <n v="83"/>
    <n v="2656"/>
    <n v="903.04"/>
    <n v="0.33999999999999997"/>
    <s v="Outlet"/>
    <x v="4"/>
  </r>
  <r>
    <s v="Sports Direct"/>
    <n v="1185732"/>
    <d v="2021-05-03T00:00:00"/>
    <x v="0"/>
    <s v="Connecticut"/>
    <s v="Hartford"/>
    <x v="3"/>
    <n v="32"/>
    <n v="74"/>
    <n v="2368"/>
    <n v="781.43999999999994"/>
    <n v="0.32999999999999996"/>
    <s v="Outlet"/>
    <x v="4"/>
  </r>
  <r>
    <s v="Sports Direct"/>
    <n v="1185732"/>
    <d v="2021-05-03T00:00:00"/>
    <x v="0"/>
    <s v="Connecticut"/>
    <s v="Hartford"/>
    <x v="4"/>
    <n v="37"/>
    <n v="83"/>
    <n v="3071"/>
    <n v="1074.8499999999999"/>
    <n v="0.35"/>
    <s v="Outlet"/>
    <x v="4"/>
  </r>
  <r>
    <s v="Sports Direct"/>
    <n v="1185732"/>
    <d v="2021-05-03T00:00:00"/>
    <x v="0"/>
    <s v="Connecticut"/>
    <s v="Hartford"/>
    <x v="5"/>
    <n v="41"/>
    <n v="128"/>
    <n v="5248"/>
    <n v="2204.16"/>
    <n v="0.42"/>
    <s v="Outlet"/>
    <x v="4"/>
  </r>
  <r>
    <s v="Sports Direct"/>
    <n v="1185732"/>
    <d v="2021-06-05T00:00:00"/>
    <x v="0"/>
    <s v="Connecticut"/>
    <s v="Hartford"/>
    <x v="0"/>
    <n v="40"/>
    <n v="206"/>
    <n v="8240"/>
    <n v="3872.8"/>
    <n v="0.47000000000000003"/>
    <s v="Outlet"/>
    <x v="11"/>
  </r>
  <r>
    <s v="Sports Direct"/>
    <n v="1185732"/>
    <d v="2021-06-05T00:00:00"/>
    <x v="0"/>
    <s v="Connecticut"/>
    <s v="Hartford"/>
    <x v="1"/>
    <n v="38"/>
    <n v="124"/>
    <n v="4712"/>
    <n v="2214.6400000000003"/>
    <n v="0.47000000000000003"/>
    <s v="Outlet"/>
    <x v="11"/>
  </r>
  <r>
    <s v="Sports Direct"/>
    <n v="1185732"/>
    <d v="2021-06-05T00:00:00"/>
    <x v="0"/>
    <s v="Connecticut"/>
    <s v="Hartford"/>
    <x v="2"/>
    <n v="35"/>
    <n v="96"/>
    <n v="3360"/>
    <n v="1108.8"/>
    <n v="0.32999999999999996"/>
    <s v="Outlet"/>
    <x v="11"/>
  </r>
  <r>
    <s v="Sports Direct"/>
    <n v="1185732"/>
    <d v="2021-06-05T00:00:00"/>
    <x v="0"/>
    <s v="Connecticut"/>
    <s v="Hartford"/>
    <x v="3"/>
    <n v="35"/>
    <n v="85"/>
    <n v="2975"/>
    <n v="1041.25"/>
    <n v="0.35"/>
    <s v="Outlet"/>
    <x v="11"/>
  </r>
  <r>
    <s v="Sports Direct"/>
    <n v="1185732"/>
    <d v="2021-06-05T00:00:00"/>
    <x v="0"/>
    <s v="Connecticut"/>
    <s v="Hartford"/>
    <x v="4"/>
    <n v="36"/>
    <n v="91"/>
    <n v="3276"/>
    <n v="1048.32"/>
    <n v="0.32"/>
    <s v="Outlet"/>
    <x v="11"/>
  </r>
  <r>
    <s v="Sports Direct"/>
    <n v="1185732"/>
    <d v="2021-06-05T00:00:00"/>
    <x v="0"/>
    <s v="Connecticut"/>
    <s v="Hartford"/>
    <x v="5"/>
    <n v="39"/>
    <n v="128"/>
    <n v="4992"/>
    <n v="1946.8799999999999"/>
    <n v="0.38999999999999996"/>
    <s v="Outlet"/>
    <x v="11"/>
  </r>
  <r>
    <s v="Sports Direct"/>
    <n v="1185732"/>
    <d v="2021-07-03T00:00:00"/>
    <x v="0"/>
    <s v="Connecticut"/>
    <s v="Hartford"/>
    <x v="0"/>
    <n v="42"/>
    <n v="195"/>
    <n v="8190"/>
    <n v="3685.5"/>
    <n v="0.45"/>
    <s v="Outlet"/>
    <x v="5"/>
  </r>
  <r>
    <s v="Sports Direct"/>
    <n v="1185732"/>
    <d v="2021-07-03T00:00:00"/>
    <x v="0"/>
    <s v="Connecticut"/>
    <s v="Hartford"/>
    <x v="1"/>
    <n v="38"/>
    <n v="120"/>
    <n v="4560"/>
    <n v="1915.2000000000003"/>
    <n v="0.42000000000000004"/>
    <s v="Outlet"/>
    <x v="5"/>
  </r>
  <r>
    <s v="Sports Direct"/>
    <n v="1185732"/>
    <d v="2021-07-03T00:00:00"/>
    <x v="0"/>
    <s v="Connecticut"/>
    <s v="Hartford"/>
    <x v="2"/>
    <n v="29"/>
    <n v="111"/>
    <n v="3219"/>
    <n v="1094.4599999999998"/>
    <n v="0.33999999999999997"/>
    <s v="Outlet"/>
    <x v="5"/>
  </r>
  <r>
    <s v="Sports Direct"/>
    <n v="1185732"/>
    <d v="2021-07-03T00:00:00"/>
    <x v="0"/>
    <s v="Connecticut"/>
    <s v="Hartford"/>
    <x v="3"/>
    <n v="34"/>
    <n v="94"/>
    <n v="3196"/>
    <n v="1150.56"/>
    <n v="0.36"/>
    <s v="Outlet"/>
    <x v="5"/>
  </r>
  <r>
    <s v="Sports Direct"/>
    <n v="1185732"/>
    <d v="2021-07-03T00:00:00"/>
    <x v="0"/>
    <s v="Connecticut"/>
    <s v="Hartford"/>
    <x v="4"/>
    <n v="43"/>
    <n v="93"/>
    <n v="3999"/>
    <n v="1319.6699999999998"/>
    <n v="0.32999999999999996"/>
    <s v="Outlet"/>
    <x v="5"/>
  </r>
  <r>
    <s v="Sports Direct"/>
    <n v="1185732"/>
    <d v="2021-07-03T00:00:00"/>
    <x v="0"/>
    <s v="Connecticut"/>
    <s v="Hartford"/>
    <x v="5"/>
    <n v="40"/>
    <n v="152"/>
    <n v="6080"/>
    <n v="2310.4"/>
    <n v="0.38"/>
    <s v="Outlet"/>
    <x v="5"/>
  </r>
  <r>
    <s v="Sports Direct"/>
    <n v="1185732"/>
    <d v="2021-08-04T00:00:00"/>
    <x v="0"/>
    <s v="Connecticut"/>
    <s v="Hartford"/>
    <x v="0"/>
    <n v="40"/>
    <n v="194"/>
    <n v="7760"/>
    <n v="3259.2000000000003"/>
    <n v="0.42000000000000004"/>
    <s v="Outlet"/>
    <x v="6"/>
  </r>
  <r>
    <s v="Sports Direct"/>
    <n v="1185732"/>
    <d v="2021-08-04T00:00:00"/>
    <x v="0"/>
    <s v="Connecticut"/>
    <s v="Hartford"/>
    <x v="1"/>
    <n v="34"/>
    <n v="128"/>
    <n v="4352"/>
    <n v="1871.3600000000001"/>
    <n v="0.43000000000000005"/>
    <s v="Outlet"/>
    <x v="6"/>
  </r>
  <r>
    <s v="Sports Direct"/>
    <n v="1185732"/>
    <d v="2021-08-04T00:00:00"/>
    <x v="0"/>
    <s v="Connecticut"/>
    <s v="Hartford"/>
    <x v="2"/>
    <n v="36"/>
    <n v="107"/>
    <n v="3852"/>
    <n v="1348.1999999999998"/>
    <n v="0.35"/>
    <s v="Outlet"/>
    <x v="6"/>
  </r>
  <r>
    <s v="Sports Direct"/>
    <n v="1185732"/>
    <d v="2021-08-04T00:00:00"/>
    <x v="0"/>
    <s v="Connecticut"/>
    <s v="Hartford"/>
    <x v="3"/>
    <n v="32"/>
    <n v="72"/>
    <n v="2304"/>
    <n v="760.31999999999994"/>
    <n v="0.32999999999999996"/>
    <s v="Outlet"/>
    <x v="6"/>
  </r>
  <r>
    <s v="Sports Direct"/>
    <n v="1185732"/>
    <d v="2021-08-04T00:00:00"/>
    <x v="0"/>
    <s v="Connecticut"/>
    <s v="Hartford"/>
    <x v="4"/>
    <n v="43"/>
    <n v="62"/>
    <n v="2666"/>
    <n v="879.77999999999986"/>
    <n v="0.32999999999999996"/>
    <s v="Outlet"/>
    <x v="6"/>
  </r>
  <r>
    <s v="Sports Direct"/>
    <n v="1185732"/>
    <d v="2021-08-04T00:00:00"/>
    <x v="0"/>
    <s v="Connecticut"/>
    <s v="Hartford"/>
    <x v="5"/>
    <n v="44"/>
    <n v="124"/>
    <n v="5456"/>
    <n v="2073.2800000000002"/>
    <n v="0.38"/>
    <s v="Outlet"/>
    <x v="6"/>
  </r>
  <r>
    <s v="Sports Direct"/>
    <n v="1185732"/>
    <d v="2021-09-03T00:00:00"/>
    <x v="0"/>
    <s v="Connecticut"/>
    <s v="Hartford"/>
    <x v="0"/>
    <n v="43"/>
    <n v="170"/>
    <n v="7310"/>
    <n v="3435.7000000000003"/>
    <n v="0.47000000000000003"/>
    <s v="Outlet"/>
    <x v="7"/>
  </r>
  <r>
    <s v="Sports Direct"/>
    <n v="1185732"/>
    <d v="2021-09-03T00:00:00"/>
    <x v="0"/>
    <s v="Connecticut"/>
    <s v="Hartford"/>
    <x v="1"/>
    <n v="40"/>
    <n v="93"/>
    <n v="3720"/>
    <n v="1748.4"/>
    <n v="0.47000000000000003"/>
    <s v="Outlet"/>
    <x v="7"/>
  </r>
  <r>
    <s v="Sports Direct"/>
    <n v="1185732"/>
    <d v="2021-09-03T00:00:00"/>
    <x v="0"/>
    <s v="Connecticut"/>
    <s v="Hartford"/>
    <x v="2"/>
    <n v="33"/>
    <n v="64"/>
    <n v="2112"/>
    <n v="675.84"/>
    <n v="0.32"/>
    <s v="Outlet"/>
    <x v="7"/>
  </r>
  <r>
    <s v="Sports Direct"/>
    <n v="1185732"/>
    <d v="2021-09-03T00:00:00"/>
    <x v="0"/>
    <s v="Connecticut"/>
    <s v="Hartford"/>
    <x v="3"/>
    <n v="30"/>
    <n v="58"/>
    <n v="1740"/>
    <n v="591.59999999999991"/>
    <n v="0.33999999999999997"/>
    <s v="Outlet"/>
    <x v="7"/>
  </r>
  <r>
    <s v="Sports Direct"/>
    <n v="1185732"/>
    <d v="2021-09-03T00:00:00"/>
    <x v="0"/>
    <s v="Connecticut"/>
    <s v="Hartford"/>
    <x v="4"/>
    <n v="41"/>
    <n v="58"/>
    <n v="2378"/>
    <n v="856.07999999999993"/>
    <n v="0.36"/>
    <s v="Outlet"/>
    <x v="7"/>
  </r>
  <r>
    <s v="Sports Direct"/>
    <n v="1185732"/>
    <d v="2021-09-03T00:00:00"/>
    <x v="0"/>
    <s v="Connecticut"/>
    <s v="Hartford"/>
    <x v="5"/>
    <n v="45"/>
    <n v="83"/>
    <n v="3735"/>
    <n v="1568.7"/>
    <n v="0.42"/>
    <s v="Outlet"/>
    <x v="7"/>
  </r>
  <r>
    <s v="Sports Direct"/>
    <n v="1185732"/>
    <d v="2021-10-05T00:00:00"/>
    <x v="0"/>
    <s v="Connecticut"/>
    <s v="Hartford"/>
    <x v="0"/>
    <n v="46"/>
    <n v="153"/>
    <n v="7038"/>
    <n v="2955.9600000000005"/>
    <n v="0.42000000000000004"/>
    <s v="Outlet"/>
    <x v="8"/>
  </r>
  <r>
    <s v="Sports Direct"/>
    <n v="1185732"/>
    <d v="2021-10-05T00:00:00"/>
    <x v="0"/>
    <s v="Connecticut"/>
    <s v="Hartford"/>
    <x v="1"/>
    <n v="39"/>
    <n v="94"/>
    <n v="3666"/>
    <n v="1613.04"/>
    <n v="0.44"/>
    <s v="Outlet"/>
    <x v="8"/>
  </r>
  <r>
    <s v="Sports Direct"/>
    <n v="1185732"/>
    <d v="2021-10-05T00:00:00"/>
    <x v="0"/>
    <s v="Connecticut"/>
    <s v="Hartford"/>
    <x v="2"/>
    <n v="36"/>
    <n v="61"/>
    <n v="2196"/>
    <n v="812.52"/>
    <n v="0.37"/>
    <s v="Outlet"/>
    <x v="8"/>
  </r>
  <r>
    <s v="Sports Direct"/>
    <n v="1185732"/>
    <d v="2021-10-05T00:00:00"/>
    <x v="0"/>
    <s v="Connecticut"/>
    <s v="Hartford"/>
    <x v="3"/>
    <n v="43"/>
    <n v="45"/>
    <n v="1935"/>
    <n v="696.6"/>
    <n v="0.36"/>
    <s v="Outlet"/>
    <x v="8"/>
  </r>
  <r>
    <s v="Sports Direct"/>
    <n v="1185732"/>
    <d v="2021-10-05T00:00:00"/>
    <x v="0"/>
    <s v="Connecticut"/>
    <s v="Hartford"/>
    <x v="4"/>
    <n v="50"/>
    <n v="45"/>
    <n v="2250"/>
    <n v="742.49999999999989"/>
    <n v="0.32999999999999996"/>
    <s v="Outlet"/>
    <x v="8"/>
  </r>
  <r>
    <s v="Foot Locker"/>
    <n v="1185732"/>
    <d v="2021-10-05T00:00:00"/>
    <x v="0"/>
    <s v="Connecticut"/>
    <s v="Hartford"/>
    <x v="5"/>
    <n v="46"/>
    <n v="94"/>
    <n v="4324"/>
    <n v="1816.08"/>
    <n v="0.42"/>
    <s v="Outlet"/>
    <x v="8"/>
  </r>
  <r>
    <s v="Foot Locker"/>
    <n v="1185732"/>
    <d v="2021-11-04T00:00:00"/>
    <x v="0"/>
    <s v="Connecticut"/>
    <s v="Hartford"/>
    <x v="0"/>
    <n v="51"/>
    <n v="149"/>
    <n v="7599"/>
    <n v="3267.57"/>
    <n v="0.43000000000000005"/>
    <s v="Outlet"/>
    <x v="9"/>
  </r>
  <r>
    <s v="Foot Locker"/>
    <n v="1185732"/>
    <d v="2021-11-04T00:00:00"/>
    <x v="0"/>
    <s v="Connecticut"/>
    <s v="Hartford"/>
    <x v="1"/>
    <n v="37"/>
    <n v="105"/>
    <n v="3885"/>
    <n v="1787.1000000000001"/>
    <n v="0.46"/>
    <s v="Outlet"/>
    <x v="9"/>
  </r>
  <r>
    <s v="Foot Locker"/>
    <n v="1185732"/>
    <d v="2021-11-04T00:00:00"/>
    <x v="0"/>
    <s v="Connecticut"/>
    <s v="Hartford"/>
    <x v="2"/>
    <n v="36"/>
    <n v="103"/>
    <n v="3708"/>
    <n v="1371.96"/>
    <n v="0.37"/>
    <s v="Outlet"/>
    <x v="9"/>
  </r>
  <r>
    <s v="Foot Locker"/>
    <n v="1185732"/>
    <d v="2021-11-04T00:00:00"/>
    <x v="0"/>
    <s v="Connecticut"/>
    <s v="Hartford"/>
    <x v="3"/>
    <n v="39"/>
    <n v="83"/>
    <n v="3237"/>
    <n v="1197.69"/>
    <n v="0.37"/>
    <s v="Outlet"/>
    <x v="9"/>
  </r>
  <r>
    <s v="Foot Locker"/>
    <n v="1185732"/>
    <d v="2021-11-04T00:00:00"/>
    <x v="0"/>
    <s v="Connecticut"/>
    <s v="Hartford"/>
    <x v="4"/>
    <n v="44"/>
    <n v="88"/>
    <n v="3872"/>
    <n v="1393.9199999999998"/>
    <n v="0.36"/>
    <s v="Outlet"/>
    <x v="9"/>
  </r>
  <r>
    <s v="Foot Locker"/>
    <n v="1185732"/>
    <d v="2021-11-04T00:00:00"/>
    <x v="0"/>
    <s v="Connecticut"/>
    <s v="Hartford"/>
    <x v="5"/>
    <n v="52"/>
    <n v="116"/>
    <n v="6032"/>
    <n v="2352.4799999999996"/>
    <n v="0.38999999999999996"/>
    <s v="Outlet"/>
    <x v="9"/>
  </r>
  <r>
    <s v="Foot Locker"/>
    <n v="1185732"/>
    <d v="2021-12-03T00:00:00"/>
    <x v="0"/>
    <s v="Connecticut"/>
    <s v="Hartford"/>
    <x v="0"/>
    <n v="45"/>
    <n v="173"/>
    <n v="7785"/>
    <n v="3269.7000000000003"/>
    <n v="0.42000000000000004"/>
    <s v="Outlet"/>
    <x v="10"/>
  </r>
  <r>
    <s v="Foot Locker"/>
    <n v="1185732"/>
    <d v="2021-12-03T00:00:00"/>
    <x v="0"/>
    <s v="Connecticut"/>
    <s v="Hartford"/>
    <x v="1"/>
    <n v="37"/>
    <n v="131"/>
    <n v="4847"/>
    <n v="2181.15"/>
    <n v="0.45"/>
    <s v="Outlet"/>
    <x v="10"/>
  </r>
  <r>
    <s v="Foot Locker"/>
    <n v="1185732"/>
    <d v="2021-12-03T00:00:00"/>
    <x v="0"/>
    <s v="Connecticut"/>
    <s v="Hartford"/>
    <x v="2"/>
    <n v="43"/>
    <n v="116"/>
    <n v="4988"/>
    <n v="1646.0399999999997"/>
    <n v="0.32999999999999996"/>
    <s v="Outlet"/>
    <x v="10"/>
  </r>
  <r>
    <s v="Foot Locker"/>
    <n v="1185732"/>
    <d v="2021-12-03T00:00:00"/>
    <x v="0"/>
    <s v="Connecticut"/>
    <s v="Hartford"/>
    <x v="3"/>
    <n v="38"/>
    <n v="96"/>
    <n v="3648"/>
    <n v="1276.8"/>
    <n v="0.35"/>
    <s v="Outlet"/>
    <x v="10"/>
  </r>
  <r>
    <s v="Foot Locker"/>
    <n v="1185732"/>
    <d v="2021-12-03T00:00:00"/>
    <x v="0"/>
    <s v="Connecticut"/>
    <s v="Hartford"/>
    <x v="4"/>
    <n v="42"/>
    <n v="99"/>
    <n v="4158"/>
    <n v="1455.3"/>
    <n v="0.35"/>
    <s v="Outlet"/>
    <x v="10"/>
  </r>
  <r>
    <s v="Foot Locker"/>
    <n v="1185732"/>
    <d v="2021-12-03T00:00:00"/>
    <x v="0"/>
    <s v="Connecticut"/>
    <s v="Hartford"/>
    <x v="5"/>
    <n v="52"/>
    <n v="120"/>
    <n v="6240"/>
    <n v="2308.8000000000002"/>
    <n v="0.37"/>
    <s v="Outlet"/>
    <x v="10"/>
  </r>
  <r>
    <s v="Foot Locker"/>
    <n v="1185732"/>
    <d v="2021-01-10T00:00:00"/>
    <x v="0"/>
    <s v="Connecticut"/>
    <s v="Hartford"/>
    <x v="0"/>
    <n v="23"/>
    <n v="149"/>
    <n v="3427"/>
    <n v="1439.34"/>
    <n v="0.42"/>
    <s v="Outlet"/>
    <x v="0"/>
  </r>
  <r>
    <s v="Foot Locker"/>
    <n v="1185732"/>
    <d v="2021-01-10T00:00:00"/>
    <x v="0"/>
    <s v="Connecticut"/>
    <s v="Hartford"/>
    <x v="1"/>
    <n v="28"/>
    <n v="79"/>
    <n v="2212"/>
    <n v="884.8"/>
    <n v="0.39999999999999997"/>
    <s v="Outlet"/>
    <x v="0"/>
  </r>
  <r>
    <s v="Foot Locker"/>
    <n v="1185732"/>
    <d v="2021-01-10T00:00:00"/>
    <x v="0"/>
    <s v="Connecticut"/>
    <s v="Hartford"/>
    <x v="2"/>
    <n v="19"/>
    <n v="72"/>
    <n v="1368"/>
    <n v="574.56000000000006"/>
    <n v="0.42000000000000004"/>
    <s v="Outlet"/>
    <x v="0"/>
  </r>
  <r>
    <s v="Foot Locker"/>
    <n v="1185732"/>
    <d v="2021-01-10T00:00:00"/>
    <x v="0"/>
    <s v="Connecticut"/>
    <s v="Hartford"/>
    <x v="3"/>
    <n v="24"/>
    <n v="24"/>
    <n v="576"/>
    <n v="264.96000000000004"/>
    <n v="0.46"/>
    <s v="Outlet"/>
    <x v="0"/>
  </r>
  <r>
    <s v="Foot Locker"/>
    <n v="1185732"/>
    <d v="2021-01-10T00:00:00"/>
    <x v="0"/>
    <s v="Connecticut"/>
    <s v="Hartford"/>
    <x v="4"/>
    <n v="34"/>
    <n v="44"/>
    <n v="1496"/>
    <n v="538.55999999999995"/>
    <n v="0.36"/>
    <s v="Outlet"/>
    <x v="0"/>
  </r>
  <r>
    <s v="Foot Locker"/>
    <n v="1185732"/>
    <d v="2021-01-10T00:00:00"/>
    <x v="0"/>
    <s v="Connecticut"/>
    <s v="Hartford"/>
    <x v="5"/>
    <n v="26"/>
    <n v="72"/>
    <n v="1872"/>
    <n v="879.84"/>
    <n v="0.47000000000000003"/>
    <s v="Outlet"/>
    <x v="0"/>
  </r>
  <r>
    <s v="Foot Locker"/>
    <n v="1185732"/>
    <d v="2021-02-08T00:00:00"/>
    <x v="0"/>
    <s v="Connecticut"/>
    <s v="Hartford"/>
    <x v="0"/>
    <n v="24"/>
    <n v="162"/>
    <n v="3888"/>
    <n v="1555.1999999999998"/>
    <n v="0.39999999999999997"/>
    <s v="Outlet"/>
    <x v="1"/>
  </r>
  <r>
    <s v="Foot Locker"/>
    <n v="1185732"/>
    <d v="2021-02-08T00:00:00"/>
    <x v="0"/>
    <s v="Connecticut"/>
    <s v="Hartford"/>
    <x v="1"/>
    <n v="24"/>
    <n v="41"/>
    <n v="984"/>
    <n v="383.75999999999993"/>
    <n v="0.38999999999999996"/>
    <s v="Outlet"/>
    <x v="1"/>
  </r>
  <r>
    <s v="Foot Locker"/>
    <n v="1185732"/>
    <d v="2021-02-08T00:00:00"/>
    <x v="0"/>
    <s v="Connecticut"/>
    <s v="Hartford"/>
    <x v="2"/>
    <n v="18"/>
    <n v="53"/>
    <n v="954"/>
    <n v="410.22"/>
    <n v="0.43000000000000005"/>
    <s v="Outlet"/>
    <x v="1"/>
  </r>
  <r>
    <s v="Foot Locker"/>
    <n v="1185732"/>
    <d v="2021-02-08T00:00:00"/>
    <x v="0"/>
    <s v="Rhode Island"/>
    <s v="Providence"/>
    <x v="3"/>
    <n v="20"/>
    <n v="16"/>
    <n v="320"/>
    <n v="144"/>
    <n v="0.45"/>
    <s v="Outlet"/>
    <x v="1"/>
  </r>
  <r>
    <s v="Foot Locker"/>
    <n v="1185732"/>
    <d v="2021-02-08T00:00:00"/>
    <x v="0"/>
    <s v="Rhode Island"/>
    <s v="Providence"/>
    <x v="4"/>
    <n v="34"/>
    <n v="40"/>
    <n v="1360"/>
    <n v="489.59999999999997"/>
    <n v="0.36"/>
    <s v="Outlet"/>
    <x v="1"/>
  </r>
  <r>
    <s v="Foot Locker"/>
    <n v="1185732"/>
    <d v="2021-02-08T00:00:00"/>
    <x v="0"/>
    <s v="Rhode Island"/>
    <s v="Providence"/>
    <x v="5"/>
    <n v="27"/>
    <n v="77"/>
    <n v="2079"/>
    <n v="977.13000000000011"/>
    <n v="0.47000000000000003"/>
    <s v="Outlet"/>
    <x v="1"/>
  </r>
  <r>
    <s v="Foot Locker"/>
    <n v="1185732"/>
    <d v="2021-03-06T00:00:00"/>
    <x v="0"/>
    <s v="Rhode Island"/>
    <s v="Providence"/>
    <x v="0"/>
    <n v="26"/>
    <n v="156"/>
    <n v="4056"/>
    <n v="1500.72"/>
    <n v="0.37"/>
    <s v="Outlet"/>
    <x v="2"/>
  </r>
  <r>
    <s v="Foot Locker"/>
    <n v="1185732"/>
    <d v="2021-03-06T00:00:00"/>
    <x v="0"/>
    <s v="Rhode Island"/>
    <s v="Providence"/>
    <x v="1"/>
    <n v="27"/>
    <n v="45"/>
    <n v="1215"/>
    <n v="473.84999999999997"/>
    <n v="0.38999999999999996"/>
    <s v="Outlet"/>
    <x v="2"/>
  </r>
  <r>
    <s v="Foot Locker"/>
    <n v="1185732"/>
    <d v="2021-03-06T00:00:00"/>
    <x v="0"/>
    <s v="Rhode Island"/>
    <s v="Providence"/>
    <x v="2"/>
    <n v="17"/>
    <n v="56"/>
    <n v="952"/>
    <n v="447.44000000000005"/>
    <n v="0.47000000000000003"/>
    <s v="Outlet"/>
    <x v="2"/>
  </r>
  <r>
    <s v="Foot Locker"/>
    <n v="1185732"/>
    <d v="2021-03-06T00:00:00"/>
    <x v="0"/>
    <s v="Rhode Island"/>
    <s v="Providence"/>
    <x v="3"/>
    <n v="20"/>
    <n v="8"/>
    <n v="160"/>
    <n v="75.2"/>
    <n v="0.47000000000000003"/>
    <s v="Outlet"/>
    <x v="2"/>
  </r>
  <r>
    <s v="Foot Locker"/>
    <n v="1185732"/>
    <d v="2021-03-06T00:00:00"/>
    <x v="0"/>
    <s v="Rhode Island"/>
    <s v="Providence"/>
    <x v="4"/>
    <n v="33"/>
    <n v="25"/>
    <n v="825"/>
    <n v="297"/>
    <n v="0.36"/>
    <s v="Outlet"/>
    <x v="2"/>
  </r>
  <r>
    <s v="Foot Locker"/>
    <n v="1185732"/>
    <d v="2021-03-06T00:00:00"/>
    <x v="0"/>
    <s v="Rhode Island"/>
    <s v="Providence"/>
    <x v="5"/>
    <n v="25"/>
    <n v="58"/>
    <n v="1450"/>
    <n v="638"/>
    <n v="0.44"/>
    <s v="Outlet"/>
    <x v="2"/>
  </r>
  <r>
    <s v="Foot Locker"/>
    <n v="1185732"/>
    <d v="2021-04-07T00:00:00"/>
    <x v="0"/>
    <s v="Rhode Island"/>
    <s v="Providence"/>
    <x v="0"/>
    <n v="28"/>
    <n v="132"/>
    <n v="3696"/>
    <n v="1552.32"/>
    <n v="0.42"/>
    <s v="Outlet"/>
    <x v="3"/>
  </r>
  <r>
    <s v="Foot Locker"/>
    <n v="1185732"/>
    <d v="2021-04-07T00:00:00"/>
    <x v="0"/>
    <s v="Rhode Island"/>
    <s v="Providence"/>
    <x v="1"/>
    <n v="23"/>
    <n v="40"/>
    <n v="920"/>
    <n v="367.99999999999994"/>
    <n v="0.39999999999999997"/>
    <s v="Outlet"/>
    <x v="3"/>
  </r>
  <r>
    <s v="Foot Locker"/>
    <n v="1185732"/>
    <d v="2021-04-07T00:00:00"/>
    <x v="0"/>
    <s v="Rhode Island"/>
    <s v="Providence"/>
    <x v="2"/>
    <n v="16"/>
    <n v="44"/>
    <n v="704"/>
    <n v="295.68"/>
    <n v="0.42000000000000004"/>
    <s v="Outlet"/>
    <x v="3"/>
  </r>
  <r>
    <s v="Foot Locker"/>
    <n v="1185732"/>
    <d v="2021-04-07T00:00:00"/>
    <x v="0"/>
    <s v="Rhode Island"/>
    <s v="Providence"/>
    <x v="3"/>
    <n v="21"/>
    <n v="17"/>
    <n v="357"/>
    <n v="160.65"/>
    <n v="0.45"/>
    <s v="Outlet"/>
    <x v="3"/>
  </r>
  <r>
    <s v="Foot Locker"/>
    <n v="1185732"/>
    <d v="2021-04-07T00:00:00"/>
    <x v="0"/>
    <s v="Rhode Island"/>
    <s v="Providence"/>
    <x v="4"/>
    <n v="33"/>
    <n v="15"/>
    <n v="495"/>
    <n v="158.4"/>
    <n v="0.32"/>
    <s v="Outlet"/>
    <x v="3"/>
  </r>
  <r>
    <s v="Foot Locker"/>
    <n v="1185732"/>
    <d v="2021-04-07T00:00:00"/>
    <x v="0"/>
    <s v="Rhode Island"/>
    <s v="Providence"/>
    <x v="5"/>
    <n v="26"/>
    <n v="60"/>
    <n v="1560"/>
    <n v="686.4"/>
    <n v="0.44"/>
    <s v="Outlet"/>
    <x v="3"/>
  </r>
  <r>
    <s v="Foot Locker"/>
    <n v="1185732"/>
    <d v="2021-05-06T00:00:00"/>
    <x v="0"/>
    <s v="Rhode Island"/>
    <s v="Providence"/>
    <x v="0"/>
    <n v="39"/>
    <n v="150"/>
    <n v="5850"/>
    <n v="2398.5"/>
    <n v="0.41"/>
    <s v="Outlet"/>
    <x v="4"/>
  </r>
  <r>
    <s v="Foot Locker"/>
    <n v="1185732"/>
    <d v="2021-05-06T00:00:00"/>
    <x v="0"/>
    <s v="Rhode Island"/>
    <s v="Providence"/>
    <x v="1"/>
    <n v="32"/>
    <n v="58"/>
    <n v="1856"/>
    <n v="686.72"/>
    <n v="0.37"/>
    <s v="Outlet"/>
    <x v="4"/>
  </r>
  <r>
    <s v="Foot Locker"/>
    <n v="1185732"/>
    <d v="2021-05-06T00:00:00"/>
    <x v="0"/>
    <s v="Rhode Island"/>
    <s v="Providence"/>
    <x v="2"/>
    <n v="32"/>
    <n v="60"/>
    <n v="1920"/>
    <n v="806.40000000000009"/>
    <n v="0.42000000000000004"/>
    <s v="Outlet"/>
    <x v="4"/>
  </r>
  <r>
    <s v="Foot Locker"/>
    <n v="1185732"/>
    <d v="2021-05-06T00:00:00"/>
    <x v="0"/>
    <s v="Rhode Island"/>
    <s v="Providence"/>
    <x v="3"/>
    <n v="27"/>
    <n v="51"/>
    <n v="1377"/>
    <n v="633.42000000000007"/>
    <n v="0.46"/>
    <s v="Outlet"/>
    <x v="4"/>
  </r>
  <r>
    <s v="Foot Locker"/>
    <n v="1185732"/>
    <d v="2021-05-06T00:00:00"/>
    <x v="0"/>
    <s v="Rhode Island"/>
    <s v="Providence"/>
    <x v="4"/>
    <n v="40"/>
    <n v="54"/>
    <n v="2160"/>
    <n v="799.2"/>
    <n v="0.37"/>
    <s v="Outlet"/>
    <x v="4"/>
  </r>
  <r>
    <s v="Foot Locker"/>
    <n v="1185732"/>
    <d v="2021-05-06T00:00:00"/>
    <x v="0"/>
    <s v="Rhode Island"/>
    <s v="Providence"/>
    <x v="5"/>
    <n v="36"/>
    <n v="93"/>
    <n v="3348"/>
    <n v="1473.1200000000001"/>
    <n v="0.44"/>
    <s v="Outlet"/>
    <x v="4"/>
  </r>
  <r>
    <s v="Foot Locker"/>
    <n v="1185732"/>
    <d v="2021-06-08T00:00:00"/>
    <x v="0"/>
    <s v="Rhode Island"/>
    <s v="Providence"/>
    <x v="0"/>
    <n v="36"/>
    <n v="176"/>
    <n v="6336"/>
    <n v="2534.3999999999996"/>
    <n v="0.39999999999999997"/>
    <s v="Outlet"/>
    <x v="11"/>
  </r>
  <r>
    <s v="Foot Locker"/>
    <n v="1185732"/>
    <d v="2021-06-08T00:00:00"/>
    <x v="0"/>
    <s v="Rhode Island"/>
    <s v="Providence"/>
    <x v="1"/>
    <n v="35"/>
    <n v="105"/>
    <n v="3675"/>
    <n v="1433.2499999999998"/>
    <n v="0.38999999999999996"/>
    <s v="Outlet"/>
    <x v="11"/>
  </r>
  <r>
    <s v="Foot Locker"/>
    <n v="1185732"/>
    <d v="2021-06-08T00:00:00"/>
    <x v="0"/>
    <s v="Rhode Island"/>
    <s v="Providence"/>
    <x v="2"/>
    <n v="32"/>
    <n v="74"/>
    <n v="2368"/>
    <n v="994.56000000000006"/>
    <n v="0.42000000000000004"/>
    <s v="Outlet"/>
    <x v="11"/>
  </r>
  <r>
    <s v="Foot Locker"/>
    <n v="1185732"/>
    <d v="2021-06-08T00:00:00"/>
    <x v="0"/>
    <s v="Rhode Island"/>
    <s v="Providence"/>
    <x v="3"/>
    <n v="26"/>
    <n v="70"/>
    <n v="1820"/>
    <n v="837.2"/>
    <n v="0.46"/>
    <s v="Outlet"/>
    <x v="11"/>
  </r>
  <r>
    <s v="Foot Locker"/>
    <n v="1185732"/>
    <d v="2021-06-08T00:00:00"/>
    <x v="0"/>
    <s v="Rhode Island"/>
    <s v="Providence"/>
    <x v="4"/>
    <n v="39"/>
    <n v="66"/>
    <n v="2574"/>
    <n v="900.9"/>
    <n v="0.35"/>
    <s v="Outlet"/>
    <x v="11"/>
  </r>
  <r>
    <s v="Foot Locker"/>
    <n v="1185732"/>
    <d v="2021-06-08T00:00:00"/>
    <x v="0"/>
    <s v="Rhode Island"/>
    <s v="Providence"/>
    <x v="5"/>
    <n v="43"/>
    <n v="119"/>
    <n v="5117"/>
    <n v="2302.65"/>
    <n v="0.45"/>
    <s v="Outlet"/>
    <x v="11"/>
  </r>
  <r>
    <s v="Foot Locker"/>
    <n v="1185732"/>
    <d v="2021-07-06T00:00:00"/>
    <x v="0"/>
    <s v="Rhode Island"/>
    <s v="Providence"/>
    <x v="0"/>
    <n v="38"/>
    <n v="173"/>
    <n v="6574"/>
    <n v="2498.12"/>
    <n v="0.38"/>
    <s v="Outlet"/>
    <x v="5"/>
  </r>
  <r>
    <s v="Foot Locker"/>
    <n v="1185732"/>
    <d v="2021-07-06T00:00:00"/>
    <x v="0"/>
    <s v="Rhode Island"/>
    <s v="Providence"/>
    <x v="1"/>
    <n v="32"/>
    <n v="114"/>
    <n v="3648"/>
    <n v="1349.76"/>
    <n v="0.37"/>
    <s v="Outlet"/>
    <x v="5"/>
  </r>
  <r>
    <s v="Foot Locker"/>
    <n v="1185732"/>
    <d v="2021-07-06T00:00:00"/>
    <x v="0"/>
    <s v="Rhode Island"/>
    <s v="Providence"/>
    <x v="2"/>
    <n v="27"/>
    <n v="78"/>
    <n v="2106"/>
    <n v="947.7"/>
    <n v="0.45"/>
    <s v="Outlet"/>
    <x v="5"/>
  </r>
  <r>
    <s v="Foot Locker"/>
    <n v="1185732"/>
    <d v="2021-07-06T00:00:00"/>
    <x v="0"/>
    <s v="Rhode Island"/>
    <s v="Providence"/>
    <x v="3"/>
    <n v="31"/>
    <n v="60"/>
    <n v="1860"/>
    <n v="855.6"/>
    <n v="0.46"/>
    <s v="Outlet"/>
    <x v="5"/>
  </r>
  <r>
    <s v="Foot Locker"/>
    <n v="1185732"/>
    <d v="2021-07-06T00:00:00"/>
    <x v="0"/>
    <s v="Rhode Island"/>
    <s v="Providence"/>
    <x v="4"/>
    <n v="33"/>
    <n v="68"/>
    <n v="2244"/>
    <n v="762.95999999999992"/>
    <n v="0.33999999999999997"/>
    <s v="Outlet"/>
    <x v="5"/>
  </r>
  <r>
    <s v="Foot Locker"/>
    <n v="1185732"/>
    <d v="2021-07-06T00:00:00"/>
    <x v="0"/>
    <s v="Rhode Island"/>
    <s v="Providence"/>
    <x v="5"/>
    <n v="38"/>
    <n v="136"/>
    <n v="5168"/>
    <n v="2170.5600000000004"/>
    <n v="0.42000000000000004"/>
    <s v="Outlet"/>
    <x v="5"/>
  </r>
  <r>
    <s v="Foot Locker"/>
    <n v="1185732"/>
    <d v="2021-08-07T00:00:00"/>
    <x v="0"/>
    <s v="Rhode Island"/>
    <s v="Providence"/>
    <x v="0"/>
    <n v="38"/>
    <n v="182"/>
    <n v="6916"/>
    <n v="2835.56"/>
    <n v="0.41"/>
    <s v="Outlet"/>
    <x v="6"/>
  </r>
  <r>
    <s v="Foot Locker"/>
    <n v="1185732"/>
    <d v="2021-08-07T00:00:00"/>
    <x v="0"/>
    <s v="Rhode Island"/>
    <s v="Providence"/>
    <x v="1"/>
    <n v="31"/>
    <n v="111"/>
    <n v="3441"/>
    <n v="1307.58"/>
    <n v="0.38"/>
    <s v="Outlet"/>
    <x v="6"/>
  </r>
  <r>
    <s v="Foot Locker"/>
    <n v="1185732"/>
    <d v="2021-08-07T00:00:00"/>
    <x v="0"/>
    <s v="Rhode Island"/>
    <s v="Providence"/>
    <x v="2"/>
    <n v="30"/>
    <n v="85"/>
    <n v="2550"/>
    <n v="1096.5000000000002"/>
    <n v="0.43000000000000005"/>
    <s v="Outlet"/>
    <x v="6"/>
  </r>
  <r>
    <s v="Foot Locker"/>
    <n v="1185732"/>
    <d v="2021-08-07T00:00:00"/>
    <x v="0"/>
    <s v="Rhode Island"/>
    <s v="Providence"/>
    <x v="3"/>
    <n v="29"/>
    <n v="47"/>
    <n v="1363"/>
    <n v="586.09"/>
    <n v="0.43000000000000005"/>
    <s v="Outlet"/>
    <x v="6"/>
  </r>
  <r>
    <s v="Foot Locker"/>
    <n v="1185732"/>
    <d v="2021-08-07T00:00:00"/>
    <x v="0"/>
    <s v="Rhode Island"/>
    <s v="Providence"/>
    <x v="4"/>
    <n v="37"/>
    <n v="40"/>
    <n v="1480"/>
    <n v="532.79999999999995"/>
    <n v="0.36"/>
    <s v="Outlet"/>
    <x v="6"/>
  </r>
  <r>
    <s v="Foot Locker"/>
    <n v="1185732"/>
    <d v="2021-08-07T00:00:00"/>
    <x v="0"/>
    <s v="Rhode Island"/>
    <s v="Providence"/>
    <x v="5"/>
    <n v="38"/>
    <n v="96"/>
    <n v="3648"/>
    <n v="1714.5600000000002"/>
    <n v="0.47000000000000003"/>
    <s v="Outlet"/>
    <x v="6"/>
  </r>
  <r>
    <s v="Foot Locker"/>
    <n v="1185732"/>
    <d v="2021-09-06T00:00:00"/>
    <x v="0"/>
    <s v="Rhode Island"/>
    <s v="Providence"/>
    <x v="0"/>
    <n v="39"/>
    <n v="128"/>
    <n v="4992"/>
    <n v="2096.64"/>
    <n v="0.42"/>
    <s v="Outlet"/>
    <x v="7"/>
  </r>
  <r>
    <s v="Foot Locker"/>
    <n v="1185732"/>
    <d v="2021-09-06T00:00:00"/>
    <x v="0"/>
    <s v="Rhode Island"/>
    <s v="Providence"/>
    <x v="1"/>
    <n v="30"/>
    <n v="79"/>
    <n v="2370"/>
    <n v="876.9"/>
    <n v="0.37"/>
    <s v="Outlet"/>
    <x v="7"/>
  </r>
  <r>
    <s v="Foot Locker"/>
    <n v="1185732"/>
    <d v="2021-09-06T00:00:00"/>
    <x v="0"/>
    <s v="Rhode Island"/>
    <s v="Providence"/>
    <x v="2"/>
    <n v="29"/>
    <n v="39"/>
    <n v="1131"/>
    <n v="486.33000000000004"/>
    <n v="0.43000000000000005"/>
    <s v="Outlet"/>
    <x v="7"/>
  </r>
  <r>
    <s v="Foot Locker"/>
    <n v="1185732"/>
    <d v="2021-09-06T00:00:00"/>
    <x v="0"/>
    <s v="Rhode Island"/>
    <s v="Providence"/>
    <x v="3"/>
    <n v="30"/>
    <n v="32"/>
    <n v="960"/>
    <n v="441.6"/>
    <n v="0.46"/>
    <s v="Outlet"/>
    <x v="7"/>
  </r>
  <r>
    <s v="Foot Locker"/>
    <n v="1185732"/>
    <d v="2021-09-06T00:00:00"/>
    <x v="0"/>
    <s v="Rhode Island"/>
    <s v="Providence"/>
    <x v="4"/>
    <n v="34"/>
    <n v="33"/>
    <n v="1122"/>
    <n v="403.91999999999996"/>
    <n v="0.36"/>
    <s v="Outlet"/>
    <x v="7"/>
  </r>
  <r>
    <s v="Foot Locker"/>
    <n v="1185732"/>
    <d v="2021-09-06T00:00:00"/>
    <x v="0"/>
    <s v="Rhode Island"/>
    <s v="Providence"/>
    <x v="5"/>
    <n v="41"/>
    <n v="64"/>
    <n v="2624"/>
    <n v="1180.8"/>
    <n v="0.45"/>
    <s v="Outlet"/>
    <x v="7"/>
  </r>
  <r>
    <s v="Foot Locker"/>
    <n v="1185732"/>
    <d v="2021-10-08T00:00:00"/>
    <x v="0"/>
    <s v="Rhode Island"/>
    <s v="Providence"/>
    <x v="0"/>
    <n v="37"/>
    <n v="113"/>
    <n v="4181"/>
    <n v="1714.2099999999998"/>
    <n v="0.41"/>
    <s v="Outlet"/>
    <x v="8"/>
  </r>
  <r>
    <s v="Foot Locker"/>
    <n v="1185732"/>
    <d v="2021-10-08T00:00:00"/>
    <x v="0"/>
    <s v="Rhode Island"/>
    <s v="Providence"/>
    <x v="1"/>
    <n v="38"/>
    <n v="68"/>
    <n v="2584"/>
    <n v="981.92"/>
    <n v="0.38"/>
    <s v="Outlet"/>
    <x v="8"/>
  </r>
  <r>
    <s v="Foot Locker"/>
    <n v="1185732"/>
    <d v="2021-10-08T00:00:00"/>
    <x v="0"/>
    <s v="Rhode Island"/>
    <s v="Providence"/>
    <x v="2"/>
    <n v="40"/>
    <n v="30"/>
    <n v="1200"/>
    <n v="528"/>
    <n v="0.44"/>
    <s v="Outlet"/>
    <x v="8"/>
  </r>
  <r>
    <s v="Foot Locker"/>
    <n v="1185732"/>
    <d v="2021-10-08T00:00:00"/>
    <x v="0"/>
    <s v="Rhode Island"/>
    <s v="Providence"/>
    <x v="3"/>
    <n v="39"/>
    <n v="23"/>
    <n v="897"/>
    <n v="403.65000000000003"/>
    <n v="0.45"/>
    <s v="Outlet"/>
    <x v="8"/>
  </r>
  <r>
    <s v="Foot Locker"/>
    <n v="1185732"/>
    <d v="2021-10-08T00:00:00"/>
    <x v="0"/>
    <s v="Rhode Island"/>
    <s v="Providence"/>
    <x v="4"/>
    <n v="40"/>
    <n v="23"/>
    <n v="920"/>
    <n v="303.59999999999997"/>
    <n v="0.32999999999999996"/>
    <s v="Outlet"/>
    <x v="8"/>
  </r>
  <r>
    <s v="Sports Direct"/>
    <n v="1185732"/>
    <d v="2021-10-08T00:00:00"/>
    <x v="0"/>
    <s v="Rhode Island"/>
    <s v="Providence"/>
    <x v="5"/>
    <n v="47"/>
    <n v="66"/>
    <n v="3102"/>
    <n v="1364.88"/>
    <n v="0.44"/>
    <s v="Outlet"/>
    <x v="8"/>
  </r>
  <r>
    <s v="Sports Direct"/>
    <n v="1185732"/>
    <d v="2021-11-07T00:00:00"/>
    <x v="0"/>
    <s v="Rhode Island"/>
    <s v="Providence"/>
    <x v="0"/>
    <n v="40"/>
    <n v="105"/>
    <n v="4200"/>
    <n v="1764"/>
    <n v="0.42"/>
    <s v="Outlet"/>
    <x v="9"/>
  </r>
  <r>
    <s v="Sports Direct"/>
    <n v="1185732"/>
    <d v="2021-11-07T00:00:00"/>
    <x v="0"/>
    <s v="Rhode Island"/>
    <s v="Providence"/>
    <x v="1"/>
    <n v="40"/>
    <n v="74"/>
    <n v="2960"/>
    <n v="1243.2"/>
    <n v="0.42"/>
    <s v="Outlet"/>
    <x v="9"/>
  </r>
  <r>
    <s v="Sports Direct"/>
    <n v="1185732"/>
    <d v="2021-11-07T00:00:00"/>
    <x v="0"/>
    <s v="Rhode Island"/>
    <s v="Providence"/>
    <x v="2"/>
    <n v="37"/>
    <n v="68"/>
    <n v="2516"/>
    <n v="1132.2"/>
    <n v="0.45"/>
    <s v="Outlet"/>
    <x v="9"/>
  </r>
  <r>
    <s v="Sports Direct"/>
    <n v="1185732"/>
    <d v="2021-11-07T00:00:00"/>
    <x v="0"/>
    <s v="Rhode Island"/>
    <s v="Providence"/>
    <x v="3"/>
    <n v="36"/>
    <n v="68"/>
    <n v="2448"/>
    <n v="1101.6000000000001"/>
    <n v="0.45"/>
    <s v="Outlet"/>
    <x v="9"/>
  </r>
  <r>
    <s v="Sports Direct"/>
    <n v="1185732"/>
    <d v="2021-11-07T00:00:00"/>
    <x v="0"/>
    <s v="Rhode Island"/>
    <s v="Providence"/>
    <x v="4"/>
    <n v="43"/>
    <n v="61"/>
    <n v="2623"/>
    <n v="865.58999999999992"/>
    <n v="0.32999999999999996"/>
    <s v="Outlet"/>
    <x v="9"/>
  </r>
  <r>
    <s v="Sports Direct"/>
    <n v="1185732"/>
    <d v="2021-11-07T00:00:00"/>
    <x v="0"/>
    <s v="Rhode Island"/>
    <s v="Providence"/>
    <x v="5"/>
    <n v="46"/>
    <n v="83"/>
    <n v="3818"/>
    <n v="1679.92"/>
    <n v="0.44"/>
    <s v="Outlet"/>
    <x v="9"/>
  </r>
  <r>
    <s v="Sports Direct"/>
    <n v="1185732"/>
    <d v="2021-12-06T00:00:00"/>
    <x v="0"/>
    <s v="Rhode Island"/>
    <s v="Providence"/>
    <x v="0"/>
    <n v="48"/>
    <n v="160"/>
    <n v="7680"/>
    <n v="2995.2"/>
    <n v="0.38999999999999996"/>
    <s v="Outlet"/>
    <x v="10"/>
  </r>
  <r>
    <s v="Sports Direct"/>
    <n v="1185732"/>
    <d v="2021-12-06T00:00:00"/>
    <x v="0"/>
    <s v="Rhode Island"/>
    <s v="Providence"/>
    <x v="1"/>
    <n v="37"/>
    <n v="102"/>
    <n v="3774"/>
    <n v="1396.3799999999999"/>
    <n v="0.37"/>
    <s v="Outlet"/>
    <x v="10"/>
  </r>
  <r>
    <s v="Sports Direct"/>
    <n v="1185732"/>
    <d v="2021-12-06T00:00:00"/>
    <x v="0"/>
    <s v="Rhode Island"/>
    <s v="Providence"/>
    <x v="2"/>
    <n v="40"/>
    <n v="88"/>
    <n v="3520"/>
    <n v="1654.4"/>
    <n v="0.47000000000000003"/>
    <s v="Outlet"/>
    <x v="10"/>
  </r>
  <r>
    <s v="Sports Direct"/>
    <n v="1185732"/>
    <d v="2021-12-06T00:00:00"/>
    <x v="0"/>
    <s v="Rhode Island"/>
    <s v="Providence"/>
    <x v="3"/>
    <n v="34"/>
    <n v="77"/>
    <n v="2618"/>
    <n v="1125.7400000000002"/>
    <n v="0.43000000000000005"/>
    <s v="Outlet"/>
    <x v="10"/>
  </r>
  <r>
    <s v="Sports Direct"/>
    <n v="1185732"/>
    <d v="2021-12-06T00:00:00"/>
    <x v="0"/>
    <s v="Rhode Island"/>
    <s v="Providence"/>
    <x v="4"/>
    <n v="41"/>
    <n v="74"/>
    <n v="3034"/>
    <n v="1122.58"/>
    <n v="0.37"/>
    <s v="Outlet"/>
    <x v="10"/>
  </r>
  <r>
    <s v="Sports Direct"/>
    <n v="1185732"/>
    <d v="2021-12-06T00:00:00"/>
    <x v="0"/>
    <s v="Rhode Island"/>
    <s v="Providence"/>
    <x v="5"/>
    <n v="51"/>
    <n v="111"/>
    <n v="5661"/>
    <n v="2434.2300000000005"/>
    <n v="0.43000000000000005"/>
    <s v="Outlet"/>
    <x v="10"/>
  </r>
  <r>
    <s v="Sports Direct"/>
    <n v="1185732"/>
    <d v="2021-01-17T00:00:00"/>
    <x v="0"/>
    <s v="Rhode Island"/>
    <s v="Providence"/>
    <x v="0"/>
    <n v="28"/>
    <n v="140"/>
    <n v="3920"/>
    <n v="1293.5999999999999"/>
    <n v="0.32999999999999996"/>
    <s v="Outlet"/>
    <x v="0"/>
  </r>
  <r>
    <s v="Sports Direct"/>
    <n v="1185732"/>
    <d v="2021-01-17T00:00:00"/>
    <x v="0"/>
    <s v="Rhode Island"/>
    <s v="Providence"/>
    <x v="1"/>
    <n v="28"/>
    <n v="88"/>
    <n v="2464"/>
    <n v="837.75999999999988"/>
    <n v="0.33999999999999997"/>
    <s v="Outlet"/>
    <x v="0"/>
  </r>
  <r>
    <s v="Sports Direct"/>
    <n v="1185732"/>
    <d v="2021-01-17T00:00:00"/>
    <x v="0"/>
    <s v="Rhode Island"/>
    <s v="Providence"/>
    <x v="2"/>
    <n v="22"/>
    <n v="75"/>
    <n v="1650"/>
    <n v="478.49999999999994"/>
    <n v="0.28999999999999998"/>
    <s v="Outlet"/>
    <x v="0"/>
  </r>
  <r>
    <s v="Sports Direct"/>
    <n v="1185732"/>
    <d v="2021-01-17T00:00:00"/>
    <x v="0"/>
    <s v="Rhode Island"/>
    <s v="Providence"/>
    <x v="3"/>
    <n v="25"/>
    <n v="33"/>
    <n v="825"/>
    <n v="255.75"/>
    <n v="0.31"/>
    <s v="Outlet"/>
    <x v="0"/>
  </r>
  <r>
    <s v="Sports Direct"/>
    <n v="1185732"/>
    <d v="2021-01-17T00:00:00"/>
    <x v="0"/>
    <s v="Rhode Island"/>
    <s v="Providence"/>
    <x v="4"/>
    <n v="39"/>
    <n v="47"/>
    <n v="1833"/>
    <n v="586.56000000000006"/>
    <n v="0.32"/>
    <s v="Outlet"/>
    <x v="0"/>
  </r>
  <r>
    <s v="Sports Direct"/>
    <n v="1185732"/>
    <d v="2021-01-17T00:00:00"/>
    <x v="0"/>
    <s v="Rhode Island"/>
    <s v="Providence"/>
    <x v="5"/>
    <n v="26"/>
    <n v="83"/>
    <n v="2158"/>
    <n v="733.71999999999991"/>
    <n v="0.33999999999999997"/>
    <s v="Outlet"/>
    <x v="0"/>
  </r>
  <r>
    <s v="Sports Direct"/>
    <n v="1185732"/>
    <d v="2021-02-15T00:00:00"/>
    <x v="0"/>
    <s v="Rhode Island"/>
    <s v="Providence"/>
    <x v="0"/>
    <n v="26"/>
    <n v="155"/>
    <n v="4030"/>
    <n v="1491.1"/>
    <n v="0.37"/>
    <s v="Outlet"/>
    <x v="1"/>
  </r>
  <r>
    <s v="Sports Direct"/>
    <n v="1185732"/>
    <d v="2021-02-15T00:00:00"/>
    <x v="0"/>
    <s v="Rhode Island"/>
    <s v="Providence"/>
    <x v="1"/>
    <n v="31"/>
    <n v="53"/>
    <n v="1643"/>
    <n v="575.04999999999995"/>
    <n v="0.35"/>
    <s v="Outlet"/>
    <x v="1"/>
  </r>
  <r>
    <s v="Sports Direct"/>
    <n v="1185732"/>
    <d v="2021-02-15T00:00:00"/>
    <x v="0"/>
    <s v="Rhode Island"/>
    <s v="Providence"/>
    <x v="2"/>
    <n v="24"/>
    <n v="70"/>
    <n v="1680"/>
    <n v="487.2"/>
    <n v="0.28999999999999998"/>
    <s v="Outlet"/>
    <x v="1"/>
  </r>
  <r>
    <s v="Sports Direct"/>
    <n v="1185732"/>
    <d v="2021-02-15T00:00:00"/>
    <x v="0"/>
    <s v="Massachusetts"/>
    <s v="Boston"/>
    <x v="3"/>
    <n v="27"/>
    <n v="75"/>
    <n v="2025"/>
    <n v="648"/>
    <n v="0.32"/>
    <s v="Outlet"/>
    <x v="1"/>
  </r>
  <r>
    <s v="Sports Direct"/>
    <n v="1185732"/>
    <d v="2021-02-15T00:00:00"/>
    <x v="0"/>
    <s v="Massachusetts"/>
    <s v="Boston"/>
    <x v="4"/>
    <n v="36"/>
    <n v="53"/>
    <n v="1908"/>
    <n v="515.16000000000008"/>
    <n v="0.27"/>
    <s v="Outlet"/>
    <x v="1"/>
  </r>
  <r>
    <s v="Sports Direct"/>
    <n v="1185732"/>
    <d v="2021-02-15T00:00:00"/>
    <x v="0"/>
    <s v="Massachusetts"/>
    <s v="Boston"/>
    <x v="5"/>
    <n v="30"/>
    <n v="80"/>
    <n v="2400"/>
    <n v="768"/>
    <n v="0.32"/>
    <s v="Outlet"/>
    <x v="1"/>
  </r>
  <r>
    <s v="Sports Direct"/>
    <n v="1185732"/>
    <d v="2021-03-13T00:00:00"/>
    <x v="0"/>
    <s v="Massachusetts"/>
    <s v="Boston"/>
    <x v="0"/>
    <n v="28"/>
    <n v="155"/>
    <n v="4340"/>
    <n v="1475.6"/>
    <n v="0.33999999999999997"/>
    <s v="Outlet"/>
    <x v="2"/>
  </r>
  <r>
    <s v="Sports Direct"/>
    <n v="1185732"/>
    <d v="2021-03-13T00:00:00"/>
    <x v="0"/>
    <s v="Massachusetts"/>
    <s v="Boston"/>
    <x v="1"/>
    <n v="31"/>
    <n v="61"/>
    <n v="1891"/>
    <n v="642.93999999999994"/>
    <n v="0.33999999999999997"/>
    <s v="Outlet"/>
    <x v="2"/>
  </r>
  <r>
    <s v="Sports Direct"/>
    <n v="1185732"/>
    <d v="2021-03-13T00:00:00"/>
    <x v="0"/>
    <s v="Massachusetts"/>
    <s v="Boston"/>
    <x v="2"/>
    <n v="23"/>
    <n v="60"/>
    <n v="1380"/>
    <n v="441.6"/>
    <n v="0.32"/>
    <s v="Outlet"/>
    <x v="2"/>
  </r>
  <r>
    <s v="Sports Direct"/>
    <n v="1185732"/>
    <d v="2021-03-13T00:00:00"/>
    <x v="0"/>
    <s v="Massachusetts"/>
    <s v="Boston"/>
    <x v="3"/>
    <n v="25"/>
    <n v="93"/>
    <n v="2325"/>
    <n v="651.00000000000011"/>
    <n v="0.28000000000000003"/>
    <s v="Outlet"/>
    <x v="2"/>
  </r>
  <r>
    <s v="Sports Direct"/>
    <n v="1185732"/>
    <d v="2021-03-13T00:00:00"/>
    <x v="0"/>
    <s v="Massachusetts"/>
    <s v="Boston"/>
    <x v="4"/>
    <n v="36"/>
    <n v="31"/>
    <n v="1116"/>
    <n v="334.8"/>
    <n v="0.3"/>
    <s v="Outlet"/>
    <x v="2"/>
  </r>
  <r>
    <s v="Sports Direct"/>
    <n v="1185732"/>
    <d v="2021-03-13T00:00:00"/>
    <x v="0"/>
    <s v="Massachusetts"/>
    <s v="Boston"/>
    <x v="5"/>
    <n v="31"/>
    <n v="68"/>
    <n v="2108"/>
    <n v="779.96"/>
    <n v="0.37"/>
    <s v="Outlet"/>
    <x v="2"/>
  </r>
  <r>
    <s v="Sports Direct"/>
    <n v="1185732"/>
    <d v="2021-04-14T00:00:00"/>
    <x v="0"/>
    <s v="Massachusetts"/>
    <s v="Boston"/>
    <x v="0"/>
    <n v="28"/>
    <n v="149"/>
    <n v="4172"/>
    <n v="1376.7599999999998"/>
    <n v="0.32999999999999996"/>
    <s v="Outlet"/>
    <x v="3"/>
  </r>
  <r>
    <s v="Sports Direct"/>
    <n v="1185732"/>
    <d v="2021-04-14T00:00:00"/>
    <x v="0"/>
    <s v="Massachusetts"/>
    <s v="Boston"/>
    <x v="1"/>
    <n v="28"/>
    <n v="51"/>
    <n v="1428"/>
    <n v="514.07999999999993"/>
    <n v="0.36"/>
    <s v="Outlet"/>
    <x v="3"/>
  </r>
  <r>
    <s v="Sports Direct"/>
    <n v="1185732"/>
    <d v="2021-04-14T00:00:00"/>
    <x v="0"/>
    <s v="Massachusetts"/>
    <s v="Boston"/>
    <x v="2"/>
    <n v="22"/>
    <n v="51"/>
    <n v="1122"/>
    <n v="347.82"/>
    <n v="0.31"/>
    <s v="Outlet"/>
    <x v="3"/>
  </r>
  <r>
    <s v="Sports Direct"/>
    <n v="1185732"/>
    <d v="2021-04-14T00:00:00"/>
    <x v="0"/>
    <s v="Massachusetts"/>
    <s v="Boston"/>
    <x v="3"/>
    <n v="23"/>
    <n v="39"/>
    <n v="897"/>
    <n v="251.16000000000003"/>
    <n v="0.28000000000000003"/>
    <s v="Outlet"/>
    <x v="3"/>
  </r>
  <r>
    <s v="Sports Direct"/>
    <n v="1185732"/>
    <d v="2021-04-14T00:00:00"/>
    <x v="0"/>
    <s v="Massachusetts"/>
    <s v="Boston"/>
    <x v="4"/>
    <n v="33"/>
    <n v="44"/>
    <n v="1452"/>
    <n v="392.04"/>
    <n v="0.27"/>
    <s v="Outlet"/>
    <x v="3"/>
  </r>
  <r>
    <s v="Sports Direct"/>
    <n v="1185732"/>
    <d v="2021-04-14T00:00:00"/>
    <x v="0"/>
    <s v="Massachusetts"/>
    <s v="Boston"/>
    <x v="5"/>
    <n v="30"/>
    <n v="94"/>
    <n v="2820"/>
    <n v="1015.1999999999999"/>
    <n v="0.36"/>
    <s v="Outlet"/>
    <x v="3"/>
  </r>
  <r>
    <s v="Sports Direct"/>
    <n v="1185732"/>
    <d v="2021-05-13T00:00:00"/>
    <x v="0"/>
    <s v="Massachusetts"/>
    <s v="Boston"/>
    <x v="0"/>
    <n v="41"/>
    <n v="173"/>
    <n v="7093"/>
    <n v="2553.48"/>
    <n v="0.36"/>
    <s v="Outlet"/>
    <x v="4"/>
  </r>
  <r>
    <s v="Sports Direct"/>
    <n v="1185732"/>
    <d v="2021-05-13T00:00:00"/>
    <x v="0"/>
    <s v="Massachusetts"/>
    <s v="Boston"/>
    <x v="1"/>
    <n v="34"/>
    <n v="68"/>
    <n v="2312"/>
    <n v="832.31999999999994"/>
    <n v="0.36"/>
    <s v="Outlet"/>
    <x v="4"/>
  </r>
  <r>
    <s v="Sports Direct"/>
    <n v="1185732"/>
    <d v="2021-05-13T00:00:00"/>
    <x v="0"/>
    <s v="Massachusetts"/>
    <s v="Boston"/>
    <x v="2"/>
    <n v="30"/>
    <n v="68"/>
    <n v="2040"/>
    <n v="632.4"/>
    <n v="0.31"/>
    <s v="Outlet"/>
    <x v="4"/>
  </r>
  <r>
    <s v="Sports Direct"/>
    <n v="1185732"/>
    <d v="2021-05-13T00:00:00"/>
    <x v="0"/>
    <s v="Massachusetts"/>
    <s v="Boston"/>
    <x v="3"/>
    <n v="32"/>
    <n v="54"/>
    <n v="1728"/>
    <n v="518.4"/>
    <n v="0.3"/>
    <s v="Outlet"/>
    <x v="4"/>
  </r>
  <r>
    <s v="Sports Direct"/>
    <n v="1185732"/>
    <d v="2021-05-13T00:00:00"/>
    <x v="0"/>
    <s v="Massachusetts"/>
    <s v="Boston"/>
    <x v="4"/>
    <n v="39"/>
    <n v="60"/>
    <n v="2340"/>
    <n v="655.20000000000005"/>
    <n v="0.28000000000000003"/>
    <s v="Outlet"/>
    <x v="4"/>
  </r>
  <r>
    <s v="Sports Direct"/>
    <n v="1185732"/>
    <d v="2021-05-13T00:00:00"/>
    <x v="0"/>
    <s v="Massachusetts"/>
    <s v="Boston"/>
    <x v="5"/>
    <n v="43"/>
    <n v="104"/>
    <n v="4472"/>
    <n v="1520.4799999999998"/>
    <n v="0.33999999999999997"/>
    <s v="Outlet"/>
    <x v="4"/>
  </r>
  <r>
    <s v="Sports Direct"/>
    <n v="1185732"/>
    <d v="2021-06-15T00:00:00"/>
    <x v="0"/>
    <s v="Massachusetts"/>
    <s v="Boston"/>
    <x v="0"/>
    <n v="39"/>
    <n v="196"/>
    <n v="7644"/>
    <n v="2675.3999999999996"/>
    <n v="0.35"/>
    <s v="Outlet"/>
    <x v="11"/>
  </r>
  <r>
    <s v="Sports Direct"/>
    <n v="1185732"/>
    <d v="2021-06-15T00:00:00"/>
    <x v="0"/>
    <s v="Massachusetts"/>
    <s v="Boston"/>
    <x v="1"/>
    <n v="36"/>
    <n v="114"/>
    <n v="4104"/>
    <n v="1313.28"/>
    <n v="0.32"/>
    <s v="Outlet"/>
    <x v="11"/>
  </r>
  <r>
    <s v="Sports Direct"/>
    <n v="1185732"/>
    <d v="2021-06-15T00:00:00"/>
    <x v="0"/>
    <s v="Massachusetts"/>
    <s v="Boston"/>
    <x v="2"/>
    <n v="36"/>
    <n v="75"/>
    <n v="2700"/>
    <n v="837"/>
    <n v="0.31"/>
    <s v="Outlet"/>
    <x v="11"/>
  </r>
  <r>
    <s v="Sports Direct"/>
    <n v="1185732"/>
    <d v="2021-06-15T00:00:00"/>
    <x v="0"/>
    <s v="Massachusetts"/>
    <s v="Boston"/>
    <x v="3"/>
    <n v="34"/>
    <n v="72"/>
    <n v="2448"/>
    <n v="685.44"/>
    <n v="0.28000000000000003"/>
    <s v="Outlet"/>
    <x v="11"/>
  </r>
  <r>
    <s v="Sports Direct"/>
    <n v="1185732"/>
    <d v="2021-06-15T00:00:00"/>
    <x v="0"/>
    <s v="Massachusetts"/>
    <s v="Boston"/>
    <x v="4"/>
    <n v="39"/>
    <n v="74"/>
    <n v="2886"/>
    <n v="923.52"/>
    <n v="0.32"/>
    <s v="Outlet"/>
    <x v="11"/>
  </r>
  <r>
    <s v="Sports Direct"/>
    <n v="1185732"/>
    <d v="2021-06-15T00:00:00"/>
    <x v="0"/>
    <s v="Massachusetts"/>
    <s v="Boston"/>
    <x v="5"/>
    <n v="47"/>
    <n v="120"/>
    <n v="5640"/>
    <n v="1973.9999999999998"/>
    <n v="0.35"/>
    <s v="Outlet"/>
    <x v="11"/>
  </r>
  <r>
    <s v="Sports Direct"/>
    <n v="1185732"/>
    <d v="2021-07-13T00:00:00"/>
    <x v="0"/>
    <s v="Massachusetts"/>
    <s v="Boston"/>
    <x v="0"/>
    <n v="37"/>
    <n v="180"/>
    <n v="6660"/>
    <n v="2197.7999999999997"/>
    <n v="0.32999999999999996"/>
    <s v="Outlet"/>
    <x v="5"/>
  </r>
  <r>
    <s v="Sports Direct"/>
    <n v="1185732"/>
    <d v="2021-07-13T00:00:00"/>
    <x v="0"/>
    <s v="Massachusetts"/>
    <s v="Boston"/>
    <x v="1"/>
    <n v="36"/>
    <n v="105"/>
    <n v="3780"/>
    <n v="1398.6"/>
    <n v="0.37"/>
    <s v="Outlet"/>
    <x v="5"/>
  </r>
  <r>
    <s v="Sports Direct"/>
    <n v="1185732"/>
    <d v="2021-07-13T00:00:00"/>
    <x v="0"/>
    <s v="Massachusetts"/>
    <s v="Boston"/>
    <x v="2"/>
    <n v="32"/>
    <n v="88"/>
    <n v="2816"/>
    <n v="844.8"/>
    <n v="0.3"/>
    <s v="Outlet"/>
    <x v="5"/>
  </r>
  <r>
    <s v="Sports Direct"/>
    <n v="1185732"/>
    <d v="2021-07-13T00:00:00"/>
    <x v="0"/>
    <s v="Massachusetts"/>
    <s v="Boston"/>
    <x v="3"/>
    <n v="34"/>
    <n v="77"/>
    <n v="2618"/>
    <n v="837.76"/>
    <n v="0.32"/>
    <s v="Outlet"/>
    <x v="5"/>
  </r>
  <r>
    <s v="Sports Direct"/>
    <n v="1185732"/>
    <d v="2021-07-13T00:00:00"/>
    <x v="0"/>
    <s v="Massachusetts"/>
    <s v="Boston"/>
    <x v="4"/>
    <n v="41"/>
    <n v="80"/>
    <n v="3280"/>
    <n v="1016.8"/>
    <n v="0.31"/>
    <s v="Outlet"/>
    <x v="5"/>
  </r>
  <r>
    <s v="Sports Direct"/>
    <n v="1185732"/>
    <d v="2021-07-13T00:00:00"/>
    <x v="0"/>
    <s v="Massachusetts"/>
    <s v="Boston"/>
    <x v="5"/>
    <n v="41"/>
    <n v="132"/>
    <n v="5412"/>
    <n v="1731.8400000000001"/>
    <n v="0.32"/>
    <s v="Outlet"/>
    <x v="5"/>
  </r>
  <r>
    <s v="Sports Direct"/>
    <n v="1185732"/>
    <d v="2021-08-14T00:00:00"/>
    <x v="0"/>
    <s v="Massachusetts"/>
    <s v="Boston"/>
    <x v="0"/>
    <n v="40"/>
    <n v="196"/>
    <n v="7840"/>
    <n v="2587.1999999999998"/>
    <n v="0.32999999999999996"/>
    <s v="Outlet"/>
    <x v="6"/>
  </r>
  <r>
    <s v="Sports Direct"/>
    <n v="1185732"/>
    <d v="2021-08-14T00:00:00"/>
    <x v="0"/>
    <s v="Massachusetts"/>
    <s v="Boston"/>
    <x v="1"/>
    <n v="33"/>
    <n v="112"/>
    <n v="3696"/>
    <n v="1182.72"/>
    <n v="0.32"/>
    <s v="Outlet"/>
    <x v="6"/>
  </r>
  <r>
    <s v="Sports Direct"/>
    <n v="1185732"/>
    <d v="2021-08-14T00:00:00"/>
    <x v="0"/>
    <s v="Massachusetts"/>
    <s v="Boston"/>
    <x v="2"/>
    <n v="29"/>
    <n v="85"/>
    <n v="2465"/>
    <n v="764.15"/>
    <n v="0.31"/>
    <s v="Outlet"/>
    <x v="6"/>
  </r>
  <r>
    <s v="Sports Direct"/>
    <n v="1185732"/>
    <d v="2021-08-14T00:00:00"/>
    <x v="0"/>
    <s v="Massachusetts"/>
    <s v="Boston"/>
    <x v="3"/>
    <n v="31"/>
    <n v="58"/>
    <n v="1798"/>
    <n v="503.44000000000005"/>
    <n v="0.28000000000000003"/>
    <s v="Outlet"/>
    <x v="6"/>
  </r>
  <r>
    <s v="Sports Direct"/>
    <n v="1185732"/>
    <d v="2021-08-14T00:00:00"/>
    <x v="0"/>
    <s v="Massachusetts"/>
    <s v="Boston"/>
    <x v="4"/>
    <n v="40"/>
    <n v="51"/>
    <n v="2040"/>
    <n v="550.80000000000007"/>
    <n v="0.27"/>
    <s v="Outlet"/>
    <x v="6"/>
  </r>
  <r>
    <s v="Sports Direct"/>
    <n v="1185732"/>
    <d v="2021-08-14T00:00:00"/>
    <x v="0"/>
    <s v="Massachusetts"/>
    <s v="Boston"/>
    <x v="5"/>
    <n v="46"/>
    <n v="98"/>
    <n v="4508"/>
    <n v="1577.8"/>
    <n v="0.35"/>
    <s v="Outlet"/>
    <x v="6"/>
  </r>
  <r>
    <s v="Sports Direct"/>
    <n v="1185732"/>
    <d v="2021-09-13T00:00:00"/>
    <x v="0"/>
    <s v="Massachusetts"/>
    <s v="Boston"/>
    <x v="0"/>
    <n v="36"/>
    <n v="153"/>
    <n v="5508"/>
    <n v="1872.7199999999998"/>
    <n v="0.33999999999999997"/>
    <s v="Outlet"/>
    <x v="7"/>
  </r>
  <r>
    <s v="Sports Direct"/>
    <n v="1185732"/>
    <d v="2021-09-13T00:00:00"/>
    <x v="0"/>
    <s v="Massachusetts"/>
    <s v="Boston"/>
    <x v="1"/>
    <n v="35"/>
    <n v="88"/>
    <n v="3080"/>
    <n v="1139.5999999999999"/>
    <n v="0.37"/>
    <s v="Outlet"/>
    <x v="7"/>
  </r>
  <r>
    <s v="Sports Direct"/>
    <n v="1185732"/>
    <d v="2021-09-13T00:00:00"/>
    <x v="0"/>
    <s v="Massachusetts"/>
    <s v="Boston"/>
    <x v="2"/>
    <n v="30"/>
    <n v="47"/>
    <n v="1410"/>
    <n v="423"/>
    <n v="0.3"/>
    <s v="Outlet"/>
    <x v="7"/>
  </r>
  <r>
    <s v="Sports Direct"/>
    <n v="1185732"/>
    <d v="2021-09-13T00:00:00"/>
    <x v="0"/>
    <s v="Massachusetts"/>
    <s v="Boston"/>
    <x v="3"/>
    <n v="34"/>
    <n v="39"/>
    <n v="1326"/>
    <n v="358.02000000000004"/>
    <n v="0.27"/>
    <s v="Outlet"/>
    <x v="7"/>
  </r>
  <r>
    <s v="Sports Direct"/>
    <n v="1185732"/>
    <d v="2021-09-13T00:00:00"/>
    <x v="0"/>
    <s v="Massachusetts"/>
    <s v="Boston"/>
    <x v="4"/>
    <n v="39"/>
    <n v="41"/>
    <n v="1599"/>
    <n v="495.69"/>
    <n v="0.31"/>
    <s v="Outlet"/>
    <x v="7"/>
  </r>
  <r>
    <s v="Sports Direct"/>
    <n v="1185732"/>
    <d v="2021-09-13T00:00:00"/>
    <x v="0"/>
    <s v="Massachusetts"/>
    <s v="Boston"/>
    <x v="5"/>
    <n v="41"/>
    <n v="77"/>
    <n v="3157"/>
    <n v="1041.81"/>
    <n v="0.32999999999999996"/>
    <s v="Outlet"/>
    <x v="7"/>
  </r>
  <r>
    <s v="Sports Direct"/>
    <n v="1185732"/>
    <d v="2021-10-15T00:00:00"/>
    <x v="0"/>
    <s v="Massachusetts"/>
    <s v="Boston"/>
    <x v="0"/>
    <n v="40"/>
    <n v="132"/>
    <n v="5280"/>
    <n v="1742.3999999999999"/>
    <n v="0.32999999999999996"/>
    <s v="Outlet"/>
    <x v="8"/>
  </r>
  <r>
    <s v="Sports Direct"/>
    <n v="1185732"/>
    <d v="2021-10-15T00:00:00"/>
    <x v="0"/>
    <s v="Massachusetts"/>
    <s v="Boston"/>
    <x v="1"/>
    <n v="37"/>
    <n v="68"/>
    <n v="2516"/>
    <n v="880.59999999999991"/>
    <n v="0.35"/>
    <s v="Outlet"/>
    <x v="8"/>
  </r>
  <r>
    <s v="Sports Direct"/>
    <n v="1185732"/>
    <d v="2021-10-15T00:00:00"/>
    <x v="0"/>
    <s v="Massachusetts"/>
    <s v="Boston"/>
    <x v="2"/>
    <n v="41"/>
    <n v="38"/>
    <n v="1558"/>
    <n v="467.4"/>
    <n v="0.3"/>
    <s v="Outlet"/>
    <x v="8"/>
  </r>
  <r>
    <s v="Sports Direct"/>
    <n v="1185732"/>
    <d v="2021-10-15T00:00:00"/>
    <x v="0"/>
    <s v="Massachusetts"/>
    <s v="Boston"/>
    <x v="3"/>
    <n v="38"/>
    <n v="32"/>
    <n v="1216"/>
    <n v="328.32000000000005"/>
    <n v="0.27"/>
    <s v="Outlet"/>
    <x v="8"/>
  </r>
  <r>
    <s v="Sports Direct"/>
    <n v="1185732"/>
    <d v="2021-10-15T00:00:00"/>
    <x v="0"/>
    <s v="Massachusetts"/>
    <s v="Boston"/>
    <x v="4"/>
    <n v="51"/>
    <n v="34"/>
    <n v="1734"/>
    <n v="485.52000000000004"/>
    <n v="0.28000000000000003"/>
    <s v="Outlet"/>
    <x v="8"/>
  </r>
  <r>
    <s v="Amazon"/>
    <n v="1185732"/>
    <d v="2021-10-15T00:00:00"/>
    <x v="0"/>
    <s v="Massachusetts"/>
    <s v="Boston"/>
    <x v="5"/>
    <n v="51"/>
    <n v="68"/>
    <n v="3468"/>
    <n v="1213.8"/>
    <n v="0.35"/>
    <s v="Outlet"/>
    <x v="8"/>
  </r>
  <r>
    <s v="Amazon"/>
    <n v="1185732"/>
    <d v="2021-11-14T00:00:00"/>
    <x v="0"/>
    <s v="Massachusetts"/>
    <s v="Boston"/>
    <x v="0"/>
    <n v="49"/>
    <n v="120"/>
    <n v="5880"/>
    <n v="2058"/>
    <n v="0.35"/>
    <s v="Outlet"/>
    <x v="9"/>
  </r>
  <r>
    <s v="Amazon"/>
    <n v="1185732"/>
    <d v="2021-11-14T00:00:00"/>
    <x v="0"/>
    <s v="Massachusetts"/>
    <s v="Boston"/>
    <x v="1"/>
    <n v="40"/>
    <n v="102"/>
    <n v="4080"/>
    <n v="1428"/>
    <n v="0.35"/>
    <s v="Outlet"/>
    <x v="9"/>
  </r>
  <r>
    <s v="Amazon"/>
    <n v="1185732"/>
    <d v="2021-11-14T00:00:00"/>
    <x v="0"/>
    <s v="Massachusetts"/>
    <s v="Boston"/>
    <x v="2"/>
    <n v="44"/>
    <n v="91"/>
    <n v="4004"/>
    <n v="1201.2"/>
    <n v="0.3"/>
    <s v="Outlet"/>
    <x v="9"/>
  </r>
  <r>
    <s v="Amazon"/>
    <n v="1185732"/>
    <d v="2021-11-14T00:00:00"/>
    <x v="0"/>
    <s v="Massachusetts"/>
    <s v="Boston"/>
    <x v="3"/>
    <n v="42"/>
    <n v="83"/>
    <n v="3486"/>
    <n v="1010.9399999999999"/>
    <n v="0.28999999999999998"/>
    <s v="Outlet"/>
    <x v="9"/>
  </r>
  <r>
    <s v="Amazon"/>
    <n v="1185732"/>
    <d v="2021-11-14T00:00:00"/>
    <x v="0"/>
    <s v="Massachusetts"/>
    <s v="Boston"/>
    <x v="4"/>
    <n v="50"/>
    <n v="78"/>
    <n v="3900"/>
    <n v="1248"/>
    <n v="0.32"/>
    <s v="Outlet"/>
    <x v="9"/>
  </r>
  <r>
    <s v="Amazon"/>
    <n v="1185732"/>
    <d v="2021-11-14T00:00:00"/>
    <x v="0"/>
    <s v="Massachusetts"/>
    <s v="Boston"/>
    <x v="5"/>
    <n v="48"/>
    <n v="123"/>
    <n v="5904"/>
    <n v="2066.4"/>
    <n v="0.35"/>
    <s v="Outlet"/>
    <x v="9"/>
  </r>
  <r>
    <s v="Amazon"/>
    <n v="1185732"/>
    <d v="2021-12-13T00:00:00"/>
    <x v="0"/>
    <s v="Massachusetts"/>
    <s v="Boston"/>
    <x v="0"/>
    <n v="51"/>
    <n v="178"/>
    <n v="9078"/>
    <n v="3177.2999999999997"/>
    <n v="0.35"/>
    <s v="Outlet"/>
    <x v="10"/>
  </r>
  <r>
    <s v="Amazon"/>
    <n v="1185732"/>
    <d v="2021-12-13T00:00:00"/>
    <x v="0"/>
    <s v="Massachusetts"/>
    <s v="Boston"/>
    <x v="1"/>
    <n v="37"/>
    <n v="113"/>
    <n v="4181"/>
    <n v="1337.92"/>
    <n v="0.32"/>
    <s v="Outlet"/>
    <x v="10"/>
  </r>
  <r>
    <s v="Amazon"/>
    <n v="1185732"/>
    <d v="2021-12-13T00:00:00"/>
    <x v="0"/>
    <s v="Massachusetts"/>
    <s v="Boston"/>
    <x v="2"/>
    <n v="36"/>
    <n v="112"/>
    <n v="4032"/>
    <n v="1088.6400000000001"/>
    <n v="0.27"/>
    <s v="Outlet"/>
    <x v="10"/>
  </r>
  <r>
    <s v="Amazon"/>
    <n v="1185732"/>
    <d v="2021-12-13T00:00:00"/>
    <x v="0"/>
    <s v="Massachusetts"/>
    <s v="Boston"/>
    <x v="3"/>
    <n v="43"/>
    <n v="105"/>
    <n v="4515"/>
    <n v="1264.2"/>
    <n v="0.28000000000000003"/>
    <s v="Outlet"/>
    <x v="10"/>
  </r>
  <r>
    <s v="Amazon"/>
    <n v="1185732"/>
    <d v="2021-12-13T00:00:00"/>
    <x v="0"/>
    <s v="Massachusetts"/>
    <s v="Boston"/>
    <x v="4"/>
    <n v="52"/>
    <n v="90"/>
    <n v="4680"/>
    <n v="1357.1999999999998"/>
    <n v="0.28999999999999998"/>
    <s v="Outlet"/>
    <x v="10"/>
  </r>
  <r>
    <s v="Amazon"/>
    <n v="1185732"/>
    <d v="2021-12-13T00:00:00"/>
    <x v="0"/>
    <s v="Massachusetts"/>
    <s v="Boston"/>
    <x v="5"/>
    <n v="51"/>
    <n v="128"/>
    <n v="6528"/>
    <n v="2154.2399999999998"/>
    <n v="0.32999999999999996"/>
    <s v="Outlet"/>
    <x v="10"/>
  </r>
  <r>
    <s v="Amazon"/>
    <n v="1185732"/>
    <d v="2021-01-14T00:00:00"/>
    <x v="0"/>
    <s v="Massachusetts"/>
    <s v="Boston"/>
    <x v="0"/>
    <n v="35"/>
    <n v="179"/>
    <n v="6265"/>
    <n v="3257.8"/>
    <n v="0.52"/>
    <s v="Outlet"/>
    <x v="0"/>
  </r>
  <r>
    <s v="Amazon"/>
    <n v="1185732"/>
    <d v="2021-01-14T00:00:00"/>
    <x v="0"/>
    <s v="Massachusetts"/>
    <s v="Boston"/>
    <x v="1"/>
    <n v="36"/>
    <n v="107"/>
    <n v="3852"/>
    <n v="1887.48"/>
    <n v="0.49"/>
    <s v="Outlet"/>
    <x v="0"/>
  </r>
  <r>
    <s v="Amazon"/>
    <n v="1185732"/>
    <d v="2021-01-14T00:00:00"/>
    <x v="0"/>
    <s v="Massachusetts"/>
    <s v="Boston"/>
    <x v="2"/>
    <n v="27"/>
    <n v="101"/>
    <n v="2727"/>
    <n v="1090.8"/>
    <n v="0.39999999999999997"/>
    <s v="Outlet"/>
    <x v="0"/>
  </r>
  <r>
    <s v="Amazon"/>
    <n v="1185732"/>
    <d v="2021-01-14T00:00:00"/>
    <x v="0"/>
    <s v="Massachusetts"/>
    <s v="Boston"/>
    <x v="3"/>
    <n v="29"/>
    <n v="53"/>
    <n v="1537"/>
    <n v="599.42999999999995"/>
    <n v="0.38999999999999996"/>
    <s v="Outlet"/>
    <x v="0"/>
  </r>
  <r>
    <s v="Amazon"/>
    <n v="1185732"/>
    <d v="2021-01-14T00:00:00"/>
    <x v="0"/>
    <s v="Massachusetts"/>
    <s v="Boston"/>
    <x v="4"/>
    <n v="37"/>
    <n v="70"/>
    <n v="2590"/>
    <n v="1061.8999999999999"/>
    <n v="0.41"/>
    <s v="Outlet"/>
    <x v="0"/>
  </r>
  <r>
    <s v="Amazon"/>
    <n v="1185732"/>
    <d v="2021-01-14T00:00:00"/>
    <x v="0"/>
    <s v="Massachusetts"/>
    <s v="Boston"/>
    <x v="5"/>
    <n v="34"/>
    <n v="104"/>
    <n v="3536"/>
    <n v="1520.4799999999998"/>
    <n v="0.42999999999999994"/>
    <s v="Outlet"/>
    <x v="0"/>
  </r>
  <r>
    <s v="Amazon"/>
    <n v="1185732"/>
    <d v="2021-02-12T00:00:00"/>
    <x v="0"/>
    <s v="Massachusetts"/>
    <s v="Boston"/>
    <x v="0"/>
    <n v="33"/>
    <n v="184"/>
    <n v="6072"/>
    <n v="2853.84"/>
    <n v="0.47000000000000003"/>
    <s v="Outlet"/>
    <x v="1"/>
  </r>
  <r>
    <s v="Amazon"/>
    <n v="1185732"/>
    <d v="2021-02-12T00:00:00"/>
    <x v="0"/>
    <s v="Massachusetts"/>
    <s v="Boston"/>
    <x v="1"/>
    <n v="33"/>
    <n v="72"/>
    <n v="2376"/>
    <n v="1116.72"/>
    <n v="0.47000000000000003"/>
    <s v="Outlet"/>
    <x v="1"/>
  </r>
  <r>
    <s v="Amazon"/>
    <n v="1185732"/>
    <d v="2021-02-12T00:00:00"/>
    <x v="0"/>
    <s v="Massachusetts"/>
    <s v="Boston"/>
    <x v="2"/>
    <n v="25"/>
    <n v="85"/>
    <n v="2125"/>
    <n v="849.99999999999989"/>
    <n v="0.39999999999999997"/>
    <s v="Outlet"/>
    <x v="1"/>
  </r>
  <r>
    <s v="Amazon"/>
    <n v="1185732"/>
    <d v="2021-02-12T00:00:00"/>
    <x v="0"/>
    <s v="Vermont"/>
    <s v="Burlington"/>
    <x v="3"/>
    <n v="30"/>
    <n v="48"/>
    <n v="1440"/>
    <n v="547.20000000000005"/>
    <n v="0.38"/>
    <s v="Outlet"/>
    <x v="1"/>
  </r>
  <r>
    <s v="Amazon"/>
    <n v="1185732"/>
    <d v="2021-02-12T00:00:00"/>
    <x v="0"/>
    <s v="Vermont"/>
    <s v="Burlington"/>
    <x v="4"/>
    <n v="36"/>
    <n v="68"/>
    <n v="2448"/>
    <n v="954.71999999999991"/>
    <n v="0.38999999999999996"/>
    <s v="Outlet"/>
    <x v="1"/>
  </r>
  <r>
    <s v="Amazon"/>
    <n v="1185732"/>
    <d v="2021-02-12T00:00:00"/>
    <x v="0"/>
    <s v="Vermont"/>
    <s v="Burlington"/>
    <x v="5"/>
    <n v="35"/>
    <n v="107"/>
    <n v="3745"/>
    <n v="1760.1499999999999"/>
    <n v="0.47"/>
    <s v="Outlet"/>
    <x v="1"/>
  </r>
  <r>
    <s v="Amazon"/>
    <n v="1185732"/>
    <d v="2021-03-10T00:00:00"/>
    <x v="0"/>
    <s v="Vermont"/>
    <s v="Burlington"/>
    <x v="0"/>
    <n v="35"/>
    <n v="185"/>
    <n v="6475"/>
    <n v="3172.75"/>
    <n v="0.49"/>
    <s v="Outlet"/>
    <x v="2"/>
  </r>
  <r>
    <s v="Amazon"/>
    <n v="1185732"/>
    <d v="2021-03-10T00:00:00"/>
    <x v="0"/>
    <s v="Vermont"/>
    <s v="Burlington"/>
    <x v="1"/>
    <n v="36"/>
    <n v="80"/>
    <n v="2880"/>
    <n v="1440"/>
    <n v="0.5"/>
    <s v="Outlet"/>
    <x v="2"/>
  </r>
  <r>
    <s v="Amazon"/>
    <n v="1185732"/>
    <d v="2021-03-10T00:00:00"/>
    <x v="0"/>
    <s v="Vermont"/>
    <s v="Burlington"/>
    <x v="2"/>
    <n v="23"/>
    <n v="85"/>
    <n v="1955"/>
    <n v="742.9"/>
    <n v="0.38"/>
    <s v="Outlet"/>
    <x v="2"/>
  </r>
  <r>
    <s v="Amazon"/>
    <n v="1185732"/>
    <d v="2021-03-10T00:00:00"/>
    <x v="0"/>
    <s v="Vermont"/>
    <s v="Burlington"/>
    <x v="3"/>
    <n v="30"/>
    <n v="39"/>
    <n v="1170"/>
    <n v="467.99999999999994"/>
    <n v="0.39999999999999997"/>
    <s v="Outlet"/>
    <x v="2"/>
  </r>
  <r>
    <s v="Amazon"/>
    <n v="1185732"/>
    <d v="2021-03-10T00:00:00"/>
    <x v="0"/>
    <s v="Vermont"/>
    <s v="Burlington"/>
    <x v="4"/>
    <n v="36"/>
    <n v="56"/>
    <n v="2016"/>
    <n v="786.2399999999999"/>
    <n v="0.38999999999999996"/>
    <s v="Outlet"/>
    <x v="2"/>
  </r>
  <r>
    <s v="Amazon"/>
    <n v="1185732"/>
    <d v="2021-03-10T00:00:00"/>
    <x v="0"/>
    <s v="Vermont"/>
    <s v="Burlington"/>
    <x v="5"/>
    <n v="29"/>
    <n v="96"/>
    <n v="2784"/>
    <n v="1280.6399999999999"/>
    <n v="0.45999999999999996"/>
    <s v="Outlet"/>
    <x v="2"/>
  </r>
  <r>
    <s v="Amazon"/>
    <n v="1185732"/>
    <d v="2021-04-11T00:00:00"/>
    <x v="0"/>
    <s v="Vermont"/>
    <s v="Burlington"/>
    <x v="0"/>
    <n v="30"/>
    <n v="168"/>
    <n v="5040"/>
    <n v="2620.8000000000002"/>
    <n v="0.52"/>
    <s v="Outlet"/>
    <x v="3"/>
  </r>
  <r>
    <s v="Amazon"/>
    <n v="1185732"/>
    <d v="2021-04-11T00:00:00"/>
    <x v="0"/>
    <s v="Vermont"/>
    <s v="Burlington"/>
    <x v="1"/>
    <n v="35"/>
    <n v="68"/>
    <n v="2380"/>
    <n v="1118.6000000000001"/>
    <n v="0.47000000000000003"/>
    <s v="Outlet"/>
    <x v="3"/>
  </r>
  <r>
    <s v="Amazon"/>
    <n v="1185732"/>
    <d v="2021-04-11T00:00:00"/>
    <x v="0"/>
    <s v="Vermont"/>
    <s v="Burlington"/>
    <x v="2"/>
    <n v="25"/>
    <n v="74"/>
    <n v="1850"/>
    <n v="777"/>
    <n v="0.42"/>
    <s v="Outlet"/>
    <x v="3"/>
  </r>
  <r>
    <s v="Amazon"/>
    <n v="1185732"/>
    <d v="2021-04-11T00:00:00"/>
    <x v="0"/>
    <s v="Vermont"/>
    <s v="Burlington"/>
    <x v="3"/>
    <n v="30"/>
    <n v="50"/>
    <n v="1500"/>
    <n v="600"/>
    <n v="0.39999999999999997"/>
    <s v="Outlet"/>
    <x v="3"/>
  </r>
  <r>
    <s v="Amazon"/>
    <n v="1185732"/>
    <d v="2021-04-11T00:00:00"/>
    <x v="0"/>
    <s v="Vermont"/>
    <s v="Burlington"/>
    <x v="4"/>
    <n v="41"/>
    <n v="53"/>
    <n v="2173"/>
    <n v="912.66"/>
    <n v="0.42"/>
    <s v="Outlet"/>
    <x v="3"/>
  </r>
  <r>
    <s v="Amazon"/>
    <n v="1185732"/>
    <d v="2021-04-11T00:00:00"/>
    <x v="0"/>
    <s v="Vermont"/>
    <s v="Burlington"/>
    <x v="5"/>
    <n v="36"/>
    <n v="90"/>
    <n v="3240"/>
    <n v="1425.6"/>
    <n v="0.43999999999999995"/>
    <s v="Outlet"/>
    <x v="3"/>
  </r>
  <r>
    <s v="Amazon"/>
    <n v="1185732"/>
    <d v="2021-05-10T00:00:00"/>
    <x v="0"/>
    <s v="Vermont"/>
    <s v="Burlington"/>
    <x v="0"/>
    <n v="48"/>
    <n v="177"/>
    <n v="8496"/>
    <n v="4332.96"/>
    <n v="0.51"/>
    <s v="Outlet"/>
    <x v="4"/>
  </r>
  <r>
    <s v="Amazon"/>
    <n v="1185732"/>
    <d v="2021-05-10T00:00:00"/>
    <x v="0"/>
    <s v="Vermont"/>
    <s v="Burlington"/>
    <x v="1"/>
    <n v="41"/>
    <n v="94"/>
    <n v="3854"/>
    <n v="1965.54"/>
    <n v="0.51"/>
    <s v="Outlet"/>
    <x v="4"/>
  </r>
  <r>
    <s v="Amazon"/>
    <n v="1185732"/>
    <d v="2021-05-10T00:00:00"/>
    <x v="0"/>
    <s v="Vermont"/>
    <s v="Burlington"/>
    <x v="2"/>
    <n v="37"/>
    <n v="96"/>
    <n v="3552"/>
    <n v="1314.24"/>
    <n v="0.37"/>
    <s v="Outlet"/>
    <x v="4"/>
  </r>
  <r>
    <s v="Amazon"/>
    <n v="1185732"/>
    <d v="2021-05-10T00:00:00"/>
    <x v="0"/>
    <s v="Vermont"/>
    <s v="Burlington"/>
    <x v="3"/>
    <n v="40"/>
    <n v="83"/>
    <n v="3320"/>
    <n v="1328"/>
    <n v="0.39999999999999997"/>
    <s v="Outlet"/>
    <x v="4"/>
  </r>
  <r>
    <s v="Amazon"/>
    <n v="1185732"/>
    <d v="2021-05-10T00:00:00"/>
    <x v="0"/>
    <s v="Vermont"/>
    <s v="Burlington"/>
    <x v="4"/>
    <n v="46"/>
    <n v="91"/>
    <n v="4186"/>
    <n v="1716.26"/>
    <n v="0.41"/>
    <s v="Outlet"/>
    <x v="4"/>
  </r>
  <r>
    <s v="Amazon"/>
    <n v="1185732"/>
    <d v="2021-05-10T00:00:00"/>
    <x v="0"/>
    <s v="Vermont"/>
    <s v="Burlington"/>
    <x v="5"/>
    <n v="47"/>
    <n v="120"/>
    <n v="5640"/>
    <n v="2594.3999999999996"/>
    <n v="0.45999999999999996"/>
    <s v="Outlet"/>
    <x v="4"/>
  </r>
  <r>
    <s v="Amazon"/>
    <n v="1185732"/>
    <d v="2021-06-12T00:00:00"/>
    <x v="0"/>
    <s v="Vermont"/>
    <s v="Burlington"/>
    <x v="0"/>
    <n v="47"/>
    <n v="195"/>
    <n v="9165"/>
    <n v="4490.8500000000004"/>
    <n v="0.49"/>
    <s v="Outlet"/>
    <x v="11"/>
  </r>
  <r>
    <s v="Amazon"/>
    <n v="1185732"/>
    <d v="2021-06-12T00:00:00"/>
    <x v="0"/>
    <s v="Vermont"/>
    <s v="Burlington"/>
    <x v="1"/>
    <n v="44"/>
    <n v="120"/>
    <n v="5280"/>
    <n v="2640"/>
    <n v="0.5"/>
    <s v="Outlet"/>
    <x v="11"/>
  </r>
  <r>
    <s v="Amazon"/>
    <n v="1185732"/>
    <d v="2021-06-12T00:00:00"/>
    <x v="0"/>
    <s v="Vermont"/>
    <s v="Burlington"/>
    <x v="2"/>
    <n v="35"/>
    <n v="104"/>
    <n v="3640"/>
    <n v="1419.6"/>
    <n v="0.38999999999999996"/>
    <s v="Outlet"/>
    <x v="11"/>
  </r>
  <r>
    <s v="Amazon"/>
    <n v="1185732"/>
    <d v="2021-06-12T00:00:00"/>
    <x v="0"/>
    <s v="Vermont"/>
    <s v="Burlington"/>
    <x v="3"/>
    <n v="38"/>
    <n v="102"/>
    <n v="3876"/>
    <n v="1550.3999999999999"/>
    <n v="0.39999999999999997"/>
    <s v="Outlet"/>
    <x v="11"/>
  </r>
  <r>
    <s v="Amazon"/>
    <n v="1185732"/>
    <d v="2021-06-12T00:00:00"/>
    <x v="0"/>
    <s v="Vermont"/>
    <s v="Burlington"/>
    <x v="4"/>
    <n v="44"/>
    <n v="105"/>
    <n v="4620"/>
    <n v="1894.1999999999998"/>
    <n v="0.41"/>
    <s v="Outlet"/>
    <x v="11"/>
  </r>
  <r>
    <s v="Amazon"/>
    <n v="1185732"/>
    <d v="2021-06-12T00:00:00"/>
    <x v="0"/>
    <s v="Vermont"/>
    <s v="Burlington"/>
    <x v="5"/>
    <n v="49"/>
    <n v="158"/>
    <n v="7742"/>
    <n v="3483.8999999999996"/>
    <n v="0.44999999999999996"/>
    <s v="Outlet"/>
    <x v="11"/>
  </r>
  <r>
    <s v="Amazon"/>
    <n v="1185732"/>
    <d v="2021-07-10T00:00:00"/>
    <x v="0"/>
    <s v="Vermont"/>
    <s v="Burlington"/>
    <x v="0"/>
    <n v="45"/>
    <n v="209"/>
    <n v="9405"/>
    <n v="4890.6000000000004"/>
    <n v="0.52"/>
    <s v="Outlet"/>
    <x v="5"/>
  </r>
  <r>
    <s v="Amazon"/>
    <n v="1185732"/>
    <d v="2021-07-10T00:00:00"/>
    <x v="0"/>
    <s v="Vermont"/>
    <s v="Burlington"/>
    <x v="1"/>
    <n v="42"/>
    <n v="145"/>
    <n v="6090"/>
    <n v="3045"/>
    <n v="0.5"/>
    <s v="Outlet"/>
    <x v="5"/>
  </r>
  <r>
    <s v="Amazon"/>
    <n v="1185732"/>
    <d v="2021-07-10T00:00:00"/>
    <x v="0"/>
    <s v="Vermont"/>
    <s v="Burlington"/>
    <x v="2"/>
    <n v="33"/>
    <n v="109"/>
    <n v="3597"/>
    <n v="1330.8899999999999"/>
    <n v="0.37"/>
    <s v="Outlet"/>
    <x v="5"/>
  </r>
  <r>
    <s v="Amazon"/>
    <n v="1185732"/>
    <d v="2021-07-10T00:00:00"/>
    <x v="0"/>
    <s v="Vermont"/>
    <s v="Burlington"/>
    <x v="3"/>
    <n v="36"/>
    <n v="96"/>
    <n v="3456"/>
    <n v="1451.52"/>
    <n v="0.42"/>
    <s v="Outlet"/>
    <x v="5"/>
  </r>
  <r>
    <s v="Amazon"/>
    <n v="1185732"/>
    <d v="2021-07-10T00:00:00"/>
    <x v="0"/>
    <s v="Vermont"/>
    <s v="Burlington"/>
    <x v="4"/>
    <n v="39"/>
    <n v="114"/>
    <n v="4446"/>
    <n v="1689.48"/>
    <n v="0.38"/>
    <s v="Outlet"/>
    <x v="5"/>
  </r>
  <r>
    <s v="Amazon"/>
    <n v="1185732"/>
    <d v="2021-07-10T00:00:00"/>
    <x v="0"/>
    <s v="Vermont"/>
    <s v="Burlington"/>
    <x v="5"/>
    <n v="49"/>
    <n v="175"/>
    <n v="8575"/>
    <n v="4030.2499999999995"/>
    <n v="0.47"/>
    <s v="Outlet"/>
    <x v="5"/>
  </r>
  <r>
    <s v="Amazon"/>
    <n v="1185732"/>
    <d v="2021-08-11T00:00:00"/>
    <x v="0"/>
    <s v="Vermont"/>
    <s v="Burlington"/>
    <x v="0"/>
    <n v="42"/>
    <n v="215"/>
    <n v="9030"/>
    <n v="4605.3"/>
    <n v="0.51"/>
    <s v="Outlet"/>
    <x v="6"/>
  </r>
  <r>
    <s v="Amazon"/>
    <n v="1185732"/>
    <d v="2021-08-11T00:00:00"/>
    <x v="0"/>
    <s v="Vermont"/>
    <s v="Burlington"/>
    <x v="1"/>
    <n v="43"/>
    <n v="149"/>
    <n v="6407"/>
    <n v="3331.6400000000003"/>
    <n v="0.52"/>
    <s v="Outlet"/>
    <x v="6"/>
  </r>
  <r>
    <s v="Amazon"/>
    <n v="1185732"/>
    <d v="2021-08-11T00:00:00"/>
    <x v="0"/>
    <s v="Vermont"/>
    <s v="Burlington"/>
    <x v="2"/>
    <n v="34"/>
    <n v="116"/>
    <n v="3944"/>
    <n v="1538.1599999999999"/>
    <n v="0.38999999999999996"/>
    <s v="Outlet"/>
    <x v="6"/>
  </r>
  <r>
    <s v="Amazon"/>
    <n v="1185732"/>
    <d v="2021-08-11T00:00:00"/>
    <x v="0"/>
    <s v="Vermont"/>
    <s v="Burlington"/>
    <x v="3"/>
    <n v="40"/>
    <n v="85"/>
    <n v="3400"/>
    <n v="1428"/>
    <n v="0.42"/>
    <s v="Outlet"/>
    <x v="6"/>
  </r>
  <r>
    <s v="Amazon"/>
    <n v="1185732"/>
    <d v="2021-08-11T00:00:00"/>
    <x v="0"/>
    <s v="Vermont"/>
    <s v="Burlington"/>
    <x v="4"/>
    <n v="43"/>
    <n v="72"/>
    <n v="3096"/>
    <n v="1207.4399999999998"/>
    <n v="0.38999999999999996"/>
    <s v="Outlet"/>
    <x v="6"/>
  </r>
  <r>
    <s v="Amazon"/>
    <n v="1185732"/>
    <d v="2021-08-11T00:00:00"/>
    <x v="0"/>
    <s v="Vermont"/>
    <s v="Burlington"/>
    <x v="5"/>
    <n v="44"/>
    <n v="136"/>
    <n v="5984"/>
    <n v="2573.1199999999994"/>
    <n v="0.42999999999999994"/>
    <s v="Outlet"/>
    <x v="6"/>
  </r>
  <r>
    <s v="Amazon"/>
    <n v="1185732"/>
    <d v="2021-09-10T00:00:00"/>
    <x v="0"/>
    <s v="Vermont"/>
    <s v="Burlington"/>
    <x v="0"/>
    <n v="44"/>
    <n v="179"/>
    <n v="7876"/>
    <n v="3859.24"/>
    <n v="0.49"/>
    <s v="Outlet"/>
    <x v="7"/>
  </r>
  <r>
    <s v="Amazon"/>
    <n v="1185732"/>
    <d v="2021-09-10T00:00:00"/>
    <x v="0"/>
    <s v="Vermont"/>
    <s v="Burlington"/>
    <x v="1"/>
    <n v="42"/>
    <n v="111"/>
    <n v="4662"/>
    <n v="2377.62"/>
    <n v="0.51"/>
    <s v="Outlet"/>
    <x v="7"/>
  </r>
  <r>
    <s v="Amazon"/>
    <n v="1185732"/>
    <d v="2021-09-10T00:00:00"/>
    <x v="0"/>
    <s v="Vermont"/>
    <s v="Burlington"/>
    <x v="2"/>
    <n v="40"/>
    <n v="72"/>
    <n v="2880"/>
    <n v="1209.5999999999999"/>
    <n v="0.42"/>
    <s v="Outlet"/>
    <x v="7"/>
  </r>
  <r>
    <s v="Amazon"/>
    <n v="1185732"/>
    <d v="2021-09-10T00:00:00"/>
    <x v="0"/>
    <s v="Vermont"/>
    <s v="Burlington"/>
    <x v="3"/>
    <n v="35"/>
    <n v="66"/>
    <n v="2310"/>
    <n v="923.99999999999989"/>
    <n v="0.39999999999999997"/>
    <s v="Outlet"/>
    <x v="7"/>
  </r>
  <r>
    <s v="Amazon"/>
    <n v="1185732"/>
    <d v="2021-09-10T00:00:00"/>
    <x v="0"/>
    <s v="Vermont"/>
    <s v="Burlington"/>
    <x v="4"/>
    <n v="48"/>
    <n v="68"/>
    <n v="3264"/>
    <n v="1207.68"/>
    <n v="0.37"/>
    <s v="Outlet"/>
    <x v="7"/>
  </r>
  <r>
    <s v="Amazon"/>
    <n v="1185732"/>
    <d v="2021-09-10T00:00:00"/>
    <x v="0"/>
    <s v="Vermont"/>
    <s v="Burlington"/>
    <x v="5"/>
    <n v="45"/>
    <n v="93"/>
    <n v="4185"/>
    <n v="1925.1"/>
    <n v="0.45999999999999996"/>
    <s v="Outlet"/>
    <x v="7"/>
  </r>
  <r>
    <s v="Amazon"/>
    <n v="1185732"/>
    <d v="2021-10-12T00:00:00"/>
    <x v="0"/>
    <s v="Vermont"/>
    <s v="Burlington"/>
    <x v="0"/>
    <n v="44"/>
    <n v="157"/>
    <n v="6908"/>
    <n v="3246.76"/>
    <n v="0.47000000000000003"/>
    <s v="Outlet"/>
    <x v="8"/>
  </r>
  <r>
    <s v="Amazon"/>
    <n v="1185732"/>
    <d v="2021-10-12T00:00:00"/>
    <x v="0"/>
    <s v="Vermont"/>
    <s v="Burlington"/>
    <x v="1"/>
    <n v="44"/>
    <n v="99"/>
    <n v="4356"/>
    <n v="2134.44"/>
    <n v="0.49"/>
    <s v="Outlet"/>
    <x v="8"/>
  </r>
  <r>
    <s v="Amazon"/>
    <n v="1185732"/>
    <d v="2021-10-12T00:00:00"/>
    <x v="0"/>
    <s v="Vermont"/>
    <s v="Burlington"/>
    <x v="2"/>
    <n v="40"/>
    <n v="66"/>
    <n v="2640"/>
    <n v="976.8"/>
    <n v="0.37"/>
    <s v="Outlet"/>
    <x v="8"/>
  </r>
  <r>
    <s v="Amazon"/>
    <n v="1185732"/>
    <d v="2021-10-12T00:00:00"/>
    <x v="0"/>
    <s v="Vermont"/>
    <s v="Burlington"/>
    <x v="3"/>
    <n v="46"/>
    <n v="61"/>
    <n v="2806"/>
    <n v="1038.22"/>
    <n v="0.37"/>
    <s v="Outlet"/>
    <x v="8"/>
  </r>
  <r>
    <s v="Amazon"/>
    <n v="1185732"/>
    <d v="2021-10-12T00:00:00"/>
    <x v="0"/>
    <s v="Vermont"/>
    <s v="Burlington"/>
    <x v="4"/>
    <n v="55"/>
    <n v="58"/>
    <n v="3190"/>
    <n v="1180.3"/>
    <n v="0.37"/>
    <s v="Outlet"/>
    <x v="8"/>
  </r>
  <r>
    <s v="West Gear"/>
    <n v="1185732"/>
    <d v="2021-10-12T00:00:00"/>
    <x v="0"/>
    <s v="Vermont"/>
    <s v="Burlington"/>
    <x v="5"/>
    <n v="54"/>
    <n v="90"/>
    <n v="4860"/>
    <n v="2235.6"/>
    <n v="0.45999999999999996"/>
    <s v="Outlet"/>
    <x v="8"/>
  </r>
  <r>
    <s v="West Gear"/>
    <n v="1185732"/>
    <d v="2021-11-11T00:00:00"/>
    <x v="0"/>
    <s v="Vermont"/>
    <s v="Burlington"/>
    <x v="0"/>
    <n v="54"/>
    <n v="140"/>
    <n v="7560"/>
    <n v="3780"/>
    <n v="0.5"/>
    <s v="Outlet"/>
    <x v="9"/>
  </r>
  <r>
    <s v="West Gear"/>
    <n v="1185732"/>
    <d v="2021-11-11T00:00:00"/>
    <x v="0"/>
    <s v="Vermont"/>
    <s v="Burlington"/>
    <x v="1"/>
    <n v="47"/>
    <n v="98"/>
    <n v="4606"/>
    <n v="2256.94"/>
    <n v="0.49"/>
    <s v="Outlet"/>
    <x v="9"/>
  </r>
  <r>
    <s v="West Gear"/>
    <n v="1185732"/>
    <d v="2021-11-11T00:00:00"/>
    <x v="0"/>
    <s v="Vermont"/>
    <s v="Burlington"/>
    <x v="2"/>
    <n v="46"/>
    <n v="102"/>
    <n v="4692"/>
    <n v="1736.04"/>
    <n v="0.37"/>
    <s v="Outlet"/>
    <x v="9"/>
  </r>
  <r>
    <s v="Amazon"/>
    <n v="1185732"/>
    <d v="2021-11-11T00:00:00"/>
    <x v="0"/>
    <s v="Vermont"/>
    <s v="Burlington"/>
    <x v="3"/>
    <n v="42"/>
    <n v="96"/>
    <n v="4032"/>
    <n v="1572.4799999999998"/>
    <n v="0.38999999999999996"/>
    <s v="Outlet"/>
    <x v="9"/>
  </r>
  <r>
    <s v="Amazon"/>
    <n v="1185732"/>
    <d v="2021-11-11T00:00:00"/>
    <x v="0"/>
    <s v="Vermont"/>
    <s v="Burlington"/>
    <x v="4"/>
    <n v="50"/>
    <n v="91"/>
    <n v="4550"/>
    <n v="1774.4999999999998"/>
    <n v="0.38999999999999996"/>
    <s v="Outlet"/>
    <x v="9"/>
  </r>
  <r>
    <s v="Amazon"/>
    <n v="1185732"/>
    <d v="2021-11-11T00:00:00"/>
    <x v="0"/>
    <s v="Vermont"/>
    <s v="Burlington"/>
    <x v="5"/>
    <n v="57"/>
    <n v="128"/>
    <n v="7296"/>
    <n v="3429.12"/>
    <n v="0.47"/>
    <s v="Outlet"/>
    <x v="9"/>
  </r>
  <r>
    <s v="Amazon"/>
    <n v="1185732"/>
    <d v="2021-12-10T00:00:00"/>
    <x v="0"/>
    <s v="Vermont"/>
    <s v="Burlington"/>
    <x v="0"/>
    <n v="48"/>
    <n v="186"/>
    <n v="8928"/>
    <n v="4285.4399999999996"/>
    <n v="0.48"/>
    <s v="Outlet"/>
    <x v="10"/>
  </r>
  <r>
    <s v="Amazon"/>
    <n v="1185732"/>
    <d v="2021-12-10T00:00:00"/>
    <x v="0"/>
    <s v="Vermont"/>
    <s v="Burlington"/>
    <x v="1"/>
    <n v="41"/>
    <n v="132"/>
    <n v="5412"/>
    <n v="2760.12"/>
    <n v="0.51"/>
    <s v="Outlet"/>
    <x v="10"/>
  </r>
  <r>
    <s v="Amazon"/>
    <n v="1185732"/>
    <d v="2021-12-10T00:00:00"/>
    <x v="0"/>
    <s v="Vermont"/>
    <s v="Burlington"/>
    <x v="2"/>
    <n v="44"/>
    <n v="131"/>
    <n v="5764"/>
    <n v="2305.6"/>
    <n v="0.39999999999999997"/>
    <s v="Outlet"/>
    <x v="10"/>
  </r>
  <r>
    <s v="Amazon"/>
    <n v="1185732"/>
    <d v="2021-12-10T00:00:00"/>
    <x v="0"/>
    <s v="Vermont"/>
    <s v="Burlington"/>
    <x v="3"/>
    <n v="44"/>
    <n v="101"/>
    <n v="4444"/>
    <n v="1866.48"/>
    <n v="0.42"/>
    <s v="Outlet"/>
    <x v="10"/>
  </r>
  <r>
    <s v="Amazon"/>
    <n v="1185732"/>
    <d v="2021-12-10T00:00:00"/>
    <x v="0"/>
    <s v="Vermont"/>
    <s v="Burlington"/>
    <x v="4"/>
    <n v="48"/>
    <n v="104"/>
    <n v="4992"/>
    <n v="2096.64"/>
    <n v="0.42"/>
    <s v="Outlet"/>
    <x v="10"/>
  </r>
  <r>
    <s v="Amazon"/>
    <n v="1185732"/>
    <d v="2021-12-10T00:00:00"/>
    <x v="0"/>
    <s v="Vermont"/>
    <s v="Burlington"/>
    <x v="5"/>
    <n v="60"/>
    <n v="145"/>
    <n v="8700"/>
    <n v="4088.9999999999995"/>
    <n v="0.47"/>
    <s v="Outlet"/>
    <x v="10"/>
  </r>
  <r>
    <s v="Amazon"/>
    <n v="1185732"/>
    <d v="2021-01-21T00:00:00"/>
    <x v="0"/>
    <s v="Vermont"/>
    <s v="Burlington"/>
    <x v="0"/>
    <n v="34"/>
    <n v="173"/>
    <n v="5882"/>
    <n v="2529.2600000000002"/>
    <n v="0.43000000000000005"/>
    <s v="Outlet"/>
    <x v="0"/>
  </r>
  <r>
    <s v="Amazon"/>
    <n v="1185732"/>
    <d v="2021-01-21T00:00:00"/>
    <x v="0"/>
    <s v="Vermont"/>
    <s v="Burlington"/>
    <x v="1"/>
    <n v="39"/>
    <n v="111"/>
    <n v="4329"/>
    <n v="1861.4700000000003"/>
    <n v="0.43000000000000005"/>
    <s v="Outlet"/>
    <x v="0"/>
  </r>
  <r>
    <s v="Amazon"/>
    <n v="1185732"/>
    <d v="2021-01-21T00:00:00"/>
    <x v="0"/>
    <s v="Vermont"/>
    <s v="Burlington"/>
    <x v="2"/>
    <n v="28"/>
    <n v="101"/>
    <n v="2828"/>
    <n v="1018.0799999999999"/>
    <n v="0.36"/>
    <s v="Outlet"/>
    <x v="0"/>
  </r>
  <r>
    <s v="Amazon"/>
    <n v="1185732"/>
    <d v="2021-01-21T00:00:00"/>
    <x v="0"/>
    <s v="Vermont"/>
    <s v="Burlington"/>
    <x v="3"/>
    <n v="36"/>
    <n v="60"/>
    <n v="2160"/>
    <n v="691.2"/>
    <n v="0.32"/>
    <s v="Outlet"/>
    <x v="0"/>
  </r>
  <r>
    <s v="Amazon"/>
    <n v="1185732"/>
    <d v="2021-01-21T00:00:00"/>
    <x v="0"/>
    <s v="Vermont"/>
    <s v="Burlington"/>
    <x v="4"/>
    <n v="43"/>
    <n v="74"/>
    <n v="3182"/>
    <n v="1050.06"/>
    <n v="0.32999999999999996"/>
    <s v="Outlet"/>
    <x v="0"/>
  </r>
  <r>
    <s v="Amazon"/>
    <n v="1185732"/>
    <d v="2021-01-21T00:00:00"/>
    <x v="0"/>
    <s v="Vermont"/>
    <s v="Burlington"/>
    <x v="5"/>
    <n v="35"/>
    <n v="101"/>
    <n v="3535"/>
    <n v="1413.9999999999998"/>
    <n v="0.39999999999999997"/>
    <s v="Outlet"/>
    <x v="0"/>
  </r>
  <r>
    <s v="Amazon"/>
    <n v="1185732"/>
    <d v="2021-02-19T00:00:00"/>
    <x v="0"/>
    <s v="Vermont"/>
    <s v="Burlington"/>
    <x v="0"/>
    <n v="34"/>
    <n v="186"/>
    <n v="6324"/>
    <n v="2782.56"/>
    <n v="0.44"/>
    <s v="Outlet"/>
    <x v="1"/>
  </r>
  <r>
    <s v="Amazon"/>
    <n v="1185732"/>
    <d v="2021-02-19T00:00:00"/>
    <x v="0"/>
    <s v="Vermont"/>
    <s v="Burlington"/>
    <x v="1"/>
    <n v="37"/>
    <n v="85"/>
    <n v="3145"/>
    <n v="1352.3500000000001"/>
    <n v="0.43000000000000005"/>
    <s v="Outlet"/>
    <x v="1"/>
  </r>
  <r>
    <s v="Amazon"/>
    <n v="1185732"/>
    <d v="2021-02-19T00:00:00"/>
    <x v="0"/>
    <s v="Vermont"/>
    <s v="Burlington"/>
    <x v="2"/>
    <n v="31"/>
    <n v="96"/>
    <n v="2976"/>
    <n v="1011.8399999999999"/>
    <n v="0.33999999999999997"/>
    <s v="Outlet"/>
    <x v="1"/>
  </r>
  <r>
    <s v="Amazon"/>
    <n v="1185732"/>
    <d v="2021-02-19T00:00:00"/>
    <x v="0"/>
    <s v="New Hampshire"/>
    <s v="Manchester"/>
    <x v="3"/>
    <n v="31"/>
    <n v="68"/>
    <n v="2108"/>
    <n v="716.71999999999991"/>
    <n v="0.33999999999999997"/>
    <s v="Outlet"/>
    <x v="1"/>
  </r>
  <r>
    <s v="Amazon"/>
    <n v="1185732"/>
    <d v="2021-02-19T00:00:00"/>
    <x v="0"/>
    <s v="New Hampshire"/>
    <s v="Manchester"/>
    <x v="4"/>
    <n v="41"/>
    <n v="96"/>
    <n v="3936"/>
    <n v="1298.8799999999999"/>
    <n v="0.32999999999999996"/>
    <s v="Outlet"/>
    <x v="1"/>
  </r>
  <r>
    <s v="Amazon"/>
    <n v="1185732"/>
    <d v="2021-02-19T00:00:00"/>
    <x v="0"/>
    <s v="New Hampshire"/>
    <s v="Manchester"/>
    <x v="5"/>
    <n v="36"/>
    <n v="124"/>
    <n v="4464"/>
    <n v="1785.6"/>
    <n v="0.39999999999999997"/>
    <s v="Outlet"/>
    <x v="1"/>
  </r>
  <r>
    <s v="Amazon"/>
    <n v="1185732"/>
    <d v="2021-03-17T00:00:00"/>
    <x v="0"/>
    <s v="New Hampshire"/>
    <s v="Manchester"/>
    <x v="0"/>
    <n v="39"/>
    <n v="188"/>
    <n v="7332"/>
    <n v="3372.7200000000003"/>
    <n v="0.46"/>
    <s v="Outlet"/>
    <x v="2"/>
  </r>
  <r>
    <s v="Amazon"/>
    <n v="1185732"/>
    <d v="2021-03-17T00:00:00"/>
    <x v="0"/>
    <s v="New Hampshire"/>
    <s v="Manchester"/>
    <x v="1"/>
    <n v="36"/>
    <n v="88"/>
    <n v="3168"/>
    <n v="1457.28"/>
    <n v="0.46"/>
    <s v="Outlet"/>
    <x v="2"/>
  </r>
  <r>
    <s v="Amazon"/>
    <n v="1185732"/>
    <d v="2021-03-17T00:00:00"/>
    <x v="0"/>
    <s v="New Hampshire"/>
    <s v="Manchester"/>
    <x v="2"/>
    <n v="32"/>
    <n v="105"/>
    <n v="3360"/>
    <n v="1142.3999999999999"/>
    <n v="0.33999999999999997"/>
    <s v="Outlet"/>
    <x v="2"/>
  </r>
  <r>
    <s v="Amazon"/>
    <n v="1185732"/>
    <d v="2021-03-17T00:00:00"/>
    <x v="0"/>
    <s v="New Hampshire"/>
    <s v="Manchester"/>
    <x v="3"/>
    <n v="33"/>
    <n v="45"/>
    <n v="1485"/>
    <n v="549.45000000000005"/>
    <n v="0.37"/>
    <s v="Outlet"/>
    <x v="2"/>
  </r>
  <r>
    <s v="Amazon"/>
    <n v="1185732"/>
    <d v="2021-03-17T00:00:00"/>
    <x v="0"/>
    <s v="New Hampshire"/>
    <s v="Manchester"/>
    <x v="4"/>
    <n v="47"/>
    <n v="60"/>
    <n v="2820"/>
    <n v="930.59999999999991"/>
    <n v="0.32999999999999996"/>
    <s v="Outlet"/>
    <x v="2"/>
  </r>
  <r>
    <s v="Amazon"/>
    <n v="1185732"/>
    <d v="2021-03-17T00:00:00"/>
    <x v="0"/>
    <s v="New Hampshire"/>
    <s v="Manchester"/>
    <x v="5"/>
    <n v="36"/>
    <n v="99"/>
    <n v="3564"/>
    <n v="1354.32"/>
    <n v="0.38"/>
    <s v="Outlet"/>
    <x v="2"/>
  </r>
  <r>
    <s v="Amazon"/>
    <n v="1185732"/>
    <d v="2021-04-18T00:00:00"/>
    <x v="0"/>
    <s v="New Hampshire"/>
    <s v="Manchester"/>
    <x v="0"/>
    <n v="33"/>
    <n v="187"/>
    <n v="6171"/>
    <n v="2591.8200000000002"/>
    <n v="0.42000000000000004"/>
    <s v="Outlet"/>
    <x v="3"/>
  </r>
  <r>
    <s v="Amazon"/>
    <n v="1185732"/>
    <d v="2021-04-18T00:00:00"/>
    <x v="0"/>
    <s v="New Hampshire"/>
    <s v="Manchester"/>
    <x v="1"/>
    <n v="38"/>
    <n v="85"/>
    <n v="3230"/>
    <n v="1356.6000000000001"/>
    <n v="0.42000000000000004"/>
    <s v="Outlet"/>
    <x v="3"/>
  </r>
  <r>
    <s v="Amazon"/>
    <n v="1185732"/>
    <d v="2021-04-18T00:00:00"/>
    <x v="0"/>
    <s v="New Hampshire"/>
    <s v="Manchester"/>
    <x v="2"/>
    <n v="26"/>
    <n v="80"/>
    <n v="2080"/>
    <n v="707.19999999999993"/>
    <n v="0.33999999999999997"/>
    <s v="Outlet"/>
    <x v="3"/>
  </r>
  <r>
    <s v="Amazon"/>
    <n v="1185732"/>
    <d v="2021-04-18T00:00:00"/>
    <x v="0"/>
    <s v="New Hampshire"/>
    <s v="Manchester"/>
    <x v="3"/>
    <n v="35"/>
    <n v="53"/>
    <n v="1855"/>
    <n v="593.6"/>
    <n v="0.32"/>
    <s v="Outlet"/>
    <x v="3"/>
  </r>
  <r>
    <s v="Amazon"/>
    <n v="1185732"/>
    <d v="2021-04-18T00:00:00"/>
    <x v="0"/>
    <s v="New Hampshire"/>
    <s v="Manchester"/>
    <x v="4"/>
    <n v="40"/>
    <n v="61"/>
    <n v="2440"/>
    <n v="805.19999999999993"/>
    <n v="0.32999999999999996"/>
    <s v="Outlet"/>
    <x v="3"/>
  </r>
  <r>
    <s v="Amazon"/>
    <n v="1185732"/>
    <d v="2021-04-18T00:00:00"/>
    <x v="0"/>
    <s v="New Hampshire"/>
    <s v="Manchester"/>
    <x v="5"/>
    <n v="33"/>
    <n v="101"/>
    <n v="3333"/>
    <n v="1233.21"/>
    <n v="0.37"/>
    <s v="Outlet"/>
    <x v="3"/>
  </r>
  <r>
    <s v="Amazon"/>
    <n v="1185732"/>
    <d v="2021-05-17T00:00:00"/>
    <x v="0"/>
    <s v="New Hampshire"/>
    <s v="Manchester"/>
    <x v="0"/>
    <n v="47"/>
    <n v="196"/>
    <n v="9212"/>
    <n v="3961.1600000000003"/>
    <n v="0.43000000000000005"/>
    <s v="Outlet"/>
    <x v="4"/>
  </r>
  <r>
    <s v="Amazon"/>
    <n v="1185732"/>
    <d v="2021-05-17T00:00:00"/>
    <x v="0"/>
    <s v="New Hampshire"/>
    <s v="Manchester"/>
    <x v="1"/>
    <n v="40"/>
    <n v="93"/>
    <n v="3720"/>
    <n v="1599.6000000000001"/>
    <n v="0.43000000000000005"/>
    <s v="Outlet"/>
    <x v="4"/>
  </r>
  <r>
    <s v="Amazon"/>
    <n v="1185732"/>
    <d v="2021-05-17T00:00:00"/>
    <x v="0"/>
    <s v="New Hampshire"/>
    <s v="Manchester"/>
    <x v="2"/>
    <n v="42"/>
    <n v="101"/>
    <n v="4242"/>
    <n v="1442.28"/>
    <n v="0.33999999999999997"/>
    <s v="Outlet"/>
    <x v="4"/>
  </r>
  <r>
    <s v="Amazon"/>
    <n v="1185732"/>
    <d v="2021-05-17T00:00:00"/>
    <x v="0"/>
    <s v="New Hampshire"/>
    <s v="Manchester"/>
    <x v="3"/>
    <n v="41"/>
    <n v="91"/>
    <n v="3731"/>
    <n v="1268.54"/>
    <n v="0.33999999999999997"/>
    <s v="Outlet"/>
    <x v="4"/>
  </r>
  <r>
    <s v="Amazon"/>
    <n v="1185732"/>
    <d v="2021-05-17T00:00:00"/>
    <x v="0"/>
    <s v="New Hampshire"/>
    <s v="Manchester"/>
    <x v="4"/>
    <n v="52"/>
    <n v="90"/>
    <n v="4680"/>
    <n v="1497.6000000000001"/>
    <n v="0.32"/>
    <s v="Outlet"/>
    <x v="4"/>
  </r>
  <r>
    <s v="Amazon"/>
    <n v="1185732"/>
    <d v="2021-05-17T00:00:00"/>
    <x v="0"/>
    <s v="New Hampshire"/>
    <s v="Manchester"/>
    <x v="5"/>
    <n v="46"/>
    <n v="140"/>
    <n v="6440"/>
    <n v="2511.6"/>
    <n v="0.38999999999999996"/>
    <s v="Outlet"/>
    <x v="4"/>
  </r>
  <r>
    <s v="Amazon"/>
    <n v="1185732"/>
    <d v="2021-06-19T00:00:00"/>
    <x v="0"/>
    <s v="New Hampshire"/>
    <s v="Manchester"/>
    <x v="0"/>
    <n v="44"/>
    <n v="216"/>
    <n v="9504"/>
    <n v="4371.84"/>
    <n v="0.46"/>
    <s v="Outlet"/>
    <x v="11"/>
  </r>
  <r>
    <s v="Amazon"/>
    <n v="1185732"/>
    <d v="2021-06-19T00:00:00"/>
    <x v="0"/>
    <s v="New Hampshire"/>
    <s v="Manchester"/>
    <x v="1"/>
    <n v="40"/>
    <n v="140"/>
    <n v="5600"/>
    <n v="2632"/>
    <n v="0.47000000000000003"/>
    <s v="Outlet"/>
    <x v="11"/>
  </r>
  <r>
    <s v="Amazon"/>
    <n v="1185732"/>
    <d v="2021-06-19T00:00:00"/>
    <x v="0"/>
    <s v="New Hampshire"/>
    <s v="Manchester"/>
    <x v="2"/>
    <n v="43"/>
    <n v="109"/>
    <n v="4687"/>
    <n v="1687.32"/>
    <n v="0.36"/>
    <s v="Outlet"/>
    <x v="11"/>
  </r>
  <r>
    <s v="Amazon"/>
    <n v="1185732"/>
    <d v="2021-06-19T00:00:00"/>
    <x v="0"/>
    <s v="New Hampshire"/>
    <s v="Manchester"/>
    <x v="3"/>
    <n v="37"/>
    <n v="104"/>
    <n v="3848"/>
    <n v="1308.32"/>
    <n v="0.33999999999999997"/>
    <s v="Outlet"/>
    <x v="11"/>
  </r>
  <r>
    <s v="Amazon"/>
    <n v="1185732"/>
    <d v="2021-06-19T00:00:00"/>
    <x v="0"/>
    <s v="New Hampshire"/>
    <s v="Manchester"/>
    <x v="4"/>
    <n v="47"/>
    <n v="114"/>
    <n v="5358"/>
    <n v="1982.46"/>
    <n v="0.37"/>
    <s v="Outlet"/>
    <x v="11"/>
  </r>
  <r>
    <s v="Amazon"/>
    <n v="1185732"/>
    <d v="2021-06-19T00:00:00"/>
    <x v="0"/>
    <s v="New Hampshire"/>
    <s v="Manchester"/>
    <x v="5"/>
    <n v="50"/>
    <n v="162"/>
    <n v="8100"/>
    <n v="3402"/>
    <n v="0.42"/>
    <s v="Outlet"/>
    <x v="11"/>
  </r>
  <r>
    <s v="Amazon"/>
    <n v="1185732"/>
    <d v="2021-07-17T00:00:00"/>
    <x v="0"/>
    <s v="New Hampshire"/>
    <s v="Manchester"/>
    <x v="0"/>
    <n v="49"/>
    <n v="224"/>
    <n v="10976"/>
    <n v="4609.92"/>
    <n v="0.42000000000000004"/>
    <s v="Outlet"/>
    <x v="5"/>
  </r>
  <r>
    <s v="Amazon"/>
    <n v="1185732"/>
    <d v="2021-07-17T00:00:00"/>
    <x v="0"/>
    <s v="New Hampshire"/>
    <s v="Manchester"/>
    <x v="1"/>
    <n v="47"/>
    <n v="149"/>
    <n v="7003"/>
    <n v="3081.32"/>
    <n v="0.44"/>
    <s v="Outlet"/>
    <x v="5"/>
  </r>
  <r>
    <s v="Amazon"/>
    <n v="1185732"/>
    <d v="2021-07-17T00:00:00"/>
    <x v="0"/>
    <s v="New Hampshire"/>
    <s v="Manchester"/>
    <x v="2"/>
    <n v="37"/>
    <n v="128"/>
    <n v="4736"/>
    <n v="1704.96"/>
    <n v="0.36"/>
    <s v="Outlet"/>
    <x v="5"/>
  </r>
  <r>
    <s v="Amazon"/>
    <n v="1185732"/>
    <d v="2021-07-17T00:00:00"/>
    <x v="0"/>
    <s v="New Hampshire"/>
    <s v="Manchester"/>
    <x v="3"/>
    <n v="39"/>
    <n v="107"/>
    <n v="4173"/>
    <n v="1460.55"/>
    <n v="0.35"/>
    <s v="Outlet"/>
    <x v="5"/>
  </r>
  <r>
    <s v="Amazon"/>
    <n v="1185732"/>
    <d v="2021-07-17T00:00:00"/>
    <x v="0"/>
    <s v="New Hampshire"/>
    <s v="Manchester"/>
    <x v="4"/>
    <n v="47"/>
    <n v="119"/>
    <n v="5593"/>
    <n v="2069.41"/>
    <n v="0.37"/>
    <s v="Outlet"/>
    <x v="5"/>
  </r>
  <r>
    <s v="Amazon"/>
    <n v="1185732"/>
    <d v="2021-07-17T00:00:00"/>
    <x v="0"/>
    <s v="New Hampshire"/>
    <s v="Manchester"/>
    <x v="5"/>
    <n v="47"/>
    <n v="163"/>
    <n v="7661"/>
    <n v="3064.3999999999996"/>
    <n v="0.39999999999999997"/>
    <s v="Outlet"/>
    <x v="5"/>
  </r>
  <r>
    <s v="Amazon"/>
    <n v="1185732"/>
    <d v="2021-08-18T00:00:00"/>
    <x v="0"/>
    <s v="New Hampshire"/>
    <s v="Manchester"/>
    <x v="0"/>
    <n v="48"/>
    <n v="203"/>
    <n v="9744"/>
    <n v="4482.24"/>
    <n v="0.46"/>
    <s v="Outlet"/>
    <x v="6"/>
  </r>
  <r>
    <s v="Amazon"/>
    <n v="1185732"/>
    <d v="2021-08-18T00:00:00"/>
    <x v="0"/>
    <s v="New Hampshire"/>
    <s v="Manchester"/>
    <x v="1"/>
    <n v="39"/>
    <n v="135"/>
    <n v="5265"/>
    <n v="2474.5500000000002"/>
    <n v="0.47000000000000003"/>
    <s v="Outlet"/>
    <x v="6"/>
  </r>
  <r>
    <s v="Amazon"/>
    <n v="1185732"/>
    <d v="2021-08-18T00:00:00"/>
    <x v="0"/>
    <s v="New Hampshire"/>
    <s v="Manchester"/>
    <x v="2"/>
    <n v="39"/>
    <n v="113"/>
    <n v="4407"/>
    <n v="1542.4499999999998"/>
    <n v="0.35"/>
    <s v="Outlet"/>
    <x v="6"/>
  </r>
  <r>
    <s v="Amazon"/>
    <n v="1185732"/>
    <d v="2021-08-18T00:00:00"/>
    <x v="0"/>
    <s v="New Hampshire"/>
    <s v="Manchester"/>
    <x v="3"/>
    <n v="42"/>
    <n v="88"/>
    <n v="3696"/>
    <n v="1182.72"/>
    <n v="0.32"/>
    <s v="Outlet"/>
    <x v="6"/>
  </r>
  <r>
    <s v="Amazon"/>
    <n v="1185732"/>
    <d v="2021-08-18T00:00:00"/>
    <x v="0"/>
    <s v="New Hampshire"/>
    <s v="Manchester"/>
    <x v="4"/>
    <n v="45"/>
    <n v="80"/>
    <n v="3600"/>
    <n v="1187.9999999999998"/>
    <n v="0.32999999999999996"/>
    <s v="Outlet"/>
    <x v="6"/>
  </r>
  <r>
    <s v="Amazon"/>
    <n v="1185732"/>
    <d v="2021-08-18T00:00:00"/>
    <x v="0"/>
    <s v="New Hampshire"/>
    <s v="Manchester"/>
    <x v="5"/>
    <n v="46"/>
    <n v="145"/>
    <n v="6670"/>
    <n v="2467.9"/>
    <n v="0.37"/>
    <s v="Outlet"/>
    <x v="6"/>
  </r>
  <r>
    <s v="Amazon"/>
    <n v="1185732"/>
    <d v="2021-09-17T00:00:00"/>
    <x v="0"/>
    <s v="New Hampshire"/>
    <s v="Manchester"/>
    <x v="0"/>
    <n v="51"/>
    <n v="193"/>
    <n v="9843"/>
    <n v="4330.92"/>
    <n v="0.44"/>
    <s v="Outlet"/>
    <x v="7"/>
  </r>
  <r>
    <s v="Amazon"/>
    <n v="1185732"/>
    <d v="2021-09-17T00:00:00"/>
    <x v="0"/>
    <s v="New Hampshire"/>
    <s v="Manchester"/>
    <x v="1"/>
    <n v="43"/>
    <n v="116"/>
    <n v="4988"/>
    <n v="2094.96"/>
    <n v="0.42000000000000004"/>
    <s v="Outlet"/>
    <x v="7"/>
  </r>
  <r>
    <s v="Amazon"/>
    <n v="1185732"/>
    <d v="2021-09-17T00:00:00"/>
    <x v="0"/>
    <s v="New Hampshire"/>
    <s v="Manchester"/>
    <x v="2"/>
    <n v="43"/>
    <n v="78"/>
    <n v="3354"/>
    <n v="1106.82"/>
    <n v="0.32999999999999996"/>
    <s v="Outlet"/>
    <x v="7"/>
  </r>
  <r>
    <s v="Amazon"/>
    <n v="1185732"/>
    <d v="2021-09-17T00:00:00"/>
    <x v="0"/>
    <s v="New Hampshire"/>
    <s v="Manchester"/>
    <x v="3"/>
    <n v="41"/>
    <n v="74"/>
    <n v="3034"/>
    <n v="1122.58"/>
    <n v="0.37"/>
    <s v="Outlet"/>
    <x v="7"/>
  </r>
  <r>
    <s v="Amazon"/>
    <n v="1185732"/>
    <d v="2021-09-17T00:00:00"/>
    <x v="0"/>
    <s v="New Hampshire"/>
    <s v="Manchester"/>
    <x v="4"/>
    <n v="48"/>
    <n v="70"/>
    <n v="3360"/>
    <n v="1209.5999999999999"/>
    <n v="0.36"/>
    <s v="Outlet"/>
    <x v="7"/>
  </r>
  <r>
    <s v="Amazon"/>
    <n v="1185732"/>
    <d v="2021-09-17T00:00:00"/>
    <x v="0"/>
    <s v="New Hampshire"/>
    <s v="Manchester"/>
    <x v="5"/>
    <n v="53"/>
    <n v="104"/>
    <n v="5512"/>
    <n v="2039.44"/>
    <n v="0.37"/>
    <s v="Outlet"/>
    <x v="7"/>
  </r>
  <r>
    <s v="Foot Locker"/>
    <n v="1185732"/>
    <d v="2021-10-19T00:00:00"/>
    <x v="0"/>
    <s v="New Hampshire"/>
    <s v="Manchester"/>
    <x v="0"/>
    <n v="52"/>
    <n v="162"/>
    <n v="8424"/>
    <n v="3538.0800000000004"/>
    <n v="0.42000000000000004"/>
    <s v="Outlet"/>
    <x v="8"/>
  </r>
  <r>
    <s v="Foot Locker"/>
    <n v="1185732"/>
    <d v="2021-10-19T00:00:00"/>
    <x v="0"/>
    <s v="New Hampshire"/>
    <s v="Manchester"/>
    <x v="1"/>
    <n v="44"/>
    <n v="99"/>
    <n v="4356"/>
    <n v="1916.64"/>
    <n v="0.44"/>
    <s v="Outlet"/>
    <x v="8"/>
  </r>
  <r>
    <s v="Foot Locker"/>
    <n v="1185732"/>
    <d v="2021-10-19T00:00:00"/>
    <x v="0"/>
    <s v="New Hampshire"/>
    <s v="Manchester"/>
    <x v="2"/>
    <n v="52"/>
    <n v="60"/>
    <n v="3120"/>
    <n v="1029.5999999999999"/>
    <n v="0.32999999999999996"/>
    <s v="Outlet"/>
    <x v="8"/>
  </r>
  <r>
    <s v="Foot Locker"/>
    <n v="1185732"/>
    <d v="2021-10-19T00:00:00"/>
    <x v="0"/>
    <s v="New Hampshire"/>
    <s v="Manchester"/>
    <x v="3"/>
    <n v="44"/>
    <n v="61"/>
    <n v="2684"/>
    <n v="858.88"/>
    <n v="0.32"/>
    <s v="Outlet"/>
    <x v="8"/>
  </r>
  <r>
    <s v="Foot Locker"/>
    <n v="1185732"/>
    <d v="2021-10-19T00:00:00"/>
    <x v="0"/>
    <s v="New Hampshire"/>
    <s v="Manchester"/>
    <x v="4"/>
    <n v="50"/>
    <n v="58"/>
    <n v="2900"/>
    <n v="928"/>
    <n v="0.32"/>
    <s v="Outlet"/>
    <x v="8"/>
  </r>
  <r>
    <s v="Foot Locker"/>
    <n v="1185732"/>
    <d v="2021-10-19T00:00:00"/>
    <x v="0"/>
    <s v="New Hampshire"/>
    <s v="Manchester"/>
    <x v="5"/>
    <n v="64"/>
    <n v="90"/>
    <n v="5760"/>
    <n v="2246.3999999999996"/>
    <n v="0.38999999999999996"/>
    <s v="Outlet"/>
    <x v="8"/>
  </r>
  <r>
    <s v="Foot Locker"/>
    <n v="1185732"/>
    <d v="2021-11-18T00:00:00"/>
    <x v="0"/>
    <s v="New Hampshire"/>
    <s v="Manchester"/>
    <x v="0"/>
    <n v="59"/>
    <n v="149"/>
    <n v="8791"/>
    <n v="3780.1300000000006"/>
    <n v="0.43000000000000005"/>
    <s v="Outlet"/>
    <x v="9"/>
  </r>
  <r>
    <s v="Foot Locker"/>
    <n v="1185732"/>
    <d v="2021-11-18T00:00:00"/>
    <x v="0"/>
    <s v="New Hampshire"/>
    <s v="Manchester"/>
    <x v="1"/>
    <n v="42"/>
    <n v="114"/>
    <n v="4788"/>
    <n v="2058.84"/>
    <n v="0.43000000000000005"/>
    <s v="Outlet"/>
    <x v="9"/>
  </r>
  <r>
    <s v="Foot Locker"/>
    <n v="1185732"/>
    <d v="2021-11-18T00:00:00"/>
    <x v="0"/>
    <s v="New Hampshire"/>
    <s v="Manchester"/>
    <x v="2"/>
    <n v="51"/>
    <n v="114"/>
    <n v="5814"/>
    <n v="2034.8999999999999"/>
    <n v="0.35"/>
    <s v="Outlet"/>
    <x v="9"/>
  </r>
  <r>
    <s v="Foot Locker"/>
    <n v="1185732"/>
    <d v="2021-11-18T00:00:00"/>
    <x v="0"/>
    <s v="New Hampshire"/>
    <s v="Manchester"/>
    <x v="3"/>
    <n v="43"/>
    <n v="114"/>
    <n v="4902"/>
    <n v="1666.6799999999998"/>
    <n v="0.33999999999999997"/>
    <s v="Outlet"/>
    <x v="9"/>
  </r>
  <r>
    <s v="Foot Locker"/>
    <n v="1185732"/>
    <d v="2021-11-18T00:00:00"/>
    <x v="0"/>
    <s v="New Hampshire"/>
    <s v="Manchester"/>
    <x v="4"/>
    <n v="59"/>
    <n v="96"/>
    <n v="5664"/>
    <n v="1925.7599999999998"/>
    <n v="0.33999999999999997"/>
    <s v="Outlet"/>
    <x v="9"/>
  </r>
  <r>
    <s v="Foot Locker"/>
    <n v="1185732"/>
    <d v="2021-11-18T00:00:00"/>
    <x v="0"/>
    <s v="New Hampshire"/>
    <s v="Manchester"/>
    <x v="5"/>
    <n v="61"/>
    <n v="120"/>
    <n v="7320"/>
    <n v="3001.2"/>
    <n v="0.41"/>
    <s v="Outlet"/>
    <x v="9"/>
  </r>
  <r>
    <s v="Foot Locker"/>
    <n v="1185732"/>
    <d v="2021-12-17T00:00:00"/>
    <x v="0"/>
    <s v="New Hampshire"/>
    <s v="Manchester"/>
    <x v="0"/>
    <n v="49"/>
    <n v="200"/>
    <n v="9800"/>
    <n v="4606"/>
    <n v="0.47000000000000003"/>
    <s v="Outlet"/>
    <x v="10"/>
  </r>
  <r>
    <s v="Foot Locker"/>
    <n v="1185732"/>
    <d v="2021-12-17T00:00:00"/>
    <x v="0"/>
    <s v="New Hampshire"/>
    <s v="Manchester"/>
    <x v="1"/>
    <n v="49"/>
    <n v="128"/>
    <n v="6272"/>
    <n v="2634.2400000000002"/>
    <n v="0.42000000000000004"/>
    <s v="Outlet"/>
    <x v="10"/>
  </r>
  <r>
    <s v="Foot Locker"/>
    <n v="1185732"/>
    <d v="2021-12-17T00:00:00"/>
    <x v="0"/>
    <s v="New Hampshire"/>
    <s v="Manchester"/>
    <x v="2"/>
    <n v="47"/>
    <n v="128"/>
    <n v="6016"/>
    <n v="2165.7599999999998"/>
    <n v="0.36"/>
    <s v="Outlet"/>
    <x v="10"/>
  </r>
  <r>
    <s v="Foot Locker"/>
    <n v="1185732"/>
    <d v="2021-12-17T00:00:00"/>
    <x v="0"/>
    <s v="New Hampshire"/>
    <s v="Manchester"/>
    <x v="3"/>
    <n v="49"/>
    <n v="116"/>
    <n v="5684"/>
    <n v="1989.3999999999999"/>
    <n v="0.35"/>
    <s v="Outlet"/>
    <x v="10"/>
  </r>
  <r>
    <s v="Foot Locker"/>
    <n v="1185732"/>
    <d v="2021-12-17T00:00:00"/>
    <x v="0"/>
    <s v="New Hampshire"/>
    <s v="Manchester"/>
    <x v="4"/>
    <n v="50"/>
    <n v="123"/>
    <n v="6150"/>
    <n v="2275.5"/>
    <n v="0.37"/>
    <s v="Outlet"/>
    <x v="10"/>
  </r>
  <r>
    <s v="Foot Locker"/>
    <n v="1185732"/>
    <d v="2021-12-17T00:00:00"/>
    <x v="0"/>
    <s v="New Hampshire"/>
    <s v="Manchester"/>
    <x v="5"/>
    <n v="61"/>
    <n v="144"/>
    <n v="8784"/>
    <n v="3513.6"/>
    <n v="0.39999999999999997"/>
    <s v="Outlet"/>
    <x v="10"/>
  </r>
  <r>
    <s v="Foot Locker"/>
    <n v="1185732"/>
    <d v="2021-01-24T00:00:00"/>
    <x v="0"/>
    <s v="New Hampshire"/>
    <s v="Manchester"/>
    <x v="0"/>
    <n v="36"/>
    <n v="165"/>
    <n v="5940"/>
    <n v="2197.8000000000002"/>
    <n v="0.37000000000000005"/>
    <s v="Outlet"/>
    <x v="0"/>
  </r>
  <r>
    <s v="Foot Locker"/>
    <n v="1185732"/>
    <d v="2021-01-24T00:00:00"/>
    <x v="0"/>
    <s v="New Hampshire"/>
    <s v="Manchester"/>
    <x v="1"/>
    <n v="36"/>
    <n v="93"/>
    <n v="3348"/>
    <n v="1339.2"/>
    <n v="0.4"/>
    <s v="Outlet"/>
    <x v="0"/>
  </r>
  <r>
    <s v="Foot Locker"/>
    <n v="1185732"/>
    <d v="2021-01-24T00:00:00"/>
    <x v="0"/>
    <s v="New Hampshire"/>
    <s v="Manchester"/>
    <x v="2"/>
    <n v="35"/>
    <n v="99"/>
    <n v="3465"/>
    <n v="935.55000000000007"/>
    <n v="0.27"/>
    <s v="Outlet"/>
    <x v="0"/>
  </r>
  <r>
    <s v="Foot Locker"/>
    <n v="1185732"/>
    <d v="2021-01-24T00:00:00"/>
    <x v="0"/>
    <s v="New Hampshire"/>
    <s v="Manchester"/>
    <x v="3"/>
    <n v="33"/>
    <n v="51"/>
    <n v="1683"/>
    <n v="471.24000000000007"/>
    <n v="0.28000000000000003"/>
    <s v="Outlet"/>
    <x v="0"/>
  </r>
  <r>
    <s v="Foot Locker"/>
    <n v="1185732"/>
    <d v="2021-01-24T00:00:00"/>
    <x v="0"/>
    <s v="New Hampshire"/>
    <s v="Manchester"/>
    <x v="4"/>
    <n v="50"/>
    <n v="64"/>
    <n v="3200"/>
    <n v="896.00000000000011"/>
    <n v="0.28000000000000003"/>
    <s v="Outlet"/>
    <x v="0"/>
  </r>
  <r>
    <s v="Foot Locker"/>
    <n v="1185732"/>
    <d v="2021-01-24T00:00:00"/>
    <x v="0"/>
    <s v="New Hampshire"/>
    <s v="Manchester"/>
    <x v="5"/>
    <n v="41"/>
    <n v="105"/>
    <n v="4305"/>
    <n v="1377.6000000000001"/>
    <n v="0.32"/>
    <s v="Outlet"/>
    <x v="0"/>
  </r>
  <r>
    <s v="Foot Locker"/>
    <n v="1185732"/>
    <d v="2021-02-22T00:00:00"/>
    <x v="0"/>
    <s v="New Hampshire"/>
    <s v="Manchester"/>
    <x v="0"/>
    <n v="41"/>
    <n v="184"/>
    <n v="7544"/>
    <n v="2791.28"/>
    <n v="0.37000000000000005"/>
    <s v="Outlet"/>
    <x v="1"/>
  </r>
  <r>
    <s v="Foot Locker"/>
    <n v="1185732"/>
    <d v="2021-02-22T00:00:00"/>
    <x v="0"/>
    <s v="New Hampshire"/>
    <s v="Manchester"/>
    <x v="1"/>
    <n v="42"/>
    <n v="70"/>
    <n v="2940"/>
    <n v="1234.8000000000002"/>
    <n v="0.42000000000000004"/>
    <s v="Outlet"/>
    <x v="1"/>
  </r>
  <r>
    <s v="Foot Locker"/>
    <n v="1185732"/>
    <d v="2021-02-22T00:00:00"/>
    <x v="0"/>
    <s v="New Hampshire"/>
    <s v="Manchester"/>
    <x v="2"/>
    <n v="29"/>
    <n v="83"/>
    <n v="2407"/>
    <n v="649.89"/>
    <n v="0.27"/>
    <s v="Outlet"/>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8E2AC4-29E9-4ACC-B05C-EF12DA96BBD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tailer ID">
  <location ref="B34:F40" firstHeaderRow="0" firstDataRow="1" firstDataCol="1"/>
  <pivotFields count="13">
    <pivotField axis="axisRow" showAll="0" defaultSubtotal="0">
      <items count="6">
        <item x="5"/>
        <item x="0"/>
        <item x="4"/>
        <item x="2"/>
        <item x="1"/>
        <item x="3"/>
      </items>
    </pivotField>
    <pivotField showAll="0" measureFilter="1" sortType="descending" defaultSubtotal="0">
      <items count="4">
        <item x="2"/>
        <item x="0"/>
        <item x="3"/>
        <item x="1"/>
      </items>
      <autoSortScope>
        <pivotArea dataOnly="0" outline="0" fieldPosition="0">
          <references count="1">
            <reference field="4294967294" count="1" selected="0">
              <x v="0"/>
            </reference>
          </references>
        </pivotArea>
      </autoSortScope>
    </pivotField>
    <pivotField numFmtId="14" showAll="0" defaultSubtotal="0"/>
    <pivotField showAll="0" defaultSubtotal="0"/>
    <pivotField showAll="0" defaultSubtotal="0"/>
    <pivotField showAll="0" defaultSubtotal="0"/>
    <pivotField showAll="0" defaultSubtotal="0"/>
    <pivotField numFmtId="164" showAll="0" defaultSubtotal="0"/>
    <pivotField dataField="1" numFmtId="3" showAll="0" defaultSubtotal="0"/>
    <pivotField dataField="1" numFmtId="165" showAll="0" defaultSubtotal="0"/>
    <pivotField dataField="1" numFmtId="165" showAll="0" defaultSubtotal="0"/>
    <pivotField dataField="1" numFmtId="9" showAll="0" defaultSubtotal="0"/>
    <pivotField showAll="0" defaultSubtotal="0"/>
  </pivotFields>
  <rowFields count="1">
    <field x="0"/>
  </rowFields>
  <rowItems count="6">
    <i>
      <x/>
    </i>
    <i>
      <x v="1"/>
    </i>
    <i>
      <x v="2"/>
    </i>
    <i>
      <x v="3"/>
    </i>
    <i>
      <x v="4"/>
    </i>
    <i>
      <x v="5"/>
    </i>
  </rowItems>
  <colFields count="1">
    <field x="-2"/>
  </colFields>
  <colItems count="4">
    <i>
      <x/>
    </i>
    <i i="1">
      <x v="1"/>
    </i>
    <i i="2">
      <x v="2"/>
    </i>
    <i i="3">
      <x v="3"/>
    </i>
  </colItems>
  <dataFields count="4">
    <dataField name="Sales" fld="9" baseField="1" baseItem="1" numFmtId="166"/>
    <dataField name="Profit" fld="10" baseField="1" baseItem="1" numFmtId="166"/>
    <dataField name="Margin" fld="11" baseField="1" baseItem="1" numFmtId="166"/>
    <dataField name="Units" fld="8" baseField="1" baseItem="1"/>
  </dataFields>
  <formats count="22">
    <format dxfId="21">
      <pivotArea outline="0" collapsedLevelsAreSubtotals="1" fieldPosition="0"/>
    </format>
    <format dxfId="20">
      <pivotArea outline="0" collapsedLevelsAreSubtotals="1" fieldPosition="0">
        <references count="1">
          <reference field="4294967294" count="1" selected="0">
            <x v="3"/>
          </reference>
        </references>
      </pivotArea>
    </format>
    <format dxfId="19">
      <pivotArea type="all" dataOnly="0" outline="0" fieldPosition="0"/>
    </format>
    <format dxfId="18">
      <pivotArea outline="0" collapsedLevelsAreSubtotals="1" fieldPosition="0"/>
    </format>
    <format dxfId="17">
      <pivotArea field="1" type="button" dataOnly="0" labelOnly="1" outline="0"/>
    </format>
    <format dxfId="16">
      <pivotArea dataOnly="0" labelOnly="1" outline="0" fieldPosition="0">
        <references count="1">
          <reference field="4294967294" count="4">
            <x v="0"/>
            <x v="1"/>
            <x v="2"/>
            <x v="3"/>
          </reference>
        </references>
      </pivotArea>
    </format>
    <format dxfId="15">
      <pivotArea type="all" dataOnly="0" outline="0" fieldPosition="0"/>
    </format>
    <format dxfId="14">
      <pivotArea outline="0" collapsedLevelsAreSubtotals="1" fieldPosition="0"/>
    </format>
    <format dxfId="13">
      <pivotArea field="1" type="button" dataOnly="0" labelOnly="1" outline="0"/>
    </format>
    <format dxfId="12">
      <pivotArea dataOnly="0" labelOnly="1" outline="0" fieldPosition="0">
        <references count="1">
          <reference field="4294967294" count="4">
            <x v="0"/>
            <x v="1"/>
            <x v="2"/>
            <x v="3"/>
          </reference>
        </references>
      </pivotArea>
    </format>
    <format dxfId="11">
      <pivotArea type="all" dataOnly="0" outline="0" fieldPosition="0"/>
    </format>
    <format dxfId="10">
      <pivotArea outline="0" collapsedLevelsAreSubtotals="1" fieldPosition="0"/>
    </format>
    <format dxfId="9">
      <pivotArea field="1" type="button" dataOnly="0" labelOnly="1" outline="0"/>
    </format>
    <format dxfId="8">
      <pivotArea dataOnly="0" labelOnly="1" outline="0" fieldPosition="0">
        <references count="1">
          <reference field="4294967294" count="4">
            <x v="0"/>
            <x v="1"/>
            <x v="2"/>
            <x v="3"/>
          </reference>
        </references>
      </pivotArea>
    </format>
    <format dxfId="7">
      <pivotArea type="all" dataOnly="0" outline="0" fieldPosition="0"/>
    </format>
    <format dxfId="6">
      <pivotArea outline="0" collapsedLevelsAreSubtotals="1" fieldPosition="0"/>
    </format>
    <format dxfId="5">
      <pivotArea field="1" type="button" dataOnly="0" labelOnly="1" outline="0"/>
    </format>
    <format dxfId="4">
      <pivotArea dataOnly="0" labelOnly="1" outline="0" fieldPosition="0">
        <references count="1">
          <reference field="4294967294" count="4">
            <x v="0"/>
            <x v="1"/>
            <x v="2"/>
            <x v="3"/>
          </reference>
        </references>
      </pivotArea>
    </format>
    <format dxfId="3">
      <pivotArea field="1" type="button" dataOnly="0" labelOnly="1" outline="0"/>
    </format>
    <format dxfId="2">
      <pivotArea dataOnly="0" labelOnly="1" outline="0" fieldPosition="0">
        <references count="1">
          <reference field="4294967294" count="4">
            <x v="0"/>
            <x v="1"/>
            <x v="2"/>
            <x v="3"/>
          </reference>
        </references>
      </pivotArea>
    </format>
    <format dxfId="1">
      <pivotArea outline="0" collapsedLevelsAreSubtotals="1" fieldPosition="0">
        <references count="1">
          <reference field="4294967294" count="3" selected="0">
            <x v="0"/>
            <x v="1"/>
            <x v="2"/>
          </reference>
        </references>
      </pivotArea>
    </format>
    <format dxfId="0">
      <pivotArea field="0" type="button" dataOnly="0" labelOnly="1" outline="0" axis="axisRow" fieldPosition="0"/>
    </format>
  </formats>
  <conditionalFormats count="3">
    <conditionalFormat priority="6">
      <pivotAreas count="1">
        <pivotArea type="data" outline="0" collapsedLevelsAreSubtotals="1" fieldPosition="0"/>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BF72F2-10BE-4C16-9523-8FCE184ABC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B8" firstHeaderRow="1" firstDataRow="1" firstDataCol="1"/>
  <pivotFields count="13">
    <pivotField showAll="0"/>
    <pivotField showAll="0"/>
    <pivotField numFmtId="14" showAll="0"/>
    <pivotField showAll="0"/>
    <pivotField showAll="0"/>
    <pivotField showAll="0"/>
    <pivotField axis="axisRow" showAll="0" measureFilter="1"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pivotField showAll="0"/>
  </pivotFields>
  <rowFields count="1">
    <field x="6"/>
  </rowFields>
  <rowItems count="7">
    <i>
      <x v="3"/>
    </i>
    <i>
      <x v="4"/>
    </i>
    <i>
      <x v="2"/>
    </i>
    <i>
      <x/>
    </i>
    <i>
      <x v="1"/>
    </i>
    <i>
      <x v="5"/>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6"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83861C-5C9C-4654-A990-EF1F24DBA9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ales Method">
  <location ref="K13:L17" firstHeaderRow="1" firstDataRow="1" firstDataCol="1"/>
  <pivotFields count="13">
    <pivotField showAll="0"/>
    <pivotField showAll="0"/>
    <pivotField numFmtId="14"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pivotField axis="axisRow" showAll="0" measureFilter="1" sortType="de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2"/>
  </rowFields>
  <rowItems count="4">
    <i>
      <x v="1"/>
    </i>
    <i>
      <x v="2"/>
    </i>
    <i>
      <x/>
    </i>
    <i t="grand">
      <x/>
    </i>
  </rowItems>
  <colItems count="1">
    <i/>
  </colItems>
  <dataFields count="1">
    <dataField name="Sum of Units Sold" fld="8"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1" format="4">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filters count="2">
    <filter fld="6" type="count" evalOrder="-1" id="3" iMeasureFld="0">
      <autoFilter ref="A1">
        <filterColumn colId="0">
          <top10 val="6" filterVal="6"/>
        </filterColumn>
      </autoFilter>
    </filter>
    <filter fld="12"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D38DC8-DD3F-4611-BA83-76C0691F133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ice Range">
  <location ref="G1:I148" firstHeaderRow="0" firstDataRow="1" firstDataCol="1"/>
  <pivotFields count="13">
    <pivotField showAll="0"/>
    <pivotField showAll="0"/>
    <pivotField numFmtId="14" showAll="0"/>
    <pivotField showAll="0"/>
    <pivotField showAll="0"/>
    <pivotField showAll="0"/>
    <pivotField showAll="0"/>
    <pivotField axis="axisRow" numFmtId="164" showAll="0" sortType="ascending">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s>
  <rowFields count="1">
    <field x="7"/>
  </rowFields>
  <rowItems count="1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t="grand">
      <x/>
    </i>
  </rowItems>
  <colFields count="1">
    <field x="-2"/>
  </colFields>
  <colItems count="2">
    <i>
      <x/>
    </i>
    <i i="1">
      <x v="1"/>
    </i>
  </colItems>
  <dataFields count="2">
    <dataField name="Sales" fld="9" baseField="7" baseItem="0"/>
    <dataField name="Op Profit" fld="10" baseField="7" baseItem="0"/>
  </dataFields>
  <chartFormats count="2">
    <chartFormat chart="3" format="6"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62DD7A-9BDF-4DE9-B924-C06A62FF5E6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tailer ID">
  <location ref="M1:Q6" firstHeaderRow="0" firstDataRow="1" firstDataCol="1"/>
  <pivotFields count="13">
    <pivotField showAll="0" defaultSubtotal="0"/>
    <pivotField axis="axisRow" showAll="0" measureFilter="1" sortType="descending" defaultSubtotal="0">
      <items count="4">
        <item x="2"/>
        <item x="0"/>
        <item x="3"/>
        <item x="1"/>
      </items>
      <autoSortScope>
        <pivotArea dataOnly="0" outline="0" fieldPosition="0">
          <references count="1">
            <reference field="4294967294" count="1" selected="0">
              <x v="0"/>
            </reference>
          </references>
        </pivotArea>
      </autoSortScope>
    </pivotField>
    <pivotField numFmtId="14" showAll="0" defaultSubtotal="0"/>
    <pivotField showAll="0" defaultSubtotal="0"/>
    <pivotField showAll="0" defaultSubtotal="0"/>
    <pivotField showAll="0" defaultSubtotal="0"/>
    <pivotField showAll="0" defaultSubtotal="0"/>
    <pivotField numFmtId="164" showAll="0" defaultSubtotal="0"/>
    <pivotField dataField="1" numFmtId="3" showAll="0" defaultSubtotal="0"/>
    <pivotField dataField="1" numFmtId="165" showAll="0" defaultSubtotal="0"/>
    <pivotField dataField="1" numFmtId="165" showAll="0" defaultSubtotal="0"/>
    <pivotField dataField="1" numFmtId="9" showAll="0" defaultSubtotal="0"/>
    <pivotField showAll="0" defaultSubtotal="0"/>
  </pivotFields>
  <rowFields count="1">
    <field x="1"/>
  </rowFields>
  <rowItems count="5">
    <i>
      <x v="1"/>
    </i>
    <i>
      <x/>
    </i>
    <i>
      <x v="3"/>
    </i>
    <i>
      <x v="2"/>
    </i>
    <i t="grand">
      <x/>
    </i>
  </rowItems>
  <colFields count="1">
    <field x="-2"/>
  </colFields>
  <colItems count="4">
    <i>
      <x/>
    </i>
    <i i="1">
      <x v="1"/>
    </i>
    <i i="2">
      <x v="2"/>
    </i>
    <i i="3">
      <x v="3"/>
    </i>
  </colItems>
  <dataFields count="4">
    <dataField name="Sum of Total Sales" fld="9" baseField="0" baseItem="0" numFmtId="8"/>
    <dataField name="Sum of Operating Profit" fld="10" baseField="0" baseItem="0"/>
    <dataField name="Sum of Operating Margin" fld="11" baseField="0" baseItem="0"/>
    <dataField name="Sum of Units Sold" fld="8" baseField="0" baseItem="0"/>
  </dataFields>
  <formats count="2">
    <format dxfId="23">
      <pivotArea outline="0" collapsedLevelsAreSubtotals="1" fieldPosition="0"/>
    </format>
    <format dxfId="22">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98DB1-18CE-4EAD-89E9-05FF5B4935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ity">
  <location ref="E22:F33" firstHeaderRow="1" firstDataRow="1" firstDataCol="1"/>
  <pivotFields count="13">
    <pivotField showAll="0"/>
    <pivotField showAll="0"/>
    <pivotField numFmtId="14" showAll="0"/>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s>
  <rowFields count="1">
    <field x="5"/>
  </rowFields>
  <rowItems count="11">
    <i>
      <x v="38"/>
    </i>
    <i>
      <x v="33"/>
    </i>
    <i>
      <x v="17"/>
    </i>
    <i>
      <x v="32"/>
    </i>
    <i>
      <x v="19"/>
    </i>
    <i>
      <x v="4"/>
    </i>
    <i>
      <x v="43"/>
    </i>
    <i>
      <x v="48"/>
    </i>
    <i>
      <x v="23"/>
    </i>
    <i>
      <x v="49"/>
    </i>
    <i t="grand">
      <x/>
    </i>
  </rowItems>
  <colItems count="1">
    <i/>
  </colItems>
  <dataFields count="1">
    <dataField name="Sum of Total Sales" fld="9" baseField="0" baseItem="0" numFmtId="8"/>
  </dataFields>
  <formats count="1">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C13814-04D2-4680-B18A-7561A61638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C9:D16" firstHeaderRow="1" firstDataRow="1" firstDataCol="1"/>
  <pivotFields count="13">
    <pivotField showAll="0"/>
    <pivotField showAll="0"/>
    <pivotField numFmtId="14" showAll="0"/>
    <pivotField showAll="0"/>
    <pivotField showAll="0"/>
    <pivotField showAll="0"/>
    <pivotField axis="axisRow" showAll="0" measureFilter="1"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dataField="1" numFmtId="165" showAll="0"/>
    <pivotField numFmtId="9" showAll="0"/>
    <pivotField showAll="0"/>
  </pivotFields>
  <rowFields count="1">
    <field x="6"/>
  </rowFields>
  <rowItems count="7">
    <i>
      <x v="3"/>
    </i>
    <i>
      <x v="2"/>
    </i>
    <i>
      <x v="4"/>
    </i>
    <i>
      <x/>
    </i>
    <i>
      <x v="5"/>
    </i>
    <i>
      <x v="1"/>
    </i>
    <i t="grand">
      <x/>
    </i>
  </rowItems>
  <colItems count="1">
    <i/>
  </colItems>
  <dataFields count="1">
    <dataField name="Sum of Operating Profit" fld="10" baseField="0" baseItem="0" numFmtId="8"/>
  </dataFields>
  <formats count="1">
    <format dxfId="25">
      <pivotArea outline="0" collapsedLevelsAreSubtotals="1" fieldPosition="0"/>
    </format>
  </formats>
  <pivotTableStyleInfo name="PivotStyleLight16" showRowHeaders="1" showColHeaders="1" showRowStripes="0" showColStripes="0" showLastColumn="1"/>
  <filters count="1">
    <filter fld="6" type="count" evalOrder="-1" id="5"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024445-8002-48A4-87EA-9B2422194B9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23:T27" firstHeaderRow="1" firstDataRow="2" firstDataCol="1"/>
  <pivotFields count="14">
    <pivotField showAll="0"/>
    <pivotField showAll="0"/>
    <pivotField numFmtId="14" showAll="0"/>
    <pivotField axis="axisCol" showAll="0">
      <items count="6">
        <item x="3"/>
        <item x="0"/>
        <item x="1"/>
        <item x="4"/>
        <item x="2"/>
        <item t="default"/>
      </items>
    </pivotField>
    <pivotField showAll="0"/>
    <pivotField showAll="0"/>
    <pivotField axis="axisRow"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sortType="ascending">
      <items count="24">
        <item h="1" m="1" x="19"/>
        <item h="1" m="1" x="14"/>
        <item h="1" m="1" x="13"/>
        <item h="1" m="1" x="21"/>
        <item x="0"/>
        <item h="1" x="1"/>
        <item h="1" x="2"/>
        <item h="1" x="3"/>
        <item h="1" x="4"/>
        <item h="1" m="1" x="12"/>
        <item h="1" x="11"/>
        <item h="1" m="1" x="22"/>
        <item h="1" m="1" x="15"/>
        <item h="1" m="1" x="17"/>
        <item h="1" m="1" x="16"/>
        <item h="1" m="1" x="18"/>
        <item h="1" m="1" x="20"/>
        <item h="1" x="5"/>
        <item h="1" x="6"/>
        <item h="1" x="7"/>
        <item h="1" x="8"/>
        <item h="1" x="9"/>
        <item h="1" x="10"/>
        <item t="default"/>
      </items>
    </pivotField>
  </pivotFields>
  <rowFields count="2">
    <field x="13"/>
    <field x="6"/>
  </rowFields>
  <rowItems count="3">
    <i>
      <x v="4"/>
    </i>
    <i r="1">
      <x v="2"/>
    </i>
    <i t="grand">
      <x/>
    </i>
  </rowItems>
  <colFields count="1">
    <field x="3"/>
  </colFields>
  <colItems count="6">
    <i>
      <x/>
    </i>
    <i>
      <x v="1"/>
    </i>
    <i>
      <x v="2"/>
    </i>
    <i>
      <x v="3"/>
    </i>
    <i>
      <x v="4"/>
    </i>
    <i t="grand">
      <x/>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0"/>
          </reference>
        </references>
      </pivotArea>
    </chartFormat>
    <chartFormat chart="2" format="11" series="1">
      <pivotArea type="data" outline="0" fieldPosition="0">
        <references count="2">
          <reference field="4294967294" count="1" selected="0">
            <x v="0"/>
          </reference>
          <reference field="3" count="1" selected="0">
            <x v="0"/>
          </reference>
        </references>
      </pivotArea>
    </chartFormat>
    <chartFormat chart="2" format="12" series="1">
      <pivotArea type="data" outline="0" fieldPosition="0">
        <references count="2">
          <reference field="4294967294" count="1" selected="0">
            <x v="0"/>
          </reference>
          <reference field="3" count="1" selected="0">
            <x v="1"/>
          </reference>
        </references>
      </pivotArea>
    </chartFormat>
    <chartFormat chart="2" format="13" series="1">
      <pivotArea type="data" outline="0" fieldPosition="0">
        <references count="2">
          <reference field="4294967294" count="1" selected="0">
            <x v="0"/>
          </reference>
          <reference field="3" count="1" selected="0">
            <x v="2"/>
          </reference>
        </references>
      </pivotArea>
    </chartFormat>
    <chartFormat chart="2" format="14" series="1">
      <pivotArea type="data" outline="0" fieldPosition="0">
        <references count="2">
          <reference field="4294967294" count="1" selected="0">
            <x v="0"/>
          </reference>
          <reference field="3" count="1" selected="0">
            <x v="3"/>
          </reference>
        </references>
      </pivotArea>
    </chartFormat>
    <chartFormat chart="2" format="15" series="1">
      <pivotArea type="data" outline="0" fieldPosition="0">
        <references count="2">
          <reference field="4294967294" count="1" selected="0">
            <x v="0"/>
          </reference>
          <reference field="3" count="1" selected="0">
            <x v="4"/>
          </reference>
        </references>
      </pivotArea>
    </chartFormat>
    <chartFormat chart="2" format="52"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116F85-B2F2-4479-AAC0-954A37EFBB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ity">
  <location ref="K27:L38" firstHeaderRow="1" firstDataRow="1" firstDataCol="1"/>
  <pivotFields count="13">
    <pivotField showAll="0"/>
    <pivotField showAll="0"/>
    <pivotField numFmtId="14" showAll="0"/>
    <pivotField showAll="0"/>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s>
  <rowFields count="1">
    <field x="5"/>
  </rowFields>
  <rowItems count="11">
    <i>
      <x v="10"/>
    </i>
    <i>
      <x v="35"/>
    </i>
    <i>
      <x v="46"/>
    </i>
    <i>
      <x v="31"/>
    </i>
    <i>
      <x v="42"/>
    </i>
    <i>
      <x v="39"/>
    </i>
    <i>
      <x v="47"/>
    </i>
    <i>
      <x v="28"/>
    </i>
    <i>
      <x v="22"/>
    </i>
    <i>
      <x/>
    </i>
    <i t="grand">
      <x/>
    </i>
  </rowItems>
  <colItems count="1">
    <i/>
  </colItems>
  <dataFields count="1">
    <dataField name="Sum of Total Sales" fld="9" baseField="0" baseItem="0" numFmtId="8"/>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86CDFD-065B-40FA-B5B1-F2F1AD5903A7}" sourceName="Region">
  <pivotTables>
    <pivotTable tabId="3" name="PivotTable9"/>
  </pivotTables>
  <data>
    <tabular pivotCacheId="28585471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1A25543-7E09-4B75-812C-99A418096439}" sourceName="Product">
  <pivotTables>
    <pivotTable tabId="3" name="PivotTable9"/>
  </pivotTables>
  <data>
    <tabular pivotCacheId="285854712">
      <items count="6">
        <i x="4"/>
        <i x="1"/>
        <i x="0" s="1"/>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B098B78-7554-48F5-8854-9D186EE52505}" sourceName="month">
  <pivotTables>
    <pivotTable tabId="3" name="PivotTable9"/>
  </pivotTables>
  <data>
    <tabular pivotCacheId="285854712">
      <items count="23">
        <i x="0" s="1"/>
        <i x="1"/>
        <i x="2"/>
        <i x="3"/>
        <i x="4"/>
        <i x="11"/>
        <i x="5"/>
        <i x="6"/>
        <i x="7"/>
        <i x="8"/>
        <i x="9"/>
        <i x="10"/>
        <i x="19" nd="1"/>
        <i x="14" nd="1"/>
        <i x="13" nd="1"/>
        <i x="21" nd="1"/>
        <i x="12" nd="1"/>
        <i x="15" nd="1"/>
        <i x="17" nd="1"/>
        <i x="16" nd="1"/>
        <i x="18" nd="1"/>
        <i x="20" nd="1"/>
        <i x="2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53EF260-E714-43DF-BDE2-083A85EE742E}" cache="Slicer_Region" caption="Region" rowHeight="241300"/>
  <slicer name="Product" xr10:uid="{CEF3D6BB-B7DF-4841-888F-8028870EBDFA}" cache="Slicer_Product" caption="Product" rowHeight="241300"/>
  <slicer name="month" xr10:uid="{4E3F9B08-B83B-49AC-8C5F-6FC4A04D78D1}" cache="Slicer_month"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1D2B70-FAAB-4012-AAAC-C3A010792309}" name="Table1" displayName="Table1" ref="A1:N9649" totalsRowShown="0" headerRowDxfId="42" dataDxfId="41">
  <autoFilter ref="A1:N9649" xr:uid="{F41D2B70-FAAB-4012-AAAC-C3A010792309}">
    <filterColumn colId="1">
      <filters>
        <filter val="1197831"/>
      </filters>
    </filterColumn>
  </autoFilter>
  <tableColumns count="14">
    <tableColumn id="1" xr3:uid="{E55C8CF7-C485-49A5-8E3C-1DF4EFA88463}" name="Retailer" dataDxfId="40"/>
    <tableColumn id="2" xr3:uid="{5F01118E-573E-4563-A040-E04759DB935D}" name="Retailer ID" dataDxfId="39"/>
    <tableColumn id="3" xr3:uid="{5591CA12-2A2D-42C2-9FAB-8A06A49B2B99}" name="Invoice Date" dataDxfId="38"/>
    <tableColumn id="4" xr3:uid="{8C525198-2C53-4E68-BE65-C86A8F5ED508}" name="Region" dataDxfId="37"/>
    <tableColumn id="5" xr3:uid="{5020ECFE-4BA2-40B3-A791-2F71FCD0535C}" name="State" dataDxfId="36"/>
    <tableColumn id="6" xr3:uid="{B84D2CF2-7AC6-416A-A99D-6A49F86B28DD}" name="City" dataDxfId="35"/>
    <tableColumn id="7" xr3:uid="{122B9B3C-5999-4F51-BA3D-43696AB5763E}" name="Product" dataDxfId="34"/>
    <tableColumn id="8" xr3:uid="{D7A766D6-A658-4474-9E9A-9636E5658C9B}" name="Price per Unit" dataDxfId="33"/>
    <tableColumn id="9" xr3:uid="{D9E22D15-EF61-49FE-8AD1-6520B08E798B}" name="Units Sold" dataDxfId="32"/>
    <tableColumn id="10" xr3:uid="{83929883-856E-4E16-A27F-D18FC7DD1F6E}" name="Total Sales" dataDxfId="31"/>
    <tableColumn id="11" xr3:uid="{853CBFB4-9E1F-41CD-9BF1-6326776BFE4D}" name="Operating Profit" dataDxfId="30"/>
    <tableColumn id="12" xr3:uid="{701B3B65-7205-4742-924B-FFB7BE664A22}" name="Operating Margin" dataDxfId="29"/>
    <tableColumn id="13" xr3:uid="{48E1A2DD-11F8-44D3-BECE-1934E3FB2C54}" name="Sales Method" dataDxfId="28"/>
    <tableColumn id="14" xr3:uid="{31D52963-51FF-4CC8-B748-944B4E8BBB81}" name="month" dataDxfId="27">
      <calculatedColumnFormula>TEXT('Data Sales Adidas'!D6,"mmm")</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F1027-EBC0-4C23-95FF-D288486F993C}">
  <sheetPr>
    <pageSetUpPr fitToPage="1"/>
  </sheetPr>
  <dimension ref="B3:X41"/>
  <sheetViews>
    <sheetView showGridLines="0" tabSelected="1" topLeftCell="C1" zoomScale="103" zoomScaleNormal="103" workbookViewId="0">
      <selection activeCell="E15" sqref="E15"/>
    </sheetView>
  </sheetViews>
  <sheetFormatPr defaultRowHeight="15" x14ac:dyDescent="0.25"/>
  <cols>
    <col min="1" max="1" width="1.85546875" customWidth="1"/>
    <col min="2" max="2" width="12.5703125" bestFit="1" customWidth="1"/>
    <col min="3" max="3" width="16.5703125" bestFit="1" customWidth="1"/>
    <col min="4" max="4" width="15.5703125" bestFit="1" customWidth="1"/>
    <col min="5" max="5" width="10.28515625" bestFit="1" customWidth="1"/>
    <col min="6" max="6" width="12.85546875" customWidth="1"/>
    <col min="7" max="7" width="27.140625" customWidth="1"/>
    <col min="10" max="10" width="20.140625" customWidth="1"/>
    <col min="11" max="11" width="9.140625" customWidth="1"/>
    <col min="12" max="12" width="10.28515625" customWidth="1"/>
  </cols>
  <sheetData>
    <row r="3" spans="3:7" x14ac:dyDescent="0.25">
      <c r="C3" s="26"/>
      <c r="D3" s="13" t="s">
        <v>2</v>
      </c>
      <c r="E3" s="13" t="s">
        <v>5</v>
      </c>
      <c r="F3" s="13" t="s">
        <v>4</v>
      </c>
      <c r="G3" s="13" t="s">
        <v>7</v>
      </c>
    </row>
    <row r="4" spans="3:7" x14ac:dyDescent="0.25">
      <c r="D4" s="16">
        <v>1185732</v>
      </c>
      <c r="E4" s="16" t="s">
        <v>37</v>
      </c>
      <c r="F4" s="16" t="str">
        <f>_xlfn.XLOOKUP(E4,State,Region)</f>
        <v>Midwest</v>
      </c>
      <c r="G4" s="16" t="s">
        <v>22</v>
      </c>
    </row>
    <row r="7" spans="3:7" x14ac:dyDescent="0.25">
      <c r="E7" s="19" t="s">
        <v>9</v>
      </c>
      <c r="F7" s="19">
        <f>SUMIFS(Units_Sold,Retailer_ID,$D$4,State,$E$4,Product,$G$4)</f>
        <v>2480</v>
      </c>
    </row>
    <row r="8" spans="3:7" x14ac:dyDescent="0.25">
      <c r="E8" s="19" t="s">
        <v>138</v>
      </c>
      <c r="F8" s="19">
        <f>SUMIFS(Price_per_Unit,Retailer_ID,$D$4,State,$E$4,Product,$G$4)</f>
        <v>1304</v>
      </c>
    </row>
    <row r="9" spans="3:7" x14ac:dyDescent="0.25">
      <c r="E9" s="19" t="s">
        <v>10</v>
      </c>
      <c r="F9" s="19">
        <f>SUMIFS(Total_Sales,Retailer_ID,$D$4,State,$E$4,Product,$G$4)</f>
        <v>1102791</v>
      </c>
    </row>
    <row r="10" spans="3:7" x14ac:dyDescent="0.25">
      <c r="E10" s="19" t="s">
        <v>158</v>
      </c>
      <c r="F10" s="19">
        <f>SUMIFS(Operating_Profit,Retailer_ID,$D$4,State,$E$4,Product,$G$4)</f>
        <v>389434.93000000005</v>
      </c>
    </row>
    <row r="11" spans="3:7" x14ac:dyDescent="0.25">
      <c r="E11" s="19" t="s">
        <v>159</v>
      </c>
      <c r="F11" s="19">
        <f>SUMIFS(Operating_Margin,Retailer_ID,$D$4,State,$E$4,Product,$G$4)</f>
        <v>9.9</v>
      </c>
    </row>
    <row r="34" spans="2:24" x14ac:dyDescent="0.25">
      <c r="B34" s="23" t="s">
        <v>2</v>
      </c>
      <c r="C34" s="23" t="s">
        <v>146</v>
      </c>
      <c r="D34" s="23" t="s">
        <v>147</v>
      </c>
      <c r="E34" s="23" t="s">
        <v>148</v>
      </c>
      <c r="F34" s="23" t="s">
        <v>149</v>
      </c>
      <c r="H34" s="19" t="s">
        <v>145</v>
      </c>
      <c r="I34" s="13"/>
      <c r="J34" s="13"/>
      <c r="K34" s="13"/>
      <c r="L34" s="13"/>
    </row>
    <row r="35" spans="2:24" x14ac:dyDescent="0.25">
      <c r="B35" s="25" t="s">
        <v>61</v>
      </c>
      <c r="C35" s="24">
        <v>77698912</v>
      </c>
      <c r="D35" s="24">
        <v>28818503.309999976</v>
      </c>
      <c r="E35" s="24">
        <v>396.56000000000063</v>
      </c>
      <c r="F35" s="22">
        <v>197990</v>
      </c>
      <c r="G35" s="21"/>
      <c r="J35" s="27">
        <f>GETPIVOTDATA("Total Sales",'Report sheet'!$K$27,"City","Charleston")-GETPIVOTDATA("Total Sales",'Report sheet'!$E$22,"City","Omaha")</f>
        <v>34045759</v>
      </c>
    </row>
    <row r="36" spans="2:24" x14ac:dyDescent="0.25">
      <c r="B36" s="25" t="s">
        <v>14</v>
      </c>
      <c r="C36" s="24">
        <v>220094720</v>
      </c>
      <c r="D36" s="24">
        <v>80722124.810000077</v>
      </c>
      <c r="E36" s="24">
        <v>1102.0900000000051</v>
      </c>
      <c r="F36" s="22">
        <v>604369</v>
      </c>
    </row>
    <row r="37" spans="2:24" x14ac:dyDescent="0.25">
      <c r="B37" s="25" t="s">
        <v>34</v>
      </c>
      <c r="C37" s="24">
        <v>102114753</v>
      </c>
      <c r="D37" s="24">
        <v>36811252.58000008</v>
      </c>
      <c r="E37" s="24">
        <v>431.86999999999995</v>
      </c>
      <c r="F37" s="22">
        <v>287375</v>
      </c>
      <c r="H37" s="20" t="s">
        <v>153</v>
      </c>
      <c r="I37" s="18"/>
      <c r="J37" s="18"/>
      <c r="K37" s="18"/>
      <c r="L37" s="18"/>
      <c r="M37" s="18"/>
      <c r="N37" s="18"/>
      <c r="O37" s="18"/>
      <c r="P37" s="18"/>
      <c r="Q37" s="18"/>
      <c r="R37" s="18"/>
      <c r="S37" s="18"/>
      <c r="T37" s="18"/>
      <c r="U37" s="18"/>
      <c r="V37" s="18"/>
      <c r="W37" s="18"/>
      <c r="X37" s="18"/>
    </row>
    <row r="38" spans="2:24" x14ac:dyDescent="0.25">
      <c r="B38" s="25" t="s">
        <v>26</v>
      </c>
      <c r="C38" s="24">
        <v>182470997</v>
      </c>
      <c r="D38" s="24">
        <v>74332954.959999874</v>
      </c>
      <c r="E38" s="24">
        <v>904.02000000000135</v>
      </c>
      <c r="F38" s="22">
        <v>557640</v>
      </c>
      <c r="H38" s="20" t="s">
        <v>154</v>
      </c>
      <c r="I38" s="18"/>
      <c r="J38" s="18"/>
      <c r="K38" s="18"/>
      <c r="L38" s="18"/>
      <c r="M38" s="18"/>
      <c r="N38" s="18"/>
      <c r="O38" s="18"/>
      <c r="P38" s="18"/>
      <c r="Q38" s="18"/>
      <c r="R38" s="18"/>
      <c r="S38" s="18"/>
      <c r="T38" s="18"/>
      <c r="U38" s="18"/>
      <c r="V38" s="18"/>
      <c r="W38" s="18"/>
      <c r="X38" s="18"/>
    </row>
    <row r="39" spans="2:24" x14ac:dyDescent="0.25">
      <c r="B39" s="25" t="s">
        <v>25</v>
      </c>
      <c r="C39" s="24">
        <v>74558410</v>
      </c>
      <c r="D39" s="24">
        <v>25782052.609999981</v>
      </c>
      <c r="E39" s="24">
        <v>254.48999999999992</v>
      </c>
      <c r="F39" s="22">
        <v>206225</v>
      </c>
      <c r="H39" s="20">
        <v>1</v>
      </c>
      <c r="I39" s="20" t="s">
        <v>155</v>
      </c>
      <c r="J39" s="18"/>
      <c r="K39" s="18"/>
      <c r="L39" s="18"/>
      <c r="M39" s="18"/>
      <c r="N39" s="18"/>
      <c r="O39" s="18"/>
      <c r="P39" s="18"/>
      <c r="Q39" s="18"/>
      <c r="R39" s="18"/>
      <c r="S39" s="18"/>
      <c r="T39" s="18"/>
      <c r="U39" s="18"/>
      <c r="V39" s="18"/>
      <c r="W39" s="18"/>
      <c r="X39" s="18"/>
    </row>
    <row r="40" spans="2:24" x14ac:dyDescent="0.25">
      <c r="B40" s="25" t="s">
        <v>30</v>
      </c>
      <c r="C40" s="24">
        <v>242964333</v>
      </c>
      <c r="D40" s="24">
        <v>85667873.180000097</v>
      </c>
      <c r="E40" s="24">
        <v>991.98999999999614</v>
      </c>
      <c r="F40" s="22">
        <v>625262</v>
      </c>
      <c r="H40" s="20">
        <v>2</v>
      </c>
      <c r="I40" s="20" t="s">
        <v>156</v>
      </c>
      <c r="J40" s="18"/>
      <c r="K40" s="18"/>
      <c r="L40" s="18"/>
      <c r="M40" s="18"/>
      <c r="N40" s="18"/>
      <c r="O40" s="18"/>
      <c r="P40" s="18"/>
      <c r="Q40" s="18"/>
      <c r="R40" s="18"/>
      <c r="S40" s="18"/>
      <c r="T40" s="18"/>
      <c r="U40" s="18"/>
      <c r="V40" s="18"/>
      <c r="W40" s="18"/>
      <c r="X40" s="18"/>
    </row>
    <row r="41" spans="2:24" x14ac:dyDescent="0.25">
      <c r="H41" s="20">
        <v>3</v>
      </c>
      <c r="I41" s="20" t="s">
        <v>157</v>
      </c>
      <c r="J41" s="18"/>
      <c r="K41" s="18"/>
      <c r="L41" s="18"/>
      <c r="M41" s="18"/>
      <c r="N41" s="18"/>
      <c r="O41" s="18"/>
      <c r="P41" s="18"/>
      <c r="Q41" s="18"/>
      <c r="R41" s="18"/>
      <c r="S41" s="18"/>
      <c r="T41" s="18"/>
      <c r="U41" s="18"/>
      <c r="V41" s="18"/>
      <c r="W41" s="18"/>
      <c r="X41" s="18"/>
    </row>
  </sheetData>
  <conditionalFormatting pivot="1" sqref="C35:F40">
    <cfRule type="dataBar" priority="6">
      <dataBar>
        <cfvo type="min"/>
        <cfvo type="max"/>
        <color rgb="FFFFB628"/>
      </dataBar>
      <extLst>
        <ext xmlns:x14="http://schemas.microsoft.com/office/spreadsheetml/2009/9/main" uri="{B025F937-C7B1-47D3-B67F-A62EFF666E3E}">
          <x14:id>{A60FFF81-BD56-42C8-817C-C3BEA3322358}</x14:id>
        </ext>
      </extLst>
    </cfRule>
  </conditionalFormatting>
  <conditionalFormatting pivot="1" sqref="E35:E40">
    <cfRule type="colorScale" priority="3">
      <colorScale>
        <cfvo type="min"/>
        <cfvo type="num" val="680.17"/>
        <cfvo type="max"/>
        <color rgb="FFFF0000"/>
        <color rgb="FFFFEB84"/>
        <color rgb="FF00B050"/>
      </colorScale>
    </cfRule>
  </conditionalFormatting>
  <conditionalFormatting sqref="G36">
    <cfRule type="colorScale" priority="2">
      <colorScale>
        <cfvo type="min"/>
        <cfvo type="max"/>
        <color rgb="FFFFEF9C"/>
        <color rgb="FF63BE7B"/>
      </colorScale>
    </cfRule>
  </conditionalFormatting>
  <conditionalFormatting pivot="1" sqref="F35:F40">
    <cfRule type="colorScale" priority="1">
      <colorScale>
        <cfvo type="min"/>
        <cfvo type="num" val="413143.5"/>
        <cfvo type="max"/>
        <color rgb="FFFF0000"/>
        <color rgb="FFFFFF00"/>
        <color rgb="FF63BE7B"/>
      </colorScale>
    </cfRule>
  </conditionalFormatting>
  <dataValidations count="1">
    <dataValidation type="list" allowBlank="1" showInputMessage="1" showErrorMessage="1" sqref="D4" xr:uid="{10736F23-A31F-452B-BDD5-3B04C70FB10E}">
      <formula1>Retailer_ID</formula1>
    </dataValidation>
  </dataValidations>
  <pageMargins left="0.7" right="0.7" top="0.75" bottom="0.75" header="0.3" footer="0.3"/>
  <pageSetup paperSize="5" scale="60" fitToHeight="0"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A60FFF81-BD56-42C8-817C-C3BEA3322358}">
            <x14:dataBar minLength="0" maxLength="100" border="1" negativeBarBorderColorSameAsPositive="0">
              <x14:cfvo type="autoMin"/>
              <x14:cfvo type="autoMax"/>
              <x14:borderColor rgb="FFFFB628"/>
              <x14:negativeFillColor rgb="FFFF0000"/>
              <x14:negativeBorderColor rgb="FFFF0000"/>
              <x14:axisColor rgb="FF000000"/>
            </x14:dataBar>
          </x14:cfRule>
          <xm:sqref>C35:F40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AC6F7A98-69A8-472F-9229-2B448D0340C5}">
          <x14:formula1>
            <xm:f>'DATA !'!$E$70:$E$9289</xm:f>
          </x14:formula1>
          <xm:sqref>E4</xm:sqref>
        </x14:dataValidation>
        <x14:dataValidation type="list" allowBlank="1" showInputMessage="1" showErrorMessage="1" xr:uid="{944A05FB-2D8A-4D2D-902F-0C6DD53C883E}">
          <x14:formula1>
            <xm:f>'DATA !'!$G$70:$G$9289</xm:f>
          </x14:formula1>
          <xm:sqref>G4</xm:sqref>
        </x14:dataValidation>
      </x14:dataValidation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workbookViewId="0">
      <selection activeCell="P6" sqref="P6:P1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6" ht="6.75" customHeight="1" x14ac:dyDescent="0.25"/>
    <row r="2" spans="2:16" ht="14.25" customHeight="1" x14ac:dyDescent="0.25">
      <c r="C2" s="28" t="s">
        <v>0</v>
      </c>
      <c r="D2" s="29"/>
      <c r="E2" s="29"/>
      <c r="F2" s="29"/>
      <c r="G2" s="29"/>
    </row>
    <row r="3" spans="2:16" ht="17.25" customHeight="1" x14ac:dyDescent="0.35">
      <c r="B3" s="1"/>
      <c r="C3" s="30"/>
      <c r="D3" s="30"/>
      <c r="E3" s="30"/>
      <c r="F3" s="30"/>
      <c r="G3" s="30"/>
      <c r="H3" s="2"/>
      <c r="I3" s="2"/>
      <c r="J3" s="2"/>
      <c r="K3" s="2"/>
      <c r="L3" s="2"/>
      <c r="M3" s="2"/>
      <c r="N3" s="2"/>
    </row>
    <row r="4" spans="2:16" ht="14.25" customHeight="1" x14ac:dyDescent="0.25"/>
    <row r="5" spans="2:16"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6"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c r="P6" s="4"/>
    </row>
    <row r="7" spans="2:16"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c r="P7" s="4"/>
    </row>
    <row r="8" spans="2:16"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c r="P8" s="4"/>
    </row>
    <row r="9" spans="2:16"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c r="P9" s="4"/>
    </row>
    <row r="10" spans="2:16"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c r="P10" s="4"/>
    </row>
    <row r="11" spans="2:16"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c r="P11" s="4"/>
    </row>
    <row r="12" spans="2:16"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6"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6"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6"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6"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4E8F-426C-4BED-A8C4-37A4361B679B}">
  <dimension ref="A1:N9649"/>
  <sheetViews>
    <sheetView workbookViewId="0">
      <selection activeCell="N71" sqref="N71"/>
    </sheetView>
  </sheetViews>
  <sheetFormatPr defaultRowHeight="15" x14ac:dyDescent="0.2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4" x14ac:dyDescent="0.25">
      <c r="A1" s="3" t="s">
        <v>1</v>
      </c>
      <c r="B1" s="3" t="s">
        <v>2</v>
      </c>
      <c r="C1" s="3" t="s">
        <v>3</v>
      </c>
      <c r="D1" s="3" t="s">
        <v>4</v>
      </c>
      <c r="E1" s="3" t="s">
        <v>5</v>
      </c>
      <c r="F1" s="3" t="s">
        <v>6</v>
      </c>
      <c r="G1" s="3" t="s">
        <v>7</v>
      </c>
      <c r="H1" s="3" t="s">
        <v>8</v>
      </c>
      <c r="I1" s="3" t="s">
        <v>9</v>
      </c>
      <c r="J1" s="3" t="s">
        <v>10</v>
      </c>
      <c r="K1" s="3" t="s">
        <v>11</v>
      </c>
      <c r="L1" s="3" t="s">
        <v>12</v>
      </c>
      <c r="M1" s="3" t="s">
        <v>13</v>
      </c>
      <c r="N1" s="3" t="s">
        <v>142</v>
      </c>
    </row>
    <row r="2" spans="1:14" hidden="1" x14ac:dyDescent="0.25">
      <c r="A2" s="4" t="s">
        <v>14</v>
      </c>
      <c r="B2" s="4">
        <v>1185732</v>
      </c>
      <c r="C2" s="5">
        <v>43831</v>
      </c>
      <c r="D2" s="4" t="s">
        <v>15</v>
      </c>
      <c r="E2" s="4" t="s">
        <v>16</v>
      </c>
      <c r="F2" s="4" t="s">
        <v>16</v>
      </c>
      <c r="G2" s="6" t="s">
        <v>17</v>
      </c>
      <c r="H2" s="7">
        <v>50</v>
      </c>
      <c r="I2" s="8">
        <v>1200</v>
      </c>
      <c r="J2" s="9">
        <v>600000</v>
      </c>
      <c r="K2" s="9">
        <v>300000</v>
      </c>
      <c r="L2" s="10">
        <v>0.5</v>
      </c>
      <c r="M2" s="4" t="s">
        <v>18</v>
      </c>
      <c r="N2" s="4" t="str">
        <f>TEXT('Data Sales Adidas'!D6,"mmm")</f>
        <v>Jan</v>
      </c>
    </row>
    <row r="3" spans="1:14" hidden="1" x14ac:dyDescent="0.25">
      <c r="A3" s="4" t="s">
        <v>14</v>
      </c>
      <c r="B3" s="4">
        <v>1185732</v>
      </c>
      <c r="C3" s="5">
        <v>43832</v>
      </c>
      <c r="D3" s="4" t="s">
        <v>15</v>
      </c>
      <c r="E3" s="4" t="s">
        <v>16</v>
      </c>
      <c r="F3" s="4" t="s">
        <v>16</v>
      </c>
      <c r="G3" s="6" t="s">
        <v>19</v>
      </c>
      <c r="H3" s="7">
        <v>50</v>
      </c>
      <c r="I3" s="8">
        <v>1000</v>
      </c>
      <c r="J3" s="9">
        <v>500000</v>
      </c>
      <c r="K3" s="9">
        <v>150000</v>
      </c>
      <c r="L3" s="10">
        <v>0.3</v>
      </c>
      <c r="M3" s="4" t="s">
        <v>18</v>
      </c>
      <c r="N3" s="4" t="str">
        <f>TEXT('Data Sales Adidas'!D7,"mmm")</f>
        <v>Jan</v>
      </c>
    </row>
    <row r="4" spans="1:14" hidden="1" x14ac:dyDescent="0.25">
      <c r="A4" s="4" t="s">
        <v>14</v>
      </c>
      <c r="B4" s="4">
        <v>1185732</v>
      </c>
      <c r="C4" s="5">
        <v>43833</v>
      </c>
      <c r="D4" s="4" t="s">
        <v>15</v>
      </c>
      <c r="E4" s="4" t="s">
        <v>16</v>
      </c>
      <c r="F4" s="4" t="s">
        <v>16</v>
      </c>
      <c r="G4" s="6" t="s">
        <v>20</v>
      </c>
      <c r="H4" s="7">
        <v>40</v>
      </c>
      <c r="I4" s="8">
        <v>1000</v>
      </c>
      <c r="J4" s="9">
        <v>400000</v>
      </c>
      <c r="K4" s="9">
        <v>140000</v>
      </c>
      <c r="L4" s="10">
        <v>0.35</v>
      </c>
      <c r="M4" s="4" t="s">
        <v>18</v>
      </c>
      <c r="N4" s="4" t="str">
        <f>TEXT('Data Sales Adidas'!D8,"mmm")</f>
        <v>Jan</v>
      </c>
    </row>
    <row r="5" spans="1:14" hidden="1" x14ac:dyDescent="0.25">
      <c r="A5" s="4" t="s">
        <v>14</v>
      </c>
      <c r="B5" s="4">
        <v>1185732</v>
      </c>
      <c r="C5" s="5">
        <v>43834</v>
      </c>
      <c r="D5" s="4" t="s">
        <v>15</v>
      </c>
      <c r="E5" s="4" t="s">
        <v>16</v>
      </c>
      <c r="F5" s="4" t="s">
        <v>16</v>
      </c>
      <c r="G5" s="6" t="s">
        <v>21</v>
      </c>
      <c r="H5" s="7">
        <v>45</v>
      </c>
      <c r="I5" s="8">
        <v>850</v>
      </c>
      <c r="J5" s="9">
        <v>382500</v>
      </c>
      <c r="K5" s="9">
        <v>133875</v>
      </c>
      <c r="L5" s="10">
        <v>0.35</v>
      </c>
      <c r="M5" s="4" t="s">
        <v>18</v>
      </c>
      <c r="N5" s="4" t="str">
        <f>TEXT('Data Sales Adidas'!D9,"mmm")</f>
        <v>Jan</v>
      </c>
    </row>
    <row r="6" spans="1:14" hidden="1" x14ac:dyDescent="0.25">
      <c r="A6" s="4" t="s">
        <v>14</v>
      </c>
      <c r="B6" s="4">
        <v>1185732</v>
      </c>
      <c r="C6" s="5">
        <v>43835</v>
      </c>
      <c r="D6" s="4" t="s">
        <v>15</v>
      </c>
      <c r="E6" s="4" t="s">
        <v>16</v>
      </c>
      <c r="F6" s="4" t="s">
        <v>16</v>
      </c>
      <c r="G6" s="6" t="s">
        <v>22</v>
      </c>
      <c r="H6" s="7">
        <v>60</v>
      </c>
      <c r="I6" s="8">
        <v>900</v>
      </c>
      <c r="J6" s="9">
        <v>540000</v>
      </c>
      <c r="K6" s="9">
        <v>162000</v>
      </c>
      <c r="L6" s="10">
        <v>0.3</v>
      </c>
      <c r="M6" s="4" t="s">
        <v>18</v>
      </c>
      <c r="N6" s="4" t="str">
        <f>TEXT('Data Sales Adidas'!D10,"mmm")</f>
        <v>Jan</v>
      </c>
    </row>
    <row r="7" spans="1:14" hidden="1" x14ac:dyDescent="0.25">
      <c r="A7" s="4" t="s">
        <v>14</v>
      </c>
      <c r="B7" s="4">
        <v>1185732</v>
      </c>
      <c r="C7" s="5">
        <v>43836</v>
      </c>
      <c r="D7" s="4" t="s">
        <v>15</v>
      </c>
      <c r="E7" s="4" t="s">
        <v>16</v>
      </c>
      <c r="F7" s="4" t="s">
        <v>16</v>
      </c>
      <c r="G7" s="6" t="s">
        <v>23</v>
      </c>
      <c r="H7" s="7">
        <v>50</v>
      </c>
      <c r="I7" s="8">
        <v>1000</v>
      </c>
      <c r="J7" s="9">
        <v>500000</v>
      </c>
      <c r="K7" s="9">
        <v>125000</v>
      </c>
      <c r="L7" s="10">
        <v>0.25</v>
      </c>
      <c r="M7" s="4" t="s">
        <v>18</v>
      </c>
      <c r="N7" s="4" t="str">
        <f>TEXT('Data Sales Adidas'!D11,"mmm")</f>
        <v>Jan</v>
      </c>
    </row>
    <row r="8" spans="1:14" hidden="1" x14ac:dyDescent="0.25">
      <c r="A8" s="4" t="s">
        <v>14</v>
      </c>
      <c r="B8" s="4">
        <v>1185732</v>
      </c>
      <c r="C8" s="5">
        <v>43837</v>
      </c>
      <c r="D8" s="4" t="s">
        <v>15</v>
      </c>
      <c r="E8" s="4" t="s">
        <v>16</v>
      </c>
      <c r="F8" s="4" t="s">
        <v>16</v>
      </c>
      <c r="G8" s="6" t="s">
        <v>17</v>
      </c>
      <c r="H8" s="7">
        <v>50</v>
      </c>
      <c r="I8" s="8">
        <v>1250</v>
      </c>
      <c r="J8" s="9">
        <v>625000</v>
      </c>
      <c r="K8" s="9">
        <v>312500</v>
      </c>
      <c r="L8" s="10">
        <v>0.5</v>
      </c>
      <c r="M8" s="4" t="s">
        <v>18</v>
      </c>
      <c r="N8" s="4" t="str">
        <f>TEXT('Data Sales Adidas'!D12,"mmm")</f>
        <v>Jan</v>
      </c>
    </row>
    <row r="9" spans="1:14" hidden="1" x14ac:dyDescent="0.25">
      <c r="A9" s="4" t="s">
        <v>14</v>
      </c>
      <c r="B9" s="4">
        <v>1185732</v>
      </c>
      <c r="C9" s="5">
        <v>43838</v>
      </c>
      <c r="D9" s="4" t="s">
        <v>15</v>
      </c>
      <c r="E9" s="4" t="s">
        <v>16</v>
      </c>
      <c r="F9" s="4" t="s">
        <v>16</v>
      </c>
      <c r="G9" s="6" t="s">
        <v>19</v>
      </c>
      <c r="H9" s="7">
        <v>50</v>
      </c>
      <c r="I9" s="8">
        <v>900</v>
      </c>
      <c r="J9" s="9">
        <v>450000</v>
      </c>
      <c r="K9" s="9">
        <v>135000</v>
      </c>
      <c r="L9" s="10">
        <v>0.3</v>
      </c>
      <c r="M9" s="4" t="s">
        <v>24</v>
      </c>
      <c r="N9" s="4" t="str">
        <f>TEXT('Data Sales Adidas'!D13,"mmm")</f>
        <v>Jan</v>
      </c>
    </row>
    <row r="10" spans="1:14" hidden="1" x14ac:dyDescent="0.25">
      <c r="A10" s="4" t="s">
        <v>14</v>
      </c>
      <c r="B10" s="4">
        <v>1185732</v>
      </c>
      <c r="C10" s="5">
        <v>43851</v>
      </c>
      <c r="D10" s="4" t="s">
        <v>15</v>
      </c>
      <c r="E10" s="4" t="s">
        <v>16</v>
      </c>
      <c r="F10" s="4" t="s">
        <v>16</v>
      </c>
      <c r="G10" s="6" t="s">
        <v>20</v>
      </c>
      <c r="H10" s="7">
        <v>40</v>
      </c>
      <c r="I10" s="8">
        <v>950</v>
      </c>
      <c r="J10" s="9">
        <v>380000</v>
      </c>
      <c r="K10" s="9">
        <v>133000</v>
      </c>
      <c r="L10" s="10">
        <v>0.35</v>
      </c>
      <c r="M10" s="4" t="s">
        <v>24</v>
      </c>
      <c r="N10" s="4" t="str">
        <f>TEXT('Data Sales Adidas'!D14,"mmm")</f>
        <v>Jan</v>
      </c>
    </row>
    <row r="11" spans="1:14" hidden="1" x14ac:dyDescent="0.25">
      <c r="A11" s="4" t="s">
        <v>14</v>
      </c>
      <c r="B11" s="4">
        <v>1185732</v>
      </c>
      <c r="C11" s="5">
        <v>43852</v>
      </c>
      <c r="D11" s="4" t="s">
        <v>15</v>
      </c>
      <c r="E11" s="4" t="s">
        <v>16</v>
      </c>
      <c r="F11" s="4" t="s">
        <v>16</v>
      </c>
      <c r="G11" s="6" t="s">
        <v>21</v>
      </c>
      <c r="H11" s="7">
        <v>45</v>
      </c>
      <c r="I11" s="8">
        <v>825</v>
      </c>
      <c r="J11" s="9">
        <v>371250</v>
      </c>
      <c r="K11" s="9">
        <v>129937.49999999999</v>
      </c>
      <c r="L11" s="10">
        <v>0.35</v>
      </c>
      <c r="M11" s="4" t="s">
        <v>24</v>
      </c>
      <c r="N11" s="4" t="str">
        <f>TEXT('Data Sales Adidas'!D15,"mmm")</f>
        <v>Jan</v>
      </c>
    </row>
    <row r="12" spans="1:14" hidden="1" x14ac:dyDescent="0.25">
      <c r="A12" s="4" t="s">
        <v>14</v>
      </c>
      <c r="B12" s="4">
        <v>1185732</v>
      </c>
      <c r="C12" s="5">
        <v>43853</v>
      </c>
      <c r="D12" s="4" t="s">
        <v>15</v>
      </c>
      <c r="E12" s="4" t="s">
        <v>16</v>
      </c>
      <c r="F12" s="4" t="s">
        <v>16</v>
      </c>
      <c r="G12" s="6" t="s">
        <v>22</v>
      </c>
      <c r="H12" s="7">
        <v>60</v>
      </c>
      <c r="I12" s="8">
        <v>900</v>
      </c>
      <c r="J12" s="9">
        <v>540000</v>
      </c>
      <c r="K12" s="9">
        <v>162000</v>
      </c>
      <c r="L12" s="10">
        <v>0.3</v>
      </c>
      <c r="M12" s="4" t="s">
        <v>24</v>
      </c>
      <c r="N12" s="4" t="str">
        <f>TEXT('Data Sales Adidas'!D16,"mmm")</f>
        <v>Jan</v>
      </c>
    </row>
    <row r="13" spans="1:14" hidden="1" x14ac:dyDescent="0.25">
      <c r="A13" s="4" t="s">
        <v>14</v>
      </c>
      <c r="B13" s="4">
        <v>1185732</v>
      </c>
      <c r="C13" s="5">
        <v>43854</v>
      </c>
      <c r="D13" s="4" t="s">
        <v>15</v>
      </c>
      <c r="E13" s="4" t="s">
        <v>16</v>
      </c>
      <c r="F13" s="4" t="s">
        <v>16</v>
      </c>
      <c r="G13" s="6" t="s">
        <v>23</v>
      </c>
      <c r="H13" s="7">
        <v>50</v>
      </c>
      <c r="I13" s="8">
        <v>1000</v>
      </c>
      <c r="J13" s="9">
        <v>500000</v>
      </c>
      <c r="K13" s="9">
        <v>125000</v>
      </c>
      <c r="L13" s="10">
        <v>0.25</v>
      </c>
      <c r="M13" s="4" t="s">
        <v>24</v>
      </c>
      <c r="N13" s="4" t="str">
        <f>TEXT('Data Sales Adidas'!D17,"mmm")</f>
        <v>Jan</v>
      </c>
    </row>
    <row r="14" spans="1:14" hidden="1" x14ac:dyDescent="0.25">
      <c r="A14" s="4" t="s">
        <v>14</v>
      </c>
      <c r="B14" s="4">
        <v>1185732</v>
      </c>
      <c r="C14" s="5">
        <v>43855</v>
      </c>
      <c r="D14" s="4" t="s">
        <v>15</v>
      </c>
      <c r="E14" s="4" t="s">
        <v>16</v>
      </c>
      <c r="F14" s="4" t="s">
        <v>16</v>
      </c>
      <c r="G14" s="6" t="s">
        <v>17</v>
      </c>
      <c r="H14" s="7">
        <v>50</v>
      </c>
      <c r="I14" s="8">
        <v>1220</v>
      </c>
      <c r="J14" s="9">
        <v>610000</v>
      </c>
      <c r="K14" s="9">
        <v>305000</v>
      </c>
      <c r="L14" s="10">
        <v>0.5</v>
      </c>
      <c r="M14" s="4" t="s">
        <v>24</v>
      </c>
      <c r="N14" s="4" t="str">
        <f>TEXT('Data Sales Adidas'!D18,"mmm")</f>
        <v>Jan</v>
      </c>
    </row>
    <row r="15" spans="1:14" hidden="1" x14ac:dyDescent="0.25">
      <c r="A15" s="4" t="s">
        <v>14</v>
      </c>
      <c r="B15" s="4">
        <v>1185732</v>
      </c>
      <c r="C15" s="5">
        <v>43856</v>
      </c>
      <c r="D15" s="4" t="s">
        <v>15</v>
      </c>
      <c r="E15" s="4" t="s">
        <v>16</v>
      </c>
      <c r="F15" s="4" t="s">
        <v>16</v>
      </c>
      <c r="G15" s="6" t="s">
        <v>19</v>
      </c>
      <c r="H15" s="7">
        <v>50</v>
      </c>
      <c r="I15" s="8">
        <v>925</v>
      </c>
      <c r="J15" s="9">
        <v>462500</v>
      </c>
      <c r="K15" s="9">
        <v>138750</v>
      </c>
      <c r="L15" s="10">
        <v>0.3</v>
      </c>
      <c r="M15" s="4" t="s">
        <v>24</v>
      </c>
      <c r="N15" s="4" t="str">
        <f>TEXT('Data Sales Adidas'!D19,"mmm")</f>
        <v>Jan</v>
      </c>
    </row>
    <row r="16" spans="1:14" hidden="1" x14ac:dyDescent="0.25">
      <c r="A16" s="4" t="s">
        <v>14</v>
      </c>
      <c r="B16" s="4">
        <v>1185732</v>
      </c>
      <c r="C16" s="5">
        <v>43857</v>
      </c>
      <c r="D16" s="4" t="s">
        <v>15</v>
      </c>
      <c r="E16" s="4" t="s">
        <v>16</v>
      </c>
      <c r="F16" s="4" t="s">
        <v>16</v>
      </c>
      <c r="G16" s="6" t="s">
        <v>20</v>
      </c>
      <c r="H16" s="7">
        <v>40</v>
      </c>
      <c r="I16" s="8">
        <v>950</v>
      </c>
      <c r="J16" s="9">
        <v>380000</v>
      </c>
      <c r="K16" s="9">
        <v>133000</v>
      </c>
      <c r="L16" s="10">
        <v>0.35</v>
      </c>
      <c r="M16" s="4" t="s">
        <v>24</v>
      </c>
      <c r="N16" s="4" t="str">
        <f>TEXT('Data Sales Adidas'!D20,"mmm")</f>
        <v>Jan</v>
      </c>
    </row>
    <row r="17" spans="1:14" hidden="1" x14ac:dyDescent="0.25">
      <c r="A17" s="4" t="s">
        <v>14</v>
      </c>
      <c r="B17" s="4">
        <v>1185732</v>
      </c>
      <c r="C17" s="5">
        <v>43858</v>
      </c>
      <c r="D17" s="4" t="s">
        <v>15</v>
      </c>
      <c r="E17" s="4" t="s">
        <v>16</v>
      </c>
      <c r="F17" s="4" t="s">
        <v>16</v>
      </c>
      <c r="G17" s="6" t="s">
        <v>21</v>
      </c>
      <c r="H17" s="7">
        <v>45</v>
      </c>
      <c r="I17" s="8">
        <v>800</v>
      </c>
      <c r="J17" s="9">
        <v>360000</v>
      </c>
      <c r="K17" s="9">
        <v>125999.99999999999</v>
      </c>
      <c r="L17" s="10">
        <v>0.35</v>
      </c>
      <c r="M17" s="4" t="s">
        <v>24</v>
      </c>
      <c r="N17" s="4" t="str">
        <f>TEXT('Data Sales Adidas'!D21,"mmm")</f>
        <v>Jan</v>
      </c>
    </row>
    <row r="18" spans="1:14" hidden="1" x14ac:dyDescent="0.25">
      <c r="A18" s="4" t="s">
        <v>14</v>
      </c>
      <c r="B18" s="4">
        <v>1185732</v>
      </c>
      <c r="C18" s="5">
        <v>43859</v>
      </c>
      <c r="D18" s="4" t="s">
        <v>15</v>
      </c>
      <c r="E18" s="4" t="s">
        <v>16</v>
      </c>
      <c r="F18" s="4" t="s">
        <v>16</v>
      </c>
      <c r="G18" s="6" t="s">
        <v>22</v>
      </c>
      <c r="H18" s="7">
        <v>60</v>
      </c>
      <c r="I18" s="8">
        <v>850</v>
      </c>
      <c r="J18" s="9">
        <v>510000</v>
      </c>
      <c r="K18" s="9">
        <v>153000</v>
      </c>
      <c r="L18" s="10">
        <v>0.3</v>
      </c>
      <c r="M18" s="4" t="s">
        <v>24</v>
      </c>
      <c r="N18" s="4" t="str">
        <f>TEXT('Data Sales Adidas'!D22,"mmm")</f>
        <v>Jan</v>
      </c>
    </row>
    <row r="19" spans="1:14" hidden="1" x14ac:dyDescent="0.25">
      <c r="A19" s="4" t="s">
        <v>14</v>
      </c>
      <c r="B19" s="4">
        <v>1185732</v>
      </c>
      <c r="C19" s="5">
        <v>43860</v>
      </c>
      <c r="D19" s="4" t="s">
        <v>15</v>
      </c>
      <c r="E19" s="4" t="s">
        <v>16</v>
      </c>
      <c r="F19" s="4" t="s">
        <v>16</v>
      </c>
      <c r="G19" s="6" t="s">
        <v>23</v>
      </c>
      <c r="H19" s="7">
        <v>50</v>
      </c>
      <c r="I19" s="8">
        <v>950</v>
      </c>
      <c r="J19" s="9">
        <v>475000</v>
      </c>
      <c r="K19" s="9">
        <v>118750</v>
      </c>
      <c r="L19" s="10">
        <v>0.25</v>
      </c>
      <c r="M19" s="4" t="s">
        <v>24</v>
      </c>
      <c r="N19" s="4" t="str">
        <f>TEXT('Data Sales Adidas'!D23,"mmm")</f>
        <v>Jan</v>
      </c>
    </row>
    <row r="20" spans="1:14" hidden="1" x14ac:dyDescent="0.25">
      <c r="A20" s="4" t="s">
        <v>14</v>
      </c>
      <c r="B20" s="4">
        <v>1185732</v>
      </c>
      <c r="C20" s="5">
        <v>43861</v>
      </c>
      <c r="D20" s="4" t="s">
        <v>15</v>
      </c>
      <c r="E20" s="4" t="s">
        <v>16</v>
      </c>
      <c r="F20" s="4" t="s">
        <v>16</v>
      </c>
      <c r="G20" s="6" t="s">
        <v>17</v>
      </c>
      <c r="H20" s="7">
        <v>50</v>
      </c>
      <c r="I20" s="8">
        <v>1200</v>
      </c>
      <c r="J20" s="9">
        <v>600000</v>
      </c>
      <c r="K20" s="9">
        <v>300000</v>
      </c>
      <c r="L20" s="10">
        <v>0.5</v>
      </c>
      <c r="M20" s="4" t="s">
        <v>24</v>
      </c>
      <c r="N20" s="4" t="str">
        <f>TEXT('Data Sales Adidas'!D24,"mmm")</f>
        <v>Jan</v>
      </c>
    </row>
    <row r="21" spans="1:14" hidden="1" x14ac:dyDescent="0.25">
      <c r="A21" s="4" t="s">
        <v>14</v>
      </c>
      <c r="B21" s="4">
        <v>1185732</v>
      </c>
      <c r="C21" s="5">
        <v>43862</v>
      </c>
      <c r="D21" s="4" t="s">
        <v>15</v>
      </c>
      <c r="E21" s="4" t="s">
        <v>16</v>
      </c>
      <c r="F21" s="4" t="s">
        <v>16</v>
      </c>
      <c r="G21" s="6" t="s">
        <v>19</v>
      </c>
      <c r="H21" s="7">
        <v>50</v>
      </c>
      <c r="I21" s="8">
        <v>900</v>
      </c>
      <c r="J21" s="9">
        <v>450000</v>
      </c>
      <c r="K21" s="9">
        <v>135000</v>
      </c>
      <c r="L21" s="10">
        <v>0.3</v>
      </c>
      <c r="M21" s="4" t="s">
        <v>24</v>
      </c>
      <c r="N21" s="4" t="str">
        <f>TEXT('Data Sales Adidas'!D25,"mmm")</f>
        <v>Feb</v>
      </c>
    </row>
    <row r="22" spans="1:14" hidden="1" x14ac:dyDescent="0.25">
      <c r="A22" s="4" t="s">
        <v>14</v>
      </c>
      <c r="B22" s="4">
        <v>1185732</v>
      </c>
      <c r="C22" s="5">
        <v>43863</v>
      </c>
      <c r="D22" s="4" t="s">
        <v>15</v>
      </c>
      <c r="E22" s="4" t="s">
        <v>16</v>
      </c>
      <c r="F22" s="4" t="s">
        <v>16</v>
      </c>
      <c r="G22" s="6" t="s">
        <v>20</v>
      </c>
      <c r="H22" s="7">
        <v>40</v>
      </c>
      <c r="I22" s="8">
        <v>900</v>
      </c>
      <c r="J22" s="9">
        <v>360000</v>
      </c>
      <c r="K22" s="9">
        <v>125999.99999999999</v>
      </c>
      <c r="L22" s="10">
        <v>0.35</v>
      </c>
      <c r="M22" s="4" t="s">
        <v>24</v>
      </c>
      <c r="N22" s="4" t="str">
        <f>TEXT('Data Sales Adidas'!D26,"mmm")</f>
        <v>Feb</v>
      </c>
    </row>
    <row r="23" spans="1:14" hidden="1" x14ac:dyDescent="0.25">
      <c r="A23" s="4" t="s">
        <v>14</v>
      </c>
      <c r="B23" s="4">
        <v>1185732</v>
      </c>
      <c r="C23" s="5">
        <v>43864</v>
      </c>
      <c r="D23" s="4" t="s">
        <v>15</v>
      </c>
      <c r="E23" s="4" t="s">
        <v>16</v>
      </c>
      <c r="F23" s="4" t="s">
        <v>16</v>
      </c>
      <c r="G23" s="6" t="s">
        <v>21</v>
      </c>
      <c r="H23" s="7">
        <v>45</v>
      </c>
      <c r="I23" s="8">
        <v>825</v>
      </c>
      <c r="J23" s="9">
        <v>371250</v>
      </c>
      <c r="K23" s="9">
        <v>129937.49999999999</v>
      </c>
      <c r="L23" s="10">
        <v>0.35</v>
      </c>
      <c r="M23" s="4" t="s">
        <v>24</v>
      </c>
      <c r="N23" s="4" t="str">
        <f>TEXT('Data Sales Adidas'!D27,"mmm")</f>
        <v>Feb</v>
      </c>
    </row>
    <row r="24" spans="1:14" hidden="1" x14ac:dyDescent="0.25">
      <c r="A24" s="4" t="s">
        <v>14</v>
      </c>
      <c r="B24" s="4">
        <v>1185732</v>
      </c>
      <c r="C24" s="5">
        <v>43865</v>
      </c>
      <c r="D24" s="4" t="s">
        <v>15</v>
      </c>
      <c r="E24" s="4" t="s">
        <v>16</v>
      </c>
      <c r="F24" s="4" t="s">
        <v>16</v>
      </c>
      <c r="G24" s="6" t="s">
        <v>22</v>
      </c>
      <c r="H24" s="7">
        <v>60</v>
      </c>
      <c r="I24" s="8">
        <v>825</v>
      </c>
      <c r="J24" s="9">
        <v>495000</v>
      </c>
      <c r="K24" s="9">
        <v>148500</v>
      </c>
      <c r="L24" s="10">
        <v>0.3</v>
      </c>
      <c r="M24" s="4" t="s">
        <v>24</v>
      </c>
      <c r="N24" s="4" t="str">
        <f>TEXT('Data Sales Adidas'!D28,"mmm")</f>
        <v>Feb</v>
      </c>
    </row>
    <row r="25" spans="1:14" hidden="1" x14ac:dyDescent="0.25">
      <c r="A25" s="4" t="s">
        <v>14</v>
      </c>
      <c r="B25" s="4">
        <v>1185732</v>
      </c>
      <c r="C25" s="5">
        <v>43866</v>
      </c>
      <c r="D25" s="4" t="s">
        <v>15</v>
      </c>
      <c r="E25" s="4" t="s">
        <v>16</v>
      </c>
      <c r="F25" s="4" t="s">
        <v>16</v>
      </c>
      <c r="G25" s="6" t="s">
        <v>23</v>
      </c>
      <c r="H25" s="7">
        <v>50</v>
      </c>
      <c r="I25" s="8">
        <v>950</v>
      </c>
      <c r="J25" s="9">
        <v>475000</v>
      </c>
      <c r="K25" s="9">
        <v>118750</v>
      </c>
      <c r="L25" s="10">
        <v>0.25</v>
      </c>
      <c r="M25" s="4" t="s">
        <v>24</v>
      </c>
      <c r="N25" s="4" t="str">
        <f>TEXT('Data Sales Adidas'!D29,"mmm")</f>
        <v>Feb</v>
      </c>
    </row>
    <row r="26" spans="1:14" hidden="1" x14ac:dyDescent="0.25">
      <c r="A26" s="4" t="s">
        <v>14</v>
      </c>
      <c r="B26" s="4">
        <v>1185732</v>
      </c>
      <c r="C26" s="5">
        <v>43867</v>
      </c>
      <c r="D26" s="4" t="s">
        <v>15</v>
      </c>
      <c r="E26" s="4" t="s">
        <v>16</v>
      </c>
      <c r="F26" s="4" t="s">
        <v>16</v>
      </c>
      <c r="G26" s="6" t="s">
        <v>17</v>
      </c>
      <c r="H26" s="7">
        <v>60</v>
      </c>
      <c r="I26" s="8">
        <v>1220</v>
      </c>
      <c r="J26" s="9">
        <v>732000</v>
      </c>
      <c r="K26" s="9">
        <v>366000</v>
      </c>
      <c r="L26" s="10">
        <v>0.5</v>
      </c>
      <c r="M26" s="4" t="s">
        <v>24</v>
      </c>
      <c r="N26" s="4" t="str">
        <f>TEXT('Data Sales Adidas'!D30,"mmm")</f>
        <v>Feb</v>
      </c>
    </row>
    <row r="27" spans="1:14" hidden="1" x14ac:dyDescent="0.25">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c r="N27" s="4" t="str">
        <f>TEXT('Data Sales Adidas'!D31,"mmm")</f>
        <v>Feb</v>
      </c>
    </row>
    <row r="28" spans="1:14" hidden="1" x14ac:dyDescent="0.25">
      <c r="A28" s="4" t="s">
        <v>14</v>
      </c>
      <c r="B28" s="4">
        <v>1185732</v>
      </c>
      <c r="C28" s="5">
        <v>43869</v>
      </c>
      <c r="D28" s="4" t="s">
        <v>15</v>
      </c>
      <c r="E28" s="4" t="s">
        <v>16</v>
      </c>
      <c r="F28" s="4" t="s">
        <v>16</v>
      </c>
      <c r="G28" s="6" t="s">
        <v>20</v>
      </c>
      <c r="H28" s="7">
        <v>50</v>
      </c>
      <c r="I28" s="8">
        <v>900</v>
      </c>
      <c r="J28" s="9">
        <v>450000</v>
      </c>
      <c r="K28" s="9">
        <v>157500</v>
      </c>
      <c r="L28" s="10">
        <v>0.35</v>
      </c>
      <c r="M28" s="4" t="s">
        <v>24</v>
      </c>
      <c r="N28" s="4" t="str">
        <f>TEXT('Data Sales Adidas'!D32,"mmm")</f>
        <v>Feb</v>
      </c>
    </row>
    <row r="29" spans="1:14" hidden="1" x14ac:dyDescent="0.25">
      <c r="A29" s="4" t="s">
        <v>14</v>
      </c>
      <c r="B29" s="4">
        <v>1185732</v>
      </c>
      <c r="C29" s="5">
        <v>43870</v>
      </c>
      <c r="D29" s="4" t="s">
        <v>15</v>
      </c>
      <c r="E29" s="4" t="s">
        <v>16</v>
      </c>
      <c r="F29" s="4" t="s">
        <v>16</v>
      </c>
      <c r="G29" s="6" t="s">
        <v>21</v>
      </c>
      <c r="H29" s="7">
        <v>50</v>
      </c>
      <c r="I29" s="8">
        <v>850</v>
      </c>
      <c r="J29" s="9">
        <v>425000</v>
      </c>
      <c r="K29" s="9">
        <v>148750</v>
      </c>
      <c r="L29" s="10">
        <v>0.35</v>
      </c>
      <c r="M29" s="4" t="s">
        <v>24</v>
      </c>
      <c r="N29" s="4" t="str">
        <f>TEXT('Data Sales Adidas'!D33,"mmm")</f>
        <v>Feb</v>
      </c>
    </row>
    <row r="30" spans="1:14" hidden="1" x14ac:dyDescent="0.25">
      <c r="A30" s="4" t="s">
        <v>14</v>
      </c>
      <c r="B30" s="4">
        <v>1185732</v>
      </c>
      <c r="C30" s="5">
        <v>43871</v>
      </c>
      <c r="D30" s="4" t="s">
        <v>15</v>
      </c>
      <c r="E30" s="4" t="s">
        <v>16</v>
      </c>
      <c r="F30" s="4" t="s">
        <v>16</v>
      </c>
      <c r="G30" s="6" t="s">
        <v>22</v>
      </c>
      <c r="H30" s="7">
        <v>60</v>
      </c>
      <c r="I30" s="8">
        <v>875</v>
      </c>
      <c r="J30" s="9">
        <v>525000</v>
      </c>
      <c r="K30" s="9">
        <v>157500</v>
      </c>
      <c r="L30" s="10">
        <v>0.3</v>
      </c>
      <c r="M30" s="4" t="s">
        <v>24</v>
      </c>
      <c r="N30" s="4" t="str">
        <f>TEXT('Data Sales Adidas'!D34,"mmm")</f>
        <v>Feb</v>
      </c>
    </row>
    <row r="31" spans="1:14" hidden="1" x14ac:dyDescent="0.25">
      <c r="A31" s="4" t="s">
        <v>14</v>
      </c>
      <c r="B31" s="4">
        <v>1185732</v>
      </c>
      <c r="C31" s="5">
        <v>43893</v>
      </c>
      <c r="D31" s="4" t="s">
        <v>15</v>
      </c>
      <c r="E31" s="4" t="s">
        <v>16</v>
      </c>
      <c r="F31" s="4" t="s">
        <v>16</v>
      </c>
      <c r="G31" s="6" t="s">
        <v>23</v>
      </c>
      <c r="H31" s="7">
        <v>65</v>
      </c>
      <c r="I31" s="8">
        <v>1000</v>
      </c>
      <c r="J31" s="9">
        <v>650000</v>
      </c>
      <c r="K31" s="9">
        <v>162500</v>
      </c>
      <c r="L31" s="10">
        <v>0.25</v>
      </c>
      <c r="M31" s="4" t="s">
        <v>24</v>
      </c>
      <c r="N31" s="4" t="str">
        <f>TEXT('Data Sales Adidas'!D35,"mmm")</f>
        <v>Mar</v>
      </c>
    </row>
    <row r="32" spans="1:14" hidden="1" x14ac:dyDescent="0.25">
      <c r="A32" s="4" t="s">
        <v>14</v>
      </c>
      <c r="B32" s="4">
        <v>1185732</v>
      </c>
      <c r="C32" s="5">
        <v>43894</v>
      </c>
      <c r="D32" s="4" t="s">
        <v>15</v>
      </c>
      <c r="E32" s="4" t="s">
        <v>16</v>
      </c>
      <c r="F32" s="4" t="s">
        <v>16</v>
      </c>
      <c r="G32" s="6" t="s">
        <v>17</v>
      </c>
      <c r="H32" s="7">
        <v>60</v>
      </c>
      <c r="I32" s="8">
        <v>1250</v>
      </c>
      <c r="J32" s="9">
        <v>750000</v>
      </c>
      <c r="K32" s="9">
        <v>375000</v>
      </c>
      <c r="L32" s="10">
        <v>0.5</v>
      </c>
      <c r="M32" s="4" t="s">
        <v>24</v>
      </c>
      <c r="N32" s="4" t="str">
        <f>TEXT('Data Sales Adidas'!D36,"mmm")</f>
        <v>Mar</v>
      </c>
    </row>
    <row r="33" spans="1:14" hidden="1" x14ac:dyDescent="0.25">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c r="N33" s="4" t="str">
        <f>TEXT('Data Sales Adidas'!D37,"mmm")</f>
        <v>Mar</v>
      </c>
    </row>
    <row r="34" spans="1:14" hidden="1" x14ac:dyDescent="0.25">
      <c r="A34" s="4" t="s">
        <v>14</v>
      </c>
      <c r="B34" s="4">
        <v>1185732</v>
      </c>
      <c r="C34" s="5">
        <v>43896</v>
      </c>
      <c r="D34" s="4" t="s">
        <v>15</v>
      </c>
      <c r="E34" s="4" t="s">
        <v>16</v>
      </c>
      <c r="F34" s="4" t="s">
        <v>16</v>
      </c>
      <c r="G34" s="6" t="s">
        <v>20</v>
      </c>
      <c r="H34" s="7">
        <v>50</v>
      </c>
      <c r="I34" s="8">
        <v>925</v>
      </c>
      <c r="J34" s="9">
        <v>462500</v>
      </c>
      <c r="K34" s="9">
        <v>161875</v>
      </c>
      <c r="L34" s="10">
        <v>0.35</v>
      </c>
      <c r="M34" s="4" t="s">
        <v>24</v>
      </c>
      <c r="N34" s="4" t="str">
        <f>TEXT('Data Sales Adidas'!D38,"mmm")</f>
        <v>Mar</v>
      </c>
    </row>
    <row r="35" spans="1:14" hidden="1" x14ac:dyDescent="0.25">
      <c r="A35" s="4" t="s">
        <v>14</v>
      </c>
      <c r="B35" s="4">
        <v>1185732</v>
      </c>
      <c r="C35" s="5">
        <v>43897</v>
      </c>
      <c r="D35" s="4" t="s">
        <v>15</v>
      </c>
      <c r="E35" s="4" t="s">
        <v>16</v>
      </c>
      <c r="F35" s="4" t="s">
        <v>16</v>
      </c>
      <c r="G35" s="6" t="s">
        <v>21</v>
      </c>
      <c r="H35" s="7">
        <v>50</v>
      </c>
      <c r="I35" s="8">
        <v>900</v>
      </c>
      <c r="J35" s="9">
        <v>450000</v>
      </c>
      <c r="K35" s="9">
        <v>157500</v>
      </c>
      <c r="L35" s="10">
        <v>0.35</v>
      </c>
      <c r="M35" s="4" t="s">
        <v>24</v>
      </c>
      <c r="N35" s="4" t="str">
        <f>TEXT('Data Sales Adidas'!D39,"mmm")</f>
        <v>Mar</v>
      </c>
    </row>
    <row r="36" spans="1:14" hidden="1" x14ac:dyDescent="0.25">
      <c r="A36" s="4" t="s">
        <v>14</v>
      </c>
      <c r="B36" s="4">
        <v>1185732</v>
      </c>
      <c r="C36" s="5">
        <v>43898</v>
      </c>
      <c r="D36" s="4" t="s">
        <v>15</v>
      </c>
      <c r="E36" s="4" t="s">
        <v>16</v>
      </c>
      <c r="F36" s="4" t="s">
        <v>16</v>
      </c>
      <c r="G36" s="6" t="s">
        <v>22</v>
      </c>
      <c r="H36" s="7">
        <v>60</v>
      </c>
      <c r="I36" s="8">
        <v>900</v>
      </c>
      <c r="J36" s="9">
        <v>540000</v>
      </c>
      <c r="K36" s="9">
        <v>162000</v>
      </c>
      <c r="L36" s="10">
        <v>0.3</v>
      </c>
      <c r="M36" s="4" t="s">
        <v>24</v>
      </c>
      <c r="N36" s="4" t="str">
        <f>TEXT('Data Sales Adidas'!D40,"mmm")</f>
        <v>Mar</v>
      </c>
    </row>
    <row r="37" spans="1:14" hidden="1" x14ac:dyDescent="0.25">
      <c r="A37" s="4" t="s">
        <v>14</v>
      </c>
      <c r="B37" s="4">
        <v>1185732</v>
      </c>
      <c r="C37" s="5">
        <v>43899</v>
      </c>
      <c r="D37" s="4" t="s">
        <v>15</v>
      </c>
      <c r="E37" s="4" t="s">
        <v>16</v>
      </c>
      <c r="F37" s="4" t="s">
        <v>16</v>
      </c>
      <c r="G37" s="6" t="s">
        <v>23</v>
      </c>
      <c r="H37" s="7">
        <v>65</v>
      </c>
      <c r="I37" s="8">
        <v>1050</v>
      </c>
      <c r="J37" s="9">
        <v>682500</v>
      </c>
      <c r="K37" s="9">
        <v>170625</v>
      </c>
      <c r="L37" s="10">
        <v>0.25</v>
      </c>
      <c r="M37" s="4" t="s">
        <v>24</v>
      </c>
      <c r="N37" s="4" t="str">
        <f>TEXT('Data Sales Adidas'!D41,"mmm")</f>
        <v>Mar</v>
      </c>
    </row>
    <row r="38" spans="1:14" hidden="1" x14ac:dyDescent="0.25">
      <c r="A38" s="4" t="s">
        <v>14</v>
      </c>
      <c r="B38" s="4">
        <v>1185732</v>
      </c>
      <c r="C38" s="5">
        <v>43900</v>
      </c>
      <c r="D38" s="4" t="s">
        <v>15</v>
      </c>
      <c r="E38" s="4" t="s">
        <v>16</v>
      </c>
      <c r="F38" s="4" t="s">
        <v>16</v>
      </c>
      <c r="G38" s="6" t="s">
        <v>17</v>
      </c>
      <c r="H38" s="7">
        <v>60</v>
      </c>
      <c r="I38" s="8">
        <v>1275</v>
      </c>
      <c r="J38" s="9">
        <v>765000</v>
      </c>
      <c r="K38" s="9">
        <v>382500</v>
      </c>
      <c r="L38" s="10">
        <v>0.5</v>
      </c>
      <c r="M38" s="4" t="s">
        <v>24</v>
      </c>
      <c r="N38" s="4" t="str">
        <f>TEXT('Data Sales Adidas'!D42,"mmm")</f>
        <v>Mar</v>
      </c>
    </row>
    <row r="39" spans="1:14" hidden="1" x14ac:dyDescent="0.25">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c r="N39" s="4" t="str">
        <f>TEXT('Data Sales Adidas'!D43,"mmm")</f>
        <v>Mar</v>
      </c>
    </row>
    <row r="40" spans="1:14" hidden="1" x14ac:dyDescent="0.25">
      <c r="A40" s="4" t="s">
        <v>14</v>
      </c>
      <c r="B40" s="4">
        <v>1185732</v>
      </c>
      <c r="C40" s="5">
        <v>43902</v>
      </c>
      <c r="D40" s="4" t="s">
        <v>15</v>
      </c>
      <c r="E40" s="4" t="s">
        <v>16</v>
      </c>
      <c r="F40" s="4" t="s">
        <v>16</v>
      </c>
      <c r="G40" s="6" t="s">
        <v>20</v>
      </c>
      <c r="H40" s="7">
        <v>50</v>
      </c>
      <c r="I40" s="8">
        <v>950</v>
      </c>
      <c r="J40" s="9">
        <v>475000</v>
      </c>
      <c r="K40" s="9">
        <v>166250</v>
      </c>
      <c r="L40" s="10">
        <v>0.35</v>
      </c>
      <c r="M40" s="4" t="s">
        <v>24</v>
      </c>
      <c r="N40" s="4" t="str">
        <f>TEXT('Data Sales Adidas'!D44,"mmm")</f>
        <v>Mar</v>
      </c>
    </row>
    <row r="41" spans="1:14" hidden="1" x14ac:dyDescent="0.25">
      <c r="A41" s="4" t="s">
        <v>14</v>
      </c>
      <c r="B41" s="4">
        <v>1185732</v>
      </c>
      <c r="C41" s="5">
        <v>43903</v>
      </c>
      <c r="D41" s="4" t="s">
        <v>15</v>
      </c>
      <c r="E41" s="4" t="s">
        <v>16</v>
      </c>
      <c r="F41" s="4" t="s">
        <v>16</v>
      </c>
      <c r="G41" s="6" t="s">
        <v>21</v>
      </c>
      <c r="H41" s="7">
        <v>50</v>
      </c>
      <c r="I41" s="8">
        <v>900</v>
      </c>
      <c r="J41" s="9">
        <v>450000</v>
      </c>
      <c r="K41" s="9">
        <v>157500</v>
      </c>
      <c r="L41" s="10">
        <v>0.35</v>
      </c>
      <c r="M41" s="4" t="s">
        <v>24</v>
      </c>
      <c r="N41" s="4" t="str">
        <f>TEXT('Data Sales Adidas'!D45,"mmm")</f>
        <v>Mar</v>
      </c>
    </row>
    <row r="42" spans="1:14" hidden="1" x14ac:dyDescent="0.25">
      <c r="A42" s="4" t="s">
        <v>14</v>
      </c>
      <c r="B42" s="4">
        <v>1185732</v>
      </c>
      <c r="C42" s="5">
        <v>43904</v>
      </c>
      <c r="D42" s="4" t="s">
        <v>15</v>
      </c>
      <c r="E42" s="4" t="s">
        <v>16</v>
      </c>
      <c r="F42" s="4" t="s">
        <v>16</v>
      </c>
      <c r="G42" s="6" t="s">
        <v>22</v>
      </c>
      <c r="H42" s="7">
        <v>60</v>
      </c>
      <c r="I42" s="8">
        <v>925</v>
      </c>
      <c r="J42" s="9">
        <v>555000</v>
      </c>
      <c r="K42" s="9">
        <v>166500</v>
      </c>
      <c r="L42" s="10">
        <v>0.3</v>
      </c>
      <c r="M42" s="4" t="s">
        <v>24</v>
      </c>
      <c r="N42" s="4" t="str">
        <f>TEXT('Data Sales Adidas'!D46,"mmm")</f>
        <v>Mar</v>
      </c>
    </row>
    <row r="43" spans="1:14" hidden="1" x14ac:dyDescent="0.25">
      <c r="A43" s="4" t="s">
        <v>14</v>
      </c>
      <c r="B43" s="4">
        <v>1185732</v>
      </c>
      <c r="C43" s="5">
        <v>43905</v>
      </c>
      <c r="D43" s="4" t="s">
        <v>15</v>
      </c>
      <c r="E43" s="4" t="s">
        <v>16</v>
      </c>
      <c r="F43" s="4" t="s">
        <v>16</v>
      </c>
      <c r="G43" s="6" t="s">
        <v>23</v>
      </c>
      <c r="H43" s="7">
        <v>65</v>
      </c>
      <c r="I43" s="8">
        <v>1100</v>
      </c>
      <c r="J43" s="9">
        <v>715000</v>
      </c>
      <c r="K43" s="9">
        <v>178750</v>
      </c>
      <c r="L43" s="10">
        <v>0.25</v>
      </c>
      <c r="M43" s="4" t="s">
        <v>24</v>
      </c>
      <c r="N43" s="4" t="str">
        <f>TEXT('Data Sales Adidas'!D47,"mmm")</f>
        <v>Mar</v>
      </c>
    </row>
    <row r="44" spans="1:14" hidden="1" x14ac:dyDescent="0.25">
      <c r="A44" s="4" t="s">
        <v>14</v>
      </c>
      <c r="B44" s="4">
        <v>1185732</v>
      </c>
      <c r="C44" s="5">
        <v>43906</v>
      </c>
      <c r="D44" s="4" t="s">
        <v>15</v>
      </c>
      <c r="E44" s="4" t="s">
        <v>16</v>
      </c>
      <c r="F44" s="4" t="s">
        <v>16</v>
      </c>
      <c r="G44" s="6" t="s">
        <v>17</v>
      </c>
      <c r="H44" s="7">
        <v>60</v>
      </c>
      <c r="I44" s="8">
        <v>1250</v>
      </c>
      <c r="J44" s="9">
        <v>750000</v>
      </c>
      <c r="K44" s="9">
        <v>375000</v>
      </c>
      <c r="L44" s="10">
        <v>0.5</v>
      </c>
      <c r="M44" s="4" t="s">
        <v>24</v>
      </c>
      <c r="N44" s="4" t="str">
        <f>TEXT('Data Sales Adidas'!D48,"mmm")</f>
        <v>Mar</v>
      </c>
    </row>
    <row r="45" spans="1:14" hidden="1" x14ac:dyDescent="0.25">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c r="N45" s="4" t="str">
        <f>TEXT('Data Sales Adidas'!D49,"mmm")</f>
        <v>Mar</v>
      </c>
    </row>
    <row r="46" spans="1:14" hidden="1" x14ac:dyDescent="0.25">
      <c r="A46" s="4" t="s">
        <v>14</v>
      </c>
      <c r="B46" s="4">
        <v>1185732</v>
      </c>
      <c r="C46" s="5">
        <v>43908</v>
      </c>
      <c r="D46" s="4" t="s">
        <v>15</v>
      </c>
      <c r="E46" s="4" t="s">
        <v>16</v>
      </c>
      <c r="F46" s="4" t="s">
        <v>16</v>
      </c>
      <c r="G46" s="6" t="s">
        <v>20</v>
      </c>
      <c r="H46" s="7">
        <v>50</v>
      </c>
      <c r="I46" s="8">
        <v>950</v>
      </c>
      <c r="J46" s="9">
        <v>475000</v>
      </c>
      <c r="K46" s="9">
        <v>166250</v>
      </c>
      <c r="L46" s="10">
        <v>0.35</v>
      </c>
      <c r="M46" s="4" t="s">
        <v>24</v>
      </c>
      <c r="N46" s="4" t="str">
        <f>TEXT('Data Sales Adidas'!D50,"mmm")</f>
        <v>Mar</v>
      </c>
    </row>
    <row r="47" spans="1:14" hidden="1" x14ac:dyDescent="0.25">
      <c r="A47" s="4" t="s">
        <v>14</v>
      </c>
      <c r="B47" s="4">
        <v>1185732</v>
      </c>
      <c r="C47" s="5">
        <v>43921</v>
      </c>
      <c r="D47" s="4" t="s">
        <v>15</v>
      </c>
      <c r="E47" s="4" t="s">
        <v>16</v>
      </c>
      <c r="F47" s="4" t="s">
        <v>16</v>
      </c>
      <c r="G47" s="6" t="s">
        <v>21</v>
      </c>
      <c r="H47" s="7">
        <v>50</v>
      </c>
      <c r="I47" s="8">
        <v>925</v>
      </c>
      <c r="J47" s="9">
        <v>462500</v>
      </c>
      <c r="K47" s="9">
        <v>161875</v>
      </c>
      <c r="L47" s="10">
        <v>0.35</v>
      </c>
      <c r="M47" s="4" t="s">
        <v>24</v>
      </c>
      <c r="N47" s="4" t="str">
        <f>TEXT('Data Sales Adidas'!D51,"mmm")</f>
        <v>Mar</v>
      </c>
    </row>
    <row r="48" spans="1:14" hidden="1" x14ac:dyDescent="0.25">
      <c r="A48" s="4" t="s">
        <v>25</v>
      </c>
      <c r="B48" s="4">
        <v>1185732</v>
      </c>
      <c r="C48" s="5">
        <v>43938</v>
      </c>
      <c r="D48" s="4" t="s">
        <v>15</v>
      </c>
      <c r="E48" s="4" t="s">
        <v>16</v>
      </c>
      <c r="F48" s="4" t="s">
        <v>16</v>
      </c>
      <c r="G48" s="6" t="s">
        <v>22</v>
      </c>
      <c r="H48" s="7">
        <v>60</v>
      </c>
      <c r="I48" s="8">
        <v>900</v>
      </c>
      <c r="J48" s="9">
        <v>540000</v>
      </c>
      <c r="K48" s="9">
        <v>162000</v>
      </c>
      <c r="L48" s="10">
        <v>0.3</v>
      </c>
      <c r="M48" s="4" t="s">
        <v>24</v>
      </c>
      <c r="N48" s="4" t="str">
        <f>TEXT('Data Sales Adidas'!D52,"mmm")</f>
        <v>Apr</v>
      </c>
    </row>
    <row r="49" spans="1:14" hidden="1" x14ac:dyDescent="0.25">
      <c r="A49" s="4" t="s">
        <v>25</v>
      </c>
      <c r="B49" s="4">
        <v>1185732</v>
      </c>
      <c r="C49" s="5">
        <v>43939</v>
      </c>
      <c r="D49" s="4" t="s">
        <v>15</v>
      </c>
      <c r="E49" s="4" t="s">
        <v>16</v>
      </c>
      <c r="F49" s="4" t="s">
        <v>16</v>
      </c>
      <c r="G49" s="6" t="s">
        <v>23</v>
      </c>
      <c r="H49" s="7">
        <v>65</v>
      </c>
      <c r="I49" s="8">
        <v>1075</v>
      </c>
      <c r="J49" s="9">
        <v>698750</v>
      </c>
      <c r="K49" s="9">
        <v>174687.5</v>
      </c>
      <c r="L49" s="10">
        <v>0.25</v>
      </c>
      <c r="M49" s="4" t="s">
        <v>24</v>
      </c>
      <c r="N49" s="4" t="str">
        <f>TEXT('Data Sales Adidas'!D53,"mmm")</f>
        <v>Apr</v>
      </c>
    </row>
    <row r="50" spans="1:14" hidden="1" x14ac:dyDescent="0.25">
      <c r="A50" s="4" t="s">
        <v>25</v>
      </c>
      <c r="B50" s="4">
        <v>1185732</v>
      </c>
      <c r="C50" s="5">
        <v>43940</v>
      </c>
      <c r="D50" s="4" t="s">
        <v>15</v>
      </c>
      <c r="E50" s="4" t="s">
        <v>16</v>
      </c>
      <c r="F50" s="4" t="s">
        <v>16</v>
      </c>
      <c r="G50" s="6" t="s">
        <v>17</v>
      </c>
      <c r="H50" s="7">
        <v>60</v>
      </c>
      <c r="I50" s="8">
        <v>1200</v>
      </c>
      <c r="J50" s="9">
        <v>720000</v>
      </c>
      <c r="K50" s="9">
        <v>360000</v>
      </c>
      <c r="L50" s="10">
        <v>0.5</v>
      </c>
      <c r="M50" s="4" t="s">
        <v>24</v>
      </c>
      <c r="N50" s="4" t="str">
        <f>TEXT('Data Sales Adidas'!D54,"mmm")</f>
        <v>Apr</v>
      </c>
    </row>
    <row r="51" spans="1:14" hidden="1" x14ac:dyDescent="0.25">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c r="N51" s="4" t="str">
        <f>TEXT('Data Sales Adidas'!D55,"mmm")</f>
        <v>Apr</v>
      </c>
    </row>
    <row r="52" spans="1:14" hidden="1" x14ac:dyDescent="0.25">
      <c r="A52" s="4" t="s">
        <v>25</v>
      </c>
      <c r="B52" s="4">
        <v>1185732</v>
      </c>
      <c r="C52" s="5">
        <v>43942</v>
      </c>
      <c r="D52" s="4" t="s">
        <v>15</v>
      </c>
      <c r="E52" s="4" t="s">
        <v>16</v>
      </c>
      <c r="F52" s="4" t="s">
        <v>16</v>
      </c>
      <c r="G52" s="6" t="s">
        <v>20</v>
      </c>
      <c r="H52" s="7">
        <v>50</v>
      </c>
      <c r="I52" s="8">
        <v>925</v>
      </c>
      <c r="J52" s="9">
        <v>462500</v>
      </c>
      <c r="K52" s="9">
        <v>161875</v>
      </c>
      <c r="L52" s="10">
        <v>0.35</v>
      </c>
      <c r="M52" s="4" t="s">
        <v>24</v>
      </c>
      <c r="N52" s="4" t="str">
        <f>TEXT('Data Sales Adidas'!D56,"mmm")</f>
        <v>Apr</v>
      </c>
    </row>
    <row r="53" spans="1:14" hidden="1" x14ac:dyDescent="0.25">
      <c r="A53" s="4" t="s">
        <v>25</v>
      </c>
      <c r="B53" s="4">
        <v>1185732</v>
      </c>
      <c r="C53" s="5">
        <v>43943</v>
      </c>
      <c r="D53" s="4" t="s">
        <v>15</v>
      </c>
      <c r="E53" s="4" t="s">
        <v>16</v>
      </c>
      <c r="F53" s="4" t="s">
        <v>16</v>
      </c>
      <c r="G53" s="6" t="s">
        <v>21</v>
      </c>
      <c r="H53" s="7">
        <v>50</v>
      </c>
      <c r="I53" s="8">
        <v>900</v>
      </c>
      <c r="J53" s="9">
        <v>450000</v>
      </c>
      <c r="K53" s="9">
        <v>157500</v>
      </c>
      <c r="L53" s="10">
        <v>0.35</v>
      </c>
      <c r="M53" s="4" t="s">
        <v>24</v>
      </c>
      <c r="N53" s="4" t="str">
        <f>TEXT('Data Sales Adidas'!D57,"mmm")</f>
        <v>Apr</v>
      </c>
    </row>
    <row r="54" spans="1:14" hidden="1" x14ac:dyDescent="0.25">
      <c r="A54" s="4" t="s">
        <v>25</v>
      </c>
      <c r="B54" s="4">
        <v>1185732</v>
      </c>
      <c r="C54" s="5">
        <v>43944</v>
      </c>
      <c r="D54" s="4" t="s">
        <v>15</v>
      </c>
      <c r="E54" s="4" t="s">
        <v>16</v>
      </c>
      <c r="F54" s="4" t="s">
        <v>16</v>
      </c>
      <c r="G54" s="6" t="s">
        <v>22</v>
      </c>
      <c r="H54" s="7">
        <v>60</v>
      </c>
      <c r="I54" s="8">
        <v>900</v>
      </c>
      <c r="J54" s="9">
        <v>540000</v>
      </c>
      <c r="K54" s="9">
        <v>162000</v>
      </c>
      <c r="L54" s="10">
        <v>0.3</v>
      </c>
      <c r="M54" s="4" t="s">
        <v>24</v>
      </c>
      <c r="N54" s="4" t="str">
        <f>TEXT('Data Sales Adidas'!D58,"mmm")</f>
        <v>Apr</v>
      </c>
    </row>
    <row r="55" spans="1:14" hidden="1" x14ac:dyDescent="0.25">
      <c r="A55" s="4" t="s">
        <v>25</v>
      </c>
      <c r="B55" s="4">
        <v>1185732</v>
      </c>
      <c r="C55" s="5">
        <v>43945</v>
      </c>
      <c r="D55" s="4" t="s">
        <v>15</v>
      </c>
      <c r="E55" s="4" t="s">
        <v>16</v>
      </c>
      <c r="F55" s="4" t="s">
        <v>16</v>
      </c>
      <c r="G55" s="6" t="s">
        <v>23</v>
      </c>
      <c r="H55" s="7">
        <v>65</v>
      </c>
      <c r="I55" s="8">
        <v>1000</v>
      </c>
      <c r="J55" s="9">
        <v>650000</v>
      </c>
      <c r="K55" s="9">
        <v>162500</v>
      </c>
      <c r="L55" s="10">
        <v>0.25</v>
      </c>
      <c r="M55" s="4" t="s">
        <v>24</v>
      </c>
      <c r="N55" s="4" t="str">
        <f>TEXT('Data Sales Adidas'!D59,"mmm")</f>
        <v>Apr</v>
      </c>
    </row>
    <row r="56" spans="1:14" hidden="1" x14ac:dyDescent="0.25">
      <c r="A56" s="4" t="s">
        <v>25</v>
      </c>
      <c r="B56" s="4">
        <v>1185732</v>
      </c>
      <c r="C56" s="5">
        <v>43946</v>
      </c>
      <c r="D56" s="4" t="s">
        <v>15</v>
      </c>
      <c r="E56" s="4" t="s">
        <v>16</v>
      </c>
      <c r="F56" s="4" t="s">
        <v>16</v>
      </c>
      <c r="G56" s="6" t="s">
        <v>22</v>
      </c>
      <c r="H56" s="7">
        <v>65</v>
      </c>
      <c r="I56" s="8">
        <v>875</v>
      </c>
      <c r="J56" s="9">
        <v>568750</v>
      </c>
      <c r="K56" s="9">
        <v>170625</v>
      </c>
      <c r="L56" s="10">
        <v>0.3</v>
      </c>
      <c r="M56" s="4" t="s">
        <v>24</v>
      </c>
      <c r="N56" s="4" t="str">
        <f>TEXT('Data Sales Adidas'!D60,"mmm")</f>
        <v>Apr</v>
      </c>
    </row>
    <row r="57" spans="1:14" hidden="1" x14ac:dyDescent="0.25">
      <c r="A57" s="4" t="s">
        <v>25</v>
      </c>
      <c r="B57" s="4">
        <v>1185732</v>
      </c>
      <c r="C57" s="5">
        <v>43947</v>
      </c>
      <c r="D57" s="4" t="s">
        <v>15</v>
      </c>
      <c r="E57" s="4" t="s">
        <v>16</v>
      </c>
      <c r="F57" s="4" t="s">
        <v>16</v>
      </c>
      <c r="G57" s="6" t="s">
        <v>23</v>
      </c>
      <c r="H57" s="7">
        <v>70</v>
      </c>
      <c r="I57" s="8">
        <v>1000</v>
      </c>
      <c r="J57" s="9">
        <v>700000</v>
      </c>
      <c r="K57" s="9">
        <v>175000</v>
      </c>
      <c r="L57" s="10">
        <v>0.25</v>
      </c>
      <c r="M57" s="4" t="s">
        <v>24</v>
      </c>
      <c r="N57" s="4" t="str">
        <f>TEXT('Data Sales Adidas'!D61,"mmm")</f>
        <v>Apr</v>
      </c>
    </row>
    <row r="58" spans="1:14" hidden="1" x14ac:dyDescent="0.25">
      <c r="A58" s="4" t="s">
        <v>25</v>
      </c>
      <c r="B58" s="4">
        <v>1185732</v>
      </c>
      <c r="C58" s="5">
        <v>43948</v>
      </c>
      <c r="D58" s="4" t="s">
        <v>15</v>
      </c>
      <c r="E58" s="4" t="s">
        <v>16</v>
      </c>
      <c r="F58" s="4" t="s">
        <v>16</v>
      </c>
      <c r="G58" s="6" t="s">
        <v>17</v>
      </c>
      <c r="H58" s="7">
        <v>65</v>
      </c>
      <c r="I58" s="8">
        <v>1150</v>
      </c>
      <c r="J58" s="9">
        <v>747500</v>
      </c>
      <c r="K58" s="9">
        <v>373750</v>
      </c>
      <c r="L58" s="10">
        <v>0.5</v>
      </c>
      <c r="M58" s="4" t="s">
        <v>24</v>
      </c>
      <c r="N58" s="4" t="str">
        <f>TEXT('Data Sales Adidas'!D62,"mmm")</f>
        <v>Apr</v>
      </c>
    </row>
    <row r="59" spans="1:14" hidden="1" x14ac:dyDescent="0.25">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c r="N59" s="4" t="str">
        <f>TEXT('Data Sales Adidas'!D63,"mmm")</f>
        <v>Apr</v>
      </c>
    </row>
    <row r="60" spans="1:14" hidden="1" x14ac:dyDescent="0.25">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c r="N60" s="4" t="str">
        <f>TEXT('Data Sales Adidas'!D64,"mmm")</f>
        <v>Apr</v>
      </c>
    </row>
    <row r="61" spans="1:14" hidden="1" x14ac:dyDescent="0.25">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c r="N61" s="4" t="str">
        <f>TEXT('Data Sales Adidas'!D65,"mmm")</f>
        <v>Apr</v>
      </c>
    </row>
    <row r="62" spans="1:14" hidden="1" x14ac:dyDescent="0.25">
      <c r="A62" s="4" t="s">
        <v>25</v>
      </c>
      <c r="B62" s="4">
        <v>1185732</v>
      </c>
      <c r="C62" s="5">
        <v>43952</v>
      </c>
      <c r="D62" s="4" t="s">
        <v>15</v>
      </c>
      <c r="E62" s="4" t="s">
        <v>16</v>
      </c>
      <c r="F62" s="4" t="s">
        <v>16</v>
      </c>
      <c r="G62" s="6" t="s">
        <v>22</v>
      </c>
      <c r="H62" s="7">
        <v>65</v>
      </c>
      <c r="I62" s="8">
        <v>875</v>
      </c>
      <c r="J62" s="9">
        <v>568750</v>
      </c>
      <c r="K62" s="9">
        <v>170625</v>
      </c>
      <c r="L62" s="10">
        <v>0.3</v>
      </c>
      <c r="M62" s="4" t="s">
        <v>24</v>
      </c>
      <c r="N62" s="4" t="str">
        <f>TEXT('Data Sales Adidas'!D66,"mmm")</f>
        <v>May</v>
      </c>
    </row>
    <row r="63" spans="1:14" hidden="1" x14ac:dyDescent="0.25">
      <c r="A63" s="4" t="s">
        <v>25</v>
      </c>
      <c r="B63" s="4">
        <v>1185732</v>
      </c>
      <c r="C63" s="5">
        <v>43953</v>
      </c>
      <c r="D63" s="4" t="s">
        <v>15</v>
      </c>
      <c r="E63" s="4" t="s">
        <v>16</v>
      </c>
      <c r="F63" s="4" t="s">
        <v>16</v>
      </c>
      <c r="G63" s="6" t="s">
        <v>23</v>
      </c>
      <c r="H63" s="7">
        <v>70</v>
      </c>
      <c r="I63" s="8">
        <v>975</v>
      </c>
      <c r="J63" s="9">
        <v>682500</v>
      </c>
      <c r="K63" s="9">
        <v>170625</v>
      </c>
      <c r="L63" s="10">
        <v>0.25</v>
      </c>
      <c r="M63" s="4" t="s">
        <v>24</v>
      </c>
      <c r="N63" s="4" t="str">
        <f>TEXT('Data Sales Adidas'!D67,"mmm")</f>
        <v>May</v>
      </c>
    </row>
    <row r="64" spans="1:14" hidden="1" x14ac:dyDescent="0.25">
      <c r="A64" s="4" t="s">
        <v>25</v>
      </c>
      <c r="B64" s="4">
        <v>1185732</v>
      </c>
      <c r="C64" s="5">
        <v>43954</v>
      </c>
      <c r="D64" s="4" t="s">
        <v>15</v>
      </c>
      <c r="E64" s="4" t="s">
        <v>16</v>
      </c>
      <c r="F64" s="4" t="s">
        <v>16</v>
      </c>
      <c r="G64" s="6" t="s">
        <v>17</v>
      </c>
      <c r="H64" s="7">
        <v>65</v>
      </c>
      <c r="I64" s="8">
        <v>1200</v>
      </c>
      <c r="J64" s="9">
        <v>780000</v>
      </c>
      <c r="K64" s="9">
        <v>390000</v>
      </c>
      <c r="L64" s="10">
        <v>0.5</v>
      </c>
      <c r="M64" s="4" t="s">
        <v>24</v>
      </c>
      <c r="N64" s="4" t="str">
        <f>TEXT('Data Sales Adidas'!D68,"mmm")</f>
        <v>May</v>
      </c>
    </row>
    <row r="65" spans="1:14" hidden="1" x14ac:dyDescent="0.25">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c r="N65" s="4" t="str">
        <f>TEXT('Data Sales Adidas'!D69,"mmm")</f>
        <v>May</v>
      </c>
    </row>
    <row r="66" spans="1:14" hidden="1" x14ac:dyDescent="0.25">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c r="N66" s="4" t="str">
        <f>TEXT('Data Sales Adidas'!D70,"mmm")</f>
        <v>May</v>
      </c>
    </row>
    <row r="67" spans="1:14" hidden="1" x14ac:dyDescent="0.25">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c r="N67" s="4" t="str">
        <f>TEXT('Data Sales Adidas'!D71,"mmm")</f>
        <v>May</v>
      </c>
    </row>
    <row r="68" spans="1:14" hidden="1" x14ac:dyDescent="0.25">
      <c r="A68" s="4" t="s">
        <v>25</v>
      </c>
      <c r="B68" s="4">
        <v>1185732</v>
      </c>
      <c r="C68" s="5">
        <v>43958</v>
      </c>
      <c r="D68" s="4" t="s">
        <v>15</v>
      </c>
      <c r="E68" s="4" t="s">
        <v>16</v>
      </c>
      <c r="F68" s="4" t="s">
        <v>16</v>
      </c>
      <c r="G68" s="6" t="s">
        <v>22</v>
      </c>
      <c r="H68" s="7">
        <v>65</v>
      </c>
      <c r="I68" s="8">
        <v>900</v>
      </c>
      <c r="J68" s="9">
        <v>585000</v>
      </c>
      <c r="K68" s="9">
        <v>175500</v>
      </c>
      <c r="L68" s="10">
        <v>0.3</v>
      </c>
      <c r="M68" s="4" t="s">
        <v>24</v>
      </c>
      <c r="N68" s="4" t="str">
        <f>TEXT('Data Sales Adidas'!D72,"mmm")</f>
        <v>May</v>
      </c>
    </row>
    <row r="69" spans="1:14" hidden="1" x14ac:dyDescent="0.25">
      <c r="A69" s="4" t="s">
        <v>25</v>
      </c>
      <c r="B69" s="4">
        <v>1185732</v>
      </c>
      <c r="C69" s="5">
        <v>44030</v>
      </c>
      <c r="D69" s="4" t="s">
        <v>15</v>
      </c>
      <c r="E69" s="4" t="s">
        <v>16</v>
      </c>
      <c r="F69" s="4" t="s">
        <v>16</v>
      </c>
      <c r="G69" s="6" t="s">
        <v>23</v>
      </c>
      <c r="H69" s="7">
        <v>70</v>
      </c>
      <c r="I69" s="8">
        <v>1000</v>
      </c>
      <c r="J69" s="9">
        <v>700000</v>
      </c>
      <c r="K69" s="9">
        <v>175000</v>
      </c>
      <c r="L69" s="10">
        <v>0.25</v>
      </c>
      <c r="M69" s="4" t="s">
        <v>24</v>
      </c>
      <c r="N69" s="4" t="str">
        <f>TEXT('Data Sales Adidas'!D73,"mmm")</f>
        <v>Jul</v>
      </c>
    </row>
    <row r="70" spans="1:14" x14ac:dyDescent="0.25">
      <c r="A70" s="4" t="s">
        <v>26</v>
      </c>
      <c r="B70" s="4">
        <v>1197831</v>
      </c>
      <c r="C70" s="5">
        <v>44031</v>
      </c>
      <c r="D70" s="4" t="s">
        <v>15</v>
      </c>
      <c r="E70" s="4" t="s">
        <v>16</v>
      </c>
      <c r="F70" s="4" t="s">
        <v>16</v>
      </c>
      <c r="G70" s="6" t="s">
        <v>17</v>
      </c>
      <c r="H70" s="7">
        <v>25</v>
      </c>
      <c r="I70" s="8">
        <v>900</v>
      </c>
      <c r="J70" s="9">
        <v>225000</v>
      </c>
      <c r="K70" s="9">
        <v>78750</v>
      </c>
      <c r="L70" s="10">
        <v>0.35</v>
      </c>
      <c r="M70" s="4" t="s">
        <v>24</v>
      </c>
      <c r="N70" s="4" t="str">
        <f>TEXT('Data Sales Adidas'!D74,"mmm")</f>
        <v>Jul</v>
      </c>
    </row>
    <row r="71" spans="1:14" x14ac:dyDescent="0.25">
      <c r="A71" s="4" t="s">
        <v>26</v>
      </c>
      <c r="B71" s="4">
        <v>1197831</v>
      </c>
      <c r="C71" s="5">
        <v>44032</v>
      </c>
      <c r="D71" s="4" t="s">
        <v>15</v>
      </c>
      <c r="E71" s="4" t="s">
        <v>16</v>
      </c>
      <c r="F71" s="4" t="s">
        <v>16</v>
      </c>
      <c r="G71" s="6" t="s">
        <v>19</v>
      </c>
      <c r="H71" s="7">
        <v>35</v>
      </c>
      <c r="I71" s="8">
        <v>900</v>
      </c>
      <c r="J71" s="9">
        <v>315000</v>
      </c>
      <c r="K71" s="9">
        <v>110250</v>
      </c>
      <c r="L71" s="10">
        <v>0.35</v>
      </c>
      <c r="M71" s="4" t="s">
        <v>24</v>
      </c>
      <c r="N71" s="4" t="str">
        <f>TEXT('Data Sales Adidas'!D75,"mmm")</f>
        <v>Jul</v>
      </c>
    </row>
    <row r="72" spans="1:14" x14ac:dyDescent="0.25">
      <c r="A72" s="4" t="s">
        <v>26</v>
      </c>
      <c r="B72" s="4">
        <v>1197831</v>
      </c>
      <c r="C72" s="5">
        <v>44033</v>
      </c>
      <c r="D72" s="4" t="s">
        <v>15</v>
      </c>
      <c r="E72" s="4" t="s">
        <v>16</v>
      </c>
      <c r="F72" s="4" t="s">
        <v>16</v>
      </c>
      <c r="G72" s="6" t="s">
        <v>20</v>
      </c>
      <c r="H72" s="7">
        <v>35</v>
      </c>
      <c r="I72" s="8">
        <v>700</v>
      </c>
      <c r="J72" s="9">
        <v>245000</v>
      </c>
      <c r="K72" s="9">
        <v>85750</v>
      </c>
      <c r="L72" s="10">
        <v>0.35</v>
      </c>
      <c r="M72" s="4" t="s">
        <v>24</v>
      </c>
      <c r="N72" s="4" t="str">
        <f>TEXT('Data Sales Adidas'!D76,"mmm")</f>
        <v>Jul</v>
      </c>
    </row>
    <row r="73" spans="1:14" x14ac:dyDescent="0.25">
      <c r="A73" s="4" t="s">
        <v>26</v>
      </c>
      <c r="B73" s="4">
        <v>1197831</v>
      </c>
      <c r="C73" s="5">
        <v>44034</v>
      </c>
      <c r="D73" s="4" t="s">
        <v>15</v>
      </c>
      <c r="E73" s="4" t="s">
        <v>16</v>
      </c>
      <c r="F73" s="4" t="s">
        <v>16</v>
      </c>
      <c r="G73" s="6" t="s">
        <v>21</v>
      </c>
      <c r="H73" s="7">
        <v>35</v>
      </c>
      <c r="I73" s="8">
        <v>700</v>
      </c>
      <c r="J73" s="9">
        <v>245000</v>
      </c>
      <c r="K73" s="9">
        <v>110250</v>
      </c>
      <c r="L73" s="10">
        <v>0.45</v>
      </c>
      <c r="M73" s="4" t="s">
        <v>24</v>
      </c>
      <c r="N73" s="4" t="str">
        <f>TEXT('Data Sales Adidas'!D77,"mmm")</f>
        <v>Jul</v>
      </c>
    </row>
    <row r="74" spans="1:14" x14ac:dyDescent="0.25">
      <c r="A74" s="4" t="s">
        <v>26</v>
      </c>
      <c r="B74" s="4">
        <v>1197831</v>
      </c>
      <c r="C74" s="5">
        <v>44035</v>
      </c>
      <c r="D74" s="4" t="s">
        <v>27</v>
      </c>
      <c r="E74" s="4" t="s">
        <v>28</v>
      </c>
      <c r="F74" s="4" t="s">
        <v>29</v>
      </c>
      <c r="G74" s="6" t="s">
        <v>22</v>
      </c>
      <c r="H74" s="7">
        <v>40</v>
      </c>
      <c r="I74" s="8">
        <v>550</v>
      </c>
      <c r="J74" s="9">
        <v>220000</v>
      </c>
      <c r="K74" s="9">
        <v>66000</v>
      </c>
      <c r="L74" s="10">
        <v>0.3</v>
      </c>
      <c r="M74" s="4" t="s">
        <v>24</v>
      </c>
      <c r="N74" s="4" t="str">
        <f>TEXT('Data Sales Adidas'!D78,"mmm")</f>
        <v>Jul</v>
      </c>
    </row>
    <row r="75" spans="1:14" x14ac:dyDescent="0.25">
      <c r="A75" s="4" t="s">
        <v>26</v>
      </c>
      <c r="B75" s="4">
        <v>1197831</v>
      </c>
      <c r="C75" s="5">
        <v>44036</v>
      </c>
      <c r="D75" s="4" t="s">
        <v>27</v>
      </c>
      <c r="E75" s="4" t="s">
        <v>28</v>
      </c>
      <c r="F75" s="4" t="s">
        <v>29</v>
      </c>
      <c r="G75" s="6" t="s">
        <v>23</v>
      </c>
      <c r="H75" s="7">
        <v>35</v>
      </c>
      <c r="I75" s="8">
        <v>700</v>
      </c>
      <c r="J75" s="9">
        <v>245000</v>
      </c>
      <c r="K75" s="9">
        <v>122500</v>
      </c>
      <c r="L75" s="10">
        <v>0.5</v>
      </c>
      <c r="M75" s="4" t="s">
        <v>24</v>
      </c>
      <c r="N75" s="4" t="str">
        <f>TEXT('Data Sales Adidas'!D79,"mmm")</f>
        <v>Jul</v>
      </c>
    </row>
    <row r="76" spans="1:14" x14ac:dyDescent="0.25">
      <c r="A76" s="4" t="s">
        <v>26</v>
      </c>
      <c r="B76" s="4">
        <v>1197831</v>
      </c>
      <c r="C76" s="5">
        <v>44037</v>
      </c>
      <c r="D76" s="4" t="s">
        <v>27</v>
      </c>
      <c r="E76" s="4" t="s">
        <v>28</v>
      </c>
      <c r="F76" s="4" t="s">
        <v>29</v>
      </c>
      <c r="G76" s="6" t="s">
        <v>17</v>
      </c>
      <c r="H76" s="7">
        <v>25</v>
      </c>
      <c r="I76" s="8">
        <v>850</v>
      </c>
      <c r="J76" s="9">
        <v>212500</v>
      </c>
      <c r="K76" s="9">
        <v>74375</v>
      </c>
      <c r="L76" s="10">
        <v>0.35</v>
      </c>
      <c r="M76" s="4" t="s">
        <v>24</v>
      </c>
      <c r="N76" s="4" t="str">
        <f>TEXT('Data Sales Adidas'!D80,"mmm")</f>
        <v>Jul</v>
      </c>
    </row>
    <row r="77" spans="1:14" x14ac:dyDescent="0.25">
      <c r="A77" s="4" t="s">
        <v>26</v>
      </c>
      <c r="B77" s="4">
        <v>1197831</v>
      </c>
      <c r="C77" s="5">
        <v>44038</v>
      </c>
      <c r="D77" s="4" t="s">
        <v>27</v>
      </c>
      <c r="E77" s="4" t="s">
        <v>28</v>
      </c>
      <c r="F77" s="4" t="s">
        <v>29</v>
      </c>
      <c r="G77" s="6" t="s">
        <v>19</v>
      </c>
      <c r="H77" s="7">
        <v>35</v>
      </c>
      <c r="I77" s="8">
        <v>850</v>
      </c>
      <c r="J77" s="9">
        <v>297500</v>
      </c>
      <c r="K77" s="9">
        <v>104125</v>
      </c>
      <c r="L77" s="10">
        <v>0.35</v>
      </c>
      <c r="M77" s="4" t="s">
        <v>24</v>
      </c>
      <c r="N77" s="4" t="str">
        <f>TEXT('Data Sales Adidas'!D81,"mmm")</f>
        <v>Jul</v>
      </c>
    </row>
    <row r="78" spans="1:14" x14ac:dyDescent="0.25">
      <c r="A78" s="4" t="s">
        <v>26</v>
      </c>
      <c r="B78" s="4">
        <v>1197831</v>
      </c>
      <c r="C78" s="5">
        <v>44039</v>
      </c>
      <c r="D78" s="4" t="s">
        <v>27</v>
      </c>
      <c r="E78" s="4" t="s">
        <v>28</v>
      </c>
      <c r="F78" s="4" t="s">
        <v>29</v>
      </c>
      <c r="G78" s="6" t="s">
        <v>20</v>
      </c>
      <c r="H78" s="7">
        <v>35</v>
      </c>
      <c r="I78" s="8">
        <v>675</v>
      </c>
      <c r="J78" s="9">
        <v>236250</v>
      </c>
      <c r="K78" s="9">
        <v>82687.5</v>
      </c>
      <c r="L78" s="10">
        <v>0.35</v>
      </c>
      <c r="M78" s="4" t="s">
        <v>24</v>
      </c>
      <c r="N78" s="4" t="str">
        <f>TEXT('Data Sales Adidas'!D82,"mmm")</f>
        <v>Jul</v>
      </c>
    </row>
    <row r="79" spans="1:14" x14ac:dyDescent="0.25">
      <c r="A79" s="4" t="s">
        <v>26</v>
      </c>
      <c r="B79" s="4">
        <v>1197831</v>
      </c>
      <c r="C79" s="5">
        <v>44040</v>
      </c>
      <c r="D79" s="4" t="s">
        <v>27</v>
      </c>
      <c r="E79" s="4" t="s">
        <v>28</v>
      </c>
      <c r="F79" s="4" t="s">
        <v>29</v>
      </c>
      <c r="G79" s="6" t="s">
        <v>21</v>
      </c>
      <c r="H79" s="7">
        <v>35</v>
      </c>
      <c r="I79" s="8">
        <v>625</v>
      </c>
      <c r="J79" s="9">
        <v>218750</v>
      </c>
      <c r="K79" s="9">
        <v>98437.5</v>
      </c>
      <c r="L79" s="10">
        <v>0.45</v>
      </c>
      <c r="M79" s="4" t="s">
        <v>24</v>
      </c>
      <c r="N79" s="4" t="str">
        <f>TEXT('Data Sales Adidas'!D83,"mmm")</f>
        <v>Jul</v>
      </c>
    </row>
    <row r="80" spans="1:14" x14ac:dyDescent="0.25">
      <c r="A80" s="4" t="s">
        <v>26</v>
      </c>
      <c r="B80" s="4">
        <v>1197831</v>
      </c>
      <c r="C80" s="5">
        <v>44041</v>
      </c>
      <c r="D80" s="4" t="s">
        <v>27</v>
      </c>
      <c r="E80" s="4" t="s">
        <v>28</v>
      </c>
      <c r="F80" s="4" t="s">
        <v>29</v>
      </c>
      <c r="G80" s="6" t="s">
        <v>22</v>
      </c>
      <c r="H80" s="7">
        <v>40</v>
      </c>
      <c r="I80" s="8">
        <v>500</v>
      </c>
      <c r="J80" s="9">
        <v>200000</v>
      </c>
      <c r="K80" s="9">
        <v>60000</v>
      </c>
      <c r="L80" s="10">
        <v>0.3</v>
      </c>
      <c r="M80" s="4" t="s">
        <v>24</v>
      </c>
      <c r="N80" s="4" t="str">
        <f>TEXT('Data Sales Adidas'!D84,"mmm")</f>
        <v>Jul</v>
      </c>
    </row>
    <row r="81" spans="1:14" x14ac:dyDescent="0.25">
      <c r="A81" s="4" t="s">
        <v>26</v>
      </c>
      <c r="B81" s="4">
        <v>1197831</v>
      </c>
      <c r="C81" s="5">
        <v>44042</v>
      </c>
      <c r="D81" s="4" t="s">
        <v>27</v>
      </c>
      <c r="E81" s="4" t="s">
        <v>28</v>
      </c>
      <c r="F81" s="4" t="s">
        <v>29</v>
      </c>
      <c r="G81" s="6" t="s">
        <v>23</v>
      </c>
      <c r="H81" s="7">
        <v>35</v>
      </c>
      <c r="I81" s="8">
        <v>700</v>
      </c>
      <c r="J81" s="9">
        <v>245000</v>
      </c>
      <c r="K81" s="9">
        <v>122500</v>
      </c>
      <c r="L81" s="10">
        <v>0.5</v>
      </c>
      <c r="M81" s="4" t="s">
        <v>24</v>
      </c>
      <c r="N81" s="4" t="str">
        <f>TEXT('Data Sales Adidas'!D85,"mmm")</f>
        <v>Jul</v>
      </c>
    </row>
    <row r="82" spans="1:14" x14ac:dyDescent="0.25">
      <c r="A82" s="4" t="s">
        <v>26</v>
      </c>
      <c r="B82" s="4">
        <v>1197831</v>
      </c>
      <c r="C82" s="5">
        <v>44043</v>
      </c>
      <c r="D82" s="4" t="s">
        <v>27</v>
      </c>
      <c r="E82" s="4" t="s">
        <v>28</v>
      </c>
      <c r="F82" s="4" t="s">
        <v>29</v>
      </c>
      <c r="G82" s="6" t="s">
        <v>17</v>
      </c>
      <c r="H82" s="7">
        <v>30</v>
      </c>
      <c r="I82" s="8">
        <v>875</v>
      </c>
      <c r="J82" s="9">
        <v>262500</v>
      </c>
      <c r="K82" s="9">
        <v>91875</v>
      </c>
      <c r="L82" s="10">
        <v>0.35</v>
      </c>
      <c r="M82" s="4" t="s">
        <v>24</v>
      </c>
      <c r="N82" s="4" t="str">
        <f>TEXT('Data Sales Adidas'!D86,"mmm")</f>
        <v>Jul</v>
      </c>
    </row>
    <row r="83" spans="1:14" x14ac:dyDescent="0.25">
      <c r="A83" s="4" t="s">
        <v>26</v>
      </c>
      <c r="B83" s="4">
        <v>1197831</v>
      </c>
      <c r="C83" s="5">
        <v>44044</v>
      </c>
      <c r="D83" s="4" t="s">
        <v>27</v>
      </c>
      <c r="E83" s="4" t="s">
        <v>28</v>
      </c>
      <c r="F83" s="4" t="s">
        <v>29</v>
      </c>
      <c r="G83" s="6" t="s">
        <v>19</v>
      </c>
      <c r="H83" s="7">
        <v>40</v>
      </c>
      <c r="I83" s="8">
        <v>875</v>
      </c>
      <c r="J83" s="9">
        <v>350000</v>
      </c>
      <c r="K83" s="9">
        <v>122499.99999999999</v>
      </c>
      <c r="L83" s="10">
        <v>0.35</v>
      </c>
      <c r="M83" s="4" t="s">
        <v>24</v>
      </c>
      <c r="N83" s="4" t="str">
        <f>TEXT('Data Sales Adidas'!D87,"mmm")</f>
        <v>Aug</v>
      </c>
    </row>
    <row r="84" spans="1:14" x14ac:dyDescent="0.25">
      <c r="A84" s="4" t="s">
        <v>26</v>
      </c>
      <c r="B84" s="4">
        <v>1197831</v>
      </c>
      <c r="C84" s="5">
        <v>44045</v>
      </c>
      <c r="D84" s="4" t="s">
        <v>27</v>
      </c>
      <c r="E84" s="4" t="s">
        <v>28</v>
      </c>
      <c r="F84" s="4" t="s">
        <v>29</v>
      </c>
      <c r="G84" s="6" t="s">
        <v>20</v>
      </c>
      <c r="H84" s="7">
        <v>35</v>
      </c>
      <c r="I84" s="8">
        <v>700</v>
      </c>
      <c r="J84" s="9">
        <v>245000</v>
      </c>
      <c r="K84" s="9">
        <v>85750</v>
      </c>
      <c r="L84" s="10">
        <v>0.35</v>
      </c>
      <c r="M84" s="4" t="s">
        <v>24</v>
      </c>
      <c r="N84" s="4" t="str">
        <f>TEXT('Data Sales Adidas'!D88,"mmm")</f>
        <v>Aug</v>
      </c>
    </row>
    <row r="85" spans="1:14" x14ac:dyDescent="0.25">
      <c r="A85" s="4" t="s">
        <v>26</v>
      </c>
      <c r="B85" s="4">
        <v>1197831</v>
      </c>
      <c r="C85" s="5">
        <v>44046</v>
      </c>
      <c r="D85" s="4" t="s">
        <v>27</v>
      </c>
      <c r="E85" s="4" t="s">
        <v>28</v>
      </c>
      <c r="F85" s="4" t="s">
        <v>29</v>
      </c>
      <c r="G85" s="6" t="s">
        <v>21</v>
      </c>
      <c r="H85" s="7">
        <v>40</v>
      </c>
      <c r="I85" s="8">
        <v>600</v>
      </c>
      <c r="J85" s="9">
        <v>240000</v>
      </c>
      <c r="K85" s="9">
        <v>108000</v>
      </c>
      <c r="L85" s="10">
        <v>0.45</v>
      </c>
      <c r="M85" s="4" t="s">
        <v>24</v>
      </c>
      <c r="N85" s="4" t="str">
        <f>TEXT('Data Sales Adidas'!D89,"mmm")</f>
        <v>Aug</v>
      </c>
    </row>
    <row r="86" spans="1:14" x14ac:dyDescent="0.25">
      <c r="A86" s="4" t="s">
        <v>26</v>
      </c>
      <c r="B86" s="4">
        <v>1197831</v>
      </c>
      <c r="C86" s="5">
        <v>44047</v>
      </c>
      <c r="D86" s="4" t="s">
        <v>27</v>
      </c>
      <c r="E86" s="4" t="s">
        <v>28</v>
      </c>
      <c r="F86" s="4" t="s">
        <v>29</v>
      </c>
      <c r="G86" s="6" t="s">
        <v>22</v>
      </c>
      <c r="H86" s="7">
        <v>45</v>
      </c>
      <c r="I86" s="8">
        <v>500</v>
      </c>
      <c r="J86" s="9">
        <v>225000</v>
      </c>
      <c r="K86" s="9">
        <v>67500</v>
      </c>
      <c r="L86" s="10">
        <v>0.3</v>
      </c>
      <c r="M86" s="4" t="s">
        <v>24</v>
      </c>
      <c r="N86" s="4" t="str">
        <f>TEXT('Data Sales Adidas'!D90,"mmm")</f>
        <v>Aug</v>
      </c>
    </row>
    <row r="87" spans="1:14" x14ac:dyDescent="0.25">
      <c r="A87" s="4" t="s">
        <v>26</v>
      </c>
      <c r="B87" s="4">
        <v>1197831</v>
      </c>
      <c r="C87" s="5">
        <v>44048</v>
      </c>
      <c r="D87" s="4" t="s">
        <v>27</v>
      </c>
      <c r="E87" s="4" t="s">
        <v>28</v>
      </c>
      <c r="F87" s="4" t="s">
        <v>29</v>
      </c>
      <c r="G87" s="6" t="s">
        <v>23</v>
      </c>
      <c r="H87" s="7">
        <v>40</v>
      </c>
      <c r="I87" s="8">
        <v>650</v>
      </c>
      <c r="J87" s="9">
        <v>260000</v>
      </c>
      <c r="K87" s="9">
        <v>130000</v>
      </c>
      <c r="L87" s="10">
        <v>0.5</v>
      </c>
      <c r="M87" s="4" t="s">
        <v>24</v>
      </c>
      <c r="N87" s="4" t="str">
        <f>TEXT('Data Sales Adidas'!D91,"mmm")</f>
        <v>Aug</v>
      </c>
    </row>
    <row r="88" spans="1:14" x14ac:dyDescent="0.25">
      <c r="A88" s="4" t="s">
        <v>26</v>
      </c>
      <c r="B88" s="4">
        <v>1197831</v>
      </c>
      <c r="C88" s="5">
        <v>44049</v>
      </c>
      <c r="D88" s="4" t="s">
        <v>27</v>
      </c>
      <c r="E88" s="4" t="s">
        <v>28</v>
      </c>
      <c r="F88" s="4" t="s">
        <v>29</v>
      </c>
      <c r="G88" s="6" t="s">
        <v>17</v>
      </c>
      <c r="H88" s="7">
        <v>30</v>
      </c>
      <c r="I88" s="8">
        <v>900</v>
      </c>
      <c r="J88" s="9">
        <v>270000</v>
      </c>
      <c r="K88" s="9">
        <v>94500</v>
      </c>
      <c r="L88" s="10">
        <v>0.35</v>
      </c>
      <c r="M88" s="4" t="s">
        <v>24</v>
      </c>
      <c r="N88" s="4" t="str">
        <f>TEXT('Data Sales Adidas'!D92,"mmm")</f>
        <v>Aug</v>
      </c>
    </row>
    <row r="89" spans="1:14" x14ac:dyDescent="0.25">
      <c r="A89" s="4" t="s">
        <v>26</v>
      </c>
      <c r="B89" s="4">
        <v>1197831</v>
      </c>
      <c r="C89" s="5">
        <v>44050</v>
      </c>
      <c r="D89" s="4" t="s">
        <v>27</v>
      </c>
      <c r="E89" s="4" t="s">
        <v>28</v>
      </c>
      <c r="F89" s="4" t="s">
        <v>29</v>
      </c>
      <c r="G89" s="6" t="s">
        <v>19</v>
      </c>
      <c r="H89" s="7">
        <v>40</v>
      </c>
      <c r="I89" s="8">
        <v>900</v>
      </c>
      <c r="J89" s="9">
        <v>360000</v>
      </c>
      <c r="K89" s="9">
        <v>125999.99999999999</v>
      </c>
      <c r="L89" s="10">
        <v>0.35</v>
      </c>
      <c r="M89" s="4" t="s">
        <v>24</v>
      </c>
      <c r="N89" s="4" t="str">
        <f>TEXT('Data Sales Adidas'!D93,"mmm")</f>
        <v>Aug</v>
      </c>
    </row>
    <row r="90" spans="1:14" x14ac:dyDescent="0.25">
      <c r="A90" s="4" t="s">
        <v>26</v>
      </c>
      <c r="B90" s="4">
        <v>1197831</v>
      </c>
      <c r="C90" s="5">
        <v>44051</v>
      </c>
      <c r="D90" s="4" t="s">
        <v>27</v>
      </c>
      <c r="E90" s="4" t="s">
        <v>28</v>
      </c>
      <c r="F90" s="4" t="s">
        <v>29</v>
      </c>
      <c r="G90" s="6" t="s">
        <v>20</v>
      </c>
      <c r="H90" s="7">
        <v>35</v>
      </c>
      <c r="I90" s="8">
        <v>725</v>
      </c>
      <c r="J90" s="9">
        <v>253750</v>
      </c>
      <c r="K90" s="9">
        <v>88812.5</v>
      </c>
      <c r="L90" s="10">
        <v>0.35</v>
      </c>
      <c r="M90" s="4" t="s">
        <v>24</v>
      </c>
      <c r="N90" s="4" t="str">
        <f>TEXT('Data Sales Adidas'!D94,"mmm")</f>
        <v>Aug</v>
      </c>
    </row>
    <row r="91" spans="1:14" x14ac:dyDescent="0.25">
      <c r="A91" s="4" t="s">
        <v>26</v>
      </c>
      <c r="B91" s="4">
        <v>1197831</v>
      </c>
      <c r="C91" s="5">
        <v>44052</v>
      </c>
      <c r="D91" s="4" t="s">
        <v>27</v>
      </c>
      <c r="E91" s="4" t="s">
        <v>28</v>
      </c>
      <c r="F91" s="4" t="s">
        <v>29</v>
      </c>
      <c r="G91" s="6" t="s">
        <v>21</v>
      </c>
      <c r="H91" s="7">
        <v>40</v>
      </c>
      <c r="I91" s="8">
        <v>625</v>
      </c>
      <c r="J91" s="9">
        <v>250000</v>
      </c>
      <c r="K91" s="9">
        <v>112500</v>
      </c>
      <c r="L91" s="10">
        <v>0.45</v>
      </c>
      <c r="M91" s="4" t="s">
        <v>24</v>
      </c>
      <c r="N91" s="4" t="str">
        <f>TEXT('Data Sales Adidas'!D95,"mmm")</f>
        <v>Aug</v>
      </c>
    </row>
    <row r="92" spans="1:14" x14ac:dyDescent="0.25">
      <c r="A92" s="4" t="s">
        <v>25</v>
      </c>
      <c r="B92" s="4">
        <v>1197831</v>
      </c>
      <c r="C92" s="5">
        <v>44053</v>
      </c>
      <c r="D92" s="4" t="s">
        <v>27</v>
      </c>
      <c r="E92" s="4" t="s">
        <v>28</v>
      </c>
      <c r="F92" s="4" t="s">
        <v>29</v>
      </c>
      <c r="G92" s="6" t="s">
        <v>22</v>
      </c>
      <c r="H92" s="7">
        <v>45</v>
      </c>
      <c r="I92" s="8">
        <v>525</v>
      </c>
      <c r="J92" s="9">
        <v>236250</v>
      </c>
      <c r="K92" s="9">
        <v>70875</v>
      </c>
      <c r="L92" s="10">
        <v>0.3</v>
      </c>
      <c r="M92" s="4" t="s">
        <v>24</v>
      </c>
      <c r="N92" s="4" t="str">
        <f>TEXT('Data Sales Adidas'!D96,"mmm")</f>
        <v>Aug</v>
      </c>
    </row>
    <row r="93" spans="1:14" x14ac:dyDescent="0.25">
      <c r="A93" s="4" t="s">
        <v>25</v>
      </c>
      <c r="B93" s="4">
        <v>1197831</v>
      </c>
      <c r="C93" s="5">
        <v>44054</v>
      </c>
      <c r="D93" s="4" t="s">
        <v>27</v>
      </c>
      <c r="E93" s="4" t="s">
        <v>28</v>
      </c>
      <c r="F93" s="4" t="s">
        <v>29</v>
      </c>
      <c r="G93" s="6" t="s">
        <v>23</v>
      </c>
      <c r="H93" s="7">
        <v>40</v>
      </c>
      <c r="I93" s="8">
        <v>800</v>
      </c>
      <c r="J93" s="9">
        <v>320000</v>
      </c>
      <c r="K93" s="9">
        <v>160000</v>
      </c>
      <c r="L93" s="10">
        <v>0.5</v>
      </c>
      <c r="M93" s="4" t="s">
        <v>24</v>
      </c>
      <c r="N93" s="4" t="str">
        <f>TEXT('Data Sales Adidas'!D97,"mmm")</f>
        <v>Aug</v>
      </c>
    </row>
    <row r="94" spans="1:14" x14ac:dyDescent="0.25">
      <c r="A94" s="4" t="s">
        <v>25</v>
      </c>
      <c r="B94" s="4">
        <v>1197831</v>
      </c>
      <c r="C94" s="5">
        <v>44055</v>
      </c>
      <c r="D94" s="4" t="s">
        <v>27</v>
      </c>
      <c r="E94" s="4" t="s">
        <v>28</v>
      </c>
      <c r="F94" s="4" t="s">
        <v>29</v>
      </c>
      <c r="G94" s="6" t="s">
        <v>17</v>
      </c>
      <c r="H94" s="7">
        <v>30</v>
      </c>
      <c r="I94" s="8">
        <v>925</v>
      </c>
      <c r="J94" s="9">
        <v>277500</v>
      </c>
      <c r="K94" s="9">
        <v>97125</v>
      </c>
      <c r="L94" s="10">
        <v>0.35</v>
      </c>
      <c r="M94" s="4" t="s">
        <v>24</v>
      </c>
      <c r="N94" s="4" t="str">
        <f>TEXT('Data Sales Adidas'!D98,"mmm")</f>
        <v>Aug</v>
      </c>
    </row>
    <row r="95" spans="1:14" x14ac:dyDescent="0.25">
      <c r="A95" s="4" t="s">
        <v>25</v>
      </c>
      <c r="B95" s="4">
        <v>1197831</v>
      </c>
      <c r="C95" s="5">
        <v>44056</v>
      </c>
      <c r="D95" s="4" t="s">
        <v>27</v>
      </c>
      <c r="E95" s="4" t="s">
        <v>28</v>
      </c>
      <c r="F95" s="4" t="s">
        <v>29</v>
      </c>
      <c r="G95" s="6" t="s">
        <v>19</v>
      </c>
      <c r="H95" s="7">
        <v>40</v>
      </c>
      <c r="I95" s="8">
        <v>925</v>
      </c>
      <c r="J95" s="9">
        <v>370000</v>
      </c>
      <c r="K95" s="9">
        <v>129499.99999999999</v>
      </c>
      <c r="L95" s="10">
        <v>0.35</v>
      </c>
      <c r="M95" s="4" t="s">
        <v>24</v>
      </c>
      <c r="N95" s="4" t="str">
        <f>TEXT('Data Sales Adidas'!D99,"mmm")</f>
        <v>Aug</v>
      </c>
    </row>
    <row r="96" spans="1:14" x14ac:dyDescent="0.25">
      <c r="A96" s="4" t="s">
        <v>25</v>
      </c>
      <c r="B96" s="4">
        <v>1197831</v>
      </c>
      <c r="C96" s="5">
        <v>44057</v>
      </c>
      <c r="D96" s="4" t="s">
        <v>27</v>
      </c>
      <c r="E96" s="4" t="s">
        <v>28</v>
      </c>
      <c r="F96" s="4" t="s">
        <v>29</v>
      </c>
      <c r="G96" s="6" t="s">
        <v>20</v>
      </c>
      <c r="H96" s="7">
        <v>35</v>
      </c>
      <c r="I96" s="8">
        <v>775</v>
      </c>
      <c r="J96" s="9">
        <v>271250</v>
      </c>
      <c r="K96" s="9">
        <v>94937.5</v>
      </c>
      <c r="L96" s="10">
        <v>0.35</v>
      </c>
      <c r="M96" s="4" t="s">
        <v>24</v>
      </c>
      <c r="N96" s="4" t="str">
        <f>TEXT('Data Sales Adidas'!D100,"mmm")</f>
        <v>Aug</v>
      </c>
    </row>
    <row r="97" spans="1:14" x14ac:dyDescent="0.25">
      <c r="A97" s="4" t="s">
        <v>25</v>
      </c>
      <c r="B97" s="4">
        <v>1197831</v>
      </c>
      <c r="C97" s="5">
        <v>44058</v>
      </c>
      <c r="D97" s="4" t="s">
        <v>27</v>
      </c>
      <c r="E97" s="4" t="s">
        <v>28</v>
      </c>
      <c r="F97" s="4" t="s">
        <v>29</v>
      </c>
      <c r="G97" s="6" t="s">
        <v>21</v>
      </c>
      <c r="H97" s="7">
        <v>40</v>
      </c>
      <c r="I97" s="8">
        <v>700</v>
      </c>
      <c r="J97" s="9">
        <v>280000</v>
      </c>
      <c r="K97" s="9">
        <v>126000</v>
      </c>
      <c r="L97" s="10">
        <v>0.45</v>
      </c>
      <c r="M97" s="4" t="s">
        <v>24</v>
      </c>
      <c r="N97" s="4" t="str">
        <f>TEXT('Data Sales Adidas'!D101,"mmm")</f>
        <v>Aug</v>
      </c>
    </row>
    <row r="98" spans="1:14" x14ac:dyDescent="0.25">
      <c r="A98" s="4" t="s">
        <v>25</v>
      </c>
      <c r="B98" s="4">
        <v>1197831</v>
      </c>
      <c r="C98" s="5">
        <v>44059</v>
      </c>
      <c r="D98" s="4" t="s">
        <v>27</v>
      </c>
      <c r="E98" s="4" t="s">
        <v>28</v>
      </c>
      <c r="F98" s="4" t="s">
        <v>29</v>
      </c>
      <c r="G98" s="6" t="s">
        <v>22</v>
      </c>
      <c r="H98" s="7">
        <v>45</v>
      </c>
      <c r="I98" s="8">
        <v>600</v>
      </c>
      <c r="J98" s="9">
        <v>270000</v>
      </c>
      <c r="K98" s="9">
        <v>81000</v>
      </c>
      <c r="L98" s="10">
        <v>0.3</v>
      </c>
      <c r="M98" s="4" t="s">
        <v>24</v>
      </c>
      <c r="N98" s="4" t="str">
        <f>TEXT('Data Sales Adidas'!D102,"mmm")</f>
        <v>Aug</v>
      </c>
    </row>
    <row r="99" spans="1:14" x14ac:dyDescent="0.25">
      <c r="A99" s="4" t="s">
        <v>25</v>
      </c>
      <c r="B99" s="4">
        <v>1197831</v>
      </c>
      <c r="C99" s="5">
        <v>44060</v>
      </c>
      <c r="D99" s="4" t="s">
        <v>27</v>
      </c>
      <c r="E99" s="4" t="s">
        <v>28</v>
      </c>
      <c r="F99" s="4" t="s">
        <v>29</v>
      </c>
      <c r="G99" s="6" t="s">
        <v>23</v>
      </c>
      <c r="H99" s="7">
        <v>40</v>
      </c>
      <c r="I99" s="8">
        <v>950</v>
      </c>
      <c r="J99" s="9">
        <v>380000</v>
      </c>
      <c r="K99" s="9">
        <v>190000</v>
      </c>
      <c r="L99" s="10">
        <v>0.5</v>
      </c>
      <c r="M99" s="4" t="s">
        <v>24</v>
      </c>
      <c r="N99" s="4" t="str">
        <f>TEXT('Data Sales Adidas'!D103,"mmm")</f>
        <v>Aug</v>
      </c>
    </row>
    <row r="100" spans="1:14" x14ac:dyDescent="0.25">
      <c r="A100" s="4" t="s">
        <v>25</v>
      </c>
      <c r="B100" s="4">
        <v>1197831</v>
      </c>
      <c r="C100" s="5">
        <v>44061</v>
      </c>
      <c r="D100" s="4" t="s">
        <v>27</v>
      </c>
      <c r="E100" s="4" t="s">
        <v>28</v>
      </c>
      <c r="F100" s="4" t="s">
        <v>29</v>
      </c>
      <c r="G100" s="6" t="s">
        <v>17</v>
      </c>
      <c r="H100" s="7">
        <v>40</v>
      </c>
      <c r="I100" s="8">
        <v>950</v>
      </c>
      <c r="J100" s="9">
        <v>380000</v>
      </c>
      <c r="K100" s="9">
        <v>133000</v>
      </c>
      <c r="L100" s="10">
        <v>0.35</v>
      </c>
      <c r="M100" s="4" t="s">
        <v>24</v>
      </c>
      <c r="N100" s="4" t="str">
        <f>TEXT('Data Sales Adidas'!D104,"mmm")</f>
        <v>Aug</v>
      </c>
    </row>
    <row r="101" spans="1:14" x14ac:dyDescent="0.25">
      <c r="A101" s="4" t="s">
        <v>25</v>
      </c>
      <c r="B101" s="4">
        <v>1197831</v>
      </c>
      <c r="C101" s="5">
        <v>44062</v>
      </c>
      <c r="D101" s="4" t="s">
        <v>27</v>
      </c>
      <c r="E101" s="4" t="s">
        <v>28</v>
      </c>
      <c r="F101" s="4" t="s">
        <v>29</v>
      </c>
      <c r="G101" s="6" t="s">
        <v>19</v>
      </c>
      <c r="H101" s="7">
        <v>45</v>
      </c>
      <c r="I101" s="8">
        <v>950</v>
      </c>
      <c r="J101" s="9">
        <v>427500</v>
      </c>
      <c r="K101" s="9">
        <v>149625</v>
      </c>
      <c r="L101" s="10">
        <v>0.35</v>
      </c>
      <c r="M101" s="4" t="s">
        <v>24</v>
      </c>
      <c r="N101" s="4" t="str">
        <f>TEXT('Data Sales Adidas'!D105,"mmm")</f>
        <v>Aug</v>
      </c>
    </row>
    <row r="102" spans="1:14" x14ac:dyDescent="0.25">
      <c r="A102" s="4" t="s">
        <v>25</v>
      </c>
      <c r="B102" s="4">
        <v>1197831</v>
      </c>
      <c r="C102" s="5">
        <v>44063</v>
      </c>
      <c r="D102" s="4" t="s">
        <v>27</v>
      </c>
      <c r="E102" s="4" t="s">
        <v>28</v>
      </c>
      <c r="F102" s="4" t="s">
        <v>29</v>
      </c>
      <c r="G102" s="6" t="s">
        <v>20</v>
      </c>
      <c r="H102" s="7">
        <v>40</v>
      </c>
      <c r="I102" s="8">
        <v>800</v>
      </c>
      <c r="J102" s="9">
        <v>320000</v>
      </c>
      <c r="K102" s="9">
        <v>112000</v>
      </c>
      <c r="L102" s="10">
        <v>0.35</v>
      </c>
      <c r="M102" s="4" t="s">
        <v>24</v>
      </c>
      <c r="N102" s="4" t="str">
        <f>TEXT('Data Sales Adidas'!D106,"mmm")</f>
        <v>Aug</v>
      </c>
    </row>
    <row r="103" spans="1:14" x14ac:dyDescent="0.25">
      <c r="A103" s="4" t="s">
        <v>25</v>
      </c>
      <c r="B103" s="4">
        <v>1197831</v>
      </c>
      <c r="C103" s="5">
        <v>44064</v>
      </c>
      <c r="D103" s="4" t="s">
        <v>27</v>
      </c>
      <c r="E103" s="4" t="s">
        <v>28</v>
      </c>
      <c r="F103" s="4" t="s">
        <v>29</v>
      </c>
      <c r="G103" s="6" t="s">
        <v>21</v>
      </c>
      <c r="H103" s="7">
        <v>40</v>
      </c>
      <c r="I103" s="8">
        <v>750</v>
      </c>
      <c r="J103" s="9">
        <v>300000</v>
      </c>
      <c r="K103" s="9">
        <v>135000</v>
      </c>
      <c r="L103" s="10">
        <v>0.45</v>
      </c>
      <c r="M103" s="4" t="s">
        <v>24</v>
      </c>
      <c r="N103" s="4" t="str">
        <f>TEXT('Data Sales Adidas'!D107,"mmm")</f>
        <v>Aug</v>
      </c>
    </row>
    <row r="104" spans="1:14" x14ac:dyDescent="0.25">
      <c r="A104" s="4" t="s">
        <v>25</v>
      </c>
      <c r="B104" s="4">
        <v>1197831</v>
      </c>
      <c r="C104" s="5">
        <v>44065</v>
      </c>
      <c r="D104" s="4" t="s">
        <v>27</v>
      </c>
      <c r="E104" s="4" t="s">
        <v>28</v>
      </c>
      <c r="F104" s="4" t="s">
        <v>29</v>
      </c>
      <c r="G104" s="6" t="s">
        <v>22</v>
      </c>
      <c r="H104" s="7">
        <v>45</v>
      </c>
      <c r="I104" s="8">
        <v>650</v>
      </c>
      <c r="J104" s="9">
        <v>292500</v>
      </c>
      <c r="K104" s="9">
        <v>87750</v>
      </c>
      <c r="L104" s="10">
        <v>0.3</v>
      </c>
      <c r="M104" s="4" t="s">
        <v>24</v>
      </c>
      <c r="N104" s="4" t="str">
        <f>TEXT('Data Sales Adidas'!D108,"mmm")</f>
        <v>Aug</v>
      </c>
    </row>
    <row r="105" spans="1:14" x14ac:dyDescent="0.25">
      <c r="A105" s="4" t="s">
        <v>25</v>
      </c>
      <c r="B105" s="4">
        <v>1197831</v>
      </c>
      <c r="C105" s="5">
        <v>44066</v>
      </c>
      <c r="D105" s="4" t="s">
        <v>27</v>
      </c>
      <c r="E105" s="4" t="s">
        <v>28</v>
      </c>
      <c r="F105" s="4" t="s">
        <v>29</v>
      </c>
      <c r="G105" s="6" t="s">
        <v>23</v>
      </c>
      <c r="H105" s="7">
        <v>50</v>
      </c>
      <c r="I105" s="8">
        <v>1000</v>
      </c>
      <c r="J105" s="9">
        <v>500000</v>
      </c>
      <c r="K105" s="9">
        <v>250000</v>
      </c>
      <c r="L105" s="10">
        <v>0.5</v>
      </c>
      <c r="M105" s="4" t="s">
        <v>24</v>
      </c>
      <c r="N105" s="4" t="str">
        <f>TEXT('Data Sales Adidas'!D109,"mmm")</f>
        <v>Aug</v>
      </c>
    </row>
    <row r="106" spans="1:14" x14ac:dyDescent="0.25">
      <c r="A106" s="4" t="s">
        <v>25</v>
      </c>
      <c r="B106" s="4">
        <v>1197831</v>
      </c>
      <c r="C106" s="5">
        <v>44067</v>
      </c>
      <c r="D106" s="4" t="s">
        <v>27</v>
      </c>
      <c r="E106" s="4" t="s">
        <v>28</v>
      </c>
      <c r="F106" s="4" t="s">
        <v>29</v>
      </c>
      <c r="G106" s="6" t="s">
        <v>17</v>
      </c>
      <c r="H106" s="7">
        <v>40</v>
      </c>
      <c r="I106" s="8">
        <v>950</v>
      </c>
      <c r="J106" s="9">
        <v>380000</v>
      </c>
      <c r="K106" s="9">
        <v>133000</v>
      </c>
      <c r="L106" s="10">
        <v>0.35</v>
      </c>
      <c r="M106" s="4" t="s">
        <v>24</v>
      </c>
      <c r="N106" s="4" t="str">
        <f>TEXT('Data Sales Adidas'!D110,"mmm")</f>
        <v>Aug</v>
      </c>
    </row>
    <row r="107" spans="1:14" x14ac:dyDescent="0.25">
      <c r="A107" s="4" t="s">
        <v>25</v>
      </c>
      <c r="B107" s="4">
        <v>1197831</v>
      </c>
      <c r="C107" s="5">
        <v>44068</v>
      </c>
      <c r="D107" s="4" t="s">
        <v>27</v>
      </c>
      <c r="E107" s="4" t="s">
        <v>28</v>
      </c>
      <c r="F107" s="4" t="s">
        <v>29</v>
      </c>
      <c r="G107" s="6" t="s">
        <v>19</v>
      </c>
      <c r="H107" s="7">
        <v>45</v>
      </c>
      <c r="I107" s="8">
        <v>950</v>
      </c>
      <c r="J107" s="9">
        <v>427500</v>
      </c>
      <c r="K107" s="9">
        <v>149625</v>
      </c>
      <c r="L107" s="10">
        <v>0.35</v>
      </c>
      <c r="M107" s="4" t="s">
        <v>24</v>
      </c>
      <c r="N107" s="4" t="str">
        <f>TEXT('Data Sales Adidas'!D111,"mmm")</f>
        <v>Aug</v>
      </c>
    </row>
    <row r="108" spans="1:14" x14ac:dyDescent="0.25">
      <c r="A108" s="4" t="s">
        <v>25</v>
      </c>
      <c r="B108" s="4">
        <v>1197831</v>
      </c>
      <c r="C108" s="5">
        <v>44069</v>
      </c>
      <c r="D108" s="4" t="s">
        <v>27</v>
      </c>
      <c r="E108" s="4" t="s">
        <v>28</v>
      </c>
      <c r="F108" s="4" t="s">
        <v>29</v>
      </c>
      <c r="G108" s="6" t="s">
        <v>20</v>
      </c>
      <c r="H108" s="7">
        <v>40</v>
      </c>
      <c r="I108" s="8">
        <v>1100</v>
      </c>
      <c r="J108" s="9">
        <v>440000</v>
      </c>
      <c r="K108" s="9">
        <v>154000</v>
      </c>
      <c r="L108" s="10">
        <v>0.35</v>
      </c>
      <c r="M108" s="4" t="s">
        <v>24</v>
      </c>
      <c r="N108" s="4" t="str">
        <f>TEXT('Data Sales Adidas'!D112,"mmm")</f>
        <v>Aug</v>
      </c>
    </row>
    <row r="109" spans="1:14" x14ac:dyDescent="0.25">
      <c r="A109" s="4" t="s">
        <v>25</v>
      </c>
      <c r="B109" s="4">
        <v>1197831</v>
      </c>
      <c r="C109" s="5">
        <v>44070</v>
      </c>
      <c r="D109" s="4" t="s">
        <v>27</v>
      </c>
      <c r="E109" s="4" t="s">
        <v>28</v>
      </c>
      <c r="F109" s="4" t="s">
        <v>29</v>
      </c>
      <c r="G109" s="6" t="s">
        <v>21</v>
      </c>
      <c r="H109" s="7">
        <v>40</v>
      </c>
      <c r="I109" s="8">
        <v>700</v>
      </c>
      <c r="J109" s="9">
        <v>280000</v>
      </c>
      <c r="K109" s="9">
        <v>126000</v>
      </c>
      <c r="L109" s="10">
        <v>0.45</v>
      </c>
      <c r="M109" s="4" t="s">
        <v>24</v>
      </c>
      <c r="N109" s="4" t="str">
        <f>TEXT('Data Sales Adidas'!D113,"mmm")</f>
        <v>Aug</v>
      </c>
    </row>
    <row r="110" spans="1:14" x14ac:dyDescent="0.25">
      <c r="A110" s="4" t="s">
        <v>25</v>
      </c>
      <c r="B110" s="4">
        <v>1197831</v>
      </c>
      <c r="C110" s="5">
        <v>44071</v>
      </c>
      <c r="D110" s="4" t="s">
        <v>27</v>
      </c>
      <c r="E110" s="4" t="s">
        <v>28</v>
      </c>
      <c r="F110" s="4" t="s">
        <v>29</v>
      </c>
      <c r="G110" s="6" t="s">
        <v>22</v>
      </c>
      <c r="H110" s="7">
        <v>45</v>
      </c>
      <c r="I110" s="8">
        <v>700</v>
      </c>
      <c r="J110" s="9">
        <v>315000</v>
      </c>
      <c r="K110" s="9">
        <v>94500</v>
      </c>
      <c r="L110" s="10">
        <v>0.3</v>
      </c>
      <c r="M110" s="4" t="s">
        <v>24</v>
      </c>
      <c r="N110" s="4" t="str">
        <f>TEXT('Data Sales Adidas'!D114,"mmm")</f>
        <v>Aug</v>
      </c>
    </row>
    <row r="111" spans="1:14" x14ac:dyDescent="0.25">
      <c r="A111" s="4" t="s">
        <v>25</v>
      </c>
      <c r="B111" s="4">
        <v>1197831</v>
      </c>
      <c r="C111" s="5">
        <v>44072</v>
      </c>
      <c r="D111" s="4" t="s">
        <v>27</v>
      </c>
      <c r="E111" s="4" t="s">
        <v>28</v>
      </c>
      <c r="F111" s="4" t="s">
        <v>29</v>
      </c>
      <c r="G111" s="6" t="s">
        <v>23</v>
      </c>
      <c r="H111" s="7">
        <v>50</v>
      </c>
      <c r="I111" s="8">
        <v>975</v>
      </c>
      <c r="J111" s="9">
        <v>487500</v>
      </c>
      <c r="K111" s="9">
        <v>243750</v>
      </c>
      <c r="L111" s="10">
        <v>0.5</v>
      </c>
      <c r="M111" s="4" t="s">
        <v>24</v>
      </c>
      <c r="N111" s="4" t="str">
        <f>TEXT('Data Sales Adidas'!D115,"mmm")</f>
        <v>Aug</v>
      </c>
    </row>
    <row r="112" spans="1:14" x14ac:dyDescent="0.25">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c r="N112" s="4" t="str">
        <f>TEXT('Data Sales Adidas'!D116,"mmm")</f>
        <v>Aug</v>
      </c>
    </row>
    <row r="113" spans="1:14" x14ac:dyDescent="0.25">
      <c r="A113" s="4" t="s">
        <v>25</v>
      </c>
      <c r="B113" s="4">
        <v>1197831</v>
      </c>
      <c r="C113" s="5">
        <v>44074</v>
      </c>
      <c r="D113" s="4" t="s">
        <v>27</v>
      </c>
      <c r="E113" s="4" t="s">
        <v>28</v>
      </c>
      <c r="F113" s="4" t="s">
        <v>29</v>
      </c>
      <c r="G113" s="6" t="s">
        <v>19</v>
      </c>
      <c r="H113" s="7">
        <v>45</v>
      </c>
      <c r="I113" s="8">
        <v>925</v>
      </c>
      <c r="J113" s="9">
        <v>416250</v>
      </c>
      <c r="K113" s="9">
        <v>145687.5</v>
      </c>
      <c r="L113" s="10">
        <v>0.35</v>
      </c>
      <c r="M113" s="4" t="s">
        <v>24</v>
      </c>
      <c r="N113" s="4" t="str">
        <f>TEXT('Data Sales Adidas'!D117,"mmm")</f>
        <v>Aug</v>
      </c>
    </row>
    <row r="114" spans="1:14" x14ac:dyDescent="0.25">
      <c r="A114" s="4" t="s">
        <v>25</v>
      </c>
      <c r="B114" s="4">
        <v>1197831</v>
      </c>
      <c r="C114" s="5">
        <v>44075</v>
      </c>
      <c r="D114" s="4" t="s">
        <v>27</v>
      </c>
      <c r="E114" s="4" t="s">
        <v>28</v>
      </c>
      <c r="F114" s="4" t="s">
        <v>29</v>
      </c>
      <c r="G114" s="6" t="s">
        <v>20</v>
      </c>
      <c r="H114" s="7">
        <v>40</v>
      </c>
      <c r="I114" s="8">
        <v>1100</v>
      </c>
      <c r="J114" s="9">
        <v>440000</v>
      </c>
      <c r="K114" s="9">
        <v>154000</v>
      </c>
      <c r="L114" s="10">
        <v>0.35</v>
      </c>
      <c r="M114" s="4" t="s">
        <v>24</v>
      </c>
      <c r="N114" s="4" t="str">
        <f>TEXT('Data Sales Adidas'!D118,"mmm")</f>
        <v>Sep</v>
      </c>
    </row>
    <row r="115" spans="1:14" x14ac:dyDescent="0.25">
      <c r="A115" s="4" t="s">
        <v>25</v>
      </c>
      <c r="B115" s="4">
        <v>1197831</v>
      </c>
      <c r="C115" s="5">
        <v>44076</v>
      </c>
      <c r="D115" s="4" t="s">
        <v>27</v>
      </c>
      <c r="E115" s="4" t="s">
        <v>28</v>
      </c>
      <c r="F115" s="4" t="s">
        <v>29</v>
      </c>
      <c r="G115" s="6" t="s">
        <v>21</v>
      </c>
      <c r="H115" s="7">
        <v>40</v>
      </c>
      <c r="I115" s="8">
        <v>650</v>
      </c>
      <c r="J115" s="9">
        <v>260000</v>
      </c>
      <c r="K115" s="9">
        <v>117000</v>
      </c>
      <c r="L115" s="10">
        <v>0.45</v>
      </c>
      <c r="M115" s="4" t="s">
        <v>24</v>
      </c>
      <c r="N115" s="4" t="str">
        <f>TEXT('Data Sales Adidas'!D119,"mmm")</f>
        <v>Sep</v>
      </c>
    </row>
    <row r="116" spans="1:14" x14ac:dyDescent="0.25">
      <c r="A116" s="4" t="s">
        <v>25</v>
      </c>
      <c r="B116" s="4">
        <v>1197831</v>
      </c>
      <c r="C116" s="5">
        <v>44077</v>
      </c>
      <c r="D116" s="4" t="s">
        <v>27</v>
      </c>
      <c r="E116" s="4" t="s">
        <v>28</v>
      </c>
      <c r="F116" s="4" t="s">
        <v>29</v>
      </c>
      <c r="G116" s="6" t="s">
        <v>22</v>
      </c>
      <c r="H116" s="7">
        <v>45</v>
      </c>
      <c r="I116" s="8">
        <v>650</v>
      </c>
      <c r="J116" s="9">
        <v>292500</v>
      </c>
      <c r="K116" s="9">
        <v>87750</v>
      </c>
      <c r="L116" s="10">
        <v>0.3</v>
      </c>
      <c r="M116" s="4" t="s">
        <v>24</v>
      </c>
      <c r="N116" s="4" t="str">
        <f>TEXT('Data Sales Adidas'!D120,"mmm")</f>
        <v>Sep</v>
      </c>
    </row>
    <row r="117" spans="1:14" x14ac:dyDescent="0.25">
      <c r="A117" s="4" t="s">
        <v>25</v>
      </c>
      <c r="B117" s="4">
        <v>1197831</v>
      </c>
      <c r="C117" s="5">
        <v>44078</v>
      </c>
      <c r="D117" s="4" t="s">
        <v>27</v>
      </c>
      <c r="E117" s="4" t="s">
        <v>28</v>
      </c>
      <c r="F117" s="4" t="s">
        <v>29</v>
      </c>
      <c r="G117" s="6" t="s">
        <v>23</v>
      </c>
      <c r="H117" s="7">
        <v>50</v>
      </c>
      <c r="I117" s="8">
        <v>900</v>
      </c>
      <c r="J117" s="9">
        <v>450000</v>
      </c>
      <c r="K117" s="9">
        <v>225000</v>
      </c>
      <c r="L117" s="10">
        <v>0.5</v>
      </c>
      <c r="M117" s="4" t="s">
        <v>24</v>
      </c>
      <c r="N117" s="4" t="str">
        <f>TEXT('Data Sales Adidas'!D121,"mmm")</f>
        <v>Sep</v>
      </c>
    </row>
    <row r="118" spans="1:14" x14ac:dyDescent="0.25">
      <c r="A118" s="4" t="s">
        <v>25</v>
      </c>
      <c r="B118" s="4">
        <v>1197831</v>
      </c>
      <c r="C118" s="5">
        <v>44079</v>
      </c>
      <c r="D118" s="4" t="s">
        <v>27</v>
      </c>
      <c r="E118" s="4" t="s">
        <v>28</v>
      </c>
      <c r="F118" s="4" t="s">
        <v>29</v>
      </c>
      <c r="G118" s="6" t="s">
        <v>17</v>
      </c>
      <c r="H118" s="7">
        <v>45</v>
      </c>
      <c r="I118" s="8">
        <v>850</v>
      </c>
      <c r="J118" s="9">
        <v>382500</v>
      </c>
      <c r="K118" s="9">
        <v>133875</v>
      </c>
      <c r="L118" s="10">
        <v>0.35</v>
      </c>
      <c r="M118" s="4" t="s">
        <v>24</v>
      </c>
      <c r="N118" s="4" t="str">
        <f>TEXT('Data Sales Adidas'!D122,"mmm")</f>
        <v>Sep</v>
      </c>
    </row>
    <row r="119" spans="1:14" x14ac:dyDescent="0.25">
      <c r="A119" s="4" t="s">
        <v>25</v>
      </c>
      <c r="B119" s="4">
        <v>1197831</v>
      </c>
      <c r="C119" s="5">
        <v>44080</v>
      </c>
      <c r="D119" s="4" t="s">
        <v>27</v>
      </c>
      <c r="E119" s="4" t="s">
        <v>28</v>
      </c>
      <c r="F119" s="4" t="s">
        <v>29</v>
      </c>
      <c r="G119" s="6" t="s">
        <v>19</v>
      </c>
      <c r="H119" s="7">
        <v>45</v>
      </c>
      <c r="I119" s="8">
        <v>850</v>
      </c>
      <c r="J119" s="9">
        <v>382500</v>
      </c>
      <c r="K119" s="9">
        <v>133875</v>
      </c>
      <c r="L119" s="10">
        <v>0.35</v>
      </c>
      <c r="M119" s="4" t="s">
        <v>24</v>
      </c>
      <c r="N119" s="4" t="str">
        <f>TEXT('Data Sales Adidas'!D123,"mmm")</f>
        <v>Sep</v>
      </c>
    </row>
    <row r="120" spans="1:14" x14ac:dyDescent="0.25">
      <c r="A120" s="4" t="s">
        <v>25</v>
      </c>
      <c r="B120" s="4">
        <v>1197831</v>
      </c>
      <c r="C120" s="5">
        <v>44081</v>
      </c>
      <c r="D120" s="4" t="s">
        <v>27</v>
      </c>
      <c r="E120" s="4" t="s">
        <v>28</v>
      </c>
      <c r="F120" s="4" t="s">
        <v>29</v>
      </c>
      <c r="G120" s="6" t="s">
        <v>20</v>
      </c>
      <c r="H120" s="7">
        <v>50</v>
      </c>
      <c r="I120" s="8">
        <v>900</v>
      </c>
      <c r="J120" s="9">
        <v>450000</v>
      </c>
      <c r="K120" s="9">
        <v>157500</v>
      </c>
      <c r="L120" s="10">
        <v>0.35</v>
      </c>
      <c r="M120" s="4" t="s">
        <v>24</v>
      </c>
      <c r="N120" s="4" t="str">
        <f>TEXT('Data Sales Adidas'!D124,"mmm")</f>
        <v>Sep</v>
      </c>
    </row>
    <row r="121" spans="1:14" x14ac:dyDescent="0.25">
      <c r="A121" s="4" t="s">
        <v>25</v>
      </c>
      <c r="B121" s="4">
        <v>1197831</v>
      </c>
      <c r="C121" s="5">
        <v>44082</v>
      </c>
      <c r="D121" s="4" t="s">
        <v>27</v>
      </c>
      <c r="E121" s="4" t="s">
        <v>28</v>
      </c>
      <c r="F121" s="4" t="s">
        <v>29</v>
      </c>
      <c r="G121" s="6" t="s">
        <v>21</v>
      </c>
      <c r="H121" s="7">
        <v>50</v>
      </c>
      <c r="I121" s="8">
        <v>625</v>
      </c>
      <c r="J121" s="9">
        <v>312500</v>
      </c>
      <c r="K121" s="9">
        <v>140625</v>
      </c>
      <c r="L121" s="10">
        <v>0.45</v>
      </c>
      <c r="M121" s="4" t="s">
        <v>24</v>
      </c>
      <c r="N121" s="4" t="str">
        <f>TEXT('Data Sales Adidas'!D125,"mmm")</f>
        <v>Sep</v>
      </c>
    </row>
    <row r="122" spans="1:14" x14ac:dyDescent="0.25">
      <c r="A122" s="4" t="s">
        <v>25</v>
      </c>
      <c r="B122" s="4">
        <v>1197831</v>
      </c>
      <c r="C122" s="5">
        <v>44083</v>
      </c>
      <c r="D122" s="4" t="s">
        <v>27</v>
      </c>
      <c r="E122" s="4" t="s">
        <v>28</v>
      </c>
      <c r="F122" s="4" t="s">
        <v>29</v>
      </c>
      <c r="G122" s="6" t="s">
        <v>22</v>
      </c>
      <c r="H122" s="7">
        <v>45</v>
      </c>
      <c r="I122" s="8">
        <v>625</v>
      </c>
      <c r="J122" s="9">
        <v>281250</v>
      </c>
      <c r="K122" s="9">
        <v>84375</v>
      </c>
      <c r="L122" s="10">
        <v>0.3</v>
      </c>
      <c r="M122" s="4" t="s">
        <v>24</v>
      </c>
      <c r="N122" s="4" t="str">
        <f>TEXT('Data Sales Adidas'!D126,"mmm")</f>
        <v>Sep</v>
      </c>
    </row>
    <row r="123" spans="1:14" x14ac:dyDescent="0.25">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c r="N123" s="4" t="str">
        <f>TEXT('Data Sales Adidas'!D127,"mmm")</f>
        <v>Sep</v>
      </c>
    </row>
    <row r="124" spans="1:14" x14ac:dyDescent="0.25">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c r="N124" s="4" t="str">
        <f>TEXT('Data Sales Adidas'!D128,"mmm")</f>
        <v>Sep</v>
      </c>
    </row>
    <row r="125" spans="1:14" x14ac:dyDescent="0.25">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c r="N125" s="4" t="str">
        <f>TEXT('Data Sales Adidas'!D129,"mmm")</f>
        <v>Sep</v>
      </c>
    </row>
    <row r="126" spans="1:14" x14ac:dyDescent="0.25">
      <c r="A126" s="4" t="s">
        <v>25</v>
      </c>
      <c r="B126" s="4">
        <v>1197831</v>
      </c>
      <c r="C126" s="5">
        <v>44087</v>
      </c>
      <c r="D126" s="4" t="s">
        <v>27</v>
      </c>
      <c r="E126" s="4" t="s">
        <v>28</v>
      </c>
      <c r="F126" s="4" t="s">
        <v>29</v>
      </c>
      <c r="G126" s="6" t="s">
        <v>20</v>
      </c>
      <c r="H126" s="7">
        <v>50</v>
      </c>
      <c r="I126" s="8">
        <v>750</v>
      </c>
      <c r="J126" s="9">
        <v>375000</v>
      </c>
      <c r="K126" s="9">
        <v>131250</v>
      </c>
      <c r="L126" s="10">
        <v>0.35</v>
      </c>
      <c r="M126" s="4" t="s">
        <v>24</v>
      </c>
      <c r="N126" s="4" t="str">
        <f>TEXT('Data Sales Adidas'!D130,"mmm")</f>
        <v>Sep</v>
      </c>
    </row>
    <row r="127" spans="1:14" x14ac:dyDescent="0.25">
      <c r="A127" s="4" t="s">
        <v>25</v>
      </c>
      <c r="B127" s="4">
        <v>1197831</v>
      </c>
      <c r="C127" s="5">
        <v>44088</v>
      </c>
      <c r="D127" s="4" t="s">
        <v>27</v>
      </c>
      <c r="E127" s="4" t="s">
        <v>28</v>
      </c>
      <c r="F127" s="4" t="s">
        <v>29</v>
      </c>
      <c r="G127" s="6" t="s">
        <v>21</v>
      </c>
      <c r="H127" s="7">
        <v>50</v>
      </c>
      <c r="I127" s="8">
        <v>600</v>
      </c>
      <c r="J127" s="9">
        <v>300000</v>
      </c>
      <c r="K127" s="9">
        <v>135000</v>
      </c>
      <c r="L127" s="10">
        <v>0.45</v>
      </c>
      <c r="M127" s="4" t="s">
        <v>24</v>
      </c>
      <c r="N127" s="4" t="str">
        <f>TEXT('Data Sales Adidas'!D131,"mmm")</f>
        <v>Sep</v>
      </c>
    </row>
    <row r="128" spans="1:14" x14ac:dyDescent="0.25">
      <c r="A128" s="4" t="s">
        <v>25</v>
      </c>
      <c r="B128" s="4">
        <v>1197831</v>
      </c>
      <c r="C128" s="5">
        <v>44089</v>
      </c>
      <c r="D128" s="4" t="s">
        <v>27</v>
      </c>
      <c r="E128" s="4" t="s">
        <v>28</v>
      </c>
      <c r="F128" s="4" t="s">
        <v>29</v>
      </c>
      <c r="G128" s="6" t="s">
        <v>22</v>
      </c>
      <c r="H128" s="7">
        <v>45</v>
      </c>
      <c r="I128" s="8">
        <v>575</v>
      </c>
      <c r="J128" s="9">
        <v>258750</v>
      </c>
      <c r="K128" s="9">
        <v>77625</v>
      </c>
      <c r="L128" s="10">
        <v>0.3</v>
      </c>
      <c r="M128" s="4" t="s">
        <v>24</v>
      </c>
      <c r="N128" s="4" t="str">
        <f>TEXT('Data Sales Adidas'!D132,"mmm")</f>
        <v>Sep</v>
      </c>
    </row>
    <row r="129" spans="1:14" x14ac:dyDescent="0.25">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c r="N129" s="4" t="str">
        <f>TEXT('Data Sales Adidas'!D133,"mmm")</f>
        <v>Sep</v>
      </c>
    </row>
    <row r="130" spans="1:14" x14ac:dyDescent="0.25">
      <c r="A130" s="4" t="s">
        <v>25</v>
      </c>
      <c r="B130" s="4">
        <v>1197831</v>
      </c>
      <c r="C130" s="5">
        <v>44124</v>
      </c>
      <c r="D130" s="4" t="s">
        <v>27</v>
      </c>
      <c r="E130" s="4" t="s">
        <v>28</v>
      </c>
      <c r="F130" s="4" t="s">
        <v>29</v>
      </c>
      <c r="G130" s="6" t="s">
        <v>17</v>
      </c>
      <c r="H130" s="7">
        <v>45</v>
      </c>
      <c r="I130" s="8">
        <v>900</v>
      </c>
      <c r="J130" s="9">
        <v>405000</v>
      </c>
      <c r="K130" s="9">
        <v>141750</v>
      </c>
      <c r="L130" s="10">
        <v>0.35</v>
      </c>
      <c r="M130" s="4" t="s">
        <v>24</v>
      </c>
      <c r="N130" s="4" t="str">
        <f>TEXT('Data Sales Adidas'!D134,"mmm")</f>
        <v>Oct</v>
      </c>
    </row>
    <row r="131" spans="1:14" x14ac:dyDescent="0.25">
      <c r="A131" s="4" t="s">
        <v>25</v>
      </c>
      <c r="B131" s="4">
        <v>1197831</v>
      </c>
      <c r="C131" s="5">
        <v>44125</v>
      </c>
      <c r="D131" s="4" t="s">
        <v>27</v>
      </c>
      <c r="E131" s="4" t="s">
        <v>28</v>
      </c>
      <c r="F131" s="4" t="s">
        <v>29</v>
      </c>
      <c r="G131" s="6" t="s">
        <v>19</v>
      </c>
      <c r="H131" s="7">
        <v>45</v>
      </c>
      <c r="I131" s="8">
        <v>900</v>
      </c>
      <c r="J131" s="9">
        <v>405000</v>
      </c>
      <c r="K131" s="9">
        <v>141750</v>
      </c>
      <c r="L131" s="10">
        <v>0.35</v>
      </c>
      <c r="M131" s="4" t="s">
        <v>24</v>
      </c>
      <c r="N131" s="4" t="str">
        <f>TEXT('Data Sales Adidas'!D135,"mmm")</f>
        <v>Oct</v>
      </c>
    </row>
    <row r="132" spans="1:14" x14ac:dyDescent="0.25">
      <c r="A132" s="4" t="s">
        <v>25</v>
      </c>
      <c r="B132" s="4">
        <v>1197831</v>
      </c>
      <c r="C132" s="5">
        <v>44126</v>
      </c>
      <c r="D132" s="4" t="s">
        <v>27</v>
      </c>
      <c r="E132" s="4" t="s">
        <v>28</v>
      </c>
      <c r="F132" s="4" t="s">
        <v>29</v>
      </c>
      <c r="G132" s="6" t="s">
        <v>20</v>
      </c>
      <c r="H132" s="7">
        <v>50</v>
      </c>
      <c r="I132" s="8">
        <v>825</v>
      </c>
      <c r="J132" s="9">
        <v>412500</v>
      </c>
      <c r="K132" s="9">
        <v>144375</v>
      </c>
      <c r="L132" s="10">
        <v>0.35</v>
      </c>
      <c r="M132" s="4" t="s">
        <v>24</v>
      </c>
      <c r="N132" s="4" t="str">
        <f>TEXT('Data Sales Adidas'!D136,"mmm")</f>
        <v>Oct</v>
      </c>
    </row>
    <row r="133" spans="1:14" x14ac:dyDescent="0.25">
      <c r="A133" s="4" t="s">
        <v>25</v>
      </c>
      <c r="B133" s="4">
        <v>1197831</v>
      </c>
      <c r="C133" s="5">
        <v>44127</v>
      </c>
      <c r="D133" s="4" t="s">
        <v>27</v>
      </c>
      <c r="E133" s="4" t="s">
        <v>28</v>
      </c>
      <c r="F133" s="4" t="s">
        <v>29</v>
      </c>
      <c r="G133" s="6" t="s">
        <v>21</v>
      </c>
      <c r="H133" s="7">
        <v>50</v>
      </c>
      <c r="I133" s="8">
        <v>675</v>
      </c>
      <c r="J133" s="9">
        <v>337500</v>
      </c>
      <c r="K133" s="9">
        <v>151875</v>
      </c>
      <c r="L133" s="10">
        <v>0.45</v>
      </c>
      <c r="M133" s="4" t="s">
        <v>24</v>
      </c>
      <c r="N133" s="4" t="str">
        <f>TEXT('Data Sales Adidas'!D137,"mmm")</f>
        <v>Oct</v>
      </c>
    </row>
    <row r="134" spans="1:14" x14ac:dyDescent="0.25">
      <c r="A134" s="4" t="s">
        <v>25</v>
      </c>
      <c r="B134" s="4">
        <v>1197831</v>
      </c>
      <c r="C134" s="5">
        <v>44128</v>
      </c>
      <c r="D134" s="4" t="s">
        <v>27</v>
      </c>
      <c r="E134" s="4" t="s">
        <v>28</v>
      </c>
      <c r="F134" s="4" t="s">
        <v>29</v>
      </c>
      <c r="G134" s="6" t="s">
        <v>22</v>
      </c>
      <c r="H134" s="7">
        <v>45</v>
      </c>
      <c r="I134" s="8">
        <v>650</v>
      </c>
      <c r="J134" s="9">
        <v>292500</v>
      </c>
      <c r="K134" s="9">
        <v>87750</v>
      </c>
      <c r="L134" s="10">
        <v>0.3</v>
      </c>
      <c r="M134" s="4" t="s">
        <v>24</v>
      </c>
      <c r="N134" s="4" t="str">
        <f>TEXT('Data Sales Adidas'!D138,"mmm")</f>
        <v>Oct</v>
      </c>
    </row>
    <row r="135" spans="1:14" x14ac:dyDescent="0.25">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c r="N135" s="4" t="str">
        <f>TEXT('Data Sales Adidas'!D139,"mmm")</f>
        <v>Oct</v>
      </c>
    </row>
    <row r="136" spans="1:14" x14ac:dyDescent="0.25">
      <c r="A136" s="4" t="s">
        <v>25</v>
      </c>
      <c r="B136" s="4">
        <v>1197831</v>
      </c>
      <c r="C136" s="5">
        <v>44130</v>
      </c>
      <c r="D136" s="4" t="s">
        <v>27</v>
      </c>
      <c r="E136" s="4" t="s">
        <v>28</v>
      </c>
      <c r="F136" s="4" t="s">
        <v>29</v>
      </c>
      <c r="G136" s="6" t="s">
        <v>17</v>
      </c>
      <c r="H136" s="7">
        <v>45</v>
      </c>
      <c r="I136" s="8">
        <v>950</v>
      </c>
      <c r="J136" s="9">
        <v>427500</v>
      </c>
      <c r="K136" s="9">
        <v>149625</v>
      </c>
      <c r="L136" s="10">
        <v>0.35</v>
      </c>
      <c r="M136" s="4" t="s">
        <v>24</v>
      </c>
      <c r="N136" s="4" t="str">
        <f>TEXT('Data Sales Adidas'!D140,"mmm")</f>
        <v>Oct</v>
      </c>
    </row>
    <row r="137" spans="1:14" x14ac:dyDescent="0.25">
      <c r="A137" s="4" t="s">
        <v>25</v>
      </c>
      <c r="B137" s="4">
        <v>1197831</v>
      </c>
      <c r="C137" s="5">
        <v>44131</v>
      </c>
      <c r="D137" s="4" t="s">
        <v>27</v>
      </c>
      <c r="E137" s="4" t="s">
        <v>28</v>
      </c>
      <c r="F137" s="4" t="s">
        <v>29</v>
      </c>
      <c r="G137" s="6" t="s">
        <v>19</v>
      </c>
      <c r="H137" s="7">
        <v>45</v>
      </c>
      <c r="I137" s="8">
        <v>950</v>
      </c>
      <c r="J137" s="9">
        <v>427500</v>
      </c>
      <c r="K137" s="9">
        <v>149625</v>
      </c>
      <c r="L137" s="10">
        <v>0.35</v>
      </c>
      <c r="M137" s="4" t="s">
        <v>24</v>
      </c>
      <c r="N137" s="4" t="str">
        <f>TEXT('Data Sales Adidas'!D141,"mmm")</f>
        <v>Oct</v>
      </c>
    </row>
    <row r="138" spans="1:14" x14ac:dyDescent="0.25">
      <c r="A138" s="4" t="s">
        <v>25</v>
      </c>
      <c r="B138" s="4">
        <v>1197831</v>
      </c>
      <c r="C138" s="5">
        <v>44132</v>
      </c>
      <c r="D138" s="4" t="s">
        <v>27</v>
      </c>
      <c r="E138" s="4" t="s">
        <v>28</v>
      </c>
      <c r="F138" s="4" t="s">
        <v>29</v>
      </c>
      <c r="G138" s="6" t="s">
        <v>20</v>
      </c>
      <c r="H138" s="7">
        <v>50</v>
      </c>
      <c r="I138" s="8">
        <v>850</v>
      </c>
      <c r="J138" s="9">
        <v>425000</v>
      </c>
      <c r="K138" s="9">
        <v>148750</v>
      </c>
      <c r="L138" s="10">
        <v>0.35</v>
      </c>
      <c r="M138" s="4" t="s">
        <v>24</v>
      </c>
      <c r="N138" s="4" t="str">
        <f>TEXT('Data Sales Adidas'!D142,"mmm")</f>
        <v>Oct</v>
      </c>
    </row>
    <row r="139" spans="1:14" x14ac:dyDescent="0.25">
      <c r="A139" s="4" t="s">
        <v>25</v>
      </c>
      <c r="B139" s="4">
        <v>1197831</v>
      </c>
      <c r="C139" s="5">
        <v>44133</v>
      </c>
      <c r="D139" s="4" t="s">
        <v>27</v>
      </c>
      <c r="E139" s="4" t="s">
        <v>28</v>
      </c>
      <c r="F139" s="4" t="s">
        <v>29</v>
      </c>
      <c r="G139" s="6" t="s">
        <v>21</v>
      </c>
      <c r="H139" s="7">
        <v>50</v>
      </c>
      <c r="I139" s="8">
        <v>700</v>
      </c>
      <c r="J139" s="9">
        <v>350000</v>
      </c>
      <c r="K139" s="9">
        <v>157500</v>
      </c>
      <c r="L139" s="10">
        <v>0.45</v>
      </c>
      <c r="M139" s="4" t="s">
        <v>24</v>
      </c>
      <c r="N139" s="4" t="str">
        <f>TEXT('Data Sales Adidas'!D143,"mmm")</f>
        <v>Oct</v>
      </c>
    </row>
    <row r="140" spans="1:14" x14ac:dyDescent="0.25">
      <c r="A140" s="4" t="s">
        <v>25</v>
      </c>
      <c r="B140" s="4">
        <v>1197831</v>
      </c>
      <c r="C140" s="5">
        <v>44134</v>
      </c>
      <c r="D140" s="4" t="s">
        <v>27</v>
      </c>
      <c r="E140" s="4" t="s">
        <v>28</v>
      </c>
      <c r="F140" s="4" t="s">
        <v>29</v>
      </c>
      <c r="G140" s="6" t="s">
        <v>22</v>
      </c>
      <c r="H140" s="7">
        <v>45</v>
      </c>
      <c r="I140" s="8">
        <v>650</v>
      </c>
      <c r="J140" s="9">
        <v>292500</v>
      </c>
      <c r="K140" s="9">
        <v>87750</v>
      </c>
      <c r="L140" s="10">
        <v>0.3</v>
      </c>
      <c r="M140" s="4" t="s">
        <v>24</v>
      </c>
      <c r="N140" s="4" t="str">
        <f>TEXT('Data Sales Adidas'!D144,"mmm")</f>
        <v>Oct</v>
      </c>
    </row>
    <row r="141" spans="1:14" x14ac:dyDescent="0.25">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c r="N141" s="4" t="str">
        <f>TEXT('Data Sales Adidas'!D145,"mmm")</f>
        <v>Oct</v>
      </c>
    </row>
    <row r="142" spans="1:14" hidden="1" x14ac:dyDescent="0.25">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c r="N142" s="4" t="str">
        <f>TEXT('Data Sales Adidas'!D146,"mmm")</f>
        <v>Nov</v>
      </c>
    </row>
    <row r="143" spans="1:14" hidden="1" x14ac:dyDescent="0.25">
      <c r="A143" s="4" t="s">
        <v>30</v>
      </c>
      <c r="B143" s="4">
        <v>1128299</v>
      </c>
      <c r="C143" s="5">
        <v>44137</v>
      </c>
      <c r="D143" s="4" t="s">
        <v>27</v>
      </c>
      <c r="E143" s="4" t="s">
        <v>28</v>
      </c>
      <c r="F143" s="4" t="s">
        <v>29</v>
      </c>
      <c r="G143" s="6" t="s">
        <v>19</v>
      </c>
      <c r="H143" s="7">
        <v>50</v>
      </c>
      <c r="I143" s="8">
        <v>775</v>
      </c>
      <c r="J143" s="9">
        <v>387500</v>
      </c>
      <c r="K143" s="9">
        <v>77500</v>
      </c>
      <c r="L143" s="10">
        <v>0.2</v>
      </c>
      <c r="M143" s="4" t="s">
        <v>24</v>
      </c>
      <c r="N143" s="4" t="str">
        <f>TEXT('Data Sales Adidas'!D147,"mmm")</f>
        <v>Nov</v>
      </c>
    </row>
    <row r="144" spans="1:14" hidden="1" x14ac:dyDescent="0.25">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c r="N144" s="4" t="str">
        <f>TEXT('Data Sales Adidas'!D148,"mmm")</f>
        <v>Nov</v>
      </c>
    </row>
    <row r="145" spans="1:14" hidden="1" x14ac:dyDescent="0.25">
      <c r="A145" s="4" t="s">
        <v>30</v>
      </c>
      <c r="B145" s="4">
        <v>1128299</v>
      </c>
      <c r="C145" s="5">
        <v>44139</v>
      </c>
      <c r="D145" s="4" t="s">
        <v>27</v>
      </c>
      <c r="E145" s="4" t="s">
        <v>28</v>
      </c>
      <c r="F145" s="4" t="s">
        <v>29</v>
      </c>
      <c r="G145" s="6" t="s">
        <v>21</v>
      </c>
      <c r="H145" s="7">
        <v>50</v>
      </c>
      <c r="I145" s="8">
        <v>625</v>
      </c>
      <c r="J145" s="9">
        <v>312500</v>
      </c>
      <c r="K145" s="9">
        <v>93750</v>
      </c>
      <c r="L145" s="10">
        <v>0.3</v>
      </c>
      <c r="M145" s="4" t="s">
        <v>24</v>
      </c>
      <c r="N145" s="4" t="str">
        <f>TEXT('Data Sales Adidas'!D149,"mmm")</f>
        <v>Nov</v>
      </c>
    </row>
    <row r="146" spans="1:14" hidden="1" x14ac:dyDescent="0.25">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c r="N146" s="4" t="str">
        <f>TEXT('Data Sales Adidas'!D150,"mmm")</f>
        <v>Nov</v>
      </c>
    </row>
    <row r="147" spans="1:14" hidden="1" x14ac:dyDescent="0.25">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c r="N147" s="4" t="str">
        <f>TEXT('Data Sales Adidas'!D151,"mmm")</f>
        <v>Nov</v>
      </c>
    </row>
    <row r="148" spans="1:14" hidden="1" x14ac:dyDescent="0.25">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c r="N148" s="4" t="str">
        <f>TEXT('Data Sales Adidas'!D152,"mmm")</f>
        <v>Nov</v>
      </c>
    </row>
    <row r="149" spans="1:14" hidden="1" x14ac:dyDescent="0.25">
      <c r="A149" s="4" t="s">
        <v>30</v>
      </c>
      <c r="B149" s="4">
        <v>1128299</v>
      </c>
      <c r="C149" s="5">
        <v>44143</v>
      </c>
      <c r="D149" s="4" t="s">
        <v>31</v>
      </c>
      <c r="E149" s="4" t="s">
        <v>32</v>
      </c>
      <c r="F149" s="4" t="s">
        <v>33</v>
      </c>
      <c r="G149" s="6" t="s">
        <v>19</v>
      </c>
      <c r="H149" s="7">
        <v>50</v>
      </c>
      <c r="I149" s="8">
        <v>725</v>
      </c>
      <c r="J149" s="9">
        <v>362500</v>
      </c>
      <c r="K149" s="9">
        <v>72500</v>
      </c>
      <c r="L149" s="10">
        <v>0.2</v>
      </c>
      <c r="M149" s="4" t="s">
        <v>24</v>
      </c>
      <c r="N149" s="4" t="str">
        <f>TEXT('Data Sales Adidas'!D153,"mmm")</f>
        <v>Nov</v>
      </c>
    </row>
    <row r="150" spans="1:14" hidden="1" x14ac:dyDescent="0.25">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c r="N150" s="4" t="str">
        <f>TEXT('Data Sales Adidas'!D154,"mmm")</f>
        <v>Nov</v>
      </c>
    </row>
    <row r="151" spans="1:14" hidden="1" x14ac:dyDescent="0.25">
      <c r="A151" s="4" t="s">
        <v>30</v>
      </c>
      <c r="B151" s="4">
        <v>1128299</v>
      </c>
      <c r="C151" s="5">
        <v>44145</v>
      </c>
      <c r="D151" s="4" t="s">
        <v>31</v>
      </c>
      <c r="E151" s="4" t="s">
        <v>32</v>
      </c>
      <c r="F151" s="4" t="s">
        <v>33</v>
      </c>
      <c r="G151" s="6" t="s">
        <v>21</v>
      </c>
      <c r="H151" s="7">
        <v>50</v>
      </c>
      <c r="I151" s="8">
        <v>575</v>
      </c>
      <c r="J151" s="9">
        <v>287500</v>
      </c>
      <c r="K151" s="9">
        <v>86250</v>
      </c>
      <c r="L151" s="10">
        <v>0.3</v>
      </c>
      <c r="M151" s="4" t="s">
        <v>24</v>
      </c>
      <c r="N151" s="4" t="str">
        <f>TEXT('Data Sales Adidas'!D155,"mmm")</f>
        <v>Nov</v>
      </c>
    </row>
    <row r="152" spans="1:14" hidden="1" x14ac:dyDescent="0.25">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c r="N152" s="4" t="str">
        <f>TEXT('Data Sales Adidas'!D156,"mmm")</f>
        <v>Nov</v>
      </c>
    </row>
    <row r="153" spans="1:14" hidden="1" x14ac:dyDescent="0.25">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c r="N153" s="4" t="str">
        <f>TEXT('Data Sales Adidas'!D157,"mmm")</f>
        <v>Nov</v>
      </c>
    </row>
    <row r="154" spans="1:14" hidden="1" x14ac:dyDescent="0.25">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c r="N154" s="4" t="str">
        <f>TEXT('Data Sales Adidas'!D158,"mmm")</f>
        <v>Nov</v>
      </c>
    </row>
    <row r="155" spans="1:14" hidden="1" x14ac:dyDescent="0.25">
      <c r="A155" s="4" t="s">
        <v>30</v>
      </c>
      <c r="B155" s="4">
        <v>1128299</v>
      </c>
      <c r="C155" s="5">
        <v>44149</v>
      </c>
      <c r="D155" s="4" t="s">
        <v>31</v>
      </c>
      <c r="E155" s="4" t="s">
        <v>32</v>
      </c>
      <c r="F155" s="4" t="s">
        <v>33</v>
      </c>
      <c r="G155" s="6" t="s">
        <v>19</v>
      </c>
      <c r="H155" s="7">
        <v>60</v>
      </c>
      <c r="I155" s="8">
        <v>700</v>
      </c>
      <c r="J155" s="9">
        <v>420000</v>
      </c>
      <c r="K155" s="9">
        <v>84000</v>
      </c>
      <c r="L155" s="10">
        <v>0.2</v>
      </c>
      <c r="M155" s="4" t="s">
        <v>24</v>
      </c>
      <c r="N155" s="4" t="str">
        <f>TEXT('Data Sales Adidas'!D159,"mmm")</f>
        <v>Nov</v>
      </c>
    </row>
    <row r="156" spans="1:14" hidden="1" x14ac:dyDescent="0.25">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c r="N156" s="4" t="str">
        <f>TEXT('Data Sales Adidas'!D160,"mmm")</f>
        <v>Nov</v>
      </c>
    </row>
    <row r="157" spans="1:14" hidden="1" x14ac:dyDescent="0.25">
      <c r="A157" s="4" t="s">
        <v>30</v>
      </c>
      <c r="B157" s="4">
        <v>1128299</v>
      </c>
      <c r="C157" s="5">
        <v>44187</v>
      </c>
      <c r="D157" s="4" t="s">
        <v>31</v>
      </c>
      <c r="E157" s="4" t="s">
        <v>32</v>
      </c>
      <c r="F157" s="4" t="s">
        <v>33</v>
      </c>
      <c r="G157" s="6" t="s">
        <v>21</v>
      </c>
      <c r="H157" s="7">
        <v>60</v>
      </c>
      <c r="I157" s="8">
        <v>600</v>
      </c>
      <c r="J157" s="9">
        <v>360000</v>
      </c>
      <c r="K157" s="9">
        <v>108000</v>
      </c>
      <c r="L157" s="10">
        <v>0.3</v>
      </c>
      <c r="M157" s="4" t="s">
        <v>24</v>
      </c>
      <c r="N157" s="4" t="str">
        <f>TEXT('Data Sales Adidas'!D161,"mmm")</f>
        <v>Dec</v>
      </c>
    </row>
    <row r="158" spans="1:14" hidden="1" x14ac:dyDescent="0.25">
      <c r="A158" s="4" t="s">
        <v>30</v>
      </c>
      <c r="B158" s="4">
        <v>1128299</v>
      </c>
      <c r="C158" s="5">
        <v>44188</v>
      </c>
      <c r="D158" s="4" t="s">
        <v>31</v>
      </c>
      <c r="E158" s="4" t="s">
        <v>32</v>
      </c>
      <c r="F158" s="4" t="s">
        <v>33</v>
      </c>
      <c r="G158" s="6" t="s">
        <v>22</v>
      </c>
      <c r="H158" s="7">
        <v>65</v>
      </c>
      <c r="I158" s="8">
        <v>500</v>
      </c>
      <c r="J158" s="9">
        <v>325000</v>
      </c>
      <c r="K158" s="9">
        <v>162500</v>
      </c>
      <c r="L158" s="10">
        <v>0.5</v>
      </c>
      <c r="M158" s="4" t="s">
        <v>24</v>
      </c>
      <c r="N158" s="4" t="str">
        <f>TEXT('Data Sales Adidas'!D162,"mmm")</f>
        <v>Dec</v>
      </c>
    </row>
    <row r="159" spans="1:14" hidden="1" x14ac:dyDescent="0.25">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c r="N159" s="4" t="str">
        <f>TEXT('Data Sales Adidas'!D163,"mmm")</f>
        <v>Dec</v>
      </c>
    </row>
    <row r="160" spans="1:14" hidden="1" x14ac:dyDescent="0.25">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c r="N160" s="4" t="str">
        <f>TEXT('Data Sales Adidas'!D164,"mmm")</f>
        <v>Dec</v>
      </c>
    </row>
    <row r="161" spans="1:14" hidden="1" x14ac:dyDescent="0.25">
      <c r="A161" s="4" t="s">
        <v>30</v>
      </c>
      <c r="B161" s="4">
        <v>1128299</v>
      </c>
      <c r="C161" s="5">
        <v>44191</v>
      </c>
      <c r="D161" s="4" t="s">
        <v>31</v>
      </c>
      <c r="E161" s="4" t="s">
        <v>32</v>
      </c>
      <c r="F161" s="4" t="s">
        <v>33</v>
      </c>
      <c r="G161" s="6" t="s">
        <v>19</v>
      </c>
      <c r="H161" s="7">
        <v>65</v>
      </c>
      <c r="I161" s="8">
        <v>675</v>
      </c>
      <c r="J161" s="9">
        <v>438750</v>
      </c>
      <c r="K161" s="9">
        <v>87750</v>
      </c>
      <c r="L161" s="10">
        <v>0.2</v>
      </c>
      <c r="M161" s="4" t="s">
        <v>24</v>
      </c>
      <c r="N161" s="4" t="str">
        <f>TEXT('Data Sales Adidas'!D165,"mmm")</f>
        <v>Dec</v>
      </c>
    </row>
    <row r="162" spans="1:14" hidden="1" x14ac:dyDescent="0.25">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c r="N162" s="4" t="str">
        <f>TEXT('Data Sales Adidas'!D166,"mmm")</f>
        <v>Dec</v>
      </c>
    </row>
    <row r="163" spans="1:14" hidden="1" x14ac:dyDescent="0.25">
      <c r="A163" s="4" t="s">
        <v>30</v>
      </c>
      <c r="B163" s="4">
        <v>1128299</v>
      </c>
      <c r="C163" s="5">
        <v>44193</v>
      </c>
      <c r="D163" s="4" t="s">
        <v>31</v>
      </c>
      <c r="E163" s="4" t="s">
        <v>32</v>
      </c>
      <c r="F163" s="4" t="s">
        <v>33</v>
      </c>
      <c r="G163" s="6" t="s">
        <v>21</v>
      </c>
      <c r="H163" s="7">
        <v>60</v>
      </c>
      <c r="I163" s="8">
        <v>625</v>
      </c>
      <c r="J163" s="9">
        <v>375000</v>
      </c>
      <c r="K163" s="9">
        <v>112500</v>
      </c>
      <c r="L163" s="10">
        <v>0.3</v>
      </c>
      <c r="M163" s="4" t="s">
        <v>24</v>
      </c>
      <c r="N163" s="4" t="str">
        <f>TEXT('Data Sales Adidas'!D167,"mmm")</f>
        <v>Dec</v>
      </c>
    </row>
    <row r="164" spans="1:14" hidden="1" x14ac:dyDescent="0.25">
      <c r="A164" s="4" t="s">
        <v>30</v>
      </c>
      <c r="B164" s="4">
        <v>1128299</v>
      </c>
      <c r="C164" s="5">
        <v>44194</v>
      </c>
      <c r="D164" s="4" t="s">
        <v>31</v>
      </c>
      <c r="E164" s="4" t="s">
        <v>32</v>
      </c>
      <c r="F164" s="4" t="s">
        <v>33</v>
      </c>
      <c r="G164" s="6" t="s">
        <v>22</v>
      </c>
      <c r="H164" s="7">
        <v>65</v>
      </c>
      <c r="I164" s="8">
        <v>525</v>
      </c>
      <c r="J164" s="9">
        <v>341250</v>
      </c>
      <c r="K164" s="9">
        <v>170625</v>
      </c>
      <c r="L164" s="10">
        <v>0.5</v>
      </c>
      <c r="M164" s="4" t="s">
        <v>24</v>
      </c>
      <c r="N164" s="4" t="str">
        <f>TEXT('Data Sales Adidas'!D168,"mmm")</f>
        <v>Dec</v>
      </c>
    </row>
    <row r="165" spans="1:14" hidden="1" x14ac:dyDescent="0.25">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c r="N165" s="4" t="str">
        <f>TEXT('Data Sales Adidas'!D169,"mmm")</f>
        <v>Dec</v>
      </c>
    </row>
    <row r="166" spans="1:14" hidden="1" x14ac:dyDescent="0.25">
      <c r="A166" s="4" t="s">
        <v>30</v>
      </c>
      <c r="B166" s="4">
        <v>1128299</v>
      </c>
      <c r="C166" s="5">
        <v>44196</v>
      </c>
      <c r="D166" s="4" t="s">
        <v>31</v>
      </c>
      <c r="E166" s="4" t="s">
        <v>32</v>
      </c>
      <c r="F166" s="4" t="s">
        <v>33</v>
      </c>
      <c r="G166" s="6" t="s">
        <v>17</v>
      </c>
      <c r="H166" s="7">
        <v>60</v>
      </c>
      <c r="I166" s="8">
        <v>900</v>
      </c>
      <c r="J166" s="9">
        <v>540000</v>
      </c>
      <c r="K166" s="9">
        <v>216000</v>
      </c>
      <c r="L166" s="10">
        <v>0.4</v>
      </c>
      <c r="M166" s="4" t="s">
        <v>24</v>
      </c>
      <c r="N166" s="4" t="str">
        <f>TEXT('Data Sales Adidas'!D170,"mmm")</f>
        <v>Dec</v>
      </c>
    </row>
    <row r="167" spans="1:14" hidden="1" x14ac:dyDescent="0.25">
      <c r="A167" s="4" t="s">
        <v>30</v>
      </c>
      <c r="B167" s="4">
        <v>1128299</v>
      </c>
      <c r="C167" s="5">
        <v>44197</v>
      </c>
      <c r="D167" s="4" t="s">
        <v>31</v>
      </c>
      <c r="E167" s="4" t="s">
        <v>32</v>
      </c>
      <c r="F167" s="4" t="s">
        <v>33</v>
      </c>
      <c r="G167" s="6" t="s">
        <v>19</v>
      </c>
      <c r="H167" s="7">
        <v>65</v>
      </c>
      <c r="I167" s="8">
        <v>750</v>
      </c>
      <c r="J167" s="9">
        <v>487500</v>
      </c>
      <c r="K167" s="9">
        <v>121875</v>
      </c>
      <c r="L167" s="10">
        <v>0.25</v>
      </c>
      <c r="M167" s="4" t="s">
        <v>24</v>
      </c>
      <c r="N167" s="4" t="str">
        <f>TEXT('Data Sales Adidas'!D171,"mmm")</f>
        <v>Jan</v>
      </c>
    </row>
    <row r="168" spans="1:14" hidden="1" x14ac:dyDescent="0.25">
      <c r="A168" s="4" t="s">
        <v>30</v>
      </c>
      <c r="B168" s="4">
        <v>1128299</v>
      </c>
      <c r="C168" s="5">
        <v>44198</v>
      </c>
      <c r="D168" s="4" t="s">
        <v>31</v>
      </c>
      <c r="E168" s="4" t="s">
        <v>32</v>
      </c>
      <c r="F168" s="4" t="s">
        <v>33</v>
      </c>
      <c r="G168" s="6" t="s">
        <v>20</v>
      </c>
      <c r="H168" s="7">
        <v>65</v>
      </c>
      <c r="I168" s="8">
        <v>750</v>
      </c>
      <c r="J168" s="9">
        <v>487500</v>
      </c>
      <c r="K168" s="9">
        <v>195000</v>
      </c>
      <c r="L168" s="10">
        <v>0.4</v>
      </c>
      <c r="M168" s="4" t="s">
        <v>24</v>
      </c>
      <c r="N168" s="4" t="str">
        <f>TEXT('Data Sales Adidas'!D172,"mmm")</f>
        <v>Jan</v>
      </c>
    </row>
    <row r="169" spans="1:14" hidden="1" x14ac:dyDescent="0.25">
      <c r="A169" s="4" t="s">
        <v>30</v>
      </c>
      <c r="B169" s="4">
        <v>1128299</v>
      </c>
      <c r="C169" s="5">
        <v>44199</v>
      </c>
      <c r="D169" s="4" t="s">
        <v>31</v>
      </c>
      <c r="E169" s="4" t="s">
        <v>32</v>
      </c>
      <c r="F169" s="4" t="s">
        <v>33</v>
      </c>
      <c r="G169" s="6" t="s">
        <v>21</v>
      </c>
      <c r="H169" s="7">
        <v>60</v>
      </c>
      <c r="I169" s="8">
        <v>650</v>
      </c>
      <c r="J169" s="9">
        <v>390000</v>
      </c>
      <c r="K169" s="9">
        <v>136500</v>
      </c>
      <c r="L169" s="10">
        <v>0.35</v>
      </c>
      <c r="M169" s="4" t="s">
        <v>24</v>
      </c>
      <c r="N169" s="4" t="str">
        <f>TEXT('Data Sales Adidas'!D173,"mmm")</f>
        <v>Jan</v>
      </c>
    </row>
    <row r="170" spans="1:14" hidden="1" x14ac:dyDescent="0.25">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c r="N170" s="4" t="str">
        <f>TEXT('Data Sales Adidas'!D174,"mmm")</f>
        <v>Jan</v>
      </c>
    </row>
    <row r="171" spans="1:14" hidden="1" x14ac:dyDescent="0.25">
      <c r="A171" s="4" t="s">
        <v>30</v>
      </c>
      <c r="B171" s="4">
        <v>1128299</v>
      </c>
      <c r="C171" s="5">
        <v>44201</v>
      </c>
      <c r="D171" s="4" t="s">
        <v>31</v>
      </c>
      <c r="E171" s="4" t="s">
        <v>32</v>
      </c>
      <c r="F171" s="4" t="s">
        <v>33</v>
      </c>
      <c r="G171" s="6" t="s">
        <v>23</v>
      </c>
      <c r="H171" s="7">
        <v>80</v>
      </c>
      <c r="I171" s="8">
        <v>725</v>
      </c>
      <c r="J171" s="9">
        <v>580000</v>
      </c>
      <c r="K171" s="9">
        <v>116000</v>
      </c>
      <c r="L171" s="10">
        <v>0.2</v>
      </c>
      <c r="M171" s="4" t="s">
        <v>24</v>
      </c>
      <c r="N171" s="4" t="str">
        <f>TEXT('Data Sales Adidas'!D175,"mmm")</f>
        <v>Jan</v>
      </c>
    </row>
    <row r="172" spans="1:14" hidden="1" x14ac:dyDescent="0.25">
      <c r="A172" s="4" t="s">
        <v>30</v>
      </c>
      <c r="B172" s="4">
        <v>1128299</v>
      </c>
      <c r="C172" s="5">
        <v>44202</v>
      </c>
      <c r="D172" s="4" t="s">
        <v>31</v>
      </c>
      <c r="E172" s="4" t="s">
        <v>32</v>
      </c>
      <c r="F172" s="4" t="s">
        <v>33</v>
      </c>
      <c r="G172" s="6" t="s">
        <v>17</v>
      </c>
      <c r="H172" s="7">
        <v>60</v>
      </c>
      <c r="I172" s="8">
        <v>975</v>
      </c>
      <c r="J172" s="9">
        <v>585000</v>
      </c>
      <c r="K172" s="9">
        <v>234000</v>
      </c>
      <c r="L172" s="10">
        <v>0.4</v>
      </c>
      <c r="M172" s="4" t="s">
        <v>24</v>
      </c>
      <c r="N172" s="4" t="str">
        <f>TEXT('Data Sales Adidas'!D176,"mmm")</f>
        <v>Jan</v>
      </c>
    </row>
    <row r="173" spans="1:14" hidden="1" x14ac:dyDescent="0.25">
      <c r="A173" s="4" t="s">
        <v>30</v>
      </c>
      <c r="B173" s="4">
        <v>1128299</v>
      </c>
      <c r="C173" s="5">
        <v>44203</v>
      </c>
      <c r="D173" s="4" t="s">
        <v>31</v>
      </c>
      <c r="E173" s="4" t="s">
        <v>32</v>
      </c>
      <c r="F173" s="4" t="s">
        <v>33</v>
      </c>
      <c r="G173" s="6" t="s">
        <v>19</v>
      </c>
      <c r="H173" s="7">
        <v>65</v>
      </c>
      <c r="I173" s="8">
        <v>825</v>
      </c>
      <c r="J173" s="9">
        <v>536250</v>
      </c>
      <c r="K173" s="9">
        <v>134062.5</v>
      </c>
      <c r="L173" s="10">
        <v>0.25</v>
      </c>
      <c r="M173" s="4" t="s">
        <v>24</v>
      </c>
      <c r="N173" s="4" t="str">
        <f>TEXT('Data Sales Adidas'!D177,"mmm")</f>
        <v>Jan</v>
      </c>
    </row>
    <row r="174" spans="1:14" hidden="1" x14ac:dyDescent="0.25">
      <c r="A174" s="4" t="s">
        <v>30</v>
      </c>
      <c r="B174" s="4">
        <v>1128299</v>
      </c>
      <c r="C174" s="5">
        <v>44204</v>
      </c>
      <c r="D174" s="4" t="s">
        <v>31</v>
      </c>
      <c r="E174" s="4" t="s">
        <v>32</v>
      </c>
      <c r="F174" s="4" t="s">
        <v>33</v>
      </c>
      <c r="G174" s="6" t="s">
        <v>20</v>
      </c>
      <c r="H174" s="7">
        <v>65</v>
      </c>
      <c r="I174" s="8">
        <v>825</v>
      </c>
      <c r="J174" s="9">
        <v>536250</v>
      </c>
      <c r="K174" s="9">
        <v>214500</v>
      </c>
      <c r="L174" s="10">
        <v>0.4</v>
      </c>
      <c r="M174" s="4" t="s">
        <v>24</v>
      </c>
      <c r="N174" s="4" t="str">
        <f>TEXT('Data Sales Adidas'!D178,"mmm")</f>
        <v>Jan</v>
      </c>
    </row>
    <row r="175" spans="1:14" hidden="1" x14ac:dyDescent="0.25">
      <c r="A175" s="4" t="s">
        <v>30</v>
      </c>
      <c r="B175" s="4">
        <v>1128299</v>
      </c>
      <c r="C175" s="5">
        <v>44205</v>
      </c>
      <c r="D175" s="4" t="s">
        <v>31</v>
      </c>
      <c r="E175" s="4" t="s">
        <v>32</v>
      </c>
      <c r="F175" s="4" t="s">
        <v>33</v>
      </c>
      <c r="G175" s="6" t="s">
        <v>21</v>
      </c>
      <c r="H175" s="7">
        <v>60</v>
      </c>
      <c r="I175" s="8">
        <v>700</v>
      </c>
      <c r="J175" s="9">
        <v>420000</v>
      </c>
      <c r="K175" s="9">
        <v>147000</v>
      </c>
      <c r="L175" s="10">
        <v>0.35</v>
      </c>
      <c r="M175" s="4" t="s">
        <v>24</v>
      </c>
      <c r="N175" s="4" t="str">
        <f>TEXT('Data Sales Adidas'!D179,"mmm")</f>
        <v>Jan</v>
      </c>
    </row>
    <row r="176" spans="1:14" hidden="1" x14ac:dyDescent="0.25">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c r="N176" s="4" t="str">
        <f>TEXT('Data Sales Adidas'!D180,"mmm")</f>
        <v>Jan</v>
      </c>
    </row>
    <row r="177" spans="1:14" hidden="1" x14ac:dyDescent="0.25">
      <c r="A177" s="4" t="s">
        <v>30</v>
      </c>
      <c r="B177" s="4">
        <v>1128299</v>
      </c>
      <c r="C177" s="5">
        <v>44207</v>
      </c>
      <c r="D177" s="4" t="s">
        <v>31</v>
      </c>
      <c r="E177" s="4" t="s">
        <v>32</v>
      </c>
      <c r="F177" s="4" t="s">
        <v>33</v>
      </c>
      <c r="G177" s="6" t="s">
        <v>23</v>
      </c>
      <c r="H177" s="7">
        <v>80</v>
      </c>
      <c r="I177" s="8">
        <v>875</v>
      </c>
      <c r="J177" s="9">
        <v>700000</v>
      </c>
      <c r="K177" s="9">
        <v>140000</v>
      </c>
      <c r="L177" s="10">
        <v>0.2</v>
      </c>
      <c r="M177" s="4" t="s">
        <v>24</v>
      </c>
      <c r="N177" s="4" t="str">
        <f>TEXT('Data Sales Adidas'!D181,"mmm")</f>
        <v>Jan</v>
      </c>
    </row>
    <row r="178" spans="1:14" hidden="1" x14ac:dyDescent="0.25">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c r="N178" s="4" t="str">
        <f>TEXT('Data Sales Adidas'!D182,"mmm")</f>
        <v>Jan</v>
      </c>
    </row>
    <row r="179" spans="1:14" hidden="1" x14ac:dyDescent="0.25">
      <c r="A179" s="4" t="s">
        <v>30</v>
      </c>
      <c r="B179" s="4">
        <v>1128299</v>
      </c>
      <c r="C179" s="5">
        <v>44209</v>
      </c>
      <c r="D179" s="4" t="s">
        <v>31</v>
      </c>
      <c r="E179" s="4" t="s">
        <v>32</v>
      </c>
      <c r="F179" s="4" t="s">
        <v>33</v>
      </c>
      <c r="G179" s="6" t="s">
        <v>19</v>
      </c>
      <c r="H179" s="7">
        <v>65</v>
      </c>
      <c r="I179" s="8">
        <v>875</v>
      </c>
      <c r="J179" s="9">
        <v>568750</v>
      </c>
      <c r="K179" s="9">
        <v>113750</v>
      </c>
      <c r="L179" s="10">
        <v>0.2</v>
      </c>
      <c r="M179" s="4" t="s">
        <v>24</v>
      </c>
      <c r="N179" s="4" t="str">
        <f>TEXT('Data Sales Adidas'!D183,"mmm")</f>
        <v>Jan</v>
      </c>
    </row>
    <row r="180" spans="1:14" hidden="1" x14ac:dyDescent="0.25">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c r="N180" s="4" t="str">
        <f>TEXT('Data Sales Adidas'!D184,"mmm")</f>
        <v>Jan</v>
      </c>
    </row>
    <row r="181" spans="1:14" hidden="1" x14ac:dyDescent="0.25">
      <c r="A181" s="4" t="s">
        <v>30</v>
      </c>
      <c r="B181" s="4">
        <v>1128299</v>
      </c>
      <c r="C181" s="5">
        <v>44211</v>
      </c>
      <c r="D181" s="4" t="s">
        <v>31</v>
      </c>
      <c r="E181" s="4" t="s">
        <v>32</v>
      </c>
      <c r="F181" s="4" t="s">
        <v>33</v>
      </c>
      <c r="G181" s="6" t="s">
        <v>21</v>
      </c>
      <c r="H181" s="7">
        <v>60</v>
      </c>
      <c r="I181" s="8">
        <v>725</v>
      </c>
      <c r="J181" s="9">
        <v>435000</v>
      </c>
      <c r="K181" s="9">
        <v>130500</v>
      </c>
      <c r="L181" s="10">
        <v>0.3</v>
      </c>
      <c r="M181" s="4" t="s">
        <v>24</v>
      </c>
      <c r="N181" s="4" t="str">
        <f>TEXT('Data Sales Adidas'!D185,"mmm")</f>
        <v>Jan</v>
      </c>
    </row>
    <row r="182" spans="1:14" hidden="1" x14ac:dyDescent="0.25">
      <c r="A182" s="4" t="s">
        <v>30</v>
      </c>
      <c r="B182" s="4">
        <v>1128299</v>
      </c>
      <c r="C182" s="5">
        <v>44212</v>
      </c>
      <c r="D182" s="4" t="s">
        <v>31</v>
      </c>
      <c r="E182" s="4" t="s">
        <v>32</v>
      </c>
      <c r="F182" s="4" t="s">
        <v>33</v>
      </c>
      <c r="G182" s="6" t="s">
        <v>22</v>
      </c>
      <c r="H182" s="7">
        <v>65</v>
      </c>
      <c r="I182" s="8">
        <v>775</v>
      </c>
      <c r="J182" s="9">
        <v>503750</v>
      </c>
      <c r="K182" s="9">
        <v>251875</v>
      </c>
      <c r="L182" s="10">
        <v>0.5</v>
      </c>
      <c r="M182" s="4" t="s">
        <v>24</v>
      </c>
      <c r="N182" s="4" t="str">
        <f>TEXT('Data Sales Adidas'!D186,"mmm")</f>
        <v>Jan</v>
      </c>
    </row>
    <row r="183" spans="1:14" hidden="1" x14ac:dyDescent="0.25">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c r="N183" s="4" t="str">
        <f>TEXT('Data Sales Adidas'!D187,"mmm")</f>
        <v>Jan</v>
      </c>
    </row>
    <row r="184" spans="1:14" hidden="1" x14ac:dyDescent="0.25">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c r="N184" s="4" t="str">
        <f>TEXT('Data Sales Adidas'!D188,"mmm")</f>
        <v>Jan</v>
      </c>
    </row>
    <row r="185" spans="1:14" hidden="1" x14ac:dyDescent="0.25">
      <c r="A185" s="4" t="s">
        <v>30</v>
      </c>
      <c r="B185" s="4">
        <v>1128299</v>
      </c>
      <c r="C185" s="5">
        <v>44215</v>
      </c>
      <c r="D185" s="4" t="s">
        <v>31</v>
      </c>
      <c r="E185" s="4" t="s">
        <v>32</v>
      </c>
      <c r="F185" s="4" t="s">
        <v>33</v>
      </c>
      <c r="G185" s="6" t="s">
        <v>19</v>
      </c>
      <c r="H185" s="7">
        <v>70</v>
      </c>
      <c r="I185" s="8">
        <v>925</v>
      </c>
      <c r="J185" s="9">
        <v>647500</v>
      </c>
      <c r="K185" s="9">
        <v>129500</v>
      </c>
      <c r="L185" s="10">
        <v>0.2</v>
      </c>
      <c r="M185" s="4" t="s">
        <v>24</v>
      </c>
      <c r="N185" s="4" t="str">
        <f>TEXT('Data Sales Adidas'!D189,"mmm")</f>
        <v>Jan</v>
      </c>
    </row>
    <row r="186" spans="1:14" hidden="1" x14ac:dyDescent="0.25">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c r="N186" s="4" t="str">
        <f>TEXT('Data Sales Adidas'!D190,"mmm")</f>
        <v>Jan</v>
      </c>
    </row>
    <row r="187" spans="1:14" hidden="1" x14ac:dyDescent="0.25">
      <c r="A187" s="4" t="s">
        <v>30</v>
      </c>
      <c r="B187" s="4">
        <v>1128299</v>
      </c>
      <c r="C187" s="5">
        <v>44217</v>
      </c>
      <c r="D187" s="4" t="s">
        <v>31</v>
      </c>
      <c r="E187" s="4" t="s">
        <v>32</v>
      </c>
      <c r="F187" s="4" t="s">
        <v>33</v>
      </c>
      <c r="G187" s="6" t="s">
        <v>21</v>
      </c>
      <c r="H187" s="7">
        <v>65</v>
      </c>
      <c r="I187" s="8">
        <v>750</v>
      </c>
      <c r="J187" s="9">
        <v>487500</v>
      </c>
      <c r="K187" s="9">
        <v>146250</v>
      </c>
      <c r="L187" s="10">
        <v>0.3</v>
      </c>
      <c r="M187" s="4" t="s">
        <v>24</v>
      </c>
      <c r="N187" s="4" t="str">
        <f>TEXT('Data Sales Adidas'!D191,"mmm")</f>
        <v>Jan</v>
      </c>
    </row>
    <row r="188" spans="1:14" hidden="1" x14ac:dyDescent="0.25">
      <c r="A188" s="4" t="s">
        <v>30</v>
      </c>
      <c r="B188" s="4">
        <v>1128299</v>
      </c>
      <c r="C188" s="5">
        <v>44218</v>
      </c>
      <c r="D188" s="4" t="s">
        <v>31</v>
      </c>
      <c r="E188" s="4" t="s">
        <v>32</v>
      </c>
      <c r="F188" s="4" t="s">
        <v>33</v>
      </c>
      <c r="G188" s="6" t="s">
        <v>22</v>
      </c>
      <c r="H188" s="7">
        <v>75</v>
      </c>
      <c r="I188" s="8">
        <v>750</v>
      </c>
      <c r="J188" s="9">
        <v>562500</v>
      </c>
      <c r="K188" s="9">
        <v>281250</v>
      </c>
      <c r="L188" s="10">
        <v>0.5</v>
      </c>
      <c r="M188" s="4" t="s">
        <v>24</v>
      </c>
      <c r="N188" s="4" t="str">
        <f>TEXT('Data Sales Adidas'!D192,"mmm")</f>
        <v>Jan</v>
      </c>
    </row>
    <row r="189" spans="1:14" hidden="1" x14ac:dyDescent="0.25">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c r="N189" s="4" t="str">
        <f>TEXT('Data Sales Adidas'!D193,"mmm")</f>
        <v>Jan</v>
      </c>
    </row>
    <row r="190" spans="1:14" hidden="1" x14ac:dyDescent="0.25">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c r="N190" s="4" t="str">
        <f>TEXT('Data Sales Adidas'!D194,"mmm")</f>
        <v>Jan</v>
      </c>
    </row>
    <row r="191" spans="1:14" hidden="1" x14ac:dyDescent="0.25">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c r="N191" s="4" t="str">
        <f>TEXT('Data Sales Adidas'!D195,"mmm")</f>
        <v>Jan</v>
      </c>
    </row>
    <row r="192" spans="1:14" hidden="1" x14ac:dyDescent="0.25">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c r="N192" s="4" t="str">
        <f>TEXT('Data Sales Adidas'!D196,"mmm")</f>
        <v>Jan</v>
      </c>
    </row>
    <row r="193" spans="1:14" hidden="1" x14ac:dyDescent="0.25">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c r="N193" s="4" t="str">
        <f>TEXT('Data Sales Adidas'!D197,"mmm")</f>
        <v>Jan</v>
      </c>
    </row>
    <row r="194" spans="1:14" hidden="1" x14ac:dyDescent="0.25">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c r="N194" s="4" t="str">
        <f>TEXT('Data Sales Adidas'!D198,"mmm")</f>
        <v>Jan</v>
      </c>
    </row>
    <row r="195" spans="1:14" hidden="1" x14ac:dyDescent="0.25">
      <c r="A195" s="4" t="s">
        <v>30</v>
      </c>
      <c r="B195" s="4">
        <v>1128299</v>
      </c>
      <c r="C195" s="5">
        <v>44225</v>
      </c>
      <c r="D195" s="4" t="s">
        <v>31</v>
      </c>
      <c r="E195" s="4" t="s">
        <v>32</v>
      </c>
      <c r="F195" s="4" t="s">
        <v>33</v>
      </c>
      <c r="G195" s="6" t="s">
        <v>23</v>
      </c>
      <c r="H195" s="7">
        <v>70</v>
      </c>
      <c r="I195" s="8">
        <v>775</v>
      </c>
      <c r="J195" s="9">
        <v>542500</v>
      </c>
      <c r="K195" s="9">
        <v>54250</v>
      </c>
      <c r="L195" s="10">
        <v>0.1</v>
      </c>
      <c r="M195" s="4" t="s">
        <v>24</v>
      </c>
      <c r="N195" s="4" t="str">
        <f>TEXT('Data Sales Adidas'!D199,"mmm")</f>
        <v>Jan</v>
      </c>
    </row>
    <row r="196" spans="1:14" hidden="1" x14ac:dyDescent="0.25">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c r="N196" s="4" t="str">
        <f>TEXT('Data Sales Adidas'!D200,"mmm")</f>
        <v>Jan</v>
      </c>
    </row>
    <row r="197" spans="1:14" hidden="1" x14ac:dyDescent="0.25">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c r="N197" s="4" t="str">
        <f>TEXT('Data Sales Adidas'!D201,"mmm")</f>
        <v>Jan</v>
      </c>
    </row>
    <row r="198" spans="1:14" hidden="1" x14ac:dyDescent="0.25">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c r="N198" s="4" t="str">
        <f>TEXT('Data Sales Adidas'!D202,"mmm")</f>
        <v>Feb</v>
      </c>
    </row>
    <row r="199" spans="1:14" hidden="1" x14ac:dyDescent="0.25">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c r="N199" s="4" t="str">
        <f>TEXT('Data Sales Adidas'!D203,"mmm")</f>
        <v>Feb</v>
      </c>
    </row>
    <row r="200" spans="1:14" hidden="1" x14ac:dyDescent="0.25">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c r="N200" s="4" t="str">
        <f>TEXT('Data Sales Adidas'!D204,"mmm")</f>
        <v>Feb</v>
      </c>
    </row>
    <row r="201" spans="1:14" hidden="1" x14ac:dyDescent="0.25">
      <c r="A201" s="4" t="s">
        <v>30</v>
      </c>
      <c r="B201" s="4">
        <v>1128299</v>
      </c>
      <c r="C201" s="5">
        <v>44231</v>
      </c>
      <c r="D201" s="4" t="s">
        <v>31</v>
      </c>
      <c r="E201" s="4" t="s">
        <v>32</v>
      </c>
      <c r="F201" s="4" t="s">
        <v>33</v>
      </c>
      <c r="G201" s="6" t="s">
        <v>23</v>
      </c>
      <c r="H201" s="7">
        <v>70</v>
      </c>
      <c r="I201" s="8">
        <v>700</v>
      </c>
      <c r="J201" s="9">
        <v>490000</v>
      </c>
      <c r="K201" s="9">
        <v>49000</v>
      </c>
      <c r="L201" s="10">
        <v>0.1</v>
      </c>
      <c r="M201" s="4" t="s">
        <v>24</v>
      </c>
      <c r="N201" s="4" t="str">
        <f>TEXT('Data Sales Adidas'!D205,"mmm")</f>
        <v>Feb</v>
      </c>
    </row>
    <row r="202" spans="1:14" hidden="1" x14ac:dyDescent="0.25">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c r="N202" s="4" t="str">
        <f>TEXT('Data Sales Adidas'!D206,"mmm")</f>
        <v>Feb</v>
      </c>
    </row>
    <row r="203" spans="1:14" hidden="1" x14ac:dyDescent="0.25">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c r="N203" s="4" t="str">
        <f>TEXT('Data Sales Adidas'!D207,"mmm")</f>
        <v>Feb</v>
      </c>
    </row>
    <row r="204" spans="1:14" hidden="1" x14ac:dyDescent="0.25">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c r="N204" s="4" t="str">
        <f>TEXT('Data Sales Adidas'!D208,"mmm")</f>
        <v>Feb</v>
      </c>
    </row>
    <row r="205" spans="1:14" hidden="1" x14ac:dyDescent="0.25">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c r="N205" s="4" t="str">
        <f>TEXT('Data Sales Adidas'!D209,"mmm")</f>
        <v>Feb</v>
      </c>
    </row>
    <row r="206" spans="1:14" hidden="1" x14ac:dyDescent="0.25">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c r="N206" s="4" t="str">
        <f>TEXT('Data Sales Adidas'!D210,"mmm")</f>
        <v>Feb</v>
      </c>
    </row>
    <row r="207" spans="1:14" hidden="1" x14ac:dyDescent="0.25">
      <c r="A207" s="4" t="s">
        <v>30</v>
      </c>
      <c r="B207" s="4">
        <v>1128299</v>
      </c>
      <c r="C207" s="5">
        <v>44237</v>
      </c>
      <c r="D207" s="4" t="s">
        <v>31</v>
      </c>
      <c r="E207" s="4" t="s">
        <v>32</v>
      </c>
      <c r="F207" s="4" t="s">
        <v>33</v>
      </c>
      <c r="G207" s="6" t="s">
        <v>23</v>
      </c>
      <c r="H207" s="7">
        <v>70</v>
      </c>
      <c r="I207" s="8">
        <v>775</v>
      </c>
      <c r="J207" s="9">
        <v>542500</v>
      </c>
      <c r="K207" s="9">
        <v>54250</v>
      </c>
      <c r="L207" s="10">
        <v>0.1</v>
      </c>
      <c r="M207" s="4" t="s">
        <v>24</v>
      </c>
      <c r="N207" s="4" t="str">
        <f>TEXT('Data Sales Adidas'!D211,"mmm")</f>
        <v>Feb</v>
      </c>
    </row>
    <row r="208" spans="1:14" hidden="1" x14ac:dyDescent="0.25">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c r="N208" s="4" t="str">
        <f>TEXT('Data Sales Adidas'!D212,"mmm")</f>
        <v>Feb</v>
      </c>
    </row>
    <row r="209" spans="1:14" hidden="1" x14ac:dyDescent="0.25">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c r="N209" s="4" t="str">
        <f>TEXT('Data Sales Adidas'!D213,"mmm")</f>
        <v>Feb</v>
      </c>
    </row>
    <row r="210" spans="1:14" hidden="1" x14ac:dyDescent="0.25">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c r="N210" s="4" t="str">
        <f>TEXT('Data Sales Adidas'!D214,"mmm")</f>
        <v>Feb</v>
      </c>
    </row>
    <row r="211" spans="1:14" hidden="1" x14ac:dyDescent="0.25">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c r="N211" s="4" t="str">
        <f>TEXT('Data Sales Adidas'!D215,"mmm")</f>
        <v>Feb</v>
      </c>
    </row>
    <row r="212" spans="1:14" hidden="1" x14ac:dyDescent="0.25">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c r="N212" s="4" t="str">
        <f>TEXT('Data Sales Adidas'!D216,"mmm")</f>
        <v>Feb</v>
      </c>
    </row>
    <row r="213" spans="1:14" hidden="1" x14ac:dyDescent="0.25">
      <c r="A213" s="4" t="s">
        <v>30</v>
      </c>
      <c r="B213" s="4">
        <v>1128299</v>
      </c>
      <c r="C213" s="5">
        <v>44243</v>
      </c>
      <c r="D213" s="4" t="s">
        <v>31</v>
      </c>
      <c r="E213" s="4" t="s">
        <v>32</v>
      </c>
      <c r="F213" s="4" t="s">
        <v>33</v>
      </c>
      <c r="G213" s="6" t="s">
        <v>23</v>
      </c>
      <c r="H213" s="7">
        <v>70</v>
      </c>
      <c r="I213" s="8">
        <v>800</v>
      </c>
      <c r="J213" s="9">
        <v>560000</v>
      </c>
      <c r="K213" s="9">
        <v>56000</v>
      </c>
      <c r="L213" s="10">
        <v>0.1</v>
      </c>
      <c r="M213" s="4" t="s">
        <v>24</v>
      </c>
      <c r="N213" s="4" t="str">
        <f>TEXT('Data Sales Adidas'!D217,"mmm")</f>
        <v>Feb</v>
      </c>
    </row>
    <row r="214" spans="1:14" hidden="1" x14ac:dyDescent="0.25">
      <c r="A214" s="4" t="s">
        <v>34</v>
      </c>
      <c r="B214" s="4">
        <v>1189833</v>
      </c>
      <c r="C214" s="5">
        <v>44244</v>
      </c>
      <c r="D214" s="4" t="s">
        <v>31</v>
      </c>
      <c r="E214" s="4" t="s">
        <v>32</v>
      </c>
      <c r="F214" s="4" t="s">
        <v>33</v>
      </c>
      <c r="G214" s="6" t="s">
        <v>17</v>
      </c>
      <c r="H214" s="7">
        <v>35</v>
      </c>
      <c r="I214" s="8">
        <v>700</v>
      </c>
      <c r="J214" s="9">
        <v>245000</v>
      </c>
      <c r="K214" s="9">
        <v>98000</v>
      </c>
      <c r="L214" s="10">
        <v>0.4</v>
      </c>
      <c r="M214" s="4" t="s">
        <v>24</v>
      </c>
      <c r="N214" s="4" t="str">
        <f>TEXT('Data Sales Adidas'!D218,"mmm")</f>
        <v>Feb</v>
      </c>
    </row>
    <row r="215" spans="1:14" hidden="1" x14ac:dyDescent="0.25">
      <c r="A215" s="4" t="s">
        <v>34</v>
      </c>
      <c r="B215" s="4">
        <v>1189833</v>
      </c>
      <c r="C215" s="5">
        <v>44245</v>
      </c>
      <c r="D215" s="4" t="s">
        <v>31</v>
      </c>
      <c r="E215" s="4" t="s">
        <v>32</v>
      </c>
      <c r="F215" s="4" t="s">
        <v>33</v>
      </c>
      <c r="G215" s="6" t="s">
        <v>19</v>
      </c>
      <c r="H215" s="7">
        <v>45</v>
      </c>
      <c r="I215" s="8">
        <v>700</v>
      </c>
      <c r="J215" s="9">
        <v>315000</v>
      </c>
      <c r="K215" s="9">
        <v>78750</v>
      </c>
      <c r="L215" s="10">
        <v>0.25</v>
      </c>
      <c r="M215" s="4" t="s">
        <v>24</v>
      </c>
      <c r="N215" s="4" t="str">
        <f>TEXT('Data Sales Adidas'!D219,"mmm")</f>
        <v>Feb</v>
      </c>
    </row>
    <row r="216" spans="1:14" hidden="1" x14ac:dyDescent="0.25">
      <c r="A216" s="4" t="s">
        <v>34</v>
      </c>
      <c r="B216" s="4">
        <v>1189833</v>
      </c>
      <c r="C216" s="5">
        <v>44264</v>
      </c>
      <c r="D216" s="4" t="s">
        <v>31</v>
      </c>
      <c r="E216" s="4" t="s">
        <v>32</v>
      </c>
      <c r="F216" s="4" t="s">
        <v>33</v>
      </c>
      <c r="G216" s="6" t="s">
        <v>20</v>
      </c>
      <c r="H216" s="7">
        <v>45</v>
      </c>
      <c r="I216" s="8">
        <v>700</v>
      </c>
      <c r="J216" s="9">
        <v>315000</v>
      </c>
      <c r="K216" s="9">
        <v>126000</v>
      </c>
      <c r="L216" s="10">
        <v>0.4</v>
      </c>
      <c r="M216" s="4" t="s">
        <v>24</v>
      </c>
      <c r="N216" s="4" t="str">
        <f>TEXT('Data Sales Adidas'!D220,"mmm")</f>
        <v>Mar</v>
      </c>
    </row>
    <row r="217" spans="1:14" hidden="1" x14ac:dyDescent="0.25">
      <c r="A217" s="4" t="s">
        <v>34</v>
      </c>
      <c r="B217" s="4">
        <v>1189833</v>
      </c>
      <c r="C217" s="5">
        <v>44265</v>
      </c>
      <c r="D217" s="4" t="s">
        <v>31</v>
      </c>
      <c r="E217" s="4" t="s">
        <v>32</v>
      </c>
      <c r="F217" s="4" t="s">
        <v>33</v>
      </c>
      <c r="G217" s="6" t="s">
        <v>21</v>
      </c>
      <c r="H217" s="7">
        <v>45</v>
      </c>
      <c r="I217" s="8">
        <v>550</v>
      </c>
      <c r="J217" s="9">
        <v>247500</v>
      </c>
      <c r="K217" s="9">
        <v>86625</v>
      </c>
      <c r="L217" s="10">
        <v>0.35</v>
      </c>
      <c r="M217" s="4" t="s">
        <v>24</v>
      </c>
      <c r="N217" s="4" t="str">
        <f>TEXT('Data Sales Adidas'!D221,"mmm")</f>
        <v>Mar</v>
      </c>
    </row>
    <row r="218" spans="1:14" hidden="1" x14ac:dyDescent="0.25">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c r="N218" s="4" t="str">
        <f>TEXT('Data Sales Adidas'!D222,"mmm")</f>
        <v>Mar</v>
      </c>
    </row>
    <row r="219" spans="1:14" hidden="1" x14ac:dyDescent="0.25">
      <c r="A219" s="4" t="s">
        <v>34</v>
      </c>
      <c r="B219" s="4">
        <v>1189833</v>
      </c>
      <c r="C219" s="5">
        <v>44267</v>
      </c>
      <c r="D219" s="4" t="s">
        <v>31</v>
      </c>
      <c r="E219" s="4" t="s">
        <v>32</v>
      </c>
      <c r="F219" s="4" t="s">
        <v>35</v>
      </c>
      <c r="G219" s="6" t="s">
        <v>23</v>
      </c>
      <c r="H219" s="7">
        <v>45</v>
      </c>
      <c r="I219" s="8">
        <v>700</v>
      </c>
      <c r="J219" s="9">
        <v>315000</v>
      </c>
      <c r="K219" s="9">
        <v>63000</v>
      </c>
      <c r="L219" s="10">
        <v>0.2</v>
      </c>
      <c r="M219" s="4" t="s">
        <v>24</v>
      </c>
      <c r="N219" s="4" t="str">
        <f>TEXT('Data Sales Adidas'!D223,"mmm")</f>
        <v>Mar</v>
      </c>
    </row>
    <row r="220" spans="1:14" hidden="1" x14ac:dyDescent="0.25">
      <c r="A220" s="4" t="s">
        <v>34</v>
      </c>
      <c r="B220" s="4">
        <v>1189833</v>
      </c>
      <c r="C220" s="5">
        <v>44268</v>
      </c>
      <c r="D220" s="4" t="s">
        <v>31</v>
      </c>
      <c r="E220" s="4" t="s">
        <v>32</v>
      </c>
      <c r="F220" s="4" t="s">
        <v>35</v>
      </c>
      <c r="G220" s="6" t="s">
        <v>17</v>
      </c>
      <c r="H220" s="7">
        <v>35</v>
      </c>
      <c r="I220" s="8">
        <v>750</v>
      </c>
      <c r="J220" s="9">
        <v>262500</v>
      </c>
      <c r="K220" s="9">
        <v>105000</v>
      </c>
      <c r="L220" s="10">
        <v>0.4</v>
      </c>
      <c r="M220" s="4" t="s">
        <v>24</v>
      </c>
      <c r="N220" s="4" t="str">
        <f>TEXT('Data Sales Adidas'!D224,"mmm")</f>
        <v>Mar</v>
      </c>
    </row>
    <row r="221" spans="1:14" hidden="1" x14ac:dyDescent="0.25">
      <c r="A221" s="4" t="s">
        <v>34</v>
      </c>
      <c r="B221" s="4">
        <v>1189833</v>
      </c>
      <c r="C221" s="5">
        <v>44269</v>
      </c>
      <c r="D221" s="4" t="s">
        <v>31</v>
      </c>
      <c r="E221" s="4" t="s">
        <v>32</v>
      </c>
      <c r="F221" s="4" t="s">
        <v>35</v>
      </c>
      <c r="G221" s="6" t="s">
        <v>19</v>
      </c>
      <c r="H221" s="7">
        <v>45</v>
      </c>
      <c r="I221" s="8">
        <v>650</v>
      </c>
      <c r="J221" s="9">
        <v>292500</v>
      </c>
      <c r="K221" s="9">
        <v>73125</v>
      </c>
      <c r="L221" s="10">
        <v>0.25</v>
      </c>
      <c r="M221" s="4" t="s">
        <v>24</v>
      </c>
      <c r="N221" s="4" t="str">
        <f>TEXT('Data Sales Adidas'!D225,"mmm")</f>
        <v>Mar</v>
      </c>
    </row>
    <row r="222" spans="1:14" hidden="1" x14ac:dyDescent="0.25">
      <c r="A222" s="4" t="s">
        <v>34</v>
      </c>
      <c r="B222" s="4">
        <v>1189833</v>
      </c>
      <c r="C222" s="5">
        <v>44270</v>
      </c>
      <c r="D222" s="4" t="s">
        <v>31</v>
      </c>
      <c r="E222" s="4" t="s">
        <v>32</v>
      </c>
      <c r="F222" s="4" t="s">
        <v>35</v>
      </c>
      <c r="G222" s="6" t="s">
        <v>20</v>
      </c>
      <c r="H222" s="7">
        <v>45</v>
      </c>
      <c r="I222" s="8">
        <v>675</v>
      </c>
      <c r="J222" s="9">
        <v>303750</v>
      </c>
      <c r="K222" s="9">
        <v>121500</v>
      </c>
      <c r="L222" s="10">
        <v>0.4</v>
      </c>
      <c r="M222" s="4" t="s">
        <v>24</v>
      </c>
      <c r="N222" s="4" t="str">
        <f>TEXT('Data Sales Adidas'!D226,"mmm")</f>
        <v>Mar</v>
      </c>
    </row>
    <row r="223" spans="1:14" hidden="1" x14ac:dyDescent="0.25">
      <c r="A223" s="4" t="s">
        <v>34</v>
      </c>
      <c r="B223" s="4">
        <v>1189833</v>
      </c>
      <c r="C223" s="5">
        <v>44271</v>
      </c>
      <c r="D223" s="4" t="s">
        <v>31</v>
      </c>
      <c r="E223" s="4" t="s">
        <v>32</v>
      </c>
      <c r="F223" s="4" t="s">
        <v>35</v>
      </c>
      <c r="G223" s="6" t="s">
        <v>21</v>
      </c>
      <c r="H223" s="7">
        <v>45</v>
      </c>
      <c r="I223" s="8">
        <v>525</v>
      </c>
      <c r="J223" s="9">
        <v>236250</v>
      </c>
      <c r="K223" s="9">
        <v>82687.5</v>
      </c>
      <c r="L223" s="10">
        <v>0.35</v>
      </c>
      <c r="M223" s="4" t="s">
        <v>24</v>
      </c>
      <c r="N223" s="4" t="str">
        <f>TEXT('Data Sales Adidas'!D227,"mmm")</f>
        <v>Mar</v>
      </c>
    </row>
    <row r="224" spans="1:14" hidden="1" x14ac:dyDescent="0.25">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c r="N224" s="4" t="str">
        <f>TEXT('Data Sales Adidas'!D228,"mmm")</f>
        <v>Mar</v>
      </c>
    </row>
    <row r="225" spans="1:14" hidden="1" x14ac:dyDescent="0.25">
      <c r="A225" s="4" t="s">
        <v>34</v>
      </c>
      <c r="B225" s="4">
        <v>1189833</v>
      </c>
      <c r="C225" s="5">
        <v>44273</v>
      </c>
      <c r="D225" s="4" t="s">
        <v>31</v>
      </c>
      <c r="E225" s="4" t="s">
        <v>32</v>
      </c>
      <c r="F225" s="4" t="s">
        <v>35</v>
      </c>
      <c r="G225" s="6" t="s">
        <v>23</v>
      </c>
      <c r="H225" s="7">
        <v>45</v>
      </c>
      <c r="I225" s="8">
        <v>650</v>
      </c>
      <c r="J225" s="9">
        <v>292500</v>
      </c>
      <c r="K225" s="9">
        <v>58500</v>
      </c>
      <c r="L225" s="10">
        <v>0.2</v>
      </c>
      <c r="M225" s="4" t="s">
        <v>24</v>
      </c>
      <c r="N225" s="4" t="str">
        <f>TEXT('Data Sales Adidas'!D229,"mmm")</f>
        <v>Mar</v>
      </c>
    </row>
    <row r="226" spans="1:14" hidden="1" x14ac:dyDescent="0.25">
      <c r="A226" s="4" t="s">
        <v>34</v>
      </c>
      <c r="B226" s="4">
        <v>1189833</v>
      </c>
      <c r="C226" s="5">
        <v>44274</v>
      </c>
      <c r="D226" s="4" t="s">
        <v>31</v>
      </c>
      <c r="E226" s="4" t="s">
        <v>32</v>
      </c>
      <c r="F226" s="4" t="s">
        <v>35</v>
      </c>
      <c r="G226" s="6" t="s">
        <v>17</v>
      </c>
      <c r="H226" s="7">
        <v>35</v>
      </c>
      <c r="I226" s="8">
        <v>800</v>
      </c>
      <c r="J226" s="9">
        <v>280000</v>
      </c>
      <c r="K226" s="9">
        <v>112000</v>
      </c>
      <c r="L226" s="10">
        <v>0.4</v>
      </c>
      <c r="M226" s="4" t="s">
        <v>24</v>
      </c>
      <c r="N226" s="4" t="str">
        <f>TEXT('Data Sales Adidas'!D230,"mmm")</f>
        <v>Mar</v>
      </c>
    </row>
    <row r="227" spans="1:14" hidden="1" x14ac:dyDescent="0.25">
      <c r="A227" s="4" t="s">
        <v>34</v>
      </c>
      <c r="B227" s="4">
        <v>1189833</v>
      </c>
      <c r="C227" s="5">
        <v>44275</v>
      </c>
      <c r="D227" s="4" t="s">
        <v>31</v>
      </c>
      <c r="E227" s="4" t="s">
        <v>32</v>
      </c>
      <c r="F227" s="4" t="s">
        <v>35</v>
      </c>
      <c r="G227" s="6" t="s">
        <v>19</v>
      </c>
      <c r="H227" s="7">
        <v>45</v>
      </c>
      <c r="I227" s="8">
        <v>650</v>
      </c>
      <c r="J227" s="9">
        <v>292500</v>
      </c>
      <c r="K227" s="9">
        <v>73125</v>
      </c>
      <c r="L227" s="10">
        <v>0.25</v>
      </c>
      <c r="M227" s="4" t="s">
        <v>24</v>
      </c>
      <c r="N227" s="4" t="str">
        <f>TEXT('Data Sales Adidas'!D231,"mmm")</f>
        <v>Mar</v>
      </c>
    </row>
    <row r="228" spans="1:14" hidden="1" x14ac:dyDescent="0.25">
      <c r="A228" s="4" t="s">
        <v>34</v>
      </c>
      <c r="B228" s="4">
        <v>1189833</v>
      </c>
      <c r="C228" s="5">
        <v>44276</v>
      </c>
      <c r="D228" s="4" t="s">
        <v>31</v>
      </c>
      <c r="E228" s="4" t="s">
        <v>32</v>
      </c>
      <c r="F228" s="4" t="s">
        <v>35</v>
      </c>
      <c r="G228" s="6" t="s">
        <v>20</v>
      </c>
      <c r="H228" s="7">
        <v>45</v>
      </c>
      <c r="I228" s="8">
        <v>650</v>
      </c>
      <c r="J228" s="9">
        <v>292500</v>
      </c>
      <c r="K228" s="9">
        <v>117000</v>
      </c>
      <c r="L228" s="10">
        <v>0.4</v>
      </c>
      <c r="M228" s="4" t="s">
        <v>24</v>
      </c>
      <c r="N228" s="4" t="str">
        <f>TEXT('Data Sales Adidas'!D232,"mmm")</f>
        <v>Mar</v>
      </c>
    </row>
    <row r="229" spans="1:14" hidden="1" x14ac:dyDescent="0.25">
      <c r="A229" s="4" t="s">
        <v>34</v>
      </c>
      <c r="B229" s="4">
        <v>1189833</v>
      </c>
      <c r="C229" s="5">
        <v>44277</v>
      </c>
      <c r="D229" s="4" t="s">
        <v>31</v>
      </c>
      <c r="E229" s="4" t="s">
        <v>32</v>
      </c>
      <c r="F229" s="4" t="s">
        <v>35</v>
      </c>
      <c r="G229" s="6" t="s">
        <v>21</v>
      </c>
      <c r="H229" s="7">
        <v>45</v>
      </c>
      <c r="I229" s="8">
        <v>550</v>
      </c>
      <c r="J229" s="9">
        <v>247500</v>
      </c>
      <c r="K229" s="9">
        <v>86625</v>
      </c>
      <c r="L229" s="10">
        <v>0.35</v>
      </c>
      <c r="M229" s="4" t="s">
        <v>24</v>
      </c>
      <c r="N229" s="4" t="str">
        <f>TEXT('Data Sales Adidas'!D233,"mmm")</f>
        <v>Mar</v>
      </c>
    </row>
    <row r="230" spans="1:14" hidden="1" x14ac:dyDescent="0.25">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c r="N230" s="4" t="str">
        <f>TEXT('Data Sales Adidas'!D234,"mmm")</f>
        <v>Mar</v>
      </c>
    </row>
    <row r="231" spans="1:14" hidden="1" x14ac:dyDescent="0.25">
      <c r="A231" s="4" t="s">
        <v>34</v>
      </c>
      <c r="B231" s="4">
        <v>1189833</v>
      </c>
      <c r="C231" s="5">
        <v>44292</v>
      </c>
      <c r="D231" s="4" t="s">
        <v>31</v>
      </c>
      <c r="E231" s="4" t="s">
        <v>32</v>
      </c>
      <c r="F231" s="4" t="s">
        <v>35</v>
      </c>
      <c r="G231" s="6" t="s">
        <v>23</v>
      </c>
      <c r="H231" s="7">
        <v>45</v>
      </c>
      <c r="I231" s="8">
        <v>625</v>
      </c>
      <c r="J231" s="9">
        <v>281250</v>
      </c>
      <c r="K231" s="9">
        <v>56250</v>
      </c>
      <c r="L231" s="10">
        <v>0.2</v>
      </c>
      <c r="M231" s="4" t="s">
        <v>24</v>
      </c>
      <c r="N231" s="4" t="str">
        <f>TEXT('Data Sales Adidas'!D235,"mmm")</f>
        <v>Apr</v>
      </c>
    </row>
    <row r="232" spans="1:14" hidden="1" x14ac:dyDescent="0.25">
      <c r="A232" s="4" t="s">
        <v>34</v>
      </c>
      <c r="B232" s="4">
        <v>1189833</v>
      </c>
      <c r="C232" s="5">
        <v>44293</v>
      </c>
      <c r="D232" s="4" t="s">
        <v>31</v>
      </c>
      <c r="E232" s="4" t="s">
        <v>32</v>
      </c>
      <c r="F232" s="4" t="s">
        <v>35</v>
      </c>
      <c r="G232" s="6" t="s">
        <v>17</v>
      </c>
      <c r="H232" s="7">
        <v>45</v>
      </c>
      <c r="I232" s="8">
        <v>800</v>
      </c>
      <c r="J232" s="9">
        <v>360000</v>
      </c>
      <c r="K232" s="9">
        <v>144000</v>
      </c>
      <c r="L232" s="10">
        <v>0.4</v>
      </c>
      <c r="M232" s="4" t="s">
        <v>24</v>
      </c>
      <c r="N232" s="4" t="str">
        <f>TEXT('Data Sales Adidas'!D236,"mmm")</f>
        <v>Apr</v>
      </c>
    </row>
    <row r="233" spans="1:14" hidden="1" x14ac:dyDescent="0.25">
      <c r="A233" s="4" t="s">
        <v>34</v>
      </c>
      <c r="B233" s="4">
        <v>1189833</v>
      </c>
      <c r="C233" s="5">
        <v>44294</v>
      </c>
      <c r="D233" s="4" t="s">
        <v>31</v>
      </c>
      <c r="E233" s="4" t="s">
        <v>32</v>
      </c>
      <c r="F233" s="4" t="s">
        <v>35</v>
      </c>
      <c r="G233" s="6" t="s">
        <v>19</v>
      </c>
      <c r="H233" s="7">
        <v>50</v>
      </c>
      <c r="I233" s="8">
        <v>600</v>
      </c>
      <c r="J233" s="9">
        <v>300000</v>
      </c>
      <c r="K233" s="9">
        <v>75000</v>
      </c>
      <c r="L233" s="10">
        <v>0.25</v>
      </c>
      <c r="M233" s="4" t="s">
        <v>24</v>
      </c>
      <c r="N233" s="4" t="str">
        <f>TEXT('Data Sales Adidas'!D237,"mmm")</f>
        <v>Apr</v>
      </c>
    </row>
    <row r="234" spans="1:14" hidden="1" x14ac:dyDescent="0.25">
      <c r="A234" s="4" t="s">
        <v>34</v>
      </c>
      <c r="B234" s="4">
        <v>1189833</v>
      </c>
      <c r="C234" s="5">
        <v>44295</v>
      </c>
      <c r="D234" s="4" t="s">
        <v>31</v>
      </c>
      <c r="E234" s="4" t="s">
        <v>32</v>
      </c>
      <c r="F234" s="4" t="s">
        <v>35</v>
      </c>
      <c r="G234" s="6" t="s">
        <v>20</v>
      </c>
      <c r="H234" s="7">
        <v>50</v>
      </c>
      <c r="I234" s="8">
        <v>625</v>
      </c>
      <c r="J234" s="9">
        <v>312500</v>
      </c>
      <c r="K234" s="9">
        <v>125000</v>
      </c>
      <c r="L234" s="10">
        <v>0.4</v>
      </c>
      <c r="M234" s="4" t="s">
        <v>24</v>
      </c>
      <c r="N234" s="4" t="str">
        <f>TEXT('Data Sales Adidas'!D238,"mmm")</f>
        <v>Apr</v>
      </c>
    </row>
    <row r="235" spans="1:14" hidden="1" x14ac:dyDescent="0.25">
      <c r="A235" s="4" t="s">
        <v>34</v>
      </c>
      <c r="B235" s="4">
        <v>1189833</v>
      </c>
      <c r="C235" s="5">
        <v>44296</v>
      </c>
      <c r="D235" s="4" t="s">
        <v>31</v>
      </c>
      <c r="E235" s="4" t="s">
        <v>32</v>
      </c>
      <c r="F235" s="4" t="s">
        <v>35</v>
      </c>
      <c r="G235" s="6" t="s">
        <v>21</v>
      </c>
      <c r="H235" s="7">
        <v>45</v>
      </c>
      <c r="I235" s="8">
        <v>525</v>
      </c>
      <c r="J235" s="9">
        <v>236250</v>
      </c>
      <c r="K235" s="9">
        <v>82687.5</v>
      </c>
      <c r="L235" s="10">
        <v>0.35</v>
      </c>
      <c r="M235" s="4" t="s">
        <v>24</v>
      </c>
      <c r="N235" s="4" t="str">
        <f>TEXT('Data Sales Adidas'!D239,"mmm")</f>
        <v>Apr</v>
      </c>
    </row>
    <row r="236" spans="1:14" hidden="1" x14ac:dyDescent="0.25">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c r="N236" s="4" t="str">
        <f>TEXT('Data Sales Adidas'!D240,"mmm")</f>
        <v>Apr</v>
      </c>
    </row>
    <row r="237" spans="1:14" hidden="1" x14ac:dyDescent="0.25">
      <c r="A237" s="4" t="s">
        <v>34</v>
      </c>
      <c r="B237" s="4">
        <v>1189833</v>
      </c>
      <c r="C237" s="5">
        <v>44298</v>
      </c>
      <c r="D237" s="4" t="s">
        <v>31</v>
      </c>
      <c r="E237" s="4" t="s">
        <v>32</v>
      </c>
      <c r="F237" s="4" t="s">
        <v>35</v>
      </c>
      <c r="G237" s="6" t="s">
        <v>23</v>
      </c>
      <c r="H237" s="7">
        <v>65</v>
      </c>
      <c r="I237" s="8">
        <v>600</v>
      </c>
      <c r="J237" s="9">
        <v>390000</v>
      </c>
      <c r="K237" s="9">
        <v>78000</v>
      </c>
      <c r="L237" s="10">
        <v>0.2</v>
      </c>
      <c r="M237" s="4" t="s">
        <v>24</v>
      </c>
      <c r="N237" s="4" t="str">
        <f>TEXT('Data Sales Adidas'!D241,"mmm")</f>
        <v>Apr</v>
      </c>
    </row>
    <row r="238" spans="1:14" hidden="1" x14ac:dyDescent="0.25">
      <c r="A238" s="4" t="s">
        <v>34</v>
      </c>
      <c r="B238" s="4">
        <v>1189833</v>
      </c>
      <c r="C238" s="5">
        <v>44299</v>
      </c>
      <c r="D238" s="4" t="s">
        <v>31</v>
      </c>
      <c r="E238" s="4" t="s">
        <v>32</v>
      </c>
      <c r="F238" s="4" t="s">
        <v>35</v>
      </c>
      <c r="G238" s="6" t="s">
        <v>17</v>
      </c>
      <c r="H238" s="7">
        <v>45</v>
      </c>
      <c r="I238" s="8">
        <v>800</v>
      </c>
      <c r="J238" s="9">
        <v>360000</v>
      </c>
      <c r="K238" s="9">
        <v>144000</v>
      </c>
      <c r="L238" s="10">
        <v>0.4</v>
      </c>
      <c r="M238" s="4" t="s">
        <v>24</v>
      </c>
      <c r="N238" s="4" t="str">
        <f>TEXT('Data Sales Adidas'!D242,"mmm")</f>
        <v>Apr</v>
      </c>
    </row>
    <row r="239" spans="1:14" hidden="1" x14ac:dyDescent="0.25">
      <c r="A239" s="4" t="s">
        <v>34</v>
      </c>
      <c r="B239" s="4">
        <v>1189833</v>
      </c>
      <c r="C239" s="5">
        <v>44300</v>
      </c>
      <c r="D239" s="4" t="s">
        <v>31</v>
      </c>
      <c r="E239" s="4" t="s">
        <v>32</v>
      </c>
      <c r="F239" s="4" t="s">
        <v>35</v>
      </c>
      <c r="G239" s="6" t="s">
        <v>19</v>
      </c>
      <c r="H239" s="7">
        <v>50</v>
      </c>
      <c r="I239" s="8">
        <v>650</v>
      </c>
      <c r="J239" s="9">
        <v>325000</v>
      </c>
      <c r="K239" s="9">
        <v>81250</v>
      </c>
      <c r="L239" s="10">
        <v>0.25</v>
      </c>
      <c r="M239" s="4" t="s">
        <v>24</v>
      </c>
      <c r="N239" s="4" t="str">
        <f>TEXT('Data Sales Adidas'!D243,"mmm")</f>
        <v>Apr</v>
      </c>
    </row>
    <row r="240" spans="1:14" hidden="1" x14ac:dyDescent="0.25">
      <c r="A240" s="4" t="s">
        <v>34</v>
      </c>
      <c r="B240" s="4">
        <v>1189833</v>
      </c>
      <c r="C240" s="5">
        <v>44301</v>
      </c>
      <c r="D240" s="4" t="s">
        <v>31</v>
      </c>
      <c r="E240" s="4" t="s">
        <v>32</v>
      </c>
      <c r="F240" s="4" t="s">
        <v>35</v>
      </c>
      <c r="G240" s="6" t="s">
        <v>20</v>
      </c>
      <c r="H240" s="7">
        <v>50</v>
      </c>
      <c r="I240" s="8">
        <v>650</v>
      </c>
      <c r="J240" s="9">
        <v>325000</v>
      </c>
      <c r="K240" s="9">
        <v>130000</v>
      </c>
      <c r="L240" s="10">
        <v>0.4</v>
      </c>
      <c r="M240" s="4" t="s">
        <v>24</v>
      </c>
      <c r="N240" s="4" t="str">
        <f>TEXT('Data Sales Adidas'!D244,"mmm")</f>
        <v>Apr</v>
      </c>
    </row>
    <row r="241" spans="1:14" hidden="1" x14ac:dyDescent="0.25">
      <c r="A241" s="4" t="s">
        <v>34</v>
      </c>
      <c r="B241" s="4">
        <v>1189833</v>
      </c>
      <c r="C241" s="5">
        <v>44302</v>
      </c>
      <c r="D241" s="4" t="s">
        <v>31</v>
      </c>
      <c r="E241" s="4" t="s">
        <v>32</v>
      </c>
      <c r="F241" s="4" t="s">
        <v>35</v>
      </c>
      <c r="G241" s="6" t="s">
        <v>21</v>
      </c>
      <c r="H241" s="7">
        <v>45</v>
      </c>
      <c r="I241" s="8">
        <v>550</v>
      </c>
      <c r="J241" s="9">
        <v>247500</v>
      </c>
      <c r="K241" s="9">
        <v>86625</v>
      </c>
      <c r="L241" s="10">
        <v>0.35</v>
      </c>
      <c r="M241" s="4" t="s">
        <v>24</v>
      </c>
      <c r="N241" s="4" t="str">
        <f>TEXT('Data Sales Adidas'!D245,"mmm")</f>
        <v>Apr</v>
      </c>
    </row>
    <row r="242" spans="1:14" hidden="1" x14ac:dyDescent="0.25">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c r="N242" s="4" t="str">
        <f>TEXT('Data Sales Adidas'!D246,"mmm")</f>
        <v>Apr</v>
      </c>
    </row>
    <row r="243" spans="1:14" hidden="1" x14ac:dyDescent="0.25">
      <c r="A243" s="4" t="s">
        <v>34</v>
      </c>
      <c r="B243" s="4">
        <v>1189833</v>
      </c>
      <c r="C243" s="5">
        <v>44304</v>
      </c>
      <c r="D243" s="4" t="s">
        <v>31</v>
      </c>
      <c r="E243" s="4" t="s">
        <v>32</v>
      </c>
      <c r="F243" s="4" t="s">
        <v>35</v>
      </c>
      <c r="G243" s="6" t="s">
        <v>23</v>
      </c>
      <c r="H243" s="7">
        <v>65</v>
      </c>
      <c r="I243" s="8">
        <v>625</v>
      </c>
      <c r="J243" s="9">
        <v>406250</v>
      </c>
      <c r="K243" s="9">
        <v>81250</v>
      </c>
      <c r="L243" s="10">
        <v>0.2</v>
      </c>
      <c r="M243" s="4" t="s">
        <v>24</v>
      </c>
      <c r="N243" s="4" t="str">
        <f>TEXT('Data Sales Adidas'!D247,"mmm")</f>
        <v>Apr</v>
      </c>
    </row>
    <row r="244" spans="1:14" hidden="1" x14ac:dyDescent="0.25">
      <c r="A244" s="4" t="s">
        <v>34</v>
      </c>
      <c r="B244" s="4">
        <v>1189833</v>
      </c>
      <c r="C244" s="5">
        <v>44305</v>
      </c>
      <c r="D244" s="4" t="s">
        <v>31</v>
      </c>
      <c r="E244" s="4" t="s">
        <v>32</v>
      </c>
      <c r="F244" s="4" t="s">
        <v>35</v>
      </c>
      <c r="G244" s="6" t="s">
        <v>17</v>
      </c>
      <c r="H244" s="7">
        <v>45</v>
      </c>
      <c r="I244" s="8">
        <v>900</v>
      </c>
      <c r="J244" s="9">
        <v>405000</v>
      </c>
      <c r="K244" s="9">
        <v>162000</v>
      </c>
      <c r="L244" s="10">
        <v>0.4</v>
      </c>
      <c r="M244" s="4" t="s">
        <v>24</v>
      </c>
      <c r="N244" s="4" t="str">
        <f>TEXT('Data Sales Adidas'!D248,"mmm")</f>
        <v>Apr</v>
      </c>
    </row>
    <row r="245" spans="1:14" hidden="1" x14ac:dyDescent="0.25">
      <c r="A245" s="4" t="s">
        <v>34</v>
      </c>
      <c r="B245" s="4">
        <v>1189833</v>
      </c>
      <c r="C245" s="5">
        <v>44306</v>
      </c>
      <c r="D245" s="4" t="s">
        <v>31</v>
      </c>
      <c r="E245" s="4" t="s">
        <v>32</v>
      </c>
      <c r="F245" s="4" t="s">
        <v>35</v>
      </c>
      <c r="G245" s="6" t="s">
        <v>19</v>
      </c>
      <c r="H245" s="7">
        <v>50</v>
      </c>
      <c r="I245" s="8">
        <v>750</v>
      </c>
      <c r="J245" s="9">
        <v>375000</v>
      </c>
      <c r="K245" s="9">
        <v>93750</v>
      </c>
      <c r="L245" s="10">
        <v>0.25</v>
      </c>
      <c r="M245" s="4" t="s">
        <v>24</v>
      </c>
      <c r="N245" s="4" t="str">
        <f>TEXT('Data Sales Adidas'!D249,"mmm")</f>
        <v>Apr</v>
      </c>
    </row>
    <row r="246" spans="1:14" hidden="1" x14ac:dyDescent="0.25">
      <c r="A246" s="4" t="s">
        <v>34</v>
      </c>
      <c r="B246" s="4">
        <v>1189833</v>
      </c>
      <c r="C246" s="5">
        <v>44307</v>
      </c>
      <c r="D246" s="4" t="s">
        <v>31</v>
      </c>
      <c r="E246" s="4" t="s">
        <v>32</v>
      </c>
      <c r="F246" s="4" t="s">
        <v>35</v>
      </c>
      <c r="G246" s="6" t="s">
        <v>20</v>
      </c>
      <c r="H246" s="7">
        <v>50</v>
      </c>
      <c r="I246" s="8">
        <v>750</v>
      </c>
      <c r="J246" s="9">
        <v>375000</v>
      </c>
      <c r="K246" s="9">
        <v>150000</v>
      </c>
      <c r="L246" s="10">
        <v>0.4</v>
      </c>
      <c r="M246" s="4" t="s">
        <v>24</v>
      </c>
      <c r="N246" s="4" t="str">
        <f>TEXT('Data Sales Adidas'!D250,"mmm")</f>
        <v>Apr</v>
      </c>
    </row>
    <row r="247" spans="1:14" hidden="1" x14ac:dyDescent="0.25">
      <c r="A247" s="4" t="s">
        <v>34</v>
      </c>
      <c r="B247" s="4">
        <v>1189833</v>
      </c>
      <c r="C247" s="5">
        <v>44308</v>
      </c>
      <c r="D247" s="4" t="s">
        <v>31</v>
      </c>
      <c r="E247" s="4" t="s">
        <v>32</v>
      </c>
      <c r="F247" s="4" t="s">
        <v>35</v>
      </c>
      <c r="G247" s="6" t="s">
        <v>21</v>
      </c>
      <c r="H247" s="7">
        <v>45</v>
      </c>
      <c r="I247" s="8">
        <v>625</v>
      </c>
      <c r="J247" s="9">
        <v>281250</v>
      </c>
      <c r="K247" s="9">
        <v>98437.5</v>
      </c>
      <c r="L247" s="10">
        <v>0.35</v>
      </c>
      <c r="M247" s="4" t="s">
        <v>24</v>
      </c>
      <c r="N247" s="4" t="str">
        <f>TEXT('Data Sales Adidas'!D251,"mmm")</f>
        <v>Apr</v>
      </c>
    </row>
    <row r="248" spans="1:14" hidden="1" x14ac:dyDescent="0.25">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c r="N248" s="4" t="str">
        <f>TEXT('Data Sales Adidas'!D252,"mmm")</f>
        <v>Apr</v>
      </c>
    </row>
    <row r="249" spans="1:14" hidden="1" x14ac:dyDescent="0.25">
      <c r="A249" s="4" t="s">
        <v>34</v>
      </c>
      <c r="B249" s="4">
        <v>1189833</v>
      </c>
      <c r="C249" s="5">
        <v>44310</v>
      </c>
      <c r="D249" s="4" t="s">
        <v>31</v>
      </c>
      <c r="E249" s="4" t="s">
        <v>32</v>
      </c>
      <c r="F249" s="4" t="s">
        <v>35</v>
      </c>
      <c r="G249" s="6" t="s">
        <v>23</v>
      </c>
      <c r="H249" s="7">
        <v>65</v>
      </c>
      <c r="I249" s="8">
        <v>800</v>
      </c>
      <c r="J249" s="9">
        <v>520000</v>
      </c>
      <c r="K249" s="9">
        <v>104000</v>
      </c>
      <c r="L249" s="10">
        <v>0.2</v>
      </c>
      <c r="M249" s="4" t="s">
        <v>24</v>
      </c>
      <c r="N249" s="4" t="str">
        <f>TEXT('Data Sales Adidas'!D253,"mmm")</f>
        <v>Apr</v>
      </c>
    </row>
    <row r="250" spans="1:14" hidden="1" x14ac:dyDescent="0.25">
      <c r="A250" s="4" t="s">
        <v>34</v>
      </c>
      <c r="B250" s="4">
        <v>1189833</v>
      </c>
      <c r="C250" s="5">
        <v>44311</v>
      </c>
      <c r="D250" s="4" t="s">
        <v>31</v>
      </c>
      <c r="E250" s="4" t="s">
        <v>32</v>
      </c>
      <c r="F250" s="4" t="s">
        <v>35</v>
      </c>
      <c r="G250" s="6" t="s">
        <v>17</v>
      </c>
      <c r="H250" s="7">
        <v>45</v>
      </c>
      <c r="I250" s="8">
        <v>950</v>
      </c>
      <c r="J250" s="9">
        <v>427500</v>
      </c>
      <c r="K250" s="9">
        <v>171000</v>
      </c>
      <c r="L250" s="10">
        <v>0.4</v>
      </c>
      <c r="M250" s="4" t="s">
        <v>24</v>
      </c>
      <c r="N250" s="4" t="str">
        <f>TEXT('Data Sales Adidas'!D254,"mmm")</f>
        <v>Apr</v>
      </c>
    </row>
    <row r="251" spans="1:14" hidden="1" x14ac:dyDescent="0.25">
      <c r="A251" s="4" t="s">
        <v>34</v>
      </c>
      <c r="B251" s="4">
        <v>1189833</v>
      </c>
      <c r="C251" s="5">
        <v>44312</v>
      </c>
      <c r="D251" s="4" t="s">
        <v>31</v>
      </c>
      <c r="E251" s="4" t="s">
        <v>32</v>
      </c>
      <c r="F251" s="4" t="s">
        <v>35</v>
      </c>
      <c r="G251" s="6" t="s">
        <v>19</v>
      </c>
      <c r="H251" s="7">
        <v>50</v>
      </c>
      <c r="I251" s="8">
        <v>800</v>
      </c>
      <c r="J251" s="9">
        <v>400000</v>
      </c>
      <c r="K251" s="9">
        <v>100000</v>
      </c>
      <c r="L251" s="10">
        <v>0.25</v>
      </c>
      <c r="M251" s="4" t="s">
        <v>24</v>
      </c>
      <c r="N251" s="4" t="str">
        <f>TEXT('Data Sales Adidas'!D255,"mmm")</f>
        <v>Apr</v>
      </c>
    </row>
    <row r="252" spans="1:14" hidden="1" x14ac:dyDescent="0.25">
      <c r="A252" s="4" t="s">
        <v>34</v>
      </c>
      <c r="B252" s="4">
        <v>1189833</v>
      </c>
      <c r="C252" s="5">
        <v>44313</v>
      </c>
      <c r="D252" s="4" t="s">
        <v>31</v>
      </c>
      <c r="E252" s="4" t="s">
        <v>32</v>
      </c>
      <c r="F252" s="4" t="s">
        <v>35</v>
      </c>
      <c r="G252" s="6" t="s">
        <v>20</v>
      </c>
      <c r="H252" s="7">
        <v>50</v>
      </c>
      <c r="I252" s="8">
        <v>750</v>
      </c>
      <c r="J252" s="9">
        <v>375000</v>
      </c>
      <c r="K252" s="9">
        <v>150000</v>
      </c>
      <c r="L252" s="10">
        <v>0.4</v>
      </c>
      <c r="M252" s="4" t="s">
        <v>24</v>
      </c>
      <c r="N252" s="4" t="str">
        <f>TEXT('Data Sales Adidas'!D256,"mmm")</f>
        <v>Apr</v>
      </c>
    </row>
    <row r="253" spans="1:14" hidden="1" x14ac:dyDescent="0.25">
      <c r="A253" s="4" t="s">
        <v>34</v>
      </c>
      <c r="B253" s="4">
        <v>1189833</v>
      </c>
      <c r="C253" s="5">
        <v>44314</v>
      </c>
      <c r="D253" s="4" t="s">
        <v>31</v>
      </c>
      <c r="E253" s="4" t="s">
        <v>32</v>
      </c>
      <c r="F253" s="4" t="s">
        <v>35</v>
      </c>
      <c r="G253" s="6" t="s">
        <v>21</v>
      </c>
      <c r="H253" s="7">
        <v>45</v>
      </c>
      <c r="I253" s="8">
        <v>650</v>
      </c>
      <c r="J253" s="9">
        <v>292500</v>
      </c>
      <c r="K253" s="9">
        <v>102375</v>
      </c>
      <c r="L253" s="10">
        <v>0.35</v>
      </c>
      <c r="M253" s="4" t="s">
        <v>24</v>
      </c>
      <c r="N253" s="4" t="str">
        <f>TEXT('Data Sales Adidas'!D257,"mmm")</f>
        <v>Apr</v>
      </c>
    </row>
    <row r="254" spans="1:14" hidden="1" x14ac:dyDescent="0.25">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c r="N254" s="4" t="str">
        <f>TEXT('Data Sales Adidas'!D258,"mmm")</f>
        <v>Apr</v>
      </c>
    </row>
    <row r="255" spans="1:14" hidden="1" x14ac:dyDescent="0.25">
      <c r="A255" s="4" t="s">
        <v>34</v>
      </c>
      <c r="B255" s="4">
        <v>1189833</v>
      </c>
      <c r="C255" s="5">
        <v>44316</v>
      </c>
      <c r="D255" s="4" t="s">
        <v>31</v>
      </c>
      <c r="E255" s="4" t="s">
        <v>32</v>
      </c>
      <c r="F255" s="4" t="s">
        <v>35</v>
      </c>
      <c r="G255" s="6" t="s">
        <v>23</v>
      </c>
      <c r="H255" s="7">
        <v>65</v>
      </c>
      <c r="I255" s="8">
        <v>700</v>
      </c>
      <c r="J255" s="9">
        <v>455000</v>
      </c>
      <c r="K255" s="9">
        <v>91000</v>
      </c>
      <c r="L255" s="10">
        <v>0.2</v>
      </c>
      <c r="M255" s="4" t="s">
        <v>24</v>
      </c>
      <c r="N255" s="4" t="str">
        <f>TEXT('Data Sales Adidas'!D259,"mmm")</f>
        <v>Apr</v>
      </c>
    </row>
    <row r="256" spans="1:14" hidden="1" x14ac:dyDescent="0.25">
      <c r="A256" s="4" t="s">
        <v>34</v>
      </c>
      <c r="B256" s="4">
        <v>1189833</v>
      </c>
      <c r="C256" s="5">
        <v>44317</v>
      </c>
      <c r="D256" s="4" t="s">
        <v>31</v>
      </c>
      <c r="E256" s="4" t="s">
        <v>32</v>
      </c>
      <c r="F256" s="4" t="s">
        <v>35</v>
      </c>
      <c r="G256" s="6" t="s">
        <v>17</v>
      </c>
      <c r="H256" s="7">
        <v>50</v>
      </c>
      <c r="I256" s="8">
        <v>900</v>
      </c>
      <c r="J256" s="9">
        <v>450000</v>
      </c>
      <c r="K256" s="9">
        <v>180000</v>
      </c>
      <c r="L256" s="10">
        <v>0.4</v>
      </c>
      <c r="M256" s="4" t="s">
        <v>24</v>
      </c>
      <c r="N256" s="4" t="str">
        <f>TEXT('Data Sales Adidas'!D260,"mmm")</f>
        <v>May</v>
      </c>
    </row>
    <row r="257" spans="1:14" hidden="1" x14ac:dyDescent="0.25">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c r="N257" s="4" t="str">
        <f>TEXT('Data Sales Adidas'!D261,"mmm")</f>
        <v>May</v>
      </c>
    </row>
    <row r="258" spans="1:14" hidden="1" x14ac:dyDescent="0.25">
      <c r="A258" s="4" t="s">
        <v>34</v>
      </c>
      <c r="B258" s="4">
        <v>1189833</v>
      </c>
      <c r="C258" s="5">
        <v>44319</v>
      </c>
      <c r="D258" s="4" t="s">
        <v>31</v>
      </c>
      <c r="E258" s="4" t="s">
        <v>32</v>
      </c>
      <c r="F258" s="4" t="s">
        <v>35</v>
      </c>
      <c r="G258" s="6" t="s">
        <v>20</v>
      </c>
      <c r="H258" s="7">
        <v>50</v>
      </c>
      <c r="I258" s="8">
        <v>725</v>
      </c>
      <c r="J258" s="9">
        <v>362500</v>
      </c>
      <c r="K258" s="9">
        <v>145000</v>
      </c>
      <c r="L258" s="10">
        <v>0.4</v>
      </c>
      <c r="M258" s="4" t="s">
        <v>24</v>
      </c>
      <c r="N258" s="4" t="str">
        <f>TEXT('Data Sales Adidas'!D262,"mmm")</f>
        <v>May</v>
      </c>
    </row>
    <row r="259" spans="1:14" hidden="1" x14ac:dyDescent="0.25">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c r="N259" s="4" t="str">
        <f>TEXT('Data Sales Adidas'!D263,"mmm")</f>
        <v>May</v>
      </c>
    </row>
    <row r="260" spans="1:14" hidden="1" x14ac:dyDescent="0.25">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c r="N260" s="4" t="str">
        <f>TEXT('Data Sales Adidas'!D264,"mmm")</f>
        <v>May</v>
      </c>
    </row>
    <row r="261" spans="1:14" hidden="1" x14ac:dyDescent="0.25">
      <c r="A261" s="4" t="s">
        <v>34</v>
      </c>
      <c r="B261" s="4">
        <v>1189833</v>
      </c>
      <c r="C261" s="5">
        <v>44322</v>
      </c>
      <c r="D261" s="4" t="s">
        <v>31</v>
      </c>
      <c r="E261" s="4" t="s">
        <v>32</v>
      </c>
      <c r="F261" s="4" t="s">
        <v>35</v>
      </c>
      <c r="G261" s="6" t="s">
        <v>23</v>
      </c>
      <c r="H261" s="7">
        <v>65</v>
      </c>
      <c r="I261" s="8">
        <v>650</v>
      </c>
      <c r="J261" s="9">
        <v>422500</v>
      </c>
      <c r="K261" s="9">
        <v>84500</v>
      </c>
      <c r="L261" s="10">
        <v>0.2</v>
      </c>
      <c r="M261" s="4" t="s">
        <v>24</v>
      </c>
      <c r="N261" s="4" t="str">
        <f>TEXT('Data Sales Adidas'!D265,"mmm")</f>
        <v>May</v>
      </c>
    </row>
    <row r="262" spans="1:14" hidden="1" x14ac:dyDescent="0.25">
      <c r="A262" s="4" t="s">
        <v>34</v>
      </c>
      <c r="B262" s="4">
        <v>1189833</v>
      </c>
      <c r="C262" s="5">
        <v>44323</v>
      </c>
      <c r="D262" s="4" t="s">
        <v>31</v>
      </c>
      <c r="E262" s="4" t="s">
        <v>32</v>
      </c>
      <c r="F262" s="4" t="s">
        <v>35</v>
      </c>
      <c r="G262" s="6" t="s">
        <v>17</v>
      </c>
      <c r="H262" s="7">
        <v>50</v>
      </c>
      <c r="I262" s="8">
        <v>850</v>
      </c>
      <c r="J262" s="9">
        <v>425000</v>
      </c>
      <c r="K262" s="9">
        <v>170000</v>
      </c>
      <c r="L262" s="10">
        <v>0.4</v>
      </c>
      <c r="M262" s="4" t="s">
        <v>24</v>
      </c>
      <c r="N262" s="4" t="str">
        <f>TEXT('Data Sales Adidas'!D266,"mmm")</f>
        <v>May</v>
      </c>
    </row>
    <row r="263" spans="1:14" hidden="1" x14ac:dyDescent="0.25">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c r="N263" s="4" t="str">
        <f>TEXT('Data Sales Adidas'!D267,"mmm")</f>
        <v>May</v>
      </c>
    </row>
    <row r="264" spans="1:14" hidden="1" x14ac:dyDescent="0.25">
      <c r="A264" s="4" t="s">
        <v>34</v>
      </c>
      <c r="B264" s="4">
        <v>1189833</v>
      </c>
      <c r="C264" s="5">
        <v>44325</v>
      </c>
      <c r="D264" s="4" t="s">
        <v>31</v>
      </c>
      <c r="E264" s="4" t="s">
        <v>32</v>
      </c>
      <c r="F264" s="4" t="s">
        <v>35</v>
      </c>
      <c r="G264" s="6" t="s">
        <v>20</v>
      </c>
      <c r="H264" s="7">
        <v>50</v>
      </c>
      <c r="I264" s="8">
        <v>700</v>
      </c>
      <c r="J264" s="9">
        <v>350000</v>
      </c>
      <c r="K264" s="9">
        <v>140000</v>
      </c>
      <c r="L264" s="10">
        <v>0.4</v>
      </c>
      <c r="M264" s="4" t="s">
        <v>24</v>
      </c>
      <c r="N264" s="4" t="str">
        <f>TEXT('Data Sales Adidas'!D268,"mmm")</f>
        <v>May</v>
      </c>
    </row>
    <row r="265" spans="1:14" hidden="1" x14ac:dyDescent="0.25">
      <c r="A265" s="4" t="s">
        <v>34</v>
      </c>
      <c r="B265" s="4">
        <v>1189833</v>
      </c>
      <c r="C265" s="5">
        <v>44326</v>
      </c>
      <c r="D265" s="4" t="s">
        <v>31</v>
      </c>
      <c r="E265" s="4" t="s">
        <v>32</v>
      </c>
      <c r="F265" s="4" t="s">
        <v>35</v>
      </c>
      <c r="G265" s="6" t="s">
        <v>21</v>
      </c>
      <c r="H265" s="7">
        <v>50</v>
      </c>
      <c r="I265" s="8">
        <v>650</v>
      </c>
      <c r="J265" s="9">
        <v>325000</v>
      </c>
      <c r="K265" s="9">
        <v>113750</v>
      </c>
      <c r="L265" s="10">
        <v>0.35</v>
      </c>
      <c r="M265" s="4" t="s">
        <v>24</v>
      </c>
      <c r="N265" s="4" t="str">
        <f>TEXT('Data Sales Adidas'!D269,"mmm")</f>
        <v>May</v>
      </c>
    </row>
    <row r="266" spans="1:14" hidden="1" x14ac:dyDescent="0.25">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c r="N266" s="4" t="str">
        <f>TEXT('Data Sales Adidas'!D270,"mmm")</f>
        <v>May</v>
      </c>
    </row>
    <row r="267" spans="1:14" hidden="1" x14ac:dyDescent="0.25">
      <c r="A267" s="4" t="s">
        <v>34</v>
      </c>
      <c r="B267" s="4">
        <v>1189833</v>
      </c>
      <c r="C267" s="5">
        <v>44328</v>
      </c>
      <c r="D267" s="4" t="s">
        <v>31</v>
      </c>
      <c r="E267" s="4" t="s">
        <v>32</v>
      </c>
      <c r="F267" s="4" t="s">
        <v>35</v>
      </c>
      <c r="G267" s="6" t="s">
        <v>23</v>
      </c>
      <c r="H267" s="7">
        <v>65</v>
      </c>
      <c r="I267" s="8">
        <v>700</v>
      </c>
      <c r="J267" s="9">
        <v>455000</v>
      </c>
      <c r="K267" s="9">
        <v>91000</v>
      </c>
      <c r="L267" s="10">
        <v>0.2</v>
      </c>
      <c r="M267" s="4" t="s">
        <v>24</v>
      </c>
      <c r="N267" s="4" t="str">
        <f>TEXT('Data Sales Adidas'!D271,"mmm")</f>
        <v>May</v>
      </c>
    </row>
    <row r="268" spans="1:14" hidden="1" x14ac:dyDescent="0.25">
      <c r="A268" s="4" t="s">
        <v>34</v>
      </c>
      <c r="B268" s="4">
        <v>1189833</v>
      </c>
      <c r="C268" s="5">
        <v>44329</v>
      </c>
      <c r="D268" s="4" t="s">
        <v>31</v>
      </c>
      <c r="E268" s="4" t="s">
        <v>32</v>
      </c>
      <c r="F268" s="4" t="s">
        <v>35</v>
      </c>
      <c r="G268" s="6" t="s">
        <v>17</v>
      </c>
      <c r="H268" s="7">
        <v>50</v>
      </c>
      <c r="I268" s="8">
        <v>800</v>
      </c>
      <c r="J268" s="9">
        <v>400000</v>
      </c>
      <c r="K268" s="9">
        <v>160000</v>
      </c>
      <c r="L268" s="10">
        <v>0.4</v>
      </c>
      <c r="M268" s="4" t="s">
        <v>24</v>
      </c>
      <c r="N268" s="4" t="str">
        <f>TEXT('Data Sales Adidas'!D272,"mmm")</f>
        <v>May</v>
      </c>
    </row>
    <row r="269" spans="1:14" hidden="1" x14ac:dyDescent="0.25">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c r="N269" s="4" t="str">
        <f>TEXT('Data Sales Adidas'!D273,"mmm")</f>
        <v>May</v>
      </c>
    </row>
    <row r="270" spans="1:14" hidden="1" x14ac:dyDescent="0.25">
      <c r="A270" s="4" t="s">
        <v>34</v>
      </c>
      <c r="B270" s="4">
        <v>1189833</v>
      </c>
      <c r="C270" s="5">
        <v>44331</v>
      </c>
      <c r="D270" s="4" t="s">
        <v>31</v>
      </c>
      <c r="E270" s="4" t="s">
        <v>32</v>
      </c>
      <c r="F270" s="4" t="s">
        <v>35</v>
      </c>
      <c r="G270" s="6" t="s">
        <v>20</v>
      </c>
      <c r="H270" s="7">
        <v>50</v>
      </c>
      <c r="I270" s="8">
        <v>650</v>
      </c>
      <c r="J270" s="9">
        <v>325000</v>
      </c>
      <c r="K270" s="9">
        <v>130000</v>
      </c>
      <c r="L270" s="10">
        <v>0.4</v>
      </c>
      <c r="M270" s="4" t="s">
        <v>24</v>
      </c>
      <c r="N270" s="4" t="str">
        <f>TEXT('Data Sales Adidas'!D274,"mmm")</f>
        <v>May</v>
      </c>
    </row>
    <row r="271" spans="1:14" hidden="1" x14ac:dyDescent="0.25">
      <c r="A271" s="4" t="s">
        <v>34</v>
      </c>
      <c r="B271" s="4">
        <v>1189833</v>
      </c>
      <c r="C271" s="5">
        <v>44332</v>
      </c>
      <c r="D271" s="4" t="s">
        <v>31</v>
      </c>
      <c r="E271" s="4" t="s">
        <v>32</v>
      </c>
      <c r="F271" s="4" t="s">
        <v>35</v>
      </c>
      <c r="G271" s="6" t="s">
        <v>21</v>
      </c>
      <c r="H271" s="7">
        <v>50</v>
      </c>
      <c r="I271" s="8">
        <v>625</v>
      </c>
      <c r="J271" s="9">
        <v>312500</v>
      </c>
      <c r="K271" s="9">
        <v>109375</v>
      </c>
      <c r="L271" s="10">
        <v>0.35</v>
      </c>
      <c r="M271" s="4" t="s">
        <v>24</v>
      </c>
      <c r="N271" s="4" t="str">
        <f>TEXT('Data Sales Adidas'!D275,"mmm")</f>
        <v>May</v>
      </c>
    </row>
    <row r="272" spans="1:14" hidden="1" x14ac:dyDescent="0.25">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c r="N272" s="4" t="str">
        <f>TEXT('Data Sales Adidas'!D276,"mmm")</f>
        <v>May</v>
      </c>
    </row>
    <row r="273" spans="1:14" hidden="1" x14ac:dyDescent="0.25">
      <c r="A273" s="4" t="s">
        <v>34</v>
      </c>
      <c r="B273" s="4">
        <v>1189833</v>
      </c>
      <c r="C273" s="5">
        <v>44334</v>
      </c>
      <c r="D273" s="4" t="s">
        <v>31</v>
      </c>
      <c r="E273" s="4" t="s">
        <v>32</v>
      </c>
      <c r="F273" s="4" t="s">
        <v>35</v>
      </c>
      <c r="G273" s="6" t="s">
        <v>23</v>
      </c>
      <c r="H273" s="7">
        <v>65</v>
      </c>
      <c r="I273" s="8">
        <v>650</v>
      </c>
      <c r="J273" s="9">
        <v>422500</v>
      </c>
      <c r="K273" s="9">
        <v>84500</v>
      </c>
      <c r="L273" s="10">
        <v>0.2</v>
      </c>
      <c r="M273" s="4" t="s">
        <v>24</v>
      </c>
      <c r="N273" s="4" t="str">
        <f>TEXT('Data Sales Adidas'!D277,"mmm")</f>
        <v>May</v>
      </c>
    </row>
    <row r="274" spans="1:14" hidden="1" x14ac:dyDescent="0.25">
      <c r="A274" s="4" t="s">
        <v>34</v>
      </c>
      <c r="B274" s="4">
        <v>1189833</v>
      </c>
      <c r="C274" s="5">
        <v>44335</v>
      </c>
      <c r="D274" s="4" t="s">
        <v>31</v>
      </c>
      <c r="E274" s="4" t="s">
        <v>32</v>
      </c>
      <c r="F274" s="4" t="s">
        <v>35</v>
      </c>
      <c r="G274" s="6" t="s">
        <v>17</v>
      </c>
      <c r="H274" s="7">
        <v>50</v>
      </c>
      <c r="I274" s="8">
        <v>825</v>
      </c>
      <c r="J274" s="9">
        <v>412500</v>
      </c>
      <c r="K274" s="9">
        <v>165000</v>
      </c>
      <c r="L274" s="10">
        <v>0.4</v>
      </c>
      <c r="M274" s="4" t="s">
        <v>24</v>
      </c>
      <c r="N274" s="4" t="str">
        <f>TEXT('Data Sales Adidas'!D278,"mmm")</f>
        <v>May</v>
      </c>
    </row>
    <row r="275" spans="1:14" hidden="1" x14ac:dyDescent="0.25">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c r="N275" s="4" t="str">
        <f>TEXT('Data Sales Adidas'!D279,"mmm")</f>
        <v>May</v>
      </c>
    </row>
    <row r="276" spans="1:14" hidden="1" x14ac:dyDescent="0.25">
      <c r="A276" s="4" t="s">
        <v>34</v>
      </c>
      <c r="B276" s="4">
        <v>1189833</v>
      </c>
      <c r="C276" s="5">
        <v>44337</v>
      </c>
      <c r="D276" s="4" t="s">
        <v>31</v>
      </c>
      <c r="E276" s="4" t="s">
        <v>32</v>
      </c>
      <c r="F276" s="4" t="s">
        <v>35</v>
      </c>
      <c r="G276" s="6" t="s">
        <v>20</v>
      </c>
      <c r="H276" s="7">
        <v>50</v>
      </c>
      <c r="I276" s="8">
        <v>675</v>
      </c>
      <c r="J276" s="9">
        <v>337500</v>
      </c>
      <c r="K276" s="9">
        <v>135000</v>
      </c>
      <c r="L276" s="10">
        <v>0.4</v>
      </c>
      <c r="M276" s="4" t="s">
        <v>24</v>
      </c>
      <c r="N276" s="4" t="str">
        <f>TEXT('Data Sales Adidas'!D280,"mmm")</f>
        <v>May</v>
      </c>
    </row>
    <row r="277" spans="1:14" hidden="1" x14ac:dyDescent="0.25">
      <c r="A277" s="4" t="s">
        <v>34</v>
      </c>
      <c r="B277" s="4">
        <v>1189833</v>
      </c>
      <c r="C277" s="5">
        <v>44338</v>
      </c>
      <c r="D277" s="4" t="s">
        <v>31</v>
      </c>
      <c r="E277" s="4" t="s">
        <v>32</v>
      </c>
      <c r="F277" s="4" t="s">
        <v>35</v>
      </c>
      <c r="G277" s="6" t="s">
        <v>21</v>
      </c>
      <c r="H277" s="7">
        <v>50</v>
      </c>
      <c r="I277" s="8">
        <v>650</v>
      </c>
      <c r="J277" s="9">
        <v>325000</v>
      </c>
      <c r="K277" s="9">
        <v>113750</v>
      </c>
      <c r="L277" s="10">
        <v>0.35</v>
      </c>
      <c r="M277" s="4" t="s">
        <v>24</v>
      </c>
      <c r="N277" s="4" t="str">
        <f>TEXT('Data Sales Adidas'!D281,"mmm")</f>
        <v>May</v>
      </c>
    </row>
    <row r="278" spans="1:14" hidden="1" x14ac:dyDescent="0.25">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c r="N278" s="4" t="str">
        <f>TEXT('Data Sales Adidas'!D282,"mmm")</f>
        <v>May</v>
      </c>
    </row>
    <row r="279" spans="1:14" hidden="1" x14ac:dyDescent="0.25">
      <c r="A279" s="4" t="s">
        <v>34</v>
      </c>
      <c r="B279" s="4">
        <v>1189833</v>
      </c>
      <c r="C279" s="5">
        <v>44340</v>
      </c>
      <c r="D279" s="4" t="s">
        <v>31</v>
      </c>
      <c r="E279" s="4" t="s">
        <v>32</v>
      </c>
      <c r="F279" s="4" t="s">
        <v>35</v>
      </c>
      <c r="G279" s="6" t="s">
        <v>23</v>
      </c>
      <c r="H279" s="7">
        <v>65</v>
      </c>
      <c r="I279" s="8">
        <v>700</v>
      </c>
      <c r="J279" s="9">
        <v>455000</v>
      </c>
      <c r="K279" s="9">
        <v>91000</v>
      </c>
      <c r="L279" s="10">
        <v>0.2</v>
      </c>
      <c r="M279" s="4" t="s">
        <v>24</v>
      </c>
      <c r="N279" s="4" t="str">
        <f>TEXT('Data Sales Adidas'!D283,"mmm")</f>
        <v>May</v>
      </c>
    </row>
    <row r="280" spans="1:14" hidden="1" x14ac:dyDescent="0.25">
      <c r="A280" s="4" t="s">
        <v>34</v>
      </c>
      <c r="B280" s="4">
        <v>1189833</v>
      </c>
      <c r="C280" s="5">
        <v>44341</v>
      </c>
      <c r="D280" s="4" t="s">
        <v>31</v>
      </c>
      <c r="E280" s="4" t="s">
        <v>32</v>
      </c>
      <c r="F280" s="4" t="s">
        <v>35</v>
      </c>
      <c r="G280" s="6" t="s">
        <v>17</v>
      </c>
      <c r="H280" s="7">
        <v>50</v>
      </c>
      <c r="I280" s="8">
        <v>900</v>
      </c>
      <c r="J280" s="9">
        <v>450000</v>
      </c>
      <c r="K280" s="9">
        <v>180000</v>
      </c>
      <c r="L280" s="10">
        <v>0.4</v>
      </c>
      <c r="M280" s="4" t="s">
        <v>24</v>
      </c>
      <c r="N280" s="4" t="str">
        <f>TEXT('Data Sales Adidas'!D284,"mmm")</f>
        <v>May</v>
      </c>
    </row>
    <row r="281" spans="1:14" hidden="1" x14ac:dyDescent="0.25">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c r="N281" s="4" t="str">
        <f>TEXT('Data Sales Adidas'!D285,"mmm")</f>
        <v>May</v>
      </c>
    </row>
    <row r="282" spans="1:14" hidden="1" x14ac:dyDescent="0.25">
      <c r="A282" s="4" t="s">
        <v>34</v>
      </c>
      <c r="B282" s="4">
        <v>1189833</v>
      </c>
      <c r="C282" s="5">
        <v>44343</v>
      </c>
      <c r="D282" s="4" t="s">
        <v>31</v>
      </c>
      <c r="E282" s="4" t="s">
        <v>32</v>
      </c>
      <c r="F282" s="4" t="s">
        <v>35</v>
      </c>
      <c r="G282" s="6" t="s">
        <v>20</v>
      </c>
      <c r="H282" s="7">
        <v>50</v>
      </c>
      <c r="I282" s="8">
        <v>700</v>
      </c>
      <c r="J282" s="9">
        <v>350000</v>
      </c>
      <c r="K282" s="9">
        <v>140000</v>
      </c>
      <c r="L282" s="10">
        <v>0.4</v>
      </c>
      <c r="M282" s="4" t="s">
        <v>24</v>
      </c>
      <c r="N282" s="4" t="str">
        <f>TEXT('Data Sales Adidas'!D286,"mmm")</f>
        <v>May</v>
      </c>
    </row>
    <row r="283" spans="1:14" hidden="1" x14ac:dyDescent="0.25">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c r="N283" s="4" t="str">
        <f>TEXT('Data Sales Adidas'!D287,"mmm")</f>
        <v>May</v>
      </c>
    </row>
    <row r="284" spans="1:14" hidden="1" x14ac:dyDescent="0.25">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c r="N284" s="4" t="str">
        <f>TEXT('Data Sales Adidas'!D288,"mmm")</f>
        <v>May</v>
      </c>
    </row>
    <row r="285" spans="1:14" hidden="1" x14ac:dyDescent="0.25">
      <c r="A285" s="4" t="s">
        <v>34</v>
      </c>
      <c r="B285" s="4">
        <v>1189833</v>
      </c>
      <c r="C285" s="5">
        <v>44346</v>
      </c>
      <c r="D285" s="4" t="s">
        <v>31</v>
      </c>
      <c r="E285" s="4" t="s">
        <v>32</v>
      </c>
      <c r="F285" s="4" t="s">
        <v>35</v>
      </c>
      <c r="G285" s="6" t="s">
        <v>23</v>
      </c>
      <c r="H285" s="7">
        <v>65</v>
      </c>
      <c r="I285" s="8">
        <v>725</v>
      </c>
      <c r="J285" s="9">
        <v>471250</v>
      </c>
      <c r="K285" s="9">
        <v>94250</v>
      </c>
      <c r="L285" s="10">
        <v>0.2</v>
      </c>
      <c r="M285" s="4" t="s">
        <v>24</v>
      </c>
      <c r="N285" s="4" t="str">
        <f>TEXT('Data Sales Adidas'!D289,"mmm")</f>
        <v>May</v>
      </c>
    </row>
    <row r="286" spans="1:14" hidden="1" x14ac:dyDescent="0.25">
      <c r="A286" s="4" t="s">
        <v>14</v>
      </c>
      <c r="B286" s="4">
        <v>1185732</v>
      </c>
      <c r="C286" s="5">
        <v>44347</v>
      </c>
      <c r="D286" s="4" t="s">
        <v>31</v>
      </c>
      <c r="E286" s="4" t="s">
        <v>32</v>
      </c>
      <c r="F286" s="4" t="s">
        <v>35</v>
      </c>
      <c r="G286" s="6" t="s">
        <v>17</v>
      </c>
      <c r="H286" s="7">
        <v>45</v>
      </c>
      <c r="I286" s="8">
        <v>475</v>
      </c>
      <c r="J286" s="9">
        <v>213750</v>
      </c>
      <c r="K286" s="9">
        <v>85500</v>
      </c>
      <c r="L286" s="10">
        <v>0.4</v>
      </c>
      <c r="M286" s="4" t="s">
        <v>24</v>
      </c>
      <c r="N286" s="4" t="str">
        <f>TEXT('Data Sales Adidas'!D290,"mmm")</f>
        <v>May</v>
      </c>
    </row>
    <row r="287" spans="1:14" hidden="1" x14ac:dyDescent="0.25">
      <c r="A287" s="4" t="s">
        <v>14</v>
      </c>
      <c r="B287" s="4">
        <v>1185732</v>
      </c>
      <c r="C287" s="5">
        <v>44348</v>
      </c>
      <c r="D287" s="4" t="s">
        <v>31</v>
      </c>
      <c r="E287" s="4" t="s">
        <v>32</v>
      </c>
      <c r="F287" s="4" t="s">
        <v>35</v>
      </c>
      <c r="G287" s="6" t="s">
        <v>19</v>
      </c>
      <c r="H287" s="7">
        <v>45</v>
      </c>
      <c r="I287" s="8">
        <v>275</v>
      </c>
      <c r="J287" s="9">
        <v>123750</v>
      </c>
      <c r="K287" s="9">
        <v>43312.5</v>
      </c>
      <c r="L287" s="10">
        <v>0.35</v>
      </c>
      <c r="M287" s="4" t="s">
        <v>24</v>
      </c>
      <c r="N287" s="4" t="str">
        <f>TEXT('Data Sales Adidas'!D291,"mmm")</f>
        <v>Jun</v>
      </c>
    </row>
    <row r="288" spans="1:14" hidden="1" x14ac:dyDescent="0.25">
      <c r="A288" s="4" t="s">
        <v>14</v>
      </c>
      <c r="B288" s="4">
        <v>1185732</v>
      </c>
      <c r="C288" s="5">
        <v>44349</v>
      </c>
      <c r="D288" s="4" t="s">
        <v>31</v>
      </c>
      <c r="E288" s="4" t="s">
        <v>32</v>
      </c>
      <c r="F288" s="4" t="s">
        <v>35</v>
      </c>
      <c r="G288" s="6" t="s">
        <v>20</v>
      </c>
      <c r="H288" s="7">
        <v>35</v>
      </c>
      <c r="I288" s="8">
        <v>275</v>
      </c>
      <c r="J288" s="9">
        <v>96250</v>
      </c>
      <c r="K288" s="9">
        <v>33687.5</v>
      </c>
      <c r="L288" s="10">
        <v>0.35</v>
      </c>
      <c r="M288" s="4" t="s">
        <v>24</v>
      </c>
      <c r="N288" s="4" t="str">
        <f>TEXT('Data Sales Adidas'!D292,"mmm")</f>
        <v>Jun</v>
      </c>
    </row>
    <row r="289" spans="1:14" hidden="1" x14ac:dyDescent="0.25">
      <c r="A289" s="4" t="s">
        <v>14</v>
      </c>
      <c r="B289" s="4">
        <v>1185732</v>
      </c>
      <c r="C289" s="5">
        <v>44350</v>
      </c>
      <c r="D289" s="4" t="s">
        <v>31</v>
      </c>
      <c r="E289" s="4" t="s">
        <v>32</v>
      </c>
      <c r="F289" s="4" t="s">
        <v>35</v>
      </c>
      <c r="G289" s="6" t="s">
        <v>21</v>
      </c>
      <c r="H289" s="7">
        <v>40</v>
      </c>
      <c r="I289" s="8">
        <v>125</v>
      </c>
      <c r="J289" s="9">
        <v>50000</v>
      </c>
      <c r="K289" s="9">
        <v>20000</v>
      </c>
      <c r="L289" s="10">
        <v>0.4</v>
      </c>
      <c r="M289" s="4" t="s">
        <v>24</v>
      </c>
      <c r="N289" s="4" t="str">
        <f>TEXT('Data Sales Adidas'!D293,"mmm")</f>
        <v>Jun</v>
      </c>
    </row>
    <row r="290" spans="1:14" hidden="1" x14ac:dyDescent="0.25">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c r="N290" s="4" t="str">
        <f>TEXT('Data Sales Adidas'!D294,"mmm")</f>
        <v>Jun</v>
      </c>
    </row>
    <row r="291" spans="1:14" hidden="1" x14ac:dyDescent="0.25">
      <c r="A291" s="4" t="s">
        <v>14</v>
      </c>
      <c r="B291" s="4">
        <v>1185732</v>
      </c>
      <c r="C291" s="5">
        <v>44352</v>
      </c>
      <c r="D291" s="4" t="s">
        <v>36</v>
      </c>
      <c r="E291" s="4" t="s">
        <v>37</v>
      </c>
      <c r="F291" s="4" t="s">
        <v>38</v>
      </c>
      <c r="G291" s="6" t="s">
        <v>23</v>
      </c>
      <c r="H291" s="7">
        <v>45</v>
      </c>
      <c r="I291" s="8">
        <v>275</v>
      </c>
      <c r="J291" s="9">
        <v>123750</v>
      </c>
      <c r="K291" s="9">
        <v>61875</v>
      </c>
      <c r="L291" s="10">
        <v>0.5</v>
      </c>
      <c r="M291" s="4" t="s">
        <v>24</v>
      </c>
      <c r="N291" s="4" t="str">
        <f>TEXT('Data Sales Adidas'!D295,"mmm")</f>
        <v>Jun</v>
      </c>
    </row>
    <row r="292" spans="1:14" hidden="1" x14ac:dyDescent="0.25">
      <c r="A292" s="4" t="s">
        <v>14</v>
      </c>
      <c r="B292" s="4">
        <v>1185732</v>
      </c>
      <c r="C292" s="5">
        <v>44353</v>
      </c>
      <c r="D292" s="4" t="s">
        <v>36</v>
      </c>
      <c r="E292" s="4" t="s">
        <v>37</v>
      </c>
      <c r="F292" s="4" t="s">
        <v>38</v>
      </c>
      <c r="G292" s="6" t="s">
        <v>17</v>
      </c>
      <c r="H292" s="7">
        <v>45</v>
      </c>
      <c r="I292" s="8">
        <v>525</v>
      </c>
      <c r="J292" s="9">
        <v>236250</v>
      </c>
      <c r="K292" s="9">
        <v>94500</v>
      </c>
      <c r="L292" s="10">
        <v>0.4</v>
      </c>
      <c r="M292" s="4" t="s">
        <v>24</v>
      </c>
      <c r="N292" s="4" t="str">
        <f>TEXT('Data Sales Adidas'!D296,"mmm")</f>
        <v>Jun</v>
      </c>
    </row>
    <row r="293" spans="1:14" hidden="1" x14ac:dyDescent="0.25">
      <c r="A293" s="4" t="s">
        <v>14</v>
      </c>
      <c r="B293" s="4">
        <v>1185732</v>
      </c>
      <c r="C293" s="5">
        <v>44354</v>
      </c>
      <c r="D293" s="4" t="s">
        <v>36</v>
      </c>
      <c r="E293" s="4" t="s">
        <v>37</v>
      </c>
      <c r="F293" s="4" t="s">
        <v>38</v>
      </c>
      <c r="G293" s="6" t="s">
        <v>19</v>
      </c>
      <c r="H293" s="7">
        <v>45</v>
      </c>
      <c r="I293" s="8">
        <v>175</v>
      </c>
      <c r="J293" s="9">
        <v>78750</v>
      </c>
      <c r="K293" s="9">
        <v>27562.5</v>
      </c>
      <c r="L293" s="10">
        <v>0.35</v>
      </c>
      <c r="M293" s="4" t="s">
        <v>24</v>
      </c>
      <c r="N293" s="4" t="str">
        <f>TEXT('Data Sales Adidas'!D297,"mmm")</f>
        <v>Jun</v>
      </c>
    </row>
    <row r="294" spans="1:14" hidden="1" x14ac:dyDescent="0.25">
      <c r="A294" s="4" t="s">
        <v>14</v>
      </c>
      <c r="B294" s="4">
        <v>1185732</v>
      </c>
      <c r="C294" s="5">
        <v>44355</v>
      </c>
      <c r="D294" s="4" t="s">
        <v>36</v>
      </c>
      <c r="E294" s="4" t="s">
        <v>37</v>
      </c>
      <c r="F294" s="4" t="s">
        <v>38</v>
      </c>
      <c r="G294" s="6" t="s">
        <v>20</v>
      </c>
      <c r="H294" s="7">
        <v>35</v>
      </c>
      <c r="I294" s="8">
        <v>225</v>
      </c>
      <c r="J294" s="9">
        <v>78750</v>
      </c>
      <c r="K294" s="9">
        <v>27562.5</v>
      </c>
      <c r="L294" s="10">
        <v>0.35</v>
      </c>
      <c r="M294" s="4" t="s">
        <v>24</v>
      </c>
      <c r="N294" s="4" t="str">
        <f>TEXT('Data Sales Adidas'!D298,"mmm")</f>
        <v>Jun</v>
      </c>
    </row>
    <row r="295" spans="1:14" hidden="1" x14ac:dyDescent="0.25">
      <c r="A295" s="4" t="s">
        <v>14</v>
      </c>
      <c r="B295" s="4">
        <v>1185732</v>
      </c>
      <c r="C295" s="5">
        <v>44356</v>
      </c>
      <c r="D295" s="4" t="s">
        <v>36</v>
      </c>
      <c r="E295" s="4" t="s">
        <v>37</v>
      </c>
      <c r="F295" s="4" t="s">
        <v>38</v>
      </c>
      <c r="G295" s="6" t="s">
        <v>21</v>
      </c>
      <c r="H295" s="7">
        <v>40</v>
      </c>
      <c r="I295" s="8">
        <v>100</v>
      </c>
      <c r="J295" s="9">
        <v>40000</v>
      </c>
      <c r="K295" s="9">
        <v>16000</v>
      </c>
      <c r="L295" s="10">
        <v>0.4</v>
      </c>
      <c r="M295" s="4" t="s">
        <v>24</v>
      </c>
      <c r="N295" s="4" t="str">
        <f>TEXT('Data Sales Adidas'!D299,"mmm")</f>
        <v>Jun</v>
      </c>
    </row>
    <row r="296" spans="1:14" hidden="1" x14ac:dyDescent="0.25">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c r="N296" s="4" t="str">
        <f>TEXT('Data Sales Adidas'!D300,"mmm")</f>
        <v>Jun</v>
      </c>
    </row>
    <row r="297" spans="1:14" hidden="1" x14ac:dyDescent="0.25">
      <c r="A297" s="4" t="s">
        <v>14</v>
      </c>
      <c r="B297" s="4">
        <v>1185732</v>
      </c>
      <c r="C297" s="5">
        <v>44358</v>
      </c>
      <c r="D297" s="4" t="s">
        <v>36</v>
      </c>
      <c r="E297" s="4" t="s">
        <v>37</v>
      </c>
      <c r="F297" s="4" t="s">
        <v>38</v>
      </c>
      <c r="G297" s="6" t="s">
        <v>23</v>
      </c>
      <c r="H297" s="7">
        <v>45</v>
      </c>
      <c r="I297" s="8">
        <v>275</v>
      </c>
      <c r="J297" s="9">
        <v>123750</v>
      </c>
      <c r="K297" s="9">
        <v>61875</v>
      </c>
      <c r="L297" s="10">
        <v>0.5</v>
      </c>
      <c r="M297" s="4" t="s">
        <v>24</v>
      </c>
      <c r="N297" s="4" t="str">
        <f>TEXT('Data Sales Adidas'!D301,"mmm")</f>
        <v>Jun</v>
      </c>
    </row>
    <row r="298" spans="1:14" hidden="1" x14ac:dyDescent="0.25">
      <c r="A298" s="4" t="s">
        <v>14</v>
      </c>
      <c r="B298" s="4">
        <v>1185732</v>
      </c>
      <c r="C298" s="5">
        <v>44359</v>
      </c>
      <c r="D298" s="4" t="s">
        <v>36</v>
      </c>
      <c r="E298" s="4" t="s">
        <v>37</v>
      </c>
      <c r="F298" s="4" t="s">
        <v>38</v>
      </c>
      <c r="G298" s="6" t="s">
        <v>17</v>
      </c>
      <c r="H298" s="7">
        <v>50</v>
      </c>
      <c r="I298" s="8">
        <v>495</v>
      </c>
      <c r="J298" s="9">
        <v>247500</v>
      </c>
      <c r="K298" s="9">
        <v>99000</v>
      </c>
      <c r="L298" s="10">
        <v>0.4</v>
      </c>
      <c r="M298" s="4" t="s">
        <v>24</v>
      </c>
      <c r="N298" s="4" t="str">
        <f>TEXT('Data Sales Adidas'!D302,"mmm")</f>
        <v>Jun</v>
      </c>
    </row>
    <row r="299" spans="1:14" hidden="1" x14ac:dyDescent="0.25">
      <c r="A299" s="4" t="s">
        <v>14</v>
      </c>
      <c r="B299" s="4">
        <v>1185732</v>
      </c>
      <c r="C299" s="5">
        <v>44360</v>
      </c>
      <c r="D299" s="4" t="s">
        <v>36</v>
      </c>
      <c r="E299" s="4" t="s">
        <v>37</v>
      </c>
      <c r="F299" s="4" t="s">
        <v>38</v>
      </c>
      <c r="G299" s="6" t="s">
        <v>19</v>
      </c>
      <c r="H299" s="7">
        <v>50</v>
      </c>
      <c r="I299" s="8">
        <v>200</v>
      </c>
      <c r="J299" s="9">
        <v>100000</v>
      </c>
      <c r="K299" s="9">
        <v>35000</v>
      </c>
      <c r="L299" s="10">
        <v>0.35</v>
      </c>
      <c r="M299" s="4" t="s">
        <v>24</v>
      </c>
      <c r="N299" s="4" t="str">
        <f>TEXT('Data Sales Adidas'!D303,"mmm")</f>
        <v>Jun</v>
      </c>
    </row>
    <row r="300" spans="1:14" hidden="1" x14ac:dyDescent="0.25">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c r="N300" s="4" t="str">
        <f>TEXT('Data Sales Adidas'!D304,"mmm")</f>
        <v>Jun</v>
      </c>
    </row>
    <row r="301" spans="1:14" hidden="1" x14ac:dyDescent="0.25">
      <c r="A301" s="4" t="s">
        <v>14</v>
      </c>
      <c r="B301" s="4">
        <v>1185732</v>
      </c>
      <c r="C301" s="5">
        <v>44362</v>
      </c>
      <c r="D301" s="4" t="s">
        <v>36</v>
      </c>
      <c r="E301" s="4" t="s">
        <v>37</v>
      </c>
      <c r="F301" s="4" t="s">
        <v>38</v>
      </c>
      <c r="G301" s="6" t="s">
        <v>21</v>
      </c>
      <c r="H301" s="7">
        <v>45</v>
      </c>
      <c r="I301" s="8">
        <v>75</v>
      </c>
      <c r="J301" s="9">
        <v>33750</v>
      </c>
      <c r="K301" s="9">
        <v>13500</v>
      </c>
      <c r="L301" s="10">
        <v>0.4</v>
      </c>
      <c r="M301" s="4" t="s">
        <v>24</v>
      </c>
      <c r="N301" s="4" t="str">
        <f>TEXT('Data Sales Adidas'!D305,"mmm")</f>
        <v>Jun</v>
      </c>
    </row>
    <row r="302" spans="1:14" hidden="1" x14ac:dyDescent="0.25">
      <c r="A302" s="4" t="s">
        <v>14</v>
      </c>
      <c r="B302" s="4">
        <v>1185732</v>
      </c>
      <c r="C302" s="5">
        <v>44363</v>
      </c>
      <c r="D302" s="4" t="s">
        <v>36</v>
      </c>
      <c r="E302" s="4" t="s">
        <v>37</v>
      </c>
      <c r="F302" s="4" t="s">
        <v>38</v>
      </c>
      <c r="G302" s="6" t="s">
        <v>22</v>
      </c>
      <c r="H302" s="7">
        <v>60</v>
      </c>
      <c r="I302" s="8">
        <v>125</v>
      </c>
      <c r="J302" s="9">
        <v>75000</v>
      </c>
      <c r="K302" s="9">
        <v>26250</v>
      </c>
      <c r="L302" s="10">
        <v>0.35</v>
      </c>
      <c r="M302" s="4" t="s">
        <v>24</v>
      </c>
      <c r="N302" s="4" t="str">
        <f>TEXT('Data Sales Adidas'!D306,"mmm")</f>
        <v>Jun</v>
      </c>
    </row>
    <row r="303" spans="1:14" hidden="1" x14ac:dyDescent="0.25">
      <c r="A303" s="4" t="s">
        <v>14</v>
      </c>
      <c r="B303" s="4">
        <v>1185732</v>
      </c>
      <c r="C303" s="5">
        <v>44364</v>
      </c>
      <c r="D303" s="4" t="s">
        <v>36</v>
      </c>
      <c r="E303" s="4" t="s">
        <v>37</v>
      </c>
      <c r="F303" s="4" t="s">
        <v>38</v>
      </c>
      <c r="G303" s="6" t="s">
        <v>23</v>
      </c>
      <c r="H303" s="7">
        <v>50</v>
      </c>
      <c r="I303" s="8">
        <v>225</v>
      </c>
      <c r="J303" s="9">
        <v>112500</v>
      </c>
      <c r="K303" s="9">
        <v>56250</v>
      </c>
      <c r="L303" s="10">
        <v>0.5</v>
      </c>
      <c r="M303" s="4" t="s">
        <v>24</v>
      </c>
      <c r="N303" s="4" t="str">
        <f>TEXT('Data Sales Adidas'!D307,"mmm")</f>
        <v>Jun</v>
      </c>
    </row>
    <row r="304" spans="1:14" hidden="1" x14ac:dyDescent="0.25">
      <c r="A304" s="4" t="s">
        <v>14</v>
      </c>
      <c r="B304" s="4">
        <v>1185732</v>
      </c>
      <c r="C304" s="5">
        <v>44365</v>
      </c>
      <c r="D304" s="4" t="s">
        <v>36</v>
      </c>
      <c r="E304" s="4" t="s">
        <v>37</v>
      </c>
      <c r="F304" s="4" t="s">
        <v>38</v>
      </c>
      <c r="G304" s="6" t="s">
        <v>17</v>
      </c>
      <c r="H304" s="7">
        <v>50</v>
      </c>
      <c r="I304" s="8">
        <v>450</v>
      </c>
      <c r="J304" s="9">
        <v>225000</v>
      </c>
      <c r="K304" s="9">
        <v>90000</v>
      </c>
      <c r="L304" s="10">
        <v>0.4</v>
      </c>
      <c r="M304" s="4" t="s">
        <v>24</v>
      </c>
      <c r="N304" s="4" t="str">
        <f>TEXT('Data Sales Adidas'!D308,"mmm")</f>
        <v>Jun</v>
      </c>
    </row>
    <row r="305" spans="1:14" hidden="1" x14ac:dyDescent="0.25">
      <c r="A305" s="4" t="s">
        <v>14</v>
      </c>
      <c r="B305" s="4">
        <v>1185732</v>
      </c>
      <c r="C305" s="5">
        <v>44366</v>
      </c>
      <c r="D305" s="4" t="s">
        <v>36</v>
      </c>
      <c r="E305" s="4" t="s">
        <v>37</v>
      </c>
      <c r="F305" s="4" t="s">
        <v>38</v>
      </c>
      <c r="G305" s="6" t="s">
        <v>19</v>
      </c>
      <c r="H305" s="7">
        <v>50</v>
      </c>
      <c r="I305" s="8">
        <v>150</v>
      </c>
      <c r="J305" s="9">
        <v>75000</v>
      </c>
      <c r="K305" s="9">
        <v>26250</v>
      </c>
      <c r="L305" s="10">
        <v>0.35</v>
      </c>
      <c r="M305" s="4" t="s">
        <v>24</v>
      </c>
      <c r="N305" s="4" t="str">
        <f>TEXT('Data Sales Adidas'!D309,"mmm")</f>
        <v>Jun</v>
      </c>
    </row>
    <row r="306" spans="1:14" hidden="1" x14ac:dyDescent="0.25">
      <c r="A306" s="4" t="s">
        <v>14</v>
      </c>
      <c r="B306" s="4">
        <v>1185732</v>
      </c>
      <c r="C306" s="5">
        <v>44367</v>
      </c>
      <c r="D306" s="4" t="s">
        <v>36</v>
      </c>
      <c r="E306" s="4" t="s">
        <v>37</v>
      </c>
      <c r="F306" s="4" t="s">
        <v>38</v>
      </c>
      <c r="G306" s="6" t="s">
        <v>20</v>
      </c>
      <c r="H306" s="7">
        <v>40</v>
      </c>
      <c r="I306" s="8">
        <v>150</v>
      </c>
      <c r="J306" s="9">
        <v>60000</v>
      </c>
      <c r="K306" s="9">
        <v>21000</v>
      </c>
      <c r="L306" s="10">
        <v>0.35</v>
      </c>
      <c r="M306" s="4" t="s">
        <v>24</v>
      </c>
      <c r="N306" s="4" t="str">
        <f>TEXT('Data Sales Adidas'!D310,"mmm")</f>
        <v>Jun</v>
      </c>
    </row>
    <row r="307" spans="1:14" hidden="1" x14ac:dyDescent="0.25">
      <c r="A307" s="4" t="s">
        <v>14</v>
      </c>
      <c r="B307" s="4">
        <v>1185732</v>
      </c>
      <c r="C307" s="5">
        <v>44368</v>
      </c>
      <c r="D307" s="4" t="s">
        <v>36</v>
      </c>
      <c r="E307" s="4" t="s">
        <v>37</v>
      </c>
      <c r="F307" s="4" t="s">
        <v>38</v>
      </c>
      <c r="G307" s="6" t="s">
        <v>21</v>
      </c>
      <c r="H307" s="7">
        <v>45</v>
      </c>
      <c r="I307" s="8">
        <v>75</v>
      </c>
      <c r="J307" s="9">
        <v>33750</v>
      </c>
      <c r="K307" s="9">
        <v>13500</v>
      </c>
      <c r="L307" s="10">
        <v>0.4</v>
      </c>
      <c r="M307" s="4" t="s">
        <v>24</v>
      </c>
      <c r="N307" s="4" t="str">
        <f>TEXT('Data Sales Adidas'!D311,"mmm")</f>
        <v>Jun</v>
      </c>
    </row>
    <row r="308" spans="1:14" hidden="1" x14ac:dyDescent="0.25">
      <c r="A308" s="4" t="s">
        <v>14</v>
      </c>
      <c r="B308" s="4">
        <v>1185732</v>
      </c>
      <c r="C308" s="5">
        <v>44369</v>
      </c>
      <c r="D308" s="4" t="s">
        <v>36</v>
      </c>
      <c r="E308" s="4" t="s">
        <v>37</v>
      </c>
      <c r="F308" s="4" t="s">
        <v>38</v>
      </c>
      <c r="G308" s="6" t="s">
        <v>22</v>
      </c>
      <c r="H308" s="7">
        <v>60</v>
      </c>
      <c r="I308" s="8">
        <v>100</v>
      </c>
      <c r="J308" s="9">
        <v>60000</v>
      </c>
      <c r="K308" s="9">
        <v>21000</v>
      </c>
      <c r="L308" s="10">
        <v>0.35</v>
      </c>
      <c r="M308" s="4" t="s">
        <v>24</v>
      </c>
      <c r="N308" s="4" t="str">
        <f>TEXT('Data Sales Adidas'!D312,"mmm")</f>
        <v>Jun</v>
      </c>
    </row>
    <row r="309" spans="1:14" hidden="1" x14ac:dyDescent="0.25">
      <c r="A309" s="4" t="s">
        <v>14</v>
      </c>
      <c r="B309" s="4">
        <v>1185732</v>
      </c>
      <c r="C309" s="5">
        <v>44370</v>
      </c>
      <c r="D309" s="4" t="s">
        <v>36</v>
      </c>
      <c r="E309" s="4" t="s">
        <v>37</v>
      </c>
      <c r="F309" s="4" t="s">
        <v>38</v>
      </c>
      <c r="G309" s="6" t="s">
        <v>23</v>
      </c>
      <c r="H309" s="7">
        <v>50</v>
      </c>
      <c r="I309" s="8">
        <v>225</v>
      </c>
      <c r="J309" s="9">
        <v>112500</v>
      </c>
      <c r="K309" s="9">
        <v>56250</v>
      </c>
      <c r="L309" s="10">
        <v>0.5</v>
      </c>
      <c r="M309" s="4" t="s">
        <v>24</v>
      </c>
      <c r="N309" s="4" t="str">
        <f>TEXT('Data Sales Adidas'!D313,"mmm")</f>
        <v>Jun</v>
      </c>
    </row>
    <row r="310" spans="1:14" hidden="1" x14ac:dyDescent="0.25">
      <c r="A310" s="4" t="s">
        <v>14</v>
      </c>
      <c r="B310" s="4">
        <v>1185732</v>
      </c>
      <c r="C310" s="5">
        <v>44371</v>
      </c>
      <c r="D310" s="4" t="s">
        <v>36</v>
      </c>
      <c r="E310" s="4" t="s">
        <v>37</v>
      </c>
      <c r="F310" s="4" t="s">
        <v>38</v>
      </c>
      <c r="G310" s="6" t="s">
        <v>17</v>
      </c>
      <c r="H310" s="7">
        <v>60</v>
      </c>
      <c r="I310" s="8">
        <v>495</v>
      </c>
      <c r="J310" s="9">
        <v>297000</v>
      </c>
      <c r="K310" s="9">
        <v>118800</v>
      </c>
      <c r="L310" s="10">
        <v>0.4</v>
      </c>
      <c r="M310" s="4" t="s">
        <v>24</v>
      </c>
      <c r="N310" s="4" t="str">
        <f>TEXT('Data Sales Adidas'!D314,"mmm")</f>
        <v>Jun</v>
      </c>
    </row>
    <row r="311" spans="1:14" hidden="1" x14ac:dyDescent="0.25">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c r="N311" s="4" t="str">
        <f>TEXT('Data Sales Adidas'!D315,"mmm")</f>
        <v>Jun</v>
      </c>
    </row>
    <row r="312" spans="1:14" hidden="1" x14ac:dyDescent="0.25">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c r="N312" s="4" t="str">
        <f>TEXT('Data Sales Adidas'!D316,"mmm")</f>
        <v>Jun</v>
      </c>
    </row>
    <row r="313" spans="1:14" hidden="1" x14ac:dyDescent="0.25">
      <c r="A313" s="4" t="s">
        <v>14</v>
      </c>
      <c r="B313" s="4">
        <v>1185732</v>
      </c>
      <c r="C313" s="5">
        <v>44374</v>
      </c>
      <c r="D313" s="4" t="s">
        <v>36</v>
      </c>
      <c r="E313" s="4" t="s">
        <v>37</v>
      </c>
      <c r="F313" s="4" t="s">
        <v>38</v>
      </c>
      <c r="G313" s="6" t="s">
        <v>21</v>
      </c>
      <c r="H313" s="7">
        <v>50</v>
      </c>
      <c r="I313" s="8">
        <v>100</v>
      </c>
      <c r="J313" s="9">
        <v>50000</v>
      </c>
      <c r="K313" s="9">
        <v>20000</v>
      </c>
      <c r="L313" s="10">
        <v>0.4</v>
      </c>
      <c r="M313" s="4" t="s">
        <v>24</v>
      </c>
      <c r="N313" s="4" t="str">
        <f>TEXT('Data Sales Adidas'!D317,"mmm")</f>
        <v>Jun</v>
      </c>
    </row>
    <row r="314" spans="1:14" hidden="1" x14ac:dyDescent="0.25">
      <c r="A314" s="4" t="s">
        <v>14</v>
      </c>
      <c r="B314" s="4">
        <v>1185732</v>
      </c>
      <c r="C314" s="5">
        <v>44375</v>
      </c>
      <c r="D314" s="4" t="s">
        <v>36</v>
      </c>
      <c r="E314" s="4" t="s">
        <v>37</v>
      </c>
      <c r="F314" s="4" t="s">
        <v>38</v>
      </c>
      <c r="G314" s="6" t="s">
        <v>22</v>
      </c>
      <c r="H314" s="7">
        <v>60</v>
      </c>
      <c r="I314" s="8">
        <v>125</v>
      </c>
      <c r="J314" s="9">
        <v>75000</v>
      </c>
      <c r="K314" s="9">
        <v>26250</v>
      </c>
      <c r="L314" s="10">
        <v>0.35</v>
      </c>
      <c r="M314" s="4" t="s">
        <v>24</v>
      </c>
      <c r="N314" s="4" t="str">
        <f>TEXT('Data Sales Adidas'!D318,"mmm")</f>
        <v>Jun</v>
      </c>
    </row>
    <row r="315" spans="1:14" hidden="1" x14ac:dyDescent="0.25">
      <c r="A315" s="4" t="s">
        <v>14</v>
      </c>
      <c r="B315" s="4">
        <v>1185732</v>
      </c>
      <c r="C315" s="5">
        <v>44376</v>
      </c>
      <c r="D315" s="4" t="s">
        <v>36</v>
      </c>
      <c r="E315" s="4" t="s">
        <v>37</v>
      </c>
      <c r="F315" s="4" t="s">
        <v>38</v>
      </c>
      <c r="G315" s="6" t="s">
        <v>23</v>
      </c>
      <c r="H315" s="7">
        <v>65</v>
      </c>
      <c r="I315" s="8">
        <v>250</v>
      </c>
      <c r="J315" s="9">
        <v>162500</v>
      </c>
      <c r="K315" s="9">
        <v>81250</v>
      </c>
      <c r="L315" s="10">
        <v>0.5</v>
      </c>
      <c r="M315" s="4" t="s">
        <v>24</v>
      </c>
      <c r="N315" s="4" t="str">
        <f>TEXT('Data Sales Adidas'!D319,"mmm")</f>
        <v>Jun</v>
      </c>
    </row>
    <row r="316" spans="1:14" hidden="1" x14ac:dyDescent="0.25">
      <c r="A316" s="4" t="s">
        <v>14</v>
      </c>
      <c r="B316" s="4">
        <v>1185732</v>
      </c>
      <c r="C316" s="5">
        <v>44377</v>
      </c>
      <c r="D316" s="4" t="s">
        <v>36</v>
      </c>
      <c r="E316" s="4" t="s">
        <v>37</v>
      </c>
      <c r="F316" s="4" t="s">
        <v>38</v>
      </c>
      <c r="G316" s="6" t="s">
        <v>17</v>
      </c>
      <c r="H316" s="7">
        <v>50</v>
      </c>
      <c r="I316" s="8">
        <v>500</v>
      </c>
      <c r="J316" s="9">
        <v>250000</v>
      </c>
      <c r="K316" s="9">
        <v>100000</v>
      </c>
      <c r="L316" s="10">
        <v>0.4</v>
      </c>
      <c r="M316" s="4" t="s">
        <v>24</v>
      </c>
      <c r="N316" s="4" t="str">
        <f>TEXT('Data Sales Adidas'!D320,"mmm")</f>
        <v>Jun</v>
      </c>
    </row>
    <row r="317" spans="1:14" hidden="1" x14ac:dyDescent="0.25">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c r="N317" s="4" t="str">
        <f>TEXT('Data Sales Adidas'!D321,"mmm")</f>
        <v>Jul</v>
      </c>
    </row>
    <row r="318" spans="1:14" hidden="1" x14ac:dyDescent="0.25">
      <c r="A318" s="4" t="s">
        <v>14</v>
      </c>
      <c r="B318" s="4">
        <v>1185732</v>
      </c>
      <c r="C318" s="5">
        <v>44379</v>
      </c>
      <c r="D318" s="4" t="s">
        <v>36</v>
      </c>
      <c r="E318" s="4" t="s">
        <v>37</v>
      </c>
      <c r="F318" s="4" t="s">
        <v>38</v>
      </c>
      <c r="G318" s="6" t="s">
        <v>20</v>
      </c>
      <c r="H318" s="7">
        <v>40</v>
      </c>
      <c r="I318" s="8">
        <v>200</v>
      </c>
      <c r="J318" s="9">
        <v>80000</v>
      </c>
      <c r="K318" s="9">
        <v>28000</v>
      </c>
      <c r="L318" s="10">
        <v>0.35</v>
      </c>
      <c r="M318" s="4" t="s">
        <v>24</v>
      </c>
      <c r="N318" s="4" t="str">
        <f>TEXT('Data Sales Adidas'!D322,"mmm")</f>
        <v>Jul</v>
      </c>
    </row>
    <row r="319" spans="1:14" hidden="1" x14ac:dyDescent="0.25">
      <c r="A319" s="4" t="s">
        <v>14</v>
      </c>
      <c r="B319" s="4">
        <v>1185732</v>
      </c>
      <c r="C319" s="5">
        <v>44380</v>
      </c>
      <c r="D319" s="4" t="s">
        <v>36</v>
      </c>
      <c r="E319" s="4" t="s">
        <v>37</v>
      </c>
      <c r="F319" s="4" t="s">
        <v>38</v>
      </c>
      <c r="G319" s="6" t="s">
        <v>21</v>
      </c>
      <c r="H319" s="7">
        <v>40</v>
      </c>
      <c r="I319" s="8">
        <v>175</v>
      </c>
      <c r="J319" s="9">
        <v>70000</v>
      </c>
      <c r="K319" s="9">
        <v>28000</v>
      </c>
      <c r="L319" s="10">
        <v>0.4</v>
      </c>
      <c r="M319" s="4" t="s">
        <v>24</v>
      </c>
      <c r="N319" s="4" t="str">
        <f>TEXT('Data Sales Adidas'!D323,"mmm")</f>
        <v>Jul</v>
      </c>
    </row>
    <row r="320" spans="1:14" hidden="1" x14ac:dyDescent="0.25">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c r="N320" s="4" t="str">
        <f>TEXT('Data Sales Adidas'!D324,"mmm")</f>
        <v>Jul</v>
      </c>
    </row>
    <row r="321" spans="1:14" hidden="1" x14ac:dyDescent="0.25">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c r="N321" s="4" t="str">
        <f>TEXT('Data Sales Adidas'!D325,"mmm")</f>
        <v>Jul</v>
      </c>
    </row>
    <row r="322" spans="1:14" hidden="1" x14ac:dyDescent="0.25">
      <c r="A322" s="4" t="s">
        <v>14</v>
      </c>
      <c r="B322" s="4">
        <v>1185732</v>
      </c>
      <c r="C322" s="5">
        <v>44383</v>
      </c>
      <c r="D322" s="4" t="s">
        <v>36</v>
      </c>
      <c r="E322" s="4" t="s">
        <v>37</v>
      </c>
      <c r="F322" s="4" t="s">
        <v>38</v>
      </c>
      <c r="G322" s="6" t="s">
        <v>17</v>
      </c>
      <c r="H322" s="7">
        <v>50</v>
      </c>
      <c r="I322" s="8">
        <v>575</v>
      </c>
      <c r="J322" s="9">
        <v>287500</v>
      </c>
      <c r="K322" s="9">
        <v>115000</v>
      </c>
      <c r="L322" s="10">
        <v>0.4</v>
      </c>
      <c r="M322" s="4" t="s">
        <v>24</v>
      </c>
      <c r="N322" s="4" t="str">
        <f>TEXT('Data Sales Adidas'!D326,"mmm")</f>
        <v>Jul</v>
      </c>
    </row>
    <row r="323" spans="1:14" hidden="1" x14ac:dyDescent="0.25">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c r="N323" s="4" t="str">
        <f>TEXT('Data Sales Adidas'!D327,"mmm")</f>
        <v>Jul</v>
      </c>
    </row>
    <row r="324" spans="1:14" hidden="1" x14ac:dyDescent="0.25">
      <c r="A324" s="4" t="s">
        <v>14</v>
      </c>
      <c r="B324" s="4">
        <v>1185732</v>
      </c>
      <c r="C324" s="5">
        <v>44385</v>
      </c>
      <c r="D324" s="4" t="s">
        <v>36</v>
      </c>
      <c r="E324" s="4" t="s">
        <v>37</v>
      </c>
      <c r="F324" s="4" t="s">
        <v>38</v>
      </c>
      <c r="G324" s="6" t="s">
        <v>20</v>
      </c>
      <c r="H324" s="7">
        <v>40</v>
      </c>
      <c r="I324" s="8">
        <v>250</v>
      </c>
      <c r="J324" s="9">
        <v>100000</v>
      </c>
      <c r="K324" s="9">
        <v>35000</v>
      </c>
      <c r="L324" s="10">
        <v>0.35</v>
      </c>
      <c r="M324" s="4" t="s">
        <v>24</v>
      </c>
      <c r="N324" s="4" t="str">
        <f>TEXT('Data Sales Adidas'!D328,"mmm")</f>
        <v>Jul</v>
      </c>
    </row>
    <row r="325" spans="1:14" hidden="1" x14ac:dyDescent="0.25">
      <c r="A325" s="4" t="s">
        <v>14</v>
      </c>
      <c r="B325" s="4">
        <v>1185732</v>
      </c>
      <c r="C325" s="5">
        <v>44386</v>
      </c>
      <c r="D325" s="4" t="s">
        <v>36</v>
      </c>
      <c r="E325" s="4" t="s">
        <v>37</v>
      </c>
      <c r="F325" s="4" t="s">
        <v>38</v>
      </c>
      <c r="G325" s="6" t="s">
        <v>21</v>
      </c>
      <c r="H325" s="7">
        <v>40</v>
      </c>
      <c r="I325" s="8">
        <v>200</v>
      </c>
      <c r="J325" s="9">
        <v>80000</v>
      </c>
      <c r="K325" s="9">
        <v>32000</v>
      </c>
      <c r="L325" s="10">
        <v>0.4</v>
      </c>
      <c r="M325" s="4" t="s">
        <v>24</v>
      </c>
      <c r="N325" s="4" t="str">
        <f>TEXT('Data Sales Adidas'!D329,"mmm")</f>
        <v>Jul</v>
      </c>
    </row>
    <row r="326" spans="1:14" hidden="1" x14ac:dyDescent="0.25">
      <c r="A326" s="4" t="s">
        <v>14</v>
      </c>
      <c r="B326" s="4">
        <v>1185732</v>
      </c>
      <c r="C326" s="5">
        <v>44387</v>
      </c>
      <c r="D326" s="4" t="s">
        <v>36</v>
      </c>
      <c r="E326" s="4" t="s">
        <v>37</v>
      </c>
      <c r="F326" s="4" t="s">
        <v>38</v>
      </c>
      <c r="G326" s="6" t="s">
        <v>22</v>
      </c>
      <c r="H326" s="7">
        <v>50</v>
      </c>
      <c r="I326" s="8">
        <v>225</v>
      </c>
      <c r="J326" s="9">
        <v>112500</v>
      </c>
      <c r="K326" s="9">
        <v>39375</v>
      </c>
      <c r="L326" s="10">
        <v>0.35</v>
      </c>
      <c r="M326" s="4" t="s">
        <v>24</v>
      </c>
      <c r="N326" s="4" t="str">
        <f>TEXT('Data Sales Adidas'!D330,"mmm")</f>
        <v>Jul</v>
      </c>
    </row>
    <row r="327" spans="1:14" hidden="1" x14ac:dyDescent="0.25">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c r="N327" s="4" t="str">
        <f>TEXT('Data Sales Adidas'!D331,"mmm")</f>
        <v>Jul</v>
      </c>
    </row>
    <row r="328" spans="1:14" hidden="1" x14ac:dyDescent="0.25">
      <c r="A328" s="4" t="s">
        <v>14</v>
      </c>
      <c r="B328" s="4">
        <v>1185732</v>
      </c>
      <c r="C328" s="5">
        <v>44389</v>
      </c>
      <c r="D328" s="4" t="s">
        <v>36</v>
      </c>
      <c r="E328" s="4" t="s">
        <v>37</v>
      </c>
      <c r="F328" s="4" t="s">
        <v>38</v>
      </c>
      <c r="G328" s="6" t="s">
        <v>17</v>
      </c>
      <c r="H328" s="7">
        <v>50</v>
      </c>
      <c r="I328" s="8">
        <v>550</v>
      </c>
      <c r="J328" s="9">
        <v>275000</v>
      </c>
      <c r="K328" s="9">
        <v>110000</v>
      </c>
      <c r="L328" s="10">
        <v>0.4</v>
      </c>
      <c r="M328" s="4" t="s">
        <v>24</v>
      </c>
      <c r="N328" s="4" t="str">
        <f>TEXT('Data Sales Adidas'!D332,"mmm")</f>
        <v>Jul</v>
      </c>
    </row>
    <row r="329" spans="1:14" hidden="1" x14ac:dyDescent="0.25">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c r="N329" s="4" t="str">
        <f>TEXT('Data Sales Adidas'!D333,"mmm")</f>
        <v>Jul</v>
      </c>
    </row>
    <row r="330" spans="1:14" hidden="1" x14ac:dyDescent="0.25">
      <c r="A330" s="4" t="s">
        <v>14</v>
      </c>
      <c r="B330" s="4">
        <v>1185732</v>
      </c>
      <c r="C330" s="5">
        <v>44391</v>
      </c>
      <c r="D330" s="4" t="s">
        <v>36</v>
      </c>
      <c r="E330" s="4" t="s">
        <v>37</v>
      </c>
      <c r="F330" s="4" t="s">
        <v>38</v>
      </c>
      <c r="G330" s="6" t="s">
        <v>20</v>
      </c>
      <c r="H330" s="7">
        <v>40</v>
      </c>
      <c r="I330" s="8">
        <v>250</v>
      </c>
      <c r="J330" s="9">
        <v>100000</v>
      </c>
      <c r="K330" s="9">
        <v>35000</v>
      </c>
      <c r="L330" s="10">
        <v>0.35</v>
      </c>
      <c r="M330" s="4" t="s">
        <v>24</v>
      </c>
      <c r="N330" s="4" t="str">
        <f>TEXT('Data Sales Adidas'!D334,"mmm")</f>
        <v>Jul</v>
      </c>
    </row>
    <row r="331" spans="1:14" hidden="1" x14ac:dyDescent="0.25">
      <c r="A331" s="4" t="s">
        <v>14</v>
      </c>
      <c r="B331" s="4">
        <v>1185732</v>
      </c>
      <c r="C331" s="5">
        <v>44392</v>
      </c>
      <c r="D331" s="4" t="s">
        <v>36</v>
      </c>
      <c r="E331" s="4" t="s">
        <v>37</v>
      </c>
      <c r="F331" s="4" t="s">
        <v>38</v>
      </c>
      <c r="G331" s="6" t="s">
        <v>21</v>
      </c>
      <c r="H331" s="7">
        <v>40</v>
      </c>
      <c r="I331" s="8">
        <v>225</v>
      </c>
      <c r="J331" s="9">
        <v>90000</v>
      </c>
      <c r="K331" s="9">
        <v>36000</v>
      </c>
      <c r="L331" s="10">
        <v>0.4</v>
      </c>
      <c r="M331" s="4" t="s">
        <v>24</v>
      </c>
      <c r="N331" s="4" t="str">
        <f>TEXT('Data Sales Adidas'!D335,"mmm")</f>
        <v>Jul</v>
      </c>
    </row>
    <row r="332" spans="1:14" hidden="1" x14ac:dyDescent="0.25">
      <c r="A332" s="4" t="s">
        <v>14</v>
      </c>
      <c r="B332" s="4">
        <v>1185732</v>
      </c>
      <c r="C332" s="5">
        <v>44393</v>
      </c>
      <c r="D332" s="4" t="s">
        <v>36</v>
      </c>
      <c r="E332" s="4" t="s">
        <v>37</v>
      </c>
      <c r="F332" s="4" t="s">
        <v>38</v>
      </c>
      <c r="G332" s="6" t="s">
        <v>22</v>
      </c>
      <c r="H332" s="7">
        <v>50</v>
      </c>
      <c r="I332" s="8">
        <v>200</v>
      </c>
      <c r="J332" s="9">
        <v>100000</v>
      </c>
      <c r="K332" s="9">
        <v>35000</v>
      </c>
      <c r="L332" s="10">
        <v>0.35</v>
      </c>
      <c r="M332" s="4" t="s">
        <v>24</v>
      </c>
      <c r="N332" s="4" t="str">
        <f>TEXT('Data Sales Adidas'!D336,"mmm")</f>
        <v>Jul</v>
      </c>
    </row>
    <row r="333" spans="1:14" hidden="1" x14ac:dyDescent="0.25">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c r="N333" s="4" t="str">
        <f>TEXT('Data Sales Adidas'!D337,"mmm")</f>
        <v>Jul</v>
      </c>
    </row>
    <row r="334" spans="1:14" hidden="1" x14ac:dyDescent="0.25">
      <c r="A334" s="4" t="s">
        <v>14</v>
      </c>
      <c r="B334" s="4">
        <v>1185732</v>
      </c>
      <c r="C334" s="5">
        <v>44395</v>
      </c>
      <c r="D334" s="4" t="s">
        <v>36</v>
      </c>
      <c r="E334" s="4" t="s">
        <v>37</v>
      </c>
      <c r="F334" s="4" t="s">
        <v>38</v>
      </c>
      <c r="G334" s="6" t="s">
        <v>17</v>
      </c>
      <c r="H334" s="7">
        <v>50</v>
      </c>
      <c r="I334" s="8">
        <v>500</v>
      </c>
      <c r="J334" s="9">
        <v>250000</v>
      </c>
      <c r="K334" s="9">
        <v>100000</v>
      </c>
      <c r="L334" s="10">
        <v>0.4</v>
      </c>
      <c r="M334" s="4" t="s">
        <v>24</v>
      </c>
      <c r="N334" s="4" t="str">
        <f>TEXT('Data Sales Adidas'!D338,"mmm")</f>
        <v>Jul</v>
      </c>
    </row>
    <row r="335" spans="1:14" hidden="1" x14ac:dyDescent="0.25">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c r="N335" s="4" t="str">
        <f>TEXT('Data Sales Adidas'!D339,"mmm")</f>
        <v>Jul</v>
      </c>
    </row>
    <row r="336" spans="1:14" hidden="1" x14ac:dyDescent="0.25">
      <c r="A336" s="4" t="s">
        <v>14</v>
      </c>
      <c r="B336" s="4">
        <v>1185732</v>
      </c>
      <c r="C336" s="5">
        <v>44397</v>
      </c>
      <c r="D336" s="4" t="s">
        <v>36</v>
      </c>
      <c r="E336" s="4" t="s">
        <v>37</v>
      </c>
      <c r="F336" s="4" t="s">
        <v>38</v>
      </c>
      <c r="G336" s="6" t="s">
        <v>20</v>
      </c>
      <c r="H336" s="7">
        <v>40</v>
      </c>
      <c r="I336" s="8">
        <v>200</v>
      </c>
      <c r="J336" s="9">
        <v>80000</v>
      </c>
      <c r="K336" s="9">
        <v>28000</v>
      </c>
      <c r="L336" s="10">
        <v>0.35</v>
      </c>
      <c r="M336" s="4" t="s">
        <v>24</v>
      </c>
      <c r="N336" s="4" t="str">
        <f>TEXT('Data Sales Adidas'!D340,"mmm")</f>
        <v>Jul</v>
      </c>
    </row>
    <row r="337" spans="1:14" hidden="1" x14ac:dyDescent="0.25">
      <c r="A337" s="4" t="s">
        <v>14</v>
      </c>
      <c r="B337" s="4">
        <v>1185732</v>
      </c>
      <c r="C337" s="5">
        <v>44398</v>
      </c>
      <c r="D337" s="4" t="s">
        <v>36</v>
      </c>
      <c r="E337" s="4" t="s">
        <v>37</v>
      </c>
      <c r="F337" s="4" t="s">
        <v>38</v>
      </c>
      <c r="G337" s="6" t="s">
        <v>21</v>
      </c>
      <c r="H337" s="7">
        <v>40</v>
      </c>
      <c r="I337" s="8">
        <v>175</v>
      </c>
      <c r="J337" s="9">
        <v>70000</v>
      </c>
      <c r="K337" s="9">
        <v>28000</v>
      </c>
      <c r="L337" s="10">
        <v>0.4</v>
      </c>
      <c r="M337" s="4" t="s">
        <v>24</v>
      </c>
      <c r="N337" s="4" t="str">
        <f>TEXT('Data Sales Adidas'!D341,"mmm")</f>
        <v>Jul</v>
      </c>
    </row>
    <row r="338" spans="1:14" hidden="1" x14ac:dyDescent="0.25">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c r="N338" s="4" t="str">
        <f>TEXT('Data Sales Adidas'!D342,"mmm")</f>
        <v>Jul</v>
      </c>
    </row>
    <row r="339" spans="1:14" hidden="1" x14ac:dyDescent="0.25">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c r="N339" s="4" t="str">
        <f>TEXT('Data Sales Adidas'!D343,"mmm")</f>
        <v>Jul</v>
      </c>
    </row>
    <row r="340" spans="1:14" hidden="1" x14ac:dyDescent="0.25">
      <c r="A340" s="4" t="s">
        <v>14</v>
      </c>
      <c r="B340" s="4">
        <v>1185732</v>
      </c>
      <c r="C340" s="5">
        <v>44401</v>
      </c>
      <c r="D340" s="4" t="s">
        <v>36</v>
      </c>
      <c r="E340" s="4" t="s">
        <v>37</v>
      </c>
      <c r="F340" s="4" t="s">
        <v>38</v>
      </c>
      <c r="G340" s="6" t="s">
        <v>17</v>
      </c>
      <c r="H340" s="7">
        <v>60</v>
      </c>
      <c r="I340" s="8">
        <v>425</v>
      </c>
      <c r="J340" s="9">
        <v>255000</v>
      </c>
      <c r="K340" s="9">
        <v>102000</v>
      </c>
      <c r="L340" s="10">
        <v>0.4</v>
      </c>
      <c r="M340" s="4" t="s">
        <v>24</v>
      </c>
      <c r="N340" s="4" t="str">
        <f>TEXT('Data Sales Adidas'!D344,"mmm")</f>
        <v>Jul</v>
      </c>
    </row>
    <row r="341" spans="1:14" hidden="1" x14ac:dyDescent="0.25">
      <c r="A341" s="4" t="s">
        <v>14</v>
      </c>
      <c r="B341" s="4">
        <v>1185732</v>
      </c>
      <c r="C341" s="5">
        <v>44402</v>
      </c>
      <c r="D341" s="4" t="s">
        <v>36</v>
      </c>
      <c r="E341" s="4" t="s">
        <v>37</v>
      </c>
      <c r="F341" s="4" t="s">
        <v>38</v>
      </c>
      <c r="G341" s="6" t="s">
        <v>19</v>
      </c>
      <c r="H341" s="7">
        <v>50</v>
      </c>
      <c r="I341" s="8">
        <v>250</v>
      </c>
      <c r="J341" s="9">
        <v>125000</v>
      </c>
      <c r="K341" s="9">
        <v>43750</v>
      </c>
      <c r="L341" s="10">
        <v>0.35</v>
      </c>
      <c r="M341" s="4" t="s">
        <v>24</v>
      </c>
      <c r="N341" s="4" t="str">
        <f>TEXT('Data Sales Adidas'!D345,"mmm")</f>
        <v>Jul</v>
      </c>
    </row>
    <row r="342" spans="1:14" hidden="1" x14ac:dyDescent="0.25">
      <c r="A342" s="4" t="s">
        <v>14</v>
      </c>
      <c r="B342" s="4">
        <v>1185732</v>
      </c>
      <c r="C342" s="5">
        <v>44403</v>
      </c>
      <c r="D342" s="4" t="s">
        <v>36</v>
      </c>
      <c r="E342" s="4" t="s">
        <v>37</v>
      </c>
      <c r="F342" s="4" t="s">
        <v>38</v>
      </c>
      <c r="G342" s="6" t="s">
        <v>20</v>
      </c>
      <c r="H342" s="7">
        <v>50</v>
      </c>
      <c r="I342" s="8">
        <v>150</v>
      </c>
      <c r="J342" s="9">
        <v>75000</v>
      </c>
      <c r="K342" s="9">
        <v>26250</v>
      </c>
      <c r="L342" s="10">
        <v>0.35</v>
      </c>
      <c r="M342" s="4" t="s">
        <v>24</v>
      </c>
      <c r="N342" s="4" t="str">
        <f>TEXT('Data Sales Adidas'!D346,"mmm")</f>
        <v>Jul</v>
      </c>
    </row>
    <row r="343" spans="1:14" hidden="1" x14ac:dyDescent="0.25">
      <c r="A343" s="4" t="s">
        <v>14</v>
      </c>
      <c r="B343" s="4">
        <v>1185732</v>
      </c>
      <c r="C343" s="5">
        <v>44404</v>
      </c>
      <c r="D343" s="4" t="s">
        <v>36</v>
      </c>
      <c r="E343" s="4" t="s">
        <v>37</v>
      </c>
      <c r="F343" s="4" t="s">
        <v>38</v>
      </c>
      <c r="G343" s="6" t="s">
        <v>21</v>
      </c>
      <c r="H343" s="7">
        <v>50</v>
      </c>
      <c r="I343" s="8">
        <v>125</v>
      </c>
      <c r="J343" s="9">
        <v>62500</v>
      </c>
      <c r="K343" s="9">
        <v>25000</v>
      </c>
      <c r="L343" s="10">
        <v>0.4</v>
      </c>
      <c r="M343" s="4" t="s">
        <v>24</v>
      </c>
      <c r="N343" s="4" t="str">
        <f>TEXT('Data Sales Adidas'!D347,"mmm")</f>
        <v>Jul</v>
      </c>
    </row>
    <row r="344" spans="1:14" hidden="1" x14ac:dyDescent="0.25">
      <c r="A344" s="4" t="s">
        <v>14</v>
      </c>
      <c r="B344" s="4">
        <v>1185732</v>
      </c>
      <c r="C344" s="5">
        <v>44405</v>
      </c>
      <c r="D344" s="4" t="s">
        <v>36</v>
      </c>
      <c r="E344" s="4" t="s">
        <v>37</v>
      </c>
      <c r="F344" s="4" t="s">
        <v>38</v>
      </c>
      <c r="G344" s="6" t="s">
        <v>22</v>
      </c>
      <c r="H344" s="7">
        <v>60</v>
      </c>
      <c r="I344" s="8">
        <v>125</v>
      </c>
      <c r="J344" s="9">
        <v>75000</v>
      </c>
      <c r="K344" s="9">
        <v>26250</v>
      </c>
      <c r="L344" s="10">
        <v>0.35</v>
      </c>
      <c r="M344" s="4" t="s">
        <v>24</v>
      </c>
      <c r="N344" s="4" t="str">
        <f>TEXT('Data Sales Adidas'!D348,"mmm")</f>
        <v>Jul</v>
      </c>
    </row>
    <row r="345" spans="1:14" hidden="1" x14ac:dyDescent="0.25">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c r="N345" s="4" t="str">
        <f>TEXT('Data Sales Adidas'!D349,"mmm")</f>
        <v>Jul</v>
      </c>
    </row>
    <row r="346" spans="1:14" hidden="1" x14ac:dyDescent="0.25">
      <c r="A346" s="4" t="s">
        <v>14</v>
      </c>
      <c r="B346" s="4">
        <v>1185732</v>
      </c>
      <c r="C346" s="5">
        <v>44407</v>
      </c>
      <c r="D346" s="4" t="s">
        <v>36</v>
      </c>
      <c r="E346" s="4" t="s">
        <v>37</v>
      </c>
      <c r="F346" s="4" t="s">
        <v>38</v>
      </c>
      <c r="G346" s="6" t="s">
        <v>17</v>
      </c>
      <c r="H346" s="7">
        <v>60</v>
      </c>
      <c r="I346" s="8">
        <v>400</v>
      </c>
      <c r="J346" s="9">
        <v>240000</v>
      </c>
      <c r="K346" s="9">
        <v>96000</v>
      </c>
      <c r="L346" s="10">
        <v>0.4</v>
      </c>
      <c r="M346" s="4" t="s">
        <v>24</v>
      </c>
      <c r="N346" s="4" t="str">
        <f>TEXT('Data Sales Adidas'!D350,"mmm")</f>
        <v>Jul</v>
      </c>
    </row>
    <row r="347" spans="1:14" hidden="1" x14ac:dyDescent="0.25">
      <c r="A347" s="4" t="s">
        <v>14</v>
      </c>
      <c r="B347" s="4">
        <v>1185732</v>
      </c>
      <c r="C347" s="5">
        <v>44408</v>
      </c>
      <c r="D347" s="4" t="s">
        <v>36</v>
      </c>
      <c r="E347" s="4" t="s">
        <v>37</v>
      </c>
      <c r="F347" s="4" t="s">
        <v>38</v>
      </c>
      <c r="G347" s="6" t="s">
        <v>19</v>
      </c>
      <c r="H347" s="7">
        <v>50</v>
      </c>
      <c r="I347" s="8">
        <v>250</v>
      </c>
      <c r="J347" s="9">
        <v>125000</v>
      </c>
      <c r="K347" s="9">
        <v>43750</v>
      </c>
      <c r="L347" s="10">
        <v>0.35</v>
      </c>
      <c r="M347" s="4" t="s">
        <v>24</v>
      </c>
      <c r="N347" s="4" t="str">
        <f>TEXT('Data Sales Adidas'!D351,"mmm")</f>
        <v>Jul</v>
      </c>
    </row>
    <row r="348" spans="1:14" hidden="1" x14ac:dyDescent="0.25">
      <c r="A348" s="4" t="s">
        <v>14</v>
      </c>
      <c r="B348" s="4">
        <v>1185732</v>
      </c>
      <c r="C348" s="5">
        <v>44409</v>
      </c>
      <c r="D348" s="4" t="s">
        <v>36</v>
      </c>
      <c r="E348" s="4" t="s">
        <v>37</v>
      </c>
      <c r="F348" s="4" t="s">
        <v>38</v>
      </c>
      <c r="G348" s="6" t="s">
        <v>20</v>
      </c>
      <c r="H348" s="7">
        <v>50</v>
      </c>
      <c r="I348" s="8">
        <v>195</v>
      </c>
      <c r="J348" s="9">
        <v>97500</v>
      </c>
      <c r="K348" s="9">
        <v>34125</v>
      </c>
      <c r="L348" s="10">
        <v>0.35</v>
      </c>
      <c r="M348" s="4" t="s">
        <v>24</v>
      </c>
      <c r="N348" s="4" t="str">
        <f>TEXT('Data Sales Adidas'!D352,"mmm")</f>
        <v>Aug</v>
      </c>
    </row>
    <row r="349" spans="1:14" hidden="1" x14ac:dyDescent="0.25">
      <c r="A349" s="4" t="s">
        <v>14</v>
      </c>
      <c r="B349" s="4">
        <v>1185732</v>
      </c>
      <c r="C349" s="5">
        <v>44410</v>
      </c>
      <c r="D349" s="4" t="s">
        <v>36</v>
      </c>
      <c r="E349" s="4" t="s">
        <v>37</v>
      </c>
      <c r="F349" s="4" t="s">
        <v>38</v>
      </c>
      <c r="G349" s="6" t="s">
        <v>21</v>
      </c>
      <c r="H349" s="7">
        <v>50</v>
      </c>
      <c r="I349" s="8">
        <v>175</v>
      </c>
      <c r="J349" s="9">
        <v>87500</v>
      </c>
      <c r="K349" s="9">
        <v>35000</v>
      </c>
      <c r="L349" s="10">
        <v>0.4</v>
      </c>
      <c r="M349" s="4" t="s">
        <v>24</v>
      </c>
      <c r="N349" s="4" t="str">
        <f>TEXT('Data Sales Adidas'!D353,"mmm")</f>
        <v>Aug</v>
      </c>
    </row>
    <row r="350" spans="1:14" hidden="1" x14ac:dyDescent="0.25">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c r="N350" s="4" t="str">
        <f>TEXT('Data Sales Adidas'!D354,"mmm")</f>
        <v>Aug</v>
      </c>
    </row>
    <row r="351" spans="1:14" hidden="1" x14ac:dyDescent="0.25">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c r="N351" s="4" t="str">
        <f>TEXT('Data Sales Adidas'!D355,"mmm")</f>
        <v>Aug</v>
      </c>
    </row>
    <row r="352" spans="1:14" hidden="1" x14ac:dyDescent="0.25">
      <c r="A352" s="4" t="s">
        <v>14</v>
      </c>
      <c r="B352" s="4">
        <v>1185732</v>
      </c>
      <c r="C352" s="5">
        <v>44413</v>
      </c>
      <c r="D352" s="4" t="s">
        <v>36</v>
      </c>
      <c r="E352" s="4" t="s">
        <v>37</v>
      </c>
      <c r="F352" s="4" t="s">
        <v>38</v>
      </c>
      <c r="G352" s="6" t="s">
        <v>17</v>
      </c>
      <c r="H352" s="7">
        <v>60</v>
      </c>
      <c r="I352" s="8">
        <v>500</v>
      </c>
      <c r="J352" s="9">
        <v>300000</v>
      </c>
      <c r="K352" s="9">
        <v>120000</v>
      </c>
      <c r="L352" s="10">
        <v>0.4</v>
      </c>
      <c r="M352" s="4" t="s">
        <v>24</v>
      </c>
      <c r="N352" s="4" t="str">
        <f>TEXT('Data Sales Adidas'!D356,"mmm")</f>
        <v>Aug</v>
      </c>
    </row>
    <row r="353" spans="1:14" hidden="1" x14ac:dyDescent="0.25">
      <c r="A353" s="4" t="s">
        <v>14</v>
      </c>
      <c r="B353" s="4">
        <v>1185732</v>
      </c>
      <c r="C353" s="5">
        <v>44414</v>
      </c>
      <c r="D353" s="4" t="s">
        <v>36</v>
      </c>
      <c r="E353" s="4" t="s">
        <v>37</v>
      </c>
      <c r="F353" s="4" t="s">
        <v>38</v>
      </c>
      <c r="G353" s="6" t="s">
        <v>19</v>
      </c>
      <c r="H353" s="7">
        <v>50</v>
      </c>
      <c r="I353" s="8">
        <v>300</v>
      </c>
      <c r="J353" s="9">
        <v>150000</v>
      </c>
      <c r="K353" s="9">
        <v>52500</v>
      </c>
      <c r="L353" s="10">
        <v>0.35</v>
      </c>
      <c r="M353" s="4" t="s">
        <v>24</v>
      </c>
      <c r="N353" s="4" t="str">
        <f>TEXT('Data Sales Adidas'!D357,"mmm")</f>
        <v>Aug</v>
      </c>
    </row>
    <row r="354" spans="1:14" hidden="1" x14ac:dyDescent="0.25">
      <c r="A354" s="4" t="s">
        <v>14</v>
      </c>
      <c r="B354" s="4">
        <v>1185732</v>
      </c>
      <c r="C354" s="5">
        <v>44415</v>
      </c>
      <c r="D354" s="4" t="s">
        <v>36</v>
      </c>
      <c r="E354" s="4" t="s">
        <v>37</v>
      </c>
      <c r="F354" s="4" t="s">
        <v>38</v>
      </c>
      <c r="G354" s="6" t="s">
        <v>20</v>
      </c>
      <c r="H354" s="7">
        <v>50</v>
      </c>
      <c r="I354" s="8">
        <v>250</v>
      </c>
      <c r="J354" s="9">
        <v>125000</v>
      </c>
      <c r="K354" s="9">
        <v>43750</v>
      </c>
      <c r="L354" s="10">
        <v>0.35</v>
      </c>
      <c r="M354" s="4" t="s">
        <v>24</v>
      </c>
      <c r="N354" s="4" t="str">
        <f>TEXT('Data Sales Adidas'!D358,"mmm")</f>
        <v>Aug</v>
      </c>
    </row>
    <row r="355" spans="1:14" hidden="1" x14ac:dyDescent="0.25">
      <c r="A355" s="4" t="s">
        <v>14</v>
      </c>
      <c r="B355" s="4">
        <v>1185732</v>
      </c>
      <c r="C355" s="5">
        <v>44416</v>
      </c>
      <c r="D355" s="4" t="s">
        <v>36</v>
      </c>
      <c r="E355" s="4" t="s">
        <v>37</v>
      </c>
      <c r="F355" s="4" t="s">
        <v>38</v>
      </c>
      <c r="G355" s="6" t="s">
        <v>21</v>
      </c>
      <c r="H355" s="7">
        <v>50</v>
      </c>
      <c r="I355" s="8">
        <v>200</v>
      </c>
      <c r="J355" s="9">
        <v>100000</v>
      </c>
      <c r="K355" s="9">
        <v>40000</v>
      </c>
      <c r="L355" s="10">
        <v>0.4</v>
      </c>
      <c r="M355" s="4" t="s">
        <v>24</v>
      </c>
      <c r="N355" s="4" t="str">
        <f>TEXT('Data Sales Adidas'!D359,"mmm")</f>
        <v>Aug</v>
      </c>
    </row>
    <row r="356" spans="1:14" hidden="1" x14ac:dyDescent="0.25">
      <c r="A356" s="4" t="s">
        <v>14</v>
      </c>
      <c r="B356" s="4">
        <v>1185732</v>
      </c>
      <c r="C356" s="5">
        <v>44417</v>
      </c>
      <c r="D356" s="4" t="s">
        <v>36</v>
      </c>
      <c r="E356" s="4" t="s">
        <v>37</v>
      </c>
      <c r="F356" s="4" t="s">
        <v>38</v>
      </c>
      <c r="G356" s="6" t="s">
        <v>22</v>
      </c>
      <c r="H356" s="7">
        <v>60</v>
      </c>
      <c r="I356" s="8">
        <v>200</v>
      </c>
      <c r="J356" s="9">
        <v>120000</v>
      </c>
      <c r="K356" s="9">
        <v>42000</v>
      </c>
      <c r="L356" s="10">
        <v>0.35</v>
      </c>
      <c r="M356" s="4" t="s">
        <v>24</v>
      </c>
      <c r="N356" s="4" t="str">
        <f>TEXT('Data Sales Adidas'!D360,"mmm")</f>
        <v>Aug</v>
      </c>
    </row>
    <row r="357" spans="1:14" hidden="1" x14ac:dyDescent="0.25">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c r="N357" s="4" t="str">
        <f>TEXT('Data Sales Adidas'!D361,"mmm")</f>
        <v>Aug</v>
      </c>
    </row>
    <row r="358" spans="1:14" x14ac:dyDescent="0.25">
      <c r="A358" s="4" t="s">
        <v>26</v>
      </c>
      <c r="B358" s="4">
        <v>1197831</v>
      </c>
      <c r="C358" s="5">
        <v>44419</v>
      </c>
      <c r="D358" s="4" t="s">
        <v>36</v>
      </c>
      <c r="E358" s="4" t="s">
        <v>37</v>
      </c>
      <c r="F358" s="4" t="s">
        <v>38</v>
      </c>
      <c r="G358" s="6" t="s">
        <v>17</v>
      </c>
      <c r="H358" s="7">
        <v>20</v>
      </c>
      <c r="I358" s="8">
        <v>725</v>
      </c>
      <c r="J358" s="9">
        <v>145000</v>
      </c>
      <c r="K358" s="9">
        <v>43500</v>
      </c>
      <c r="L358" s="10">
        <v>0.3</v>
      </c>
      <c r="M358" s="4" t="s">
        <v>24</v>
      </c>
      <c r="N358" s="4" t="str">
        <f>TEXT('Data Sales Adidas'!D362,"mmm")</f>
        <v>Aug</v>
      </c>
    </row>
    <row r="359" spans="1:14" x14ac:dyDescent="0.25">
      <c r="A359" s="4" t="s">
        <v>26</v>
      </c>
      <c r="B359" s="4">
        <v>1197831</v>
      </c>
      <c r="C359" s="5">
        <v>44420</v>
      </c>
      <c r="D359" s="4" t="s">
        <v>36</v>
      </c>
      <c r="E359" s="4" t="s">
        <v>37</v>
      </c>
      <c r="F359" s="4" t="s">
        <v>38</v>
      </c>
      <c r="G359" s="6" t="s">
        <v>19</v>
      </c>
      <c r="H359" s="7">
        <v>30</v>
      </c>
      <c r="I359" s="8">
        <v>725</v>
      </c>
      <c r="J359" s="9">
        <v>217500</v>
      </c>
      <c r="K359" s="9">
        <v>65250</v>
      </c>
      <c r="L359" s="10">
        <v>0.3</v>
      </c>
      <c r="M359" s="4" t="s">
        <v>24</v>
      </c>
      <c r="N359" s="4" t="str">
        <f>TEXT('Data Sales Adidas'!D363,"mmm")</f>
        <v>Aug</v>
      </c>
    </row>
    <row r="360" spans="1:14" x14ac:dyDescent="0.25">
      <c r="A360" s="4" t="s">
        <v>26</v>
      </c>
      <c r="B360" s="4">
        <v>1197831</v>
      </c>
      <c r="C360" s="5">
        <v>44421</v>
      </c>
      <c r="D360" s="4" t="s">
        <v>36</v>
      </c>
      <c r="E360" s="4" t="s">
        <v>37</v>
      </c>
      <c r="F360" s="4" t="s">
        <v>38</v>
      </c>
      <c r="G360" s="6" t="s">
        <v>20</v>
      </c>
      <c r="H360" s="7">
        <v>30</v>
      </c>
      <c r="I360" s="8">
        <v>525</v>
      </c>
      <c r="J360" s="9">
        <v>157500</v>
      </c>
      <c r="K360" s="9">
        <v>47250</v>
      </c>
      <c r="L360" s="10">
        <v>0.3</v>
      </c>
      <c r="M360" s="4" t="s">
        <v>24</v>
      </c>
      <c r="N360" s="4" t="str">
        <f>TEXT('Data Sales Adidas'!D364,"mmm")</f>
        <v>Aug</v>
      </c>
    </row>
    <row r="361" spans="1:14" x14ac:dyDescent="0.25">
      <c r="A361" s="4" t="s">
        <v>26</v>
      </c>
      <c r="B361" s="4">
        <v>1197831</v>
      </c>
      <c r="C361" s="5">
        <v>44422</v>
      </c>
      <c r="D361" s="4" t="s">
        <v>36</v>
      </c>
      <c r="E361" s="4" t="s">
        <v>37</v>
      </c>
      <c r="F361" s="4" t="s">
        <v>38</v>
      </c>
      <c r="G361" s="6" t="s">
        <v>21</v>
      </c>
      <c r="H361" s="7">
        <v>35</v>
      </c>
      <c r="I361" s="8">
        <v>525</v>
      </c>
      <c r="J361" s="9">
        <v>183750</v>
      </c>
      <c r="K361" s="9">
        <v>73500</v>
      </c>
      <c r="L361" s="10">
        <v>0.4</v>
      </c>
      <c r="M361" s="4" t="s">
        <v>24</v>
      </c>
      <c r="N361" s="4" t="str">
        <f>TEXT('Data Sales Adidas'!D365,"mmm")</f>
        <v>Aug</v>
      </c>
    </row>
    <row r="362" spans="1:14" x14ac:dyDescent="0.25">
      <c r="A362" s="4" t="s">
        <v>26</v>
      </c>
      <c r="B362" s="4">
        <v>1197831</v>
      </c>
      <c r="C362" s="5">
        <v>44423</v>
      </c>
      <c r="D362" s="4" t="s">
        <v>27</v>
      </c>
      <c r="E362" s="4" t="s">
        <v>28</v>
      </c>
      <c r="F362" s="4" t="s">
        <v>39</v>
      </c>
      <c r="G362" s="6" t="s">
        <v>22</v>
      </c>
      <c r="H362" s="7">
        <v>40</v>
      </c>
      <c r="I362" s="8">
        <v>375</v>
      </c>
      <c r="J362" s="9">
        <v>150000</v>
      </c>
      <c r="K362" s="9">
        <v>37500</v>
      </c>
      <c r="L362" s="10">
        <v>0.25</v>
      </c>
      <c r="M362" s="4" t="s">
        <v>24</v>
      </c>
      <c r="N362" s="4" t="str">
        <f>TEXT('Data Sales Adidas'!D366,"mmm")</f>
        <v>Aug</v>
      </c>
    </row>
    <row r="363" spans="1:14" x14ac:dyDescent="0.25">
      <c r="A363" s="4" t="s">
        <v>26</v>
      </c>
      <c r="B363" s="4">
        <v>1197831</v>
      </c>
      <c r="C363" s="5">
        <v>44424</v>
      </c>
      <c r="D363" s="4" t="s">
        <v>27</v>
      </c>
      <c r="E363" s="4" t="s">
        <v>28</v>
      </c>
      <c r="F363" s="4" t="s">
        <v>39</v>
      </c>
      <c r="G363" s="6" t="s">
        <v>23</v>
      </c>
      <c r="H363" s="7">
        <v>35</v>
      </c>
      <c r="I363" s="8">
        <v>525</v>
      </c>
      <c r="J363" s="9">
        <v>183750</v>
      </c>
      <c r="K363" s="9">
        <v>82687.5</v>
      </c>
      <c r="L363" s="10">
        <v>0.45</v>
      </c>
      <c r="M363" s="4" t="s">
        <v>24</v>
      </c>
      <c r="N363" s="4" t="str">
        <f>TEXT('Data Sales Adidas'!D367,"mmm")</f>
        <v>Aug</v>
      </c>
    </row>
    <row r="364" spans="1:14" x14ac:dyDescent="0.25">
      <c r="A364" s="4" t="s">
        <v>26</v>
      </c>
      <c r="B364" s="4">
        <v>1197831</v>
      </c>
      <c r="C364" s="5">
        <v>44425</v>
      </c>
      <c r="D364" s="4" t="s">
        <v>27</v>
      </c>
      <c r="E364" s="4" t="s">
        <v>28</v>
      </c>
      <c r="F364" s="4" t="s">
        <v>39</v>
      </c>
      <c r="G364" s="6" t="s">
        <v>17</v>
      </c>
      <c r="H364" s="7">
        <v>25</v>
      </c>
      <c r="I364" s="8">
        <v>675</v>
      </c>
      <c r="J364" s="9">
        <v>168750</v>
      </c>
      <c r="K364" s="9">
        <v>50625</v>
      </c>
      <c r="L364" s="10">
        <v>0.3</v>
      </c>
      <c r="M364" s="4" t="s">
        <v>24</v>
      </c>
      <c r="N364" s="4" t="str">
        <f>TEXT('Data Sales Adidas'!D368,"mmm")</f>
        <v>Aug</v>
      </c>
    </row>
    <row r="365" spans="1:14" x14ac:dyDescent="0.25">
      <c r="A365" s="4" t="s">
        <v>26</v>
      </c>
      <c r="B365" s="4">
        <v>1197831</v>
      </c>
      <c r="C365" s="5">
        <v>44426</v>
      </c>
      <c r="D365" s="4" t="s">
        <v>27</v>
      </c>
      <c r="E365" s="4" t="s">
        <v>28</v>
      </c>
      <c r="F365" s="4" t="s">
        <v>39</v>
      </c>
      <c r="G365" s="6" t="s">
        <v>19</v>
      </c>
      <c r="H365" s="7">
        <v>35</v>
      </c>
      <c r="I365" s="8">
        <v>650</v>
      </c>
      <c r="J365" s="9">
        <v>227500</v>
      </c>
      <c r="K365" s="9">
        <v>68250</v>
      </c>
      <c r="L365" s="10">
        <v>0.3</v>
      </c>
      <c r="M365" s="4" t="s">
        <v>24</v>
      </c>
      <c r="N365" s="4" t="str">
        <f>TEXT('Data Sales Adidas'!D369,"mmm")</f>
        <v>Aug</v>
      </c>
    </row>
    <row r="366" spans="1:14" x14ac:dyDescent="0.25">
      <c r="A366" s="4" t="s">
        <v>26</v>
      </c>
      <c r="B366" s="4">
        <v>1197831</v>
      </c>
      <c r="C366" s="5">
        <v>44427</v>
      </c>
      <c r="D366" s="4" t="s">
        <v>27</v>
      </c>
      <c r="E366" s="4" t="s">
        <v>28</v>
      </c>
      <c r="F366" s="4" t="s">
        <v>39</v>
      </c>
      <c r="G366" s="6" t="s">
        <v>20</v>
      </c>
      <c r="H366" s="7">
        <v>35</v>
      </c>
      <c r="I366" s="8">
        <v>475</v>
      </c>
      <c r="J366" s="9">
        <v>166250</v>
      </c>
      <c r="K366" s="9">
        <v>49875</v>
      </c>
      <c r="L366" s="10">
        <v>0.3</v>
      </c>
      <c r="M366" s="4" t="s">
        <v>24</v>
      </c>
      <c r="N366" s="4" t="str">
        <f>TEXT('Data Sales Adidas'!D370,"mmm")</f>
        <v>Aug</v>
      </c>
    </row>
    <row r="367" spans="1:14" x14ac:dyDescent="0.25">
      <c r="A367" s="4" t="s">
        <v>26</v>
      </c>
      <c r="B367" s="4">
        <v>1197831</v>
      </c>
      <c r="C367" s="5">
        <v>44428</v>
      </c>
      <c r="D367" s="4" t="s">
        <v>27</v>
      </c>
      <c r="E367" s="4" t="s">
        <v>28</v>
      </c>
      <c r="F367" s="4" t="s">
        <v>39</v>
      </c>
      <c r="G367" s="6" t="s">
        <v>21</v>
      </c>
      <c r="H367" s="7">
        <v>35</v>
      </c>
      <c r="I367" s="8">
        <v>425</v>
      </c>
      <c r="J367" s="9">
        <v>148750</v>
      </c>
      <c r="K367" s="9">
        <v>59500</v>
      </c>
      <c r="L367" s="10">
        <v>0.4</v>
      </c>
      <c r="M367" s="4" t="s">
        <v>24</v>
      </c>
      <c r="N367" s="4" t="str">
        <f>TEXT('Data Sales Adidas'!D371,"mmm")</f>
        <v>Aug</v>
      </c>
    </row>
    <row r="368" spans="1:14" x14ac:dyDescent="0.25">
      <c r="A368" s="4" t="s">
        <v>26</v>
      </c>
      <c r="B368" s="4">
        <v>1197831</v>
      </c>
      <c r="C368" s="5">
        <v>44429</v>
      </c>
      <c r="D368" s="4" t="s">
        <v>27</v>
      </c>
      <c r="E368" s="4" t="s">
        <v>28</v>
      </c>
      <c r="F368" s="4" t="s">
        <v>39</v>
      </c>
      <c r="G368" s="6" t="s">
        <v>22</v>
      </c>
      <c r="H368" s="7">
        <v>40</v>
      </c>
      <c r="I368" s="8">
        <v>300</v>
      </c>
      <c r="J368" s="9">
        <v>120000</v>
      </c>
      <c r="K368" s="9">
        <v>30000</v>
      </c>
      <c r="L368" s="10">
        <v>0.25</v>
      </c>
      <c r="M368" s="4" t="s">
        <v>24</v>
      </c>
      <c r="N368" s="4" t="str">
        <f>TEXT('Data Sales Adidas'!D372,"mmm")</f>
        <v>Aug</v>
      </c>
    </row>
    <row r="369" spans="1:14" x14ac:dyDescent="0.25">
      <c r="A369" s="4" t="s">
        <v>26</v>
      </c>
      <c r="B369" s="4">
        <v>1197831</v>
      </c>
      <c r="C369" s="5">
        <v>44430</v>
      </c>
      <c r="D369" s="4" t="s">
        <v>27</v>
      </c>
      <c r="E369" s="4" t="s">
        <v>28</v>
      </c>
      <c r="F369" s="4" t="s">
        <v>39</v>
      </c>
      <c r="G369" s="6" t="s">
        <v>23</v>
      </c>
      <c r="H369" s="7">
        <v>35</v>
      </c>
      <c r="I369" s="8">
        <v>500</v>
      </c>
      <c r="J369" s="9">
        <v>175000</v>
      </c>
      <c r="K369" s="9">
        <v>78750</v>
      </c>
      <c r="L369" s="10">
        <v>0.45</v>
      </c>
      <c r="M369" s="4" t="s">
        <v>24</v>
      </c>
      <c r="N369" s="4" t="str">
        <f>TEXT('Data Sales Adidas'!D373,"mmm")</f>
        <v>Aug</v>
      </c>
    </row>
    <row r="370" spans="1:14" x14ac:dyDescent="0.25">
      <c r="A370" s="4" t="s">
        <v>26</v>
      </c>
      <c r="B370" s="4">
        <v>1197831</v>
      </c>
      <c r="C370" s="5">
        <v>44431</v>
      </c>
      <c r="D370" s="4" t="s">
        <v>27</v>
      </c>
      <c r="E370" s="4" t="s">
        <v>28</v>
      </c>
      <c r="F370" s="4" t="s">
        <v>39</v>
      </c>
      <c r="G370" s="6" t="s">
        <v>17</v>
      </c>
      <c r="H370" s="7">
        <v>30</v>
      </c>
      <c r="I370" s="8">
        <v>675</v>
      </c>
      <c r="J370" s="9">
        <v>202500</v>
      </c>
      <c r="K370" s="9">
        <v>70875</v>
      </c>
      <c r="L370" s="10">
        <v>0.35</v>
      </c>
      <c r="M370" s="4" t="s">
        <v>24</v>
      </c>
      <c r="N370" s="4" t="str">
        <f>TEXT('Data Sales Adidas'!D374,"mmm")</f>
        <v>Aug</v>
      </c>
    </row>
    <row r="371" spans="1:14" x14ac:dyDescent="0.25">
      <c r="A371" s="4" t="s">
        <v>26</v>
      </c>
      <c r="B371" s="4">
        <v>1197831</v>
      </c>
      <c r="C371" s="5">
        <v>44432</v>
      </c>
      <c r="D371" s="4" t="s">
        <v>27</v>
      </c>
      <c r="E371" s="4" t="s">
        <v>28</v>
      </c>
      <c r="F371" s="4" t="s">
        <v>39</v>
      </c>
      <c r="G371" s="6" t="s">
        <v>19</v>
      </c>
      <c r="H371" s="7">
        <v>40</v>
      </c>
      <c r="I371" s="8">
        <v>675</v>
      </c>
      <c r="J371" s="9">
        <v>270000</v>
      </c>
      <c r="K371" s="9">
        <v>94500</v>
      </c>
      <c r="L371" s="10">
        <v>0.35</v>
      </c>
      <c r="M371" s="4" t="s">
        <v>24</v>
      </c>
      <c r="N371" s="4" t="str">
        <f>TEXT('Data Sales Adidas'!D375,"mmm")</f>
        <v>Aug</v>
      </c>
    </row>
    <row r="372" spans="1:14" x14ac:dyDescent="0.25">
      <c r="A372" s="4" t="s">
        <v>26</v>
      </c>
      <c r="B372" s="4">
        <v>1197831</v>
      </c>
      <c r="C372" s="5">
        <v>44433</v>
      </c>
      <c r="D372" s="4" t="s">
        <v>27</v>
      </c>
      <c r="E372" s="4" t="s">
        <v>28</v>
      </c>
      <c r="F372" s="4" t="s">
        <v>39</v>
      </c>
      <c r="G372" s="6" t="s">
        <v>20</v>
      </c>
      <c r="H372" s="7">
        <v>30</v>
      </c>
      <c r="I372" s="8">
        <v>500</v>
      </c>
      <c r="J372" s="9">
        <v>150000</v>
      </c>
      <c r="K372" s="9">
        <v>52500</v>
      </c>
      <c r="L372" s="10">
        <v>0.35</v>
      </c>
      <c r="M372" s="4" t="s">
        <v>24</v>
      </c>
      <c r="N372" s="4" t="str">
        <f>TEXT('Data Sales Adidas'!D376,"mmm")</f>
        <v>Aug</v>
      </c>
    </row>
    <row r="373" spans="1:14" x14ac:dyDescent="0.25">
      <c r="A373" s="4" t="s">
        <v>26</v>
      </c>
      <c r="B373" s="4">
        <v>1197831</v>
      </c>
      <c r="C373" s="5">
        <v>44434</v>
      </c>
      <c r="D373" s="4" t="s">
        <v>27</v>
      </c>
      <c r="E373" s="4" t="s">
        <v>28</v>
      </c>
      <c r="F373" s="4" t="s">
        <v>39</v>
      </c>
      <c r="G373" s="6" t="s">
        <v>21</v>
      </c>
      <c r="H373" s="7">
        <v>35</v>
      </c>
      <c r="I373" s="8">
        <v>400</v>
      </c>
      <c r="J373" s="9">
        <v>140000</v>
      </c>
      <c r="K373" s="9">
        <v>63000</v>
      </c>
      <c r="L373" s="10">
        <v>0.45</v>
      </c>
      <c r="M373" s="4" t="s">
        <v>24</v>
      </c>
      <c r="N373" s="4" t="str">
        <f>TEXT('Data Sales Adidas'!D377,"mmm")</f>
        <v>Aug</v>
      </c>
    </row>
    <row r="374" spans="1:14" x14ac:dyDescent="0.25">
      <c r="A374" s="4" t="s">
        <v>26</v>
      </c>
      <c r="B374" s="4">
        <v>1197831</v>
      </c>
      <c r="C374" s="5">
        <v>44435</v>
      </c>
      <c r="D374" s="4" t="s">
        <v>27</v>
      </c>
      <c r="E374" s="4" t="s">
        <v>28</v>
      </c>
      <c r="F374" s="4" t="s">
        <v>39</v>
      </c>
      <c r="G374" s="6" t="s">
        <v>22</v>
      </c>
      <c r="H374" s="7">
        <v>40</v>
      </c>
      <c r="I374" s="8">
        <v>300</v>
      </c>
      <c r="J374" s="9">
        <v>120000</v>
      </c>
      <c r="K374" s="9">
        <v>36000</v>
      </c>
      <c r="L374" s="10">
        <v>0.3</v>
      </c>
      <c r="M374" s="4" t="s">
        <v>24</v>
      </c>
      <c r="N374" s="4" t="str">
        <f>TEXT('Data Sales Adidas'!D378,"mmm")</f>
        <v>Aug</v>
      </c>
    </row>
    <row r="375" spans="1:14" x14ac:dyDescent="0.25">
      <c r="A375" s="4" t="s">
        <v>26</v>
      </c>
      <c r="B375" s="4">
        <v>1197831</v>
      </c>
      <c r="C375" s="5">
        <v>44436</v>
      </c>
      <c r="D375" s="4" t="s">
        <v>27</v>
      </c>
      <c r="E375" s="4" t="s">
        <v>28</v>
      </c>
      <c r="F375" s="4" t="s">
        <v>39</v>
      </c>
      <c r="G375" s="6" t="s">
        <v>23</v>
      </c>
      <c r="H375" s="7">
        <v>35</v>
      </c>
      <c r="I375" s="8">
        <v>450</v>
      </c>
      <c r="J375" s="9">
        <v>157500</v>
      </c>
      <c r="K375" s="9">
        <v>78750</v>
      </c>
      <c r="L375" s="10">
        <v>0.5</v>
      </c>
      <c r="M375" s="4" t="s">
        <v>24</v>
      </c>
      <c r="N375" s="4" t="str">
        <f>TEXT('Data Sales Adidas'!D379,"mmm")</f>
        <v>Aug</v>
      </c>
    </row>
    <row r="376" spans="1:14" x14ac:dyDescent="0.25">
      <c r="A376" s="4" t="s">
        <v>26</v>
      </c>
      <c r="B376" s="4">
        <v>1197831</v>
      </c>
      <c r="C376" s="5">
        <v>44437</v>
      </c>
      <c r="D376" s="4" t="s">
        <v>27</v>
      </c>
      <c r="E376" s="4" t="s">
        <v>28</v>
      </c>
      <c r="F376" s="4" t="s">
        <v>39</v>
      </c>
      <c r="G376" s="6" t="s">
        <v>17</v>
      </c>
      <c r="H376" s="7">
        <v>20</v>
      </c>
      <c r="I376" s="8">
        <v>700</v>
      </c>
      <c r="J376" s="9">
        <v>140000</v>
      </c>
      <c r="K376" s="9">
        <v>49000</v>
      </c>
      <c r="L376" s="10">
        <v>0.35</v>
      </c>
      <c r="M376" s="4" t="s">
        <v>24</v>
      </c>
      <c r="N376" s="4" t="str">
        <f>TEXT('Data Sales Adidas'!D380,"mmm")</f>
        <v>Aug</v>
      </c>
    </row>
    <row r="377" spans="1:14" x14ac:dyDescent="0.25">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c r="N377" s="4" t="str">
        <f>TEXT('Data Sales Adidas'!D381,"mmm")</f>
        <v>Aug</v>
      </c>
    </row>
    <row r="378" spans="1:14" x14ac:dyDescent="0.25">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c r="N378" s="4" t="str">
        <f>TEXT('Data Sales Adidas'!D382,"mmm")</f>
        <v>Aug</v>
      </c>
    </row>
    <row r="379" spans="1:14" x14ac:dyDescent="0.25">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c r="N379" s="4" t="str">
        <f>TEXT('Data Sales Adidas'!D383,"mmm")</f>
        <v>Sep</v>
      </c>
    </row>
    <row r="380" spans="1:14" x14ac:dyDescent="0.25">
      <c r="A380" s="4" t="s">
        <v>26</v>
      </c>
      <c r="B380" s="4">
        <v>1197831</v>
      </c>
      <c r="C380" s="5">
        <v>44441</v>
      </c>
      <c r="D380" s="4" t="s">
        <v>27</v>
      </c>
      <c r="E380" s="4" t="s">
        <v>28</v>
      </c>
      <c r="F380" s="4" t="s">
        <v>39</v>
      </c>
      <c r="G380" s="6" t="s">
        <v>22</v>
      </c>
      <c r="H380" s="7">
        <v>35</v>
      </c>
      <c r="I380" s="8">
        <v>325</v>
      </c>
      <c r="J380" s="9">
        <v>113750</v>
      </c>
      <c r="K380" s="9">
        <v>34125</v>
      </c>
      <c r="L380" s="10">
        <v>0.3</v>
      </c>
      <c r="M380" s="4" t="s">
        <v>24</v>
      </c>
      <c r="N380" s="4" t="str">
        <f>TEXT('Data Sales Adidas'!D384,"mmm")</f>
        <v>Sep</v>
      </c>
    </row>
    <row r="381" spans="1:14" x14ac:dyDescent="0.25">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c r="N381" s="4" t="str">
        <f>TEXT('Data Sales Adidas'!D385,"mmm")</f>
        <v>Sep</v>
      </c>
    </row>
    <row r="382" spans="1:14" x14ac:dyDescent="0.25">
      <c r="A382" s="4" t="s">
        <v>26</v>
      </c>
      <c r="B382" s="4">
        <v>1197831</v>
      </c>
      <c r="C382" s="5">
        <v>44443</v>
      </c>
      <c r="D382" s="4" t="s">
        <v>27</v>
      </c>
      <c r="E382" s="4" t="s">
        <v>28</v>
      </c>
      <c r="F382" s="4" t="s">
        <v>39</v>
      </c>
      <c r="G382" s="6" t="s">
        <v>17</v>
      </c>
      <c r="H382" s="7">
        <v>20</v>
      </c>
      <c r="I382" s="8">
        <v>750</v>
      </c>
      <c r="J382" s="9">
        <v>150000</v>
      </c>
      <c r="K382" s="9">
        <v>52500</v>
      </c>
      <c r="L382" s="10">
        <v>0.35</v>
      </c>
      <c r="M382" s="4" t="s">
        <v>24</v>
      </c>
      <c r="N382" s="4" t="str">
        <f>TEXT('Data Sales Adidas'!D386,"mmm")</f>
        <v>Sep</v>
      </c>
    </row>
    <row r="383" spans="1:14" x14ac:dyDescent="0.25">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c r="N383" s="4" t="str">
        <f>TEXT('Data Sales Adidas'!D387,"mmm")</f>
        <v>Sep</v>
      </c>
    </row>
    <row r="384" spans="1:14" x14ac:dyDescent="0.25">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c r="N384" s="4" t="str">
        <f>TEXT('Data Sales Adidas'!D388,"mmm")</f>
        <v>Sep</v>
      </c>
    </row>
    <row r="385" spans="1:14" x14ac:dyDescent="0.25">
      <c r="A385" s="4" t="s">
        <v>26</v>
      </c>
      <c r="B385" s="4">
        <v>1197831</v>
      </c>
      <c r="C385" s="5">
        <v>44446</v>
      </c>
      <c r="D385" s="4" t="s">
        <v>27</v>
      </c>
      <c r="E385" s="4" t="s">
        <v>28</v>
      </c>
      <c r="F385" s="4" t="s">
        <v>39</v>
      </c>
      <c r="G385" s="6" t="s">
        <v>21</v>
      </c>
      <c r="H385" s="7">
        <v>35</v>
      </c>
      <c r="I385" s="8">
        <v>550</v>
      </c>
      <c r="J385" s="9">
        <v>192500</v>
      </c>
      <c r="K385" s="9">
        <v>86625</v>
      </c>
      <c r="L385" s="10">
        <v>0.45</v>
      </c>
      <c r="M385" s="4" t="s">
        <v>24</v>
      </c>
      <c r="N385" s="4" t="str">
        <f>TEXT('Data Sales Adidas'!D389,"mmm")</f>
        <v>Sep</v>
      </c>
    </row>
    <row r="386" spans="1:14" x14ac:dyDescent="0.25">
      <c r="A386" s="4" t="s">
        <v>26</v>
      </c>
      <c r="B386" s="4">
        <v>1197831</v>
      </c>
      <c r="C386" s="5">
        <v>44447</v>
      </c>
      <c r="D386" s="4" t="s">
        <v>27</v>
      </c>
      <c r="E386" s="4" t="s">
        <v>28</v>
      </c>
      <c r="F386" s="4" t="s">
        <v>39</v>
      </c>
      <c r="G386" s="6" t="s">
        <v>22</v>
      </c>
      <c r="H386" s="7">
        <v>50</v>
      </c>
      <c r="I386" s="8">
        <v>450</v>
      </c>
      <c r="J386" s="9">
        <v>225000</v>
      </c>
      <c r="K386" s="9">
        <v>67500</v>
      </c>
      <c r="L386" s="10">
        <v>0.3</v>
      </c>
      <c r="M386" s="4" t="s">
        <v>24</v>
      </c>
      <c r="N386" s="4" t="str">
        <f>TEXT('Data Sales Adidas'!D390,"mmm")</f>
        <v>Sep</v>
      </c>
    </row>
    <row r="387" spans="1:14" x14ac:dyDescent="0.25">
      <c r="A387" s="4" t="s">
        <v>26</v>
      </c>
      <c r="B387" s="4">
        <v>1197831</v>
      </c>
      <c r="C387" s="5">
        <v>44448</v>
      </c>
      <c r="D387" s="4" t="s">
        <v>27</v>
      </c>
      <c r="E387" s="4" t="s">
        <v>28</v>
      </c>
      <c r="F387" s="4" t="s">
        <v>39</v>
      </c>
      <c r="G387" s="6" t="s">
        <v>23</v>
      </c>
      <c r="H387" s="7">
        <v>45</v>
      </c>
      <c r="I387" s="8">
        <v>800</v>
      </c>
      <c r="J387" s="9">
        <v>360000</v>
      </c>
      <c r="K387" s="9">
        <v>180000</v>
      </c>
      <c r="L387" s="10">
        <v>0.5</v>
      </c>
      <c r="M387" s="4" t="s">
        <v>24</v>
      </c>
      <c r="N387" s="4" t="str">
        <f>TEXT('Data Sales Adidas'!D391,"mmm")</f>
        <v>Sep</v>
      </c>
    </row>
    <row r="388" spans="1:14" x14ac:dyDescent="0.25">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c r="N388" s="4" t="str">
        <f>TEXT('Data Sales Adidas'!D392,"mmm")</f>
        <v>Sep</v>
      </c>
    </row>
    <row r="389" spans="1:14" x14ac:dyDescent="0.25">
      <c r="A389" s="4" t="s">
        <v>26</v>
      </c>
      <c r="B389" s="4">
        <v>1197831</v>
      </c>
      <c r="C389" s="5">
        <v>44450</v>
      </c>
      <c r="D389" s="4" t="s">
        <v>27</v>
      </c>
      <c r="E389" s="4" t="s">
        <v>28</v>
      </c>
      <c r="F389" s="4" t="s">
        <v>39</v>
      </c>
      <c r="G389" s="6" t="s">
        <v>19</v>
      </c>
      <c r="H389" s="7">
        <v>50</v>
      </c>
      <c r="I389" s="8">
        <v>800</v>
      </c>
      <c r="J389" s="9">
        <v>400000</v>
      </c>
      <c r="K389" s="9">
        <v>140000</v>
      </c>
      <c r="L389" s="10">
        <v>0.35</v>
      </c>
      <c r="M389" s="4" t="s">
        <v>24</v>
      </c>
      <c r="N389" s="4" t="str">
        <f>TEXT('Data Sales Adidas'!D393,"mmm")</f>
        <v>Sep</v>
      </c>
    </row>
    <row r="390" spans="1:14" x14ac:dyDescent="0.25">
      <c r="A390" s="4" t="s">
        <v>26</v>
      </c>
      <c r="B390" s="4">
        <v>1197831</v>
      </c>
      <c r="C390" s="5">
        <v>44451</v>
      </c>
      <c r="D390" s="4" t="s">
        <v>27</v>
      </c>
      <c r="E390" s="4" t="s">
        <v>28</v>
      </c>
      <c r="F390" s="4" t="s">
        <v>39</v>
      </c>
      <c r="G390" s="6" t="s">
        <v>20</v>
      </c>
      <c r="H390" s="7">
        <v>45</v>
      </c>
      <c r="I390" s="8">
        <v>650</v>
      </c>
      <c r="J390" s="9">
        <v>292500</v>
      </c>
      <c r="K390" s="9">
        <v>102375</v>
      </c>
      <c r="L390" s="10">
        <v>0.35</v>
      </c>
      <c r="M390" s="4" t="s">
        <v>24</v>
      </c>
      <c r="N390" s="4" t="str">
        <f>TEXT('Data Sales Adidas'!D394,"mmm")</f>
        <v>Sep</v>
      </c>
    </row>
    <row r="391" spans="1:14" x14ac:dyDescent="0.25">
      <c r="A391" s="4" t="s">
        <v>26</v>
      </c>
      <c r="B391" s="4">
        <v>1197831</v>
      </c>
      <c r="C391" s="5">
        <v>44452</v>
      </c>
      <c r="D391" s="4" t="s">
        <v>27</v>
      </c>
      <c r="E391" s="4" t="s">
        <v>28</v>
      </c>
      <c r="F391" s="4" t="s">
        <v>39</v>
      </c>
      <c r="G391" s="6" t="s">
        <v>21</v>
      </c>
      <c r="H391" s="7">
        <v>45</v>
      </c>
      <c r="I391" s="8">
        <v>600</v>
      </c>
      <c r="J391" s="9">
        <v>270000</v>
      </c>
      <c r="K391" s="9">
        <v>121500</v>
      </c>
      <c r="L391" s="10">
        <v>0.45</v>
      </c>
      <c r="M391" s="4" t="s">
        <v>24</v>
      </c>
      <c r="N391" s="4" t="str">
        <f>TEXT('Data Sales Adidas'!D395,"mmm")</f>
        <v>Sep</v>
      </c>
    </row>
    <row r="392" spans="1:14" x14ac:dyDescent="0.25">
      <c r="A392" s="4" t="s">
        <v>26</v>
      </c>
      <c r="B392" s="4">
        <v>1197831</v>
      </c>
      <c r="C392" s="5">
        <v>44453</v>
      </c>
      <c r="D392" s="4" t="s">
        <v>27</v>
      </c>
      <c r="E392" s="4" t="s">
        <v>28</v>
      </c>
      <c r="F392" s="4" t="s">
        <v>39</v>
      </c>
      <c r="G392" s="6" t="s">
        <v>22</v>
      </c>
      <c r="H392" s="7">
        <v>50</v>
      </c>
      <c r="I392" s="8">
        <v>500</v>
      </c>
      <c r="J392" s="9">
        <v>250000</v>
      </c>
      <c r="K392" s="9">
        <v>75000</v>
      </c>
      <c r="L392" s="10">
        <v>0.3</v>
      </c>
      <c r="M392" s="4" t="s">
        <v>24</v>
      </c>
      <c r="N392" s="4" t="str">
        <f>TEXT('Data Sales Adidas'!D396,"mmm")</f>
        <v>Sep</v>
      </c>
    </row>
    <row r="393" spans="1:14" x14ac:dyDescent="0.25">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c r="N393" s="4" t="str">
        <f>TEXT('Data Sales Adidas'!D397,"mmm")</f>
        <v>Sep</v>
      </c>
    </row>
    <row r="394" spans="1:14" x14ac:dyDescent="0.25">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c r="N394" s="4" t="str">
        <f>TEXT('Data Sales Adidas'!D398,"mmm")</f>
        <v>Sep</v>
      </c>
    </row>
    <row r="395" spans="1:14" x14ac:dyDescent="0.25">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c r="N395" s="4" t="str">
        <f>TEXT('Data Sales Adidas'!D399,"mmm")</f>
        <v>Sep</v>
      </c>
    </row>
    <row r="396" spans="1:14" x14ac:dyDescent="0.25">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c r="N396" s="4" t="str">
        <f>TEXT('Data Sales Adidas'!D400,"mmm")</f>
        <v>Sep</v>
      </c>
    </row>
    <row r="397" spans="1:14" x14ac:dyDescent="0.25">
      <c r="A397" s="4" t="s">
        <v>26</v>
      </c>
      <c r="B397" s="4">
        <v>1197831</v>
      </c>
      <c r="C397" s="5">
        <v>44458</v>
      </c>
      <c r="D397" s="4" t="s">
        <v>27</v>
      </c>
      <c r="E397" s="4" t="s">
        <v>28</v>
      </c>
      <c r="F397" s="4" t="s">
        <v>39</v>
      </c>
      <c r="G397" s="6" t="s">
        <v>21</v>
      </c>
      <c r="H397" s="7">
        <v>45</v>
      </c>
      <c r="I397" s="8">
        <v>575</v>
      </c>
      <c r="J397" s="9">
        <v>258750</v>
      </c>
      <c r="K397" s="9">
        <v>129375</v>
      </c>
      <c r="L397" s="10">
        <v>0.5</v>
      </c>
      <c r="M397" s="4" t="s">
        <v>24</v>
      </c>
      <c r="N397" s="4" t="str">
        <f>TEXT('Data Sales Adidas'!D401,"mmm")</f>
        <v>Sep</v>
      </c>
    </row>
    <row r="398" spans="1:14" x14ac:dyDescent="0.25">
      <c r="A398" s="4" t="s">
        <v>26</v>
      </c>
      <c r="B398" s="4">
        <v>1197831</v>
      </c>
      <c r="C398" s="5">
        <v>44459</v>
      </c>
      <c r="D398" s="4" t="s">
        <v>27</v>
      </c>
      <c r="E398" s="4" t="s">
        <v>28</v>
      </c>
      <c r="F398" s="4" t="s">
        <v>39</v>
      </c>
      <c r="G398" s="6" t="s">
        <v>22</v>
      </c>
      <c r="H398" s="7">
        <v>50</v>
      </c>
      <c r="I398" s="8">
        <v>575</v>
      </c>
      <c r="J398" s="9">
        <v>287500</v>
      </c>
      <c r="K398" s="9">
        <v>100625</v>
      </c>
      <c r="L398" s="10">
        <v>0.35</v>
      </c>
      <c r="M398" s="4" t="s">
        <v>24</v>
      </c>
      <c r="N398" s="4" t="str">
        <f>TEXT('Data Sales Adidas'!D402,"mmm")</f>
        <v>Sep</v>
      </c>
    </row>
    <row r="399" spans="1:14" x14ac:dyDescent="0.25">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c r="N399" s="4" t="str">
        <f>TEXT('Data Sales Adidas'!D403,"mmm")</f>
        <v>Sep</v>
      </c>
    </row>
    <row r="400" spans="1:14" x14ac:dyDescent="0.25">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c r="N400" s="4" t="str">
        <f>TEXT('Data Sales Adidas'!D404,"mmm")</f>
        <v>Sep</v>
      </c>
    </row>
    <row r="401" spans="1:14" x14ac:dyDescent="0.25">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c r="N401" s="4" t="str">
        <f>TEXT('Data Sales Adidas'!D405,"mmm")</f>
        <v>Sep</v>
      </c>
    </row>
    <row r="402" spans="1:14" x14ac:dyDescent="0.25">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c r="N402" s="4" t="str">
        <f>TEXT('Data Sales Adidas'!D406,"mmm")</f>
        <v>Sep</v>
      </c>
    </row>
    <row r="403" spans="1:14" x14ac:dyDescent="0.25">
      <c r="A403" s="4" t="s">
        <v>26</v>
      </c>
      <c r="B403" s="4">
        <v>1197831</v>
      </c>
      <c r="C403" s="5">
        <v>44464</v>
      </c>
      <c r="D403" s="4" t="s">
        <v>27</v>
      </c>
      <c r="E403" s="4" t="s">
        <v>28</v>
      </c>
      <c r="F403" s="4" t="s">
        <v>39</v>
      </c>
      <c r="G403" s="6" t="s">
        <v>21</v>
      </c>
      <c r="H403" s="7">
        <v>50</v>
      </c>
      <c r="I403" s="8">
        <v>525</v>
      </c>
      <c r="J403" s="9">
        <v>262500</v>
      </c>
      <c r="K403" s="9">
        <v>131250</v>
      </c>
      <c r="L403" s="10">
        <v>0.5</v>
      </c>
      <c r="M403" s="4" t="s">
        <v>24</v>
      </c>
      <c r="N403" s="4" t="str">
        <f>TEXT('Data Sales Adidas'!D407,"mmm")</f>
        <v>Sep</v>
      </c>
    </row>
    <row r="404" spans="1:14" x14ac:dyDescent="0.25">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c r="N404" s="4" t="str">
        <f>TEXT('Data Sales Adidas'!D408,"mmm")</f>
        <v>Sep</v>
      </c>
    </row>
    <row r="405" spans="1:14" x14ac:dyDescent="0.25">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c r="N405" s="4" t="str">
        <f>TEXT('Data Sales Adidas'!D409,"mmm")</f>
        <v>Sep</v>
      </c>
    </row>
    <row r="406" spans="1:14" x14ac:dyDescent="0.25">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c r="N406" s="4" t="str">
        <f>TEXT('Data Sales Adidas'!D410,"mmm")</f>
        <v>Sep</v>
      </c>
    </row>
    <row r="407" spans="1:14" x14ac:dyDescent="0.25">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c r="N407" s="4" t="str">
        <f>TEXT('Data Sales Adidas'!D411,"mmm")</f>
        <v>Sep</v>
      </c>
    </row>
    <row r="408" spans="1:14" x14ac:dyDescent="0.25">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c r="N408" s="4" t="str">
        <f>TEXT('Data Sales Adidas'!D412,"mmm")</f>
        <v>Sep</v>
      </c>
    </row>
    <row r="409" spans="1:14" x14ac:dyDescent="0.25">
      <c r="A409" s="4" t="s">
        <v>26</v>
      </c>
      <c r="B409" s="4">
        <v>1197831</v>
      </c>
      <c r="C409" s="5">
        <v>44470</v>
      </c>
      <c r="D409" s="4" t="s">
        <v>27</v>
      </c>
      <c r="E409" s="4" t="s">
        <v>28</v>
      </c>
      <c r="F409" s="4" t="s">
        <v>39</v>
      </c>
      <c r="G409" s="6" t="s">
        <v>21</v>
      </c>
      <c r="H409" s="7">
        <v>60</v>
      </c>
      <c r="I409" s="8">
        <v>450</v>
      </c>
      <c r="J409" s="9">
        <v>270000</v>
      </c>
      <c r="K409" s="9">
        <v>135000</v>
      </c>
      <c r="L409" s="10">
        <v>0.5</v>
      </c>
      <c r="M409" s="4" t="s">
        <v>24</v>
      </c>
      <c r="N409" s="4" t="str">
        <f>TEXT('Data Sales Adidas'!D413,"mmm")</f>
        <v>Oct</v>
      </c>
    </row>
    <row r="410" spans="1:14" x14ac:dyDescent="0.25">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c r="N410" s="4" t="str">
        <f>TEXT('Data Sales Adidas'!D414,"mmm")</f>
        <v>Oct</v>
      </c>
    </row>
    <row r="411" spans="1:14" x14ac:dyDescent="0.25">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c r="N411" s="4" t="str">
        <f>TEXT('Data Sales Adidas'!D415,"mmm")</f>
        <v>Oct</v>
      </c>
    </row>
    <row r="412" spans="1:14" x14ac:dyDescent="0.25">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c r="N412" s="4" t="str">
        <f>TEXT('Data Sales Adidas'!D416,"mmm")</f>
        <v>Oct</v>
      </c>
    </row>
    <row r="413" spans="1:14" x14ac:dyDescent="0.25">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c r="N413" s="4" t="str">
        <f>TEXT('Data Sales Adidas'!D417,"mmm")</f>
        <v>Oct</v>
      </c>
    </row>
    <row r="414" spans="1:14" x14ac:dyDescent="0.25">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c r="N414" s="4" t="str">
        <f>TEXT('Data Sales Adidas'!D418,"mmm")</f>
        <v>Oct</v>
      </c>
    </row>
    <row r="415" spans="1:14" x14ac:dyDescent="0.25">
      <c r="A415" s="4" t="s">
        <v>26</v>
      </c>
      <c r="B415" s="4">
        <v>1197831</v>
      </c>
      <c r="C415" s="5">
        <v>44476</v>
      </c>
      <c r="D415" s="4" t="s">
        <v>27</v>
      </c>
      <c r="E415" s="4" t="s">
        <v>28</v>
      </c>
      <c r="F415" s="4" t="s">
        <v>39</v>
      </c>
      <c r="G415" s="6" t="s">
        <v>21</v>
      </c>
      <c r="H415" s="7">
        <v>45</v>
      </c>
      <c r="I415" s="8">
        <v>425</v>
      </c>
      <c r="J415" s="9">
        <v>191250</v>
      </c>
      <c r="K415" s="9">
        <v>95625</v>
      </c>
      <c r="L415" s="10">
        <v>0.5</v>
      </c>
      <c r="M415" s="4" t="s">
        <v>24</v>
      </c>
      <c r="N415" s="4" t="str">
        <f>TEXT('Data Sales Adidas'!D419,"mmm")</f>
        <v>Oct</v>
      </c>
    </row>
    <row r="416" spans="1:14" x14ac:dyDescent="0.25">
      <c r="A416" s="4" t="s">
        <v>26</v>
      </c>
      <c r="B416" s="4">
        <v>1197831</v>
      </c>
      <c r="C416" s="5">
        <v>44477</v>
      </c>
      <c r="D416" s="4" t="s">
        <v>27</v>
      </c>
      <c r="E416" s="4" t="s">
        <v>28</v>
      </c>
      <c r="F416" s="4" t="s">
        <v>39</v>
      </c>
      <c r="G416" s="6" t="s">
        <v>22</v>
      </c>
      <c r="H416" s="7">
        <v>40</v>
      </c>
      <c r="I416" s="8">
        <v>400</v>
      </c>
      <c r="J416" s="9">
        <v>160000</v>
      </c>
      <c r="K416" s="9">
        <v>56000</v>
      </c>
      <c r="L416" s="10">
        <v>0.35</v>
      </c>
      <c r="M416" s="4" t="s">
        <v>24</v>
      </c>
      <c r="N416" s="4" t="str">
        <f>TEXT('Data Sales Adidas'!D420,"mmm")</f>
        <v>Oct</v>
      </c>
    </row>
    <row r="417" spans="1:14" x14ac:dyDescent="0.25">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c r="N417" s="4" t="str">
        <f>TEXT('Data Sales Adidas'!D421,"mmm")</f>
        <v>Oct</v>
      </c>
    </row>
    <row r="418" spans="1:14" x14ac:dyDescent="0.25">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c r="N418" s="4" t="str">
        <f>TEXT('Data Sales Adidas'!D422,"mmm")</f>
        <v>Oct</v>
      </c>
    </row>
    <row r="419" spans="1:14" x14ac:dyDescent="0.25">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c r="N419" s="4" t="str">
        <f>TEXT('Data Sales Adidas'!D423,"mmm")</f>
        <v>Oct</v>
      </c>
    </row>
    <row r="420" spans="1:14" x14ac:dyDescent="0.25">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c r="N420" s="4" t="str">
        <f>TEXT('Data Sales Adidas'!D424,"mmm")</f>
        <v>Oct</v>
      </c>
    </row>
    <row r="421" spans="1:14" x14ac:dyDescent="0.25">
      <c r="A421" s="4" t="s">
        <v>26</v>
      </c>
      <c r="B421" s="4">
        <v>1197831</v>
      </c>
      <c r="C421" s="5">
        <v>44482</v>
      </c>
      <c r="D421" s="4" t="s">
        <v>27</v>
      </c>
      <c r="E421" s="4" t="s">
        <v>28</v>
      </c>
      <c r="F421" s="4" t="s">
        <v>39</v>
      </c>
      <c r="G421" s="6" t="s">
        <v>21</v>
      </c>
      <c r="H421" s="7">
        <v>65</v>
      </c>
      <c r="I421" s="8">
        <v>500</v>
      </c>
      <c r="J421" s="9">
        <v>325000</v>
      </c>
      <c r="K421" s="9">
        <v>162500</v>
      </c>
      <c r="L421" s="10">
        <v>0.5</v>
      </c>
      <c r="M421" s="4" t="s">
        <v>24</v>
      </c>
      <c r="N421" s="4" t="str">
        <f>TEXT('Data Sales Adidas'!D425,"mmm")</f>
        <v>Oct</v>
      </c>
    </row>
    <row r="422" spans="1:14" x14ac:dyDescent="0.25">
      <c r="A422" s="4" t="s">
        <v>26</v>
      </c>
      <c r="B422" s="4">
        <v>1197831</v>
      </c>
      <c r="C422" s="5">
        <v>44483</v>
      </c>
      <c r="D422" s="4" t="s">
        <v>27</v>
      </c>
      <c r="E422" s="4" t="s">
        <v>28</v>
      </c>
      <c r="F422" s="4" t="s">
        <v>39</v>
      </c>
      <c r="G422" s="6" t="s">
        <v>22</v>
      </c>
      <c r="H422" s="7">
        <v>60</v>
      </c>
      <c r="I422" s="8">
        <v>475</v>
      </c>
      <c r="J422" s="9">
        <v>285000</v>
      </c>
      <c r="K422" s="9">
        <v>99750</v>
      </c>
      <c r="L422" s="10">
        <v>0.35</v>
      </c>
      <c r="M422" s="4" t="s">
        <v>24</v>
      </c>
      <c r="N422" s="4" t="str">
        <f>TEXT('Data Sales Adidas'!D426,"mmm")</f>
        <v>Oct</v>
      </c>
    </row>
    <row r="423" spans="1:14" x14ac:dyDescent="0.25">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c r="N423" s="4" t="str">
        <f>TEXT('Data Sales Adidas'!D427,"mmm")</f>
        <v>Oct</v>
      </c>
    </row>
    <row r="424" spans="1:14" x14ac:dyDescent="0.25">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c r="N424" s="4" t="str">
        <f>TEXT('Data Sales Adidas'!D428,"mmm")</f>
        <v>Oct</v>
      </c>
    </row>
    <row r="425" spans="1:14" x14ac:dyDescent="0.25">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c r="N425" s="4" t="str">
        <f>TEXT('Data Sales Adidas'!D429,"mmm")</f>
        <v>Oct</v>
      </c>
    </row>
    <row r="426" spans="1:14" x14ac:dyDescent="0.25">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c r="N426" s="4" t="str">
        <f>TEXT('Data Sales Adidas'!D430,"mmm")</f>
        <v>Oct</v>
      </c>
    </row>
    <row r="427" spans="1:14" x14ac:dyDescent="0.25">
      <c r="A427" s="4" t="s">
        <v>26</v>
      </c>
      <c r="B427" s="4">
        <v>1197831</v>
      </c>
      <c r="C427" s="5">
        <v>44488</v>
      </c>
      <c r="D427" s="4" t="s">
        <v>27</v>
      </c>
      <c r="E427" s="4" t="s">
        <v>28</v>
      </c>
      <c r="F427" s="4" t="s">
        <v>39</v>
      </c>
      <c r="G427" s="6" t="s">
        <v>21</v>
      </c>
      <c r="H427" s="7">
        <v>65</v>
      </c>
      <c r="I427" s="8">
        <v>575</v>
      </c>
      <c r="J427" s="9">
        <v>373750</v>
      </c>
      <c r="K427" s="9">
        <v>186875</v>
      </c>
      <c r="L427" s="10">
        <v>0.5</v>
      </c>
      <c r="M427" s="4" t="s">
        <v>24</v>
      </c>
      <c r="N427" s="4" t="str">
        <f>TEXT('Data Sales Adidas'!D431,"mmm")</f>
        <v>Oct</v>
      </c>
    </row>
    <row r="428" spans="1:14" x14ac:dyDescent="0.25">
      <c r="A428" s="4" t="s">
        <v>26</v>
      </c>
      <c r="B428" s="4">
        <v>1197831</v>
      </c>
      <c r="C428" s="5">
        <v>44489</v>
      </c>
      <c r="D428" s="4" t="s">
        <v>27</v>
      </c>
      <c r="E428" s="4" t="s">
        <v>28</v>
      </c>
      <c r="F428" s="4" t="s">
        <v>39</v>
      </c>
      <c r="G428" s="6" t="s">
        <v>22</v>
      </c>
      <c r="H428" s="7">
        <v>60</v>
      </c>
      <c r="I428" s="8">
        <v>525</v>
      </c>
      <c r="J428" s="9">
        <v>315000</v>
      </c>
      <c r="K428" s="9">
        <v>110250</v>
      </c>
      <c r="L428" s="10">
        <v>0.35</v>
      </c>
      <c r="M428" s="4" t="s">
        <v>24</v>
      </c>
      <c r="N428" s="4" t="str">
        <f>TEXT('Data Sales Adidas'!D432,"mmm")</f>
        <v>Oct</v>
      </c>
    </row>
    <row r="429" spans="1:14" x14ac:dyDescent="0.25">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c r="N429" s="4" t="str">
        <f>TEXT('Data Sales Adidas'!D433,"mmm")</f>
        <v>Oct</v>
      </c>
    </row>
    <row r="430" spans="1:14" hidden="1" x14ac:dyDescent="0.25">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c r="N430" s="4" t="str">
        <f>TEXT('Data Sales Adidas'!D434,"mmm")</f>
        <v>Oct</v>
      </c>
    </row>
    <row r="431" spans="1:14" hidden="1" x14ac:dyDescent="0.25">
      <c r="A431" s="4" t="s">
        <v>14</v>
      </c>
      <c r="B431" s="4">
        <v>1185732</v>
      </c>
      <c r="C431" s="5">
        <v>44492</v>
      </c>
      <c r="D431" s="4" t="s">
        <v>27</v>
      </c>
      <c r="E431" s="4" t="s">
        <v>28</v>
      </c>
      <c r="F431" s="4" t="s">
        <v>39</v>
      </c>
      <c r="G431" s="6" t="s">
        <v>19</v>
      </c>
      <c r="H431" s="7">
        <v>45</v>
      </c>
      <c r="I431" s="8">
        <v>225</v>
      </c>
      <c r="J431" s="9">
        <v>101250</v>
      </c>
      <c r="K431" s="9">
        <v>35437.5</v>
      </c>
      <c r="L431" s="10">
        <v>0.35</v>
      </c>
      <c r="M431" s="4" t="s">
        <v>24</v>
      </c>
      <c r="N431" s="4" t="str">
        <f>TEXT('Data Sales Adidas'!D435,"mmm")</f>
        <v>Oct</v>
      </c>
    </row>
    <row r="432" spans="1:14" hidden="1" x14ac:dyDescent="0.25">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c r="N432" s="4" t="str">
        <f>TEXT('Data Sales Adidas'!D436,"mmm")</f>
        <v>Oct</v>
      </c>
    </row>
    <row r="433" spans="1:14" hidden="1" x14ac:dyDescent="0.25">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c r="N433" s="4" t="str">
        <f>TEXT('Data Sales Adidas'!D437,"mmm")</f>
        <v>Oct</v>
      </c>
    </row>
    <row r="434" spans="1:14" hidden="1" x14ac:dyDescent="0.25">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c r="N434" s="4" t="str">
        <f>TEXT('Data Sales Adidas'!D438,"mmm")</f>
        <v>Oct</v>
      </c>
    </row>
    <row r="435" spans="1:14" hidden="1" x14ac:dyDescent="0.25">
      <c r="A435" s="4" t="s">
        <v>14</v>
      </c>
      <c r="B435" s="4">
        <v>1185732</v>
      </c>
      <c r="C435" s="5">
        <v>44496</v>
      </c>
      <c r="D435" s="4" t="s">
        <v>15</v>
      </c>
      <c r="E435" s="4" t="s">
        <v>40</v>
      </c>
      <c r="F435" s="4" t="s">
        <v>41</v>
      </c>
      <c r="G435" s="6" t="s">
        <v>23</v>
      </c>
      <c r="H435" s="7">
        <v>45</v>
      </c>
      <c r="I435" s="8">
        <v>225</v>
      </c>
      <c r="J435" s="9">
        <v>101250</v>
      </c>
      <c r="K435" s="9">
        <v>30375</v>
      </c>
      <c r="L435" s="10">
        <v>0.3</v>
      </c>
      <c r="M435" s="4" t="s">
        <v>24</v>
      </c>
      <c r="N435" s="4" t="str">
        <f>TEXT('Data Sales Adidas'!D439,"mmm")</f>
        <v>Oct</v>
      </c>
    </row>
    <row r="436" spans="1:14" hidden="1" x14ac:dyDescent="0.25">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c r="N436" s="4" t="str">
        <f>TEXT('Data Sales Adidas'!D440,"mmm")</f>
        <v>Oct</v>
      </c>
    </row>
    <row r="437" spans="1:14" hidden="1" x14ac:dyDescent="0.25">
      <c r="A437" s="4" t="s">
        <v>14</v>
      </c>
      <c r="B437" s="4">
        <v>1185732</v>
      </c>
      <c r="C437" s="5">
        <v>44498</v>
      </c>
      <c r="D437" s="4" t="s">
        <v>15</v>
      </c>
      <c r="E437" s="4" t="s">
        <v>40</v>
      </c>
      <c r="F437" s="4" t="s">
        <v>41</v>
      </c>
      <c r="G437" s="6" t="s">
        <v>19</v>
      </c>
      <c r="H437" s="7">
        <v>45</v>
      </c>
      <c r="I437" s="8">
        <v>125</v>
      </c>
      <c r="J437" s="9">
        <v>56250</v>
      </c>
      <c r="K437" s="9">
        <v>19687.5</v>
      </c>
      <c r="L437" s="10">
        <v>0.35</v>
      </c>
      <c r="M437" s="4" t="s">
        <v>24</v>
      </c>
      <c r="N437" s="4" t="str">
        <f>TEXT('Data Sales Adidas'!D441,"mmm")</f>
        <v>Oct</v>
      </c>
    </row>
    <row r="438" spans="1:14" hidden="1" x14ac:dyDescent="0.25">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c r="N438" s="4" t="str">
        <f>TEXT('Data Sales Adidas'!D442,"mmm")</f>
        <v>Oct</v>
      </c>
    </row>
    <row r="439" spans="1:14" hidden="1" x14ac:dyDescent="0.25">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c r="N439" s="4" t="str">
        <f>TEXT('Data Sales Adidas'!D443,"mmm")</f>
        <v>Oct</v>
      </c>
    </row>
    <row r="440" spans="1:14" hidden="1" x14ac:dyDescent="0.25">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c r="N440" s="4" t="str">
        <f>TEXT('Data Sales Adidas'!D444,"mmm")</f>
        <v>Nov</v>
      </c>
    </row>
    <row r="441" spans="1:14" hidden="1" x14ac:dyDescent="0.25">
      <c r="A441" s="4" t="s">
        <v>14</v>
      </c>
      <c r="B441" s="4">
        <v>1185732</v>
      </c>
      <c r="C441" s="5">
        <v>44502</v>
      </c>
      <c r="D441" s="4" t="s">
        <v>15</v>
      </c>
      <c r="E441" s="4" t="s">
        <v>40</v>
      </c>
      <c r="F441" s="4" t="s">
        <v>41</v>
      </c>
      <c r="G441" s="6" t="s">
        <v>23</v>
      </c>
      <c r="H441" s="7">
        <v>45</v>
      </c>
      <c r="I441" s="8">
        <v>225</v>
      </c>
      <c r="J441" s="9">
        <v>101250</v>
      </c>
      <c r="K441" s="9">
        <v>30375</v>
      </c>
      <c r="L441" s="10">
        <v>0.3</v>
      </c>
      <c r="M441" s="4" t="s">
        <v>24</v>
      </c>
      <c r="N441" s="4" t="str">
        <f>TEXT('Data Sales Adidas'!D445,"mmm")</f>
        <v>Nov</v>
      </c>
    </row>
    <row r="442" spans="1:14" hidden="1" x14ac:dyDescent="0.25">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c r="N442" s="4" t="str">
        <f>TEXT('Data Sales Adidas'!D446,"mmm")</f>
        <v>Nov</v>
      </c>
    </row>
    <row r="443" spans="1:14" hidden="1" x14ac:dyDescent="0.25">
      <c r="A443" s="4" t="s">
        <v>14</v>
      </c>
      <c r="B443" s="4">
        <v>1185732</v>
      </c>
      <c r="C443" s="5">
        <v>44504</v>
      </c>
      <c r="D443" s="4" t="s">
        <v>15</v>
      </c>
      <c r="E443" s="4" t="s">
        <v>40</v>
      </c>
      <c r="F443" s="4" t="s">
        <v>41</v>
      </c>
      <c r="G443" s="6" t="s">
        <v>19</v>
      </c>
      <c r="H443" s="7">
        <v>50</v>
      </c>
      <c r="I443" s="8">
        <v>150</v>
      </c>
      <c r="J443" s="9">
        <v>75000</v>
      </c>
      <c r="K443" s="9">
        <v>26250</v>
      </c>
      <c r="L443" s="10">
        <v>0.35</v>
      </c>
      <c r="M443" s="4" t="s">
        <v>24</v>
      </c>
      <c r="N443" s="4" t="str">
        <f>TEXT('Data Sales Adidas'!D447,"mmm")</f>
        <v>Nov</v>
      </c>
    </row>
    <row r="444" spans="1:14" hidden="1" x14ac:dyDescent="0.25">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c r="N444" s="4" t="str">
        <f>TEXT('Data Sales Adidas'!D448,"mmm")</f>
        <v>Nov</v>
      </c>
    </row>
    <row r="445" spans="1:14" hidden="1" x14ac:dyDescent="0.25">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c r="N445" s="4" t="str">
        <f>TEXT('Data Sales Adidas'!D449,"mmm")</f>
        <v>Nov</v>
      </c>
    </row>
    <row r="446" spans="1:14" hidden="1" x14ac:dyDescent="0.25">
      <c r="A446" s="4" t="s">
        <v>14</v>
      </c>
      <c r="B446" s="4">
        <v>1185732</v>
      </c>
      <c r="C446" s="5">
        <v>44507</v>
      </c>
      <c r="D446" s="4" t="s">
        <v>15</v>
      </c>
      <c r="E446" s="4" t="s">
        <v>40</v>
      </c>
      <c r="F446" s="4" t="s">
        <v>41</v>
      </c>
      <c r="G446" s="6" t="s">
        <v>22</v>
      </c>
      <c r="H446" s="7">
        <v>60</v>
      </c>
      <c r="I446" s="8">
        <v>75</v>
      </c>
      <c r="J446" s="9">
        <v>45000</v>
      </c>
      <c r="K446" s="9">
        <v>13500</v>
      </c>
      <c r="L446" s="10">
        <v>0.3</v>
      </c>
      <c r="M446" s="4" t="s">
        <v>24</v>
      </c>
      <c r="N446" s="4" t="str">
        <f>TEXT('Data Sales Adidas'!D450,"mmm")</f>
        <v>Nov</v>
      </c>
    </row>
    <row r="447" spans="1:14" hidden="1" x14ac:dyDescent="0.25">
      <c r="A447" s="4" t="s">
        <v>14</v>
      </c>
      <c r="B447" s="4">
        <v>1185732</v>
      </c>
      <c r="C447" s="5">
        <v>44508</v>
      </c>
      <c r="D447" s="4" t="s">
        <v>15</v>
      </c>
      <c r="E447" s="4" t="s">
        <v>40</v>
      </c>
      <c r="F447" s="4" t="s">
        <v>41</v>
      </c>
      <c r="G447" s="6" t="s">
        <v>23</v>
      </c>
      <c r="H447" s="7">
        <v>50</v>
      </c>
      <c r="I447" s="8">
        <v>175</v>
      </c>
      <c r="J447" s="9">
        <v>87500</v>
      </c>
      <c r="K447" s="9">
        <v>21875</v>
      </c>
      <c r="L447" s="10">
        <v>0.25</v>
      </c>
      <c r="M447" s="4" t="s">
        <v>24</v>
      </c>
      <c r="N447" s="4" t="str">
        <f>TEXT('Data Sales Adidas'!D451,"mmm")</f>
        <v>Nov</v>
      </c>
    </row>
    <row r="448" spans="1:14" hidden="1" x14ac:dyDescent="0.25">
      <c r="A448" s="4" t="s">
        <v>14</v>
      </c>
      <c r="B448" s="4">
        <v>1185732</v>
      </c>
      <c r="C448" s="5">
        <v>44509</v>
      </c>
      <c r="D448" s="4" t="s">
        <v>15</v>
      </c>
      <c r="E448" s="4" t="s">
        <v>40</v>
      </c>
      <c r="F448" s="4" t="s">
        <v>41</v>
      </c>
      <c r="G448" s="6" t="s">
        <v>17</v>
      </c>
      <c r="H448" s="7">
        <v>50</v>
      </c>
      <c r="I448" s="8">
        <v>450</v>
      </c>
      <c r="J448" s="9">
        <v>225000</v>
      </c>
      <c r="K448" s="9">
        <v>112500</v>
      </c>
      <c r="L448" s="10">
        <v>0.5</v>
      </c>
      <c r="M448" s="4" t="s">
        <v>24</v>
      </c>
      <c r="N448" s="4" t="str">
        <f>TEXT('Data Sales Adidas'!D452,"mmm")</f>
        <v>Nov</v>
      </c>
    </row>
    <row r="449" spans="1:14" hidden="1" x14ac:dyDescent="0.25">
      <c r="A449" s="4" t="s">
        <v>14</v>
      </c>
      <c r="B449" s="4">
        <v>1185732</v>
      </c>
      <c r="C449" s="5">
        <v>44510</v>
      </c>
      <c r="D449" s="4" t="s">
        <v>15</v>
      </c>
      <c r="E449" s="4" t="s">
        <v>40</v>
      </c>
      <c r="F449" s="4" t="s">
        <v>41</v>
      </c>
      <c r="G449" s="6" t="s">
        <v>19</v>
      </c>
      <c r="H449" s="7">
        <v>50</v>
      </c>
      <c r="I449" s="8">
        <v>150</v>
      </c>
      <c r="J449" s="9">
        <v>75000</v>
      </c>
      <c r="K449" s="9">
        <v>22500</v>
      </c>
      <c r="L449" s="10">
        <v>0.3</v>
      </c>
      <c r="M449" s="4" t="s">
        <v>24</v>
      </c>
      <c r="N449" s="4" t="str">
        <f>TEXT('Data Sales Adidas'!D453,"mmm")</f>
        <v>Nov</v>
      </c>
    </row>
    <row r="450" spans="1:14" hidden="1" x14ac:dyDescent="0.25">
      <c r="A450" s="4" t="s">
        <v>14</v>
      </c>
      <c r="B450" s="4">
        <v>1185732</v>
      </c>
      <c r="C450" s="5">
        <v>44511</v>
      </c>
      <c r="D450" s="4" t="s">
        <v>15</v>
      </c>
      <c r="E450" s="4" t="s">
        <v>40</v>
      </c>
      <c r="F450" s="4" t="s">
        <v>41</v>
      </c>
      <c r="G450" s="6" t="s">
        <v>20</v>
      </c>
      <c r="H450" s="7">
        <v>40</v>
      </c>
      <c r="I450" s="8">
        <v>150</v>
      </c>
      <c r="J450" s="9">
        <v>60000</v>
      </c>
      <c r="K450" s="9">
        <v>21000</v>
      </c>
      <c r="L450" s="10">
        <v>0.35</v>
      </c>
      <c r="M450" s="4" t="s">
        <v>24</v>
      </c>
      <c r="N450" s="4" t="str">
        <f>TEXT('Data Sales Adidas'!D454,"mmm")</f>
        <v>Nov</v>
      </c>
    </row>
    <row r="451" spans="1:14" hidden="1" x14ac:dyDescent="0.25">
      <c r="A451" s="4" t="s">
        <v>14</v>
      </c>
      <c r="B451" s="4">
        <v>1185732</v>
      </c>
      <c r="C451" s="5">
        <v>44512</v>
      </c>
      <c r="D451" s="4" t="s">
        <v>15</v>
      </c>
      <c r="E451" s="4" t="s">
        <v>40</v>
      </c>
      <c r="F451" s="4" t="s">
        <v>41</v>
      </c>
      <c r="G451" s="6" t="s">
        <v>21</v>
      </c>
      <c r="H451" s="7">
        <v>45</v>
      </c>
      <c r="I451" s="8">
        <v>75</v>
      </c>
      <c r="J451" s="9">
        <v>33750</v>
      </c>
      <c r="K451" s="9">
        <v>11812.5</v>
      </c>
      <c r="L451" s="10">
        <v>0.35</v>
      </c>
      <c r="M451" s="4" t="s">
        <v>24</v>
      </c>
      <c r="N451" s="4" t="str">
        <f>TEXT('Data Sales Adidas'!D455,"mmm")</f>
        <v>Nov</v>
      </c>
    </row>
    <row r="452" spans="1:14" hidden="1" x14ac:dyDescent="0.25">
      <c r="A452" s="4" t="s">
        <v>14</v>
      </c>
      <c r="B452" s="4">
        <v>1185732</v>
      </c>
      <c r="C452" s="5">
        <v>44513</v>
      </c>
      <c r="D452" s="4" t="s">
        <v>15</v>
      </c>
      <c r="E452" s="4" t="s">
        <v>40</v>
      </c>
      <c r="F452" s="4" t="s">
        <v>41</v>
      </c>
      <c r="G452" s="6" t="s">
        <v>22</v>
      </c>
      <c r="H452" s="7">
        <v>60</v>
      </c>
      <c r="I452" s="8">
        <v>75</v>
      </c>
      <c r="J452" s="9">
        <v>45000</v>
      </c>
      <c r="K452" s="9">
        <v>13500</v>
      </c>
      <c r="L452" s="10">
        <v>0.3</v>
      </c>
      <c r="M452" s="4" t="s">
        <v>24</v>
      </c>
      <c r="N452" s="4" t="str">
        <f>TEXT('Data Sales Adidas'!D456,"mmm")</f>
        <v>Nov</v>
      </c>
    </row>
    <row r="453" spans="1:14" hidden="1" x14ac:dyDescent="0.25">
      <c r="A453" s="4" t="s">
        <v>14</v>
      </c>
      <c r="B453" s="4">
        <v>1185732</v>
      </c>
      <c r="C453" s="5">
        <v>44514</v>
      </c>
      <c r="D453" s="4" t="s">
        <v>15</v>
      </c>
      <c r="E453" s="4" t="s">
        <v>40</v>
      </c>
      <c r="F453" s="4" t="s">
        <v>41</v>
      </c>
      <c r="G453" s="6" t="s">
        <v>23</v>
      </c>
      <c r="H453" s="7">
        <v>50</v>
      </c>
      <c r="I453" s="8">
        <v>200</v>
      </c>
      <c r="J453" s="9">
        <v>100000</v>
      </c>
      <c r="K453" s="9">
        <v>25000</v>
      </c>
      <c r="L453" s="10">
        <v>0.25</v>
      </c>
      <c r="M453" s="4" t="s">
        <v>24</v>
      </c>
      <c r="N453" s="4" t="str">
        <f>TEXT('Data Sales Adidas'!D457,"mmm")</f>
        <v>Nov</v>
      </c>
    </row>
    <row r="454" spans="1:14" hidden="1" x14ac:dyDescent="0.25">
      <c r="A454" s="4" t="s">
        <v>14</v>
      </c>
      <c r="B454" s="4">
        <v>1185732</v>
      </c>
      <c r="C454" s="5">
        <v>44515</v>
      </c>
      <c r="D454" s="4" t="s">
        <v>15</v>
      </c>
      <c r="E454" s="4" t="s">
        <v>40</v>
      </c>
      <c r="F454" s="4" t="s">
        <v>41</v>
      </c>
      <c r="G454" s="6" t="s">
        <v>17</v>
      </c>
      <c r="H454" s="7">
        <v>60</v>
      </c>
      <c r="I454" s="8">
        <v>470</v>
      </c>
      <c r="J454" s="9">
        <v>282000</v>
      </c>
      <c r="K454" s="9">
        <v>141000</v>
      </c>
      <c r="L454" s="10">
        <v>0.5</v>
      </c>
      <c r="M454" s="4" t="s">
        <v>24</v>
      </c>
      <c r="N454" s="4" t="str">
        <f>TEXT('Data Sales Adidas'!D458,"mmm")</f>
        <v>Nov</v>
      </c>
    </row>
    <row r="455" spans="1:14" hidden="1" x14ac:dyDescent="0.25">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c r="N455" s="4" t="str">
        <f>TEXT('Data Sales Adidas'!D459,"mmm")</f>
        <v>Nov</v>
      </c>
    </row>
    <row r="456" spans="1:14" hidden="1" x14ac:dyDescent="0.25">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c r="N456" s="4" t="str">
        <f>TEXT('Data Sales Adidas'!D460,"mmm")</f>
        <v>Nov</v>
      </c>
    </row>
    <row r="457" spans="1:14" hidden="1" x14ac:dyDescent="0.25">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c r="N457" s="4" t="str">
        <f>TEXT('Data Sales Adidas'!D461,"mmm")</f>
        <v>Nov</v>
      </c>
    </row>
    <row r="458" spans="1:14" hidden="1" x14ac:dyDescent="0.25">
      <c r="A458" s="4" t="s">
        <v>14</v>
      </c>
      <c r="B458" s="4">
        <v>1185732</v>
      </c>
      <c r="C458" s="5">
        <v>44519</v>
      </c>
      <c r="D458" s="4" t="s">
        <v>15</v>
      </c>
      <c r="E458" s="4" t="s">
        <v>40</v>
      </c>
      <c r="F458" s="4" t="s">
        <v>41</v>
      </c>
      <c r="G458" s="6" t="s">
        <v>22</v>
      </c>
      <c r="H458" s="7">
        <v>65</v>
      </c>
      <c r="I458" s="8">
        <v>125</v>
      </c>
      <c r="J458" s="9">
        <v>81250</v>
      </c>
      <c r="K458" s="9">
        <v>24375</v>
      </c>
      <c r="L458" s="10">
        <v>0.3</v>
      </c>
      <c r="M458" s="4" t="s">
        <v>24</v>
      </c>
      <c r="N458" s="4" t="str">
        <f>TEXT('Data Sales Adidas'!D462,"mmm")</f>
        <v>Nov</v>
      </c>
    </row>
    <row r="459" spans="1:14" hidden="1" x14ac:dyDescent="0.25">
      <c r="A459" s="4" t="s">
        <v>14</v>
      </c>
      <c r="B459" s="4">
        <v>1185732</v>
      </c>
      <c r="C459" s="5">
        <v>44520</v>
      </c>
      <c r="D459" s="4" t="s">
        <v>15</v>
      </c>
      <c r="E459" s="4" t="s">
        <v>40</v>
      </c>
      <c r="F459" s="4" t="s">
        <v>41</v>
      </c>
      <c r="G459" s="6" t="s">
        <v>23</v>
      </c>
      <c r="H459" s="7">
        <v>70</v>
      </c>
      <c r="I459" s="8">
        <v>250</v>
      </c>
      <c r="J459" s="9">
        <v>175000</v>
      </c>
      <c r="K459" s="9">
        <v>52500</v>
      </c>
      <c r="L459" s="10">
        <v>0.3</v>
      </c>
      <c r="M459" s="4" t="s">
        <v>24</v>
      </c>
      <c r="N459" s="4" t="str">
        <f>TEXT('Data Sales Adidas'!D463,"mmm")</f>
        <v>Nov</v>
      </c>
    </row>
    <row r="460" spans="1:14" hidden="1" x14ac:dyDescent="0.25">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c r="N460" s="4" t="str">
        <f>TEXT('Data Sales Adidas'!D464,"mmm")</f>
        <v>Nov</v>
      </c>
    </row>
    <row r="461" spans="1:14" hidden="1" x14ac:dyDescent="0.25">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c r="N461" s="4" t="str">
        <f>TEXT('Data Sales Adidas'!D465,"mmm")</f>
        <v>Nov</v>
      </c>
    </row>
    <row r="462" spans="1:14" hidden="1" x14ac:dyDescent="0.25">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c r="N462" s="4" t="str">
        <f>TEXT('Data Sales Adidas'!D466,"mmm")</f>
        <v>Nov</v>
      </c>
    </row>
    <row r="463" spans="1:14" hidden="1" x14ac:dyDescent="0.25">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c r="N463" s="4" t="str">
        <f>TEXT('Data Sales Adidas'!D467,"mmm")</f>
        <v>Nov</v>
      </c>
    </row>
    <row r="464" spans="1:14" hidden="1" x14ac:dyDescent="0.25">
      <c r="A464" s="4" t="s">
        <v>14</v>
      </c>
      <c r="B464" s="4">
        <v>1185732</v>
      </c>
      <c r="C464" s="5">
        <v>44525</v>
      </c>
      <c r="D464" s="4" t="s">
        <v>15</v>
      </c>
      <c r="E464" s="4" t="s">
        <v>40</v>
      </c>
      <c r="F464" s="4" t="s">
        <v>41</v>
      </c>
      <c r="G464" s="6" t="s">
        <v>22</v>
      </c>
      <c r="H464" s="7">
        <v>65</v>
      </c>
      <c r="I464" s="8">
        <v>150</v>
      </c>
      <c r="J464" s="9">
        <v>97500</v>
      </c>
      <c r="K464" s="9">
        <v>34125</v>
      </c>
      <c r="L464" s="10">
        <v>0.35</v>
      </c>
      <c r="M464" s="4" t="s">
        <v>24</v>
      </c>
      <c r="N464" s="4" t="str">
        <f>TEXT('Data Sales Adidas'!D468,"mmm")</f>
        <v>Nov</v>
      </c>
    </row>
    <row r="465" spans="1:14" hidden="1" x14ac:dyDescent="0.25">
      <c r="A465" s="4" t="s">
        <v>14</v>
      </c>
      <c r="B465" s="4">
        <v>1185732</v>
      </c>
      <c r="C465" s="5">
        <v>44526</v>
      </c>
      <c r="D465" s="4" t="s">
        <v>15</v>
      </c>
      <c r="E465" s="4" t="s">
        <v>40</v>
      </c>
      <c r="F465" s="4" t="s">
        <v>41</v>
      </c>
      <c r="G465" s="6" t="s">
        <v>23</v>
      </c>
      <c r="H465" s="7">
        <v>70</v>
      </c>
      <c r="I465" s="8">
        <v>300</v>
      </c>
      <c r="J465" s="9">
        <v>210000</v>
      </c>
      <c r="K465" s="9">
        <v>63000</v>
      </c>
      <c r="L465" s="10">
        <v>0.3</v>
      </c>
      <c r="M465" s="4" t="s">
        <v>24</v>
      </c>
      <c r="N465" s="4" t="str">
        <f>TEXT('Data Sales Adidas'!D469,"mmm")</f>
        <v>Nov</v>
      </c>
    </row>
    <row r="466" spans="1:14" hidden="1" x14ac:dyDescent="0.25">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c r="N466" s="4" t="str">
        <f>TEXT('Data Sales Adidas'!D470,"mmm")</f>
        <v>Nov</v>
      </c>
    </row>
    <row r="467" spans="1:14" hidden="1" x14ac:dyDescent="0.25">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c r="N467" s="4" t="str">
        <f>TEXT('Data Sales Adidas'!D471,"mmm")</f>
        <v>Nov</v>
      </c>
    </row>
    <row r="468" spans="1:14" hidden="1" x14ac:dyDescent="0.25">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c r="N468" s="4" t="str">
        <f>TEXT('Data Sales Adidas'!D472,"mmm")</f>
        <v>Nov</v>
      </c>
    </row>
    <row r="469" spans="1:14" hidden="1" x14ac:dyDescent="0.25">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c r="N469" s="4" t="str">
        <f>TEXT('Data Sales Adidas'!D473,"mmm")</f>
        <v>Nov</v>
      </c>
    </row>
    <row r="470" spans="1:14" hidden="1" x14ac:dyDescent="0.25">
      <c r="A470" s="4" t="s">
        <v>14</v>
      </c>
      <c r="B470" s="4">
        <v>1185732</v>
      </c>
      <c r="C470" s="5">
        <v>44531</v>
      </c>
      <c r="D470" s="4" t="s">
        <v>15</v>
      </c>
      <c r="E470" s="4" t="s">
        <v>40</v>
      </c>
      <c r="F470" s="4" t="s">
        <v>41</v>
      </c>
      <c r="G470" s="6" t="s">
        <v>22</v>
      </c>
      <c r="H470" s="7">
        <v>65</v>
      </c>
      <c r="I470" s="8">
        <v>200</v>
      </c>
      <c r="J470" s="9">
        <v>130000</v>
      </c>
      <c r="K470" s="9">
        <v>45500</v>
      </c>
      <c r="L470" s="10">
        <v>0.35</v>
      </c>
      <c r="M470" s="4" t="s">
        <v>24</v>
      </c>
      <c r="N470" s="4" t="str">
        <f>TEXT('Data Sales Adidas'!D474,"mmm")</f>
        <v>Dec</v>
      </c>
    </row>
    <row r="471" spans="1:14" hidden="1" x14ac:dyDescent="0.25">
      <c r="A471" s="4" t="s">
        <v>14</v>
      </c>
      <c r="B471" s="4">
        <v>1185732</v>
      </c>
      <c r="C471" s="5">
        <v>44532</v>
      </c>
      <c r="D471" s="4" t="s">
        <v>15</v>
      </c>
      <c r="E471" s="4" t="s">
        <v>40</v>
      </c>
      <c r="F471" s="4" t="s">
        <v>41</v>
      </c>
      <c r="G471" s="6" t="s">
        <v>23</v>
      </c>
      <c r="H471" s="7">
        <v>70</v>
      </c>
      <c r="I471" s="8">
        <v>375</v>
      </c>
      <c r="J471" s="9">
        <v>262500</v>
      </c>
      <c r="K471" s="9">
        <v>78750</v>
      </c>
      <c r="L471" s="10">
        <v>0.3</v>
      </c>
      <c r="M471" s="4" t="s">
        <v>24</v>
      </c>
      <c r="N471" s="4" t="str">
        <f>TEXT('Data Sales Adidas'!D475,"mmm")</f>
        <v>Dec</v>
      </c>
    </row>
    <row r="472" spans="1:14" hidden="1" x14ac:dyDescent="0.25">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c r="N472" s="4" t="str">
        <f>TEXT('Data Sales Adidas'!D476,"mmm")</f>
        <v>Dec</v>
      </c>
    </row>
    <row r="473" spans="1:14" hidden="1" x14ac:dyDescent="0.25">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c r="N473" s="4" t="str">
        <f>TEXT('Data Sales Adidas'!D477,"mmm")</f>
        <v>Dec</v>
      </c>
    </row>
    <row r="474" spans="1:14" hidden="1" x14ac:dyDescent="0.25">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c r="N474" s="4" t="str">
        <f>TEXT('Data Sales Adidas'!D478,"mmm")</f>
        <v>Dec</v>
      </c>
    </row>
    <row r="475" spans="1:14" hidden="1" x14ac:dyDescent="0.25">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c r="N475" s="4" t="str">
        <f>TEXT('Data Sales Adidas'!D479,"mmm")</f>
        <v>Dec</v>
      </c>
    </row>
    <row r="476" spans="1:14" hidden="1" x14ac:dyDescent="0.25">
      <c r="A476" s="4" t="s">
        <v>14</v>
      </c>
      <c r="B476" s="4">
        <v>1185732</v>
      </c>
      <c r="C476" s="5">
        <v>44537</v>
      </c>
      <c r="D476" s="4" t="s">
        <v>15</v>
      </c>
      <c r="E476" s="4" t="s">
        <v>40</v>
      </c>
      <c r="F476" s="4" t="s">
        <v>41</v>
      </c>
      <c r="G476" s="6" t="s">
        <v>22</v>
      </c>
      <c r="H476" s="7">
        <v>65</v>
      </c>
      <c r="I476" s="8">
        <v>175</v>
      </c>
      <c r="J476" s="9">
        <v>113750</v>
      </c>
      <c r="K476" s="9">
        <v>39812.5</v>
      </c>
      <c r="L476" s="10">
        <v>0.35</v>
      </c>
      <c r="M476" s="4" t="s">
        <v>24</v>
      </c>
      <c r="N476" s="4" t="str">
        <f>TEXT('Data Sales Adidas'!D480,"mmm")</f>
        <v>Dec</v>
      </c>
    </row>
    <row r="477" spans="1:14" hidden="1" x14ac:dyDescent="0.25">
      <c r="A477" s="4" t="s">
        <v>14</v>
      </c>
      <c r="B477" s="4">
        <v>1185732</v>
      </c>
      <c r="C477" s="5">
        <v>44538</v>
      </c>
      <c r="D477" s="4" t="s">
        <v>15</v>
      </c>
      <c r="E477" s="4" t="s">
        <v>40</v>
      </c>
      <c r="F477" s="4" t="s">
        <v>41</v>
      </c>
      <c r="G477" s="6" t="s">
        <v>23</v>
      </c>
      <c r="H477" s="7">
        <v>70</v>
      </c>
      <c r="I477" s="8">
        <v>350</v>
      </c>
      <c r="J477" s="9">
        <v>245000</v>
      </c>
      <c r="K477" s="9">
        <v>73500</v>
      </c>
      <c r="L477" s="10">
        <v>0.3</v>
      </c>
      <c r="M477" s="4" t="s">
        <v>24</v>
      </c>
      <c r="N477" s="4" t="str">
        <f>TEXT('Data Sales Adidas'!D481,"mmm")</f>
        <v>Dec</v>
      </c>
    </row>
    <row r="478" spans="1:14" hidden="1" x14ac:dyDescent="0.25">
      <c r="A478" s="4" t="s">
        <v>14</v>
      </c>
      <c r="B478" s="4">
        <v>1185732</v>
      </c>
      <c r="C478" s="5">
        <v>44539</v>
      </c>
      <c r="D478" s="4" t="s">
        <v>15</v>
      </c>
      <c r="E478" s="4" t="s">
        <v>40</v>
      </c>
      <c r="F478" s="4" t="s">
        <v>41</v>
      </c>
      <c r="G478" s="6" t="s">
        <v>17</v>
      </c>
      <c r="H478" s="7">
        <v>65</v>
      </c>
      <c r="I478" s="8">
        <v>475</v>
      </c>
      <c r="J478" s="9">
        <v>308750</v>
      </c>
      <c r="K478" s="9">
        <v>154375</v>
      </c>
      <c r="L478" s="10">
        <v>0.5</v>
      </c>
      <c r="M478" s="4" t="s">
        <v>24</v>
      </c>
      <c r="N478" s="4" t="str">
        <f>TEXT('Data Sales Adidas'!D482,"mmm")</f>
        <v>Dec</v>
      </c>
    </row>
    <row r="479" spans="1:14" hidden="1" x14ac:dyDescent="0.25">
      <c r="A479" s="4" t="s">
        <v>14</v>
      </c>
      <c r="B479" s="4">
        <v>1185732</v>
      </c>
      <c r="C479" s="5">
        <v>44540</v>
      </c>
      <c r="D479" s="4" t="s">
        <v>15</v>
      </c>
      <c r="E479" s="4" t="s">
        <v>40</v>
      </c>
      <c r="F479" s="4" t="s">
        <v>41</v>
      </c>
      <c r="G479" s="6" t="s">
        <v>19</v>
      </c>
      <c r="H479" s="7">
        <v>50</v>
      </c>
      <c r="I479" s="8">
        <v>275</v>
      </c>
      <c r="J479" s="9">
        <v>137500</v>
      </c>
      <c r="K479" s="9">
        <v>41250</v>
      </c>
      <c r="L479" s="10">
        <v>0.3</v>
      </c>
      <c r="M479" s="4" t="s">
        <v>24</v>
      </c>
      <c r="N479" s="4" t="str">
        <f>TEXT('Data Sales Adidas'!D483,"mmm")</f>
        <v>Dec</v>
      </c>
    </row>
    <row r="480" spans="1:14" hidden="1" x14ac:dyDescent="0.25">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c r="N480" s="4" t="str">
        <f>TEXT('Data Sales Adidas'!D484,"mmm")</f>
        <v>Dec</v>
      </c>
    </row>
    <row r="481" spans="1:14" hidden="1" x14ac:dyDescent="0.25">
      <c r="A481" s="4" t="s">
        <v>14</v>
      </c>
      <c r="B481" s="4">
        <v>1185732</v>
      </c>
      <c r="C481" s="5">
        <v>44542</v>
      </c>
      <c r="D481" s="4" t="s">
        <v>15</v>
      </c>
      <c r="E481" s="4" t="s">
        <v>40</v>
      </c>
      <c r="F481" s="4" t="s">
        <v>41</v>
      </c>
      <c r="G481" s="6" t="s">
        <v>21</v>
      </c>
      <c r="H481" s="7">
        <v>45</v>
      </c>
      <c r="I481" s="8">
        <v>175</v>
      </c>
      <c r="J481" s="9">
        <v>78750</v>
      </c>
      <c r="K481" s="9">
        <v>27562.5</v>
      </c>
      <c r="L481" s="10">
        <v>0.35</v>
      </c>
      <c r="M481" s="4" t="s">
        <v>24</v>
      </c>
      <c r="N481" s="4" t="str">
        <f>TEXT('Data Sales Adidas'!D485,"mmm")</f>
        <v>Dec</v>
      </c>
    </row>
    <row r="482" spans="1:14" hidden="1" x14ac:dyDescent="0.25">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c r="N482" s="4" t="str">
        <f>TEXT('Data Sales Adidas'!D486,"mmm")</f>
        <v>Dec</v>
      </c>
    </row>
    <row r="483" spans="1:14" hidden="1" x14ac:dyDescent="0.25">
      <c r="A483" s="4" t="s">
        <v>14</v>
      </c>
      <c r="B483" s="4">
        <v>1185732</v>
      </c>
      <c r="C483" s="5">
        <v>44544</v>
      </c>
      <c r="D483" s="4" t="s">
        <v>15</v>
      </c>
      <c r="E483" s="4" t="s">
        <v>40</v>
      </c>
      <c r="F483" s="4" t="s">
        <v>41</v>
      </c>
      <c r="G483" s="6" t="s">
        <v>23</v>
      </c>
      <c r="H483" s="7">
        <v>60</v>
      </c>
      <c r="I483" s="8">
        <v>225</v>
      </c>
      <c r="J483" s="9">
        <v>135000</v>
      </c>
      <c r="K483" s="9">
        <v>33750</v>
      </c>
      <c r="L483" s="10">
        <v>0.25</v>
      </c>
      <c r="M483" s="4" t="s">
        <v>24</v>
      </c>
      <c r="N483" s="4" t="str">
        <f>TEXT('Data Sales Adidas'!D487,"mmm")</f>
        <v>Dec</v>
      </c>
    </row>
    <row r="484" spans="1:14" hidden="1" x14ac:dyDescent="0.25">
      <c r="A484" s="4" t="s">
        <v>14</v>
      </c>
      <c r="B484" s="4">
        <v>1185732</v>
      </c>
      <c r="C484" s="5">
        <v>44545</v>
      </c>
      <c r="D484" s="4" t="s">
        <v>15</v>
      </c>
      <c r="E484" s="4" t="s">
        <v>40</v>
      </c>
      <c r="F484" s="4" t="s">
        <v>41</v>
      </c>
      <c r="G484" s="6" t="s">
        <v>17</v>
      </c>
      <c r="H484" s="7">
        <v>60</v>
      </c>
      <c r="I484" s="8">
        <v>400</v>
      </c>
      <c r="J484" s="9">
        <v>240000</v>
      </c>
      <c r="K484" s="9">
        <v>120000</v>
      </c>
      <c r="L484" s="10">
        <v>0.5</v>
      </c>
      <c r="M484" s="4" t="s">
        <v>24</v>
      </c>
      <c r="N484" s="4" t="str">
        <f>TEXT('Data Sales Adidas'!D488,"mmm")</f>
        <v>Dec</v>
      </c>
    </row>
    <row r="485" spans="1:14" hidden="1" x14ac:dyDescent="0.25">
      <c r="A485" s="4" t="s">
        <v>14</v>
      </c>
      <c r="B485" s="4">
        <v>1185732</v>
      </c>
      <c r="C485" s="5">
        <v>44546</v>
      </c>
      <c r="D485" s="4" t="s">
        <v>15</v>
      </c>
      <c r="E485" s="4" t="s">
        <v>40</v>
      </c>
      <c r="F485" s="4" t="s">
        <v>41</v>
      </c>
      <c r="G485" s="6" t="s">
        <v>19</v>
      </c>
      <c r="H485" s="7">
        <v>50</v>
      </c>
      <c r="I485" s="8">
        <v>225</v>
      </c>
      <c r="J485" s="9">
        <v>112500</v>
      </c>
      <c r="K485" s="9">
        <v>33750</v>
      </c>
      <c r="L485" s="10">
        <v>0.3</v>
      </c>
      <c r="M485" s="4" t="s">
        <v>24</v>
      </c>
      <c r="N485" s="4" t="str">
        <f>TEXT('Data Sales Adidas'!D489,"mmm")</f>
        <v>Dec</v>
      </c>
    </row>
    <row r="486" spans="1:14" hidden="1" x14ac:dyDescent="0.25">
      <c r="A486" s="4" t="s">
        <v>14</v>
      </c>
      <c r="B486" s="4">
        <v>1185732</v>
      </c>
      <c r="C486" s="5">
        <v>44547</v>
      </c>
      <c r="D486" s="4" t="s">
        <v>15</v>
      </c>
      <c r="E486" s="4" t="s">
        <v>40</v>
      </c>
      <c r="F486" s="4" t="s">
        <v>41</v>
      </c>
      <c r="G486" s="6" t="s">
        <v>20</v>
      </c>
      <c r="H486" s="7">
        <v>50</v>
      </c>
      <c r="I486" s="8">
        <v>125</v>
      </c>
      <c r="J486" s="9">
        <v>62500</v>
      </c>
      <c r="K486" s="9">
        <v>21875</v>
      </c>
      <c r="L486" s="10">
        <v>0.35</v>
      </c>
      <c r="M486" s="4" t="s">
        <v>24</v>
      </c>
      <c r="N486" s="4" t="str">
        <f>TEXT('Data Sales Adidas'!D490,"mmm")</f>
        <v>Dec</v>
      </c>
    </row>
    <row r="487" spans="1:14" hidden="1" x14ac:dyDescent="0.25">
      <c r="A487" s="4" t="s">
        <v>14</v>
      </c>
      <c r="B487" s="4">
        <v>1185732</v>
      </c>
      <c r="C487" s="5">
        <v>44548</v>
      </c>
      <c r="D487" s="4" t="s">
        <v>15</v>
      </c>
      <c r="E487" s="4" t="s">
        <v>40</v>
      </c>
      <c r="F487" s="4" t="s">
        <v>41</v>
      </c>
      <c r="G487" s="6" t="s">
        <v>21</v>
      </c>
      <c r="H487" s="7">
        <v>50</v>
      </c>
      <c r="I487" s="8">
        <v>100</v>
      </c>
      <c r="J487" s="9">
        <v>50000</v>
      </c>
      <c r="K487" s="9">
        <v>17500</v>
      </c>
      <c r="L487" s="10">
        <v>0.35</v>
      </c>
      <c r="M487" s="4" t="s">
        <v>24</v>
      </c>
      <c r="N487" s="4" t="str">
        <f>TEXT('Data Sales Adidas'!D491,"mmm")</f>
        <v>Dec</v>
      </c>
    </row>
    <row r="488" spans="1:14" hidden="1" x14ac:dyDescent="0.25">
      <c r="A488" s="4" t="s">
        <v>14</v>
      </c>
      <c r="B488" s="4">
        <v>1185732</v>
      </c>
      <c r="C488" s="5">
        <v>44549</v>
      </c>
      <c r="D488" s="4" t="s">
        <v>15</v>
      </c>
      <c r="E488" s="4" t="s">
        <v>40</v>
      </c>
      <c r="F488" s="4" t="s">
        <v>41</v>
      </c>
      <c r="G488" s="6" t="s">
        <v>22</v>
      </c>
      <c r="H488" s="7">
        <v>60</v>
      </c>
      <c r="I488" s="8">
        <v>100</v>
      </c>
      <c r="J488" s="9">
        <v>60000</v>
      </c>
      <c r="K488" s="9">
        <v>18000</v>
      </c>
      <c r="L488" s="10">
        <v>0.3</v>
      </c>
      <c r="M488" s="4" t="s">
        <v>24</v>
      </c>
      <c r="N488" s="4" t="str">
        <f>TEXT('Data Sales Adidas'!D492,"mmm")</f>
        <v>Dec</v>
      </c>
    </row>
    <row r="489" spans="1:14" hidden="1" x14ac:dyDescent="0.25">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c r="N489" s="4" t="str">
        <f>TEXT('Data Sales Adidas'!D493,"mmm")</f>
        <v>Dec</v>
      </c>
    </row>
    <row r="490" spans="1:14" hidden="1" x14ac:dyDescent="0.25">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c r="N490" s="4" t="str">
        <f>TEXT('Data Sales Adidas'!D494,"mmm")</f>
        <v>Dec</v>
      </c>
    </row>
    <row r="491" spans="1:14" hidden="1" x14ac:dyDescent="0.25">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c r="N491" s="4" t="str">
        <f>TEXT('Data Sales Adidas'!D495,"mmm")</f>
        <v>Dec</v>
      </c>
    </row>
    <row r="492" spans="1:14" hidden="1" x14ac:dyDescent="0.25">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c r="N492" s="4" t="str">
        <f>TEXT('Data Sales Adidas'!D496,"mmm")</f>
        <v>Dec</v>
      </c>
    </row>
    <row r="493" spans="1:14" hidden="1" x14ac:dyDescent="0.25">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c r="N493" s="4" t="str">
        <f>TEXT('Data Sales Adidas'!D497,"mmm")</f>
        <v>Dec</v>
      </c>
    </row>
    <row r="494" spans="1:14" hidden="1" x14ac:dyDescent="0.25">
      <c r="A494" s="4" t="s">
        <v>14</v>
      </c>
      <c r="B494" s="4">
        <v>1185732</v>
      </c>
      <c r="C494" s="5">
        <v>44555</v>
      </c>
      <c r="D494" s="4" t="s">
        <v>15</v>
      </c>
      <c r="E494" s="4" t="s">
        <v>40</v>
      </c>
      <c r="F494" s="4" t="s">
        <v>41</v>
      </c>
      <c r="G494" s="6" t="s">
        <v>22</v>
      </c>
      <c r="H494" s="7">
        <v>70</v>
      </c>
      <c r="I494" s="8">
        <v>150</v>
      </c>
      <c r="J494" s="9">
        <v>105000</v>
      </c>
      <c r="K494" s="9">
        <v>36750</v>
      </c>
      <c r="L494" s="10">
        <v>0.35</v>
      </c>
      <c r="M494" s="4" t="s">
        <v>24</v>
      </c>
      <c r="N494" s="4" t="str">
        <f>TEXT('Data Sales Adidas'!D498,"mmm")</f>
        <v>Dec</v>
      </c>
    </row>
    <row r="495" spans="1:14" hidden="1" x14ac:dyDescent="0.25">
      <c r="A495" s="4" t="s">
        <v>14</v>
      </c>
      <c r="B495" s="4">
        <v>1185732</v>
      </c>
      <c r="C495" s="5">
        <v>44556</v>
      </c>
      <c r="D495" s="4" t="s">
        <v>15</v>
      </c>
      <c r="E495" s="4" t="s">
        <v>40</v>
      </c>
      <c r="F495" s="4" t="s">
        <v>41</v>
      </c>
      <c r="G495" s="6" t="s">
        <v>23</v>
      </c>
      <c r="H495" s="7">
        <v>75</v>
      </c>
      <c r="I495" s="8">
        <v>250</v>
      </c>
      <c r="J495" s="9">
        <v>187500</v>
      </c>
      <c r="K495" s="9">
        <v>56250</v>
      </c>
      <c r="L495" s="10">
        <v>0.3</v>
      </c>
      <c r="M495" s="4" t="s">
        <v>24</v>
      </c>
      <c r="N495" s="4" t="str">
        <f>TEXT('Data Sales Adidas'!D499,"mmm")</f>
        <v>Dec</v>
      </c>
    </row>
    <row r="496" spans="1:14" hidden="1" x14ac:dyDescent="0.25">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c r="N496" s="4" t="str">
        <f>TEXT('Data Sales Adidas'!D500,"mmm")</f>
        <v>Dec</v>
      </c>
    </row>
    <row r="497" spans="1:14" hidden="1" x14ac:dyDescent="0.25">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c r="N497" s="4" t="str">
        <f>TEXT('Data Sales Adidas'!D501,"mmm")</f>
        <v>Dec</v>
      </c>
    </row>
    <row r="498" spans="1:14" hidden="1" x14ac:dyDescent="0.25">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c r="N498" s="4" t="str">
        <f>TEXT('Data Sales Adidas'!D502,"mmm")</f>
        <v>Dec</v>
      </c>
    </row>
    <row r="499" spans="1:14" hidden="1" x14ac:dyDescent="0.25">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c r="N499" s="4" t="str">
        <f>TEXT('Data Sales Adidas'!D503,"mmm")</f>
        <v>Dec</v>
      </c>
    </row>
    <row r="500" spans="1:14" hidden="1" x14ac:dyDescent="0.25">
      <c r="A500" s="4" t="s">
        <v>14</v>
      </c>
      <c r="B500" s="4">
        <v>1185732</v>
      </c>
      <c r="C500" s="5">
        <v>44561</v>
      </c>
      <c r="D500" s="4" t="s">
        <v>15</v>
      </c>
      <c r="E500" s="4" t="s">
        <v>40</v>
      </c>
      <c r="F500" s="4" t="s">
        <v>41</v>
      </c>
      <c r="G500" s="6" t="s">
        <v>22</v>
      </c>
      <c r="H500" s="7">
        <v>70</v>
      </c>
      <c r="I500" s="8">
        <v>175</v>
      </c>
      <c r="J500" s="9">
        <v>122500</v>
      </c>
      <c r="K500" s="9">
        <v>42875</v>
      </c>
      <c r="L500" s="10">
        <v>0.35</v>
      </c>
      <c r="M500" s="4" t="s">
        <v>24</v>
      </c>
      <c r="N500" s="4" t="str">
        <f>TEXT('Data Sales Adidas'!D504,"mmm")</f>
        <v>Dec</v>
      </c>
    </row>
    <row r="501" spans="1:14" hidden="1" x14ac:dyDescent="0.25">
      <c r="A501" s="4" t="s">
        <v>14</v>
      </c>
      <c r="B501" s="4">
        <v>1185732</v>
      </c>
      <c r="C501" s="5">
        <v>43831</v>
      </c>
      <c r="D501" s="4" t="s">
        <v>15</v>
      </c>
      <c r="E501" s="4" t="s">
        <v>40</v>
      </c>
      <c r="F501" s="4" t="s">
        <v>41</v>
      </c>
      <c r="G501" s="6" t="s">
        <v>23</v>
      </c>
      <c r="H501" s="7">
        <v>75</v>
      </c>
      <c r="I501" s="8">
        <v>275</v>
      </c>
      <c r="J501" s="9">
        <v>206250</v>
      </c>
      <c r="K501" s="9">
        <v>61875</v>
      </c>
      <c r="L501" s="10">
        <v>0.3</v>
      </c>
      <c r="M501" s="4" t="s">
        <v>24</v>
      </c>
      <c r="N501" s="4" t="str">
        <f>TEXT('Data Sales Adidas'!D505,"mmm")</f>
        <v>Jan</v>
      </c>
    </row>
    <row r="502" spans="1:14" hidden="1" x14ac:dyDescent="0.25">
      <c r="A502" s="4" t="s">
        <v>30</v>
      </c>
      <c r="B502" s="4">
        <v>1128299</v>
      </c>
      <c r="C502" s="5">
        <v>43832</v>
      </c>
      <c r="D502" s="4" t="s">
        <v>15</v>
      </c>
      <c r="E502" s="4" t="s">
        <v>40</v>
      </c>
      <c r="F502" s="4" t="s">
        <v>41</v>
      </c>
      <c r="G502" s="6" t="s">
        <v>17</v>
      </c>
      <c r="H502" s="7">
        <v>35</v>
      </c>
      <c r="I502" s="8">
        <v>450</v>
      </c>
      <c r="J502" s="9">
        <v>157500</v>
      </c>
      <c r="K502" s="9">
        <v>63000</v>
      </c>
      <c r="L502" s="10">
        <v>0.4</v>
      </c>
      <c r="M502" s="4" t="s">
        <v>24</v>
      </c>
      <c r="N502" s="4" t="str">
        <f>TEXT('Data Sales Adidas'!D506,"mmm")</f>
        <v>Jan</v>
      </c>
    </row>
    <row r="503" spans="1:14" hidden="1" x14ac:dyDescent="0.25">
      <c r="A503" s="4" t="s">
        <v>30</v>
      </c>
      <c r="B503" s="4">
        <v>1128299</v>
      </c>
      <c r="C503" s="5">
        <v>43833</v>
      </c>
      <c r="D503" s="4" t="s">
        <v>15</v>
      </c>
      <c r="E503" s="4" t="s">
        <v>40</v>
      </c>
      <c r="F503" s="4" t="s">
        <v>41</v>
      </c>
      <c r="G503" s="6" t="s">
        <v>19</v>
      </c>
      <c r="H503" s="7">
        <v>45</v>
      </c>
      <c r="I503" s="8">
        <v>450</v>
      </c>
      <c r="J503" s="9">
        <v>202500</v>
      </c>
      <c r="K503" s="9">
        <v>50625</v>
      </c>
      <c r="L503" s="10">
        <v>0.25</v>
      </c>
      <c r="M503" s="4" t="s">
        <v>24</v>
      </c>
      <c r="N503" s="4" t="str">
        <f>TEXT('Data Sales Adidas'!D507,"mmm")</f>
        <v>Jan</v>
      </c>
    </row>
    <row r="504" spans="1:14" hidden="1" x14ac:dyDescent="0.25">
      <c r="A504" s="4" t="s">
        <v>30</v>
      </c>
      <c r="B504" s="4">
        <v>1128299</v>
      </c>
      <c r="C504" s="5">
        <v>43834</v>
      </c>
      <c r="D504" s="4" t="s">
        <v>15</v>
      </c>
      <c r="E504" s="4" t="s">
        <v>40</v>
      </c>
      <c r="F504" s="4" t="s">
        <v>41</v>
      </c>
      <c r="G504" s="6" t="s">
        <v>20</v>
      </c>
      <c r="H504" s="7">
        <v>45</v>
      </c>
      <c r="I504" s="8">
        <v>450</v>
      </c>
      <c r="J504" s="9">
        <v>202500</v>
      </c>
      <c r="K504" s="9">
        <v>81000</v>
      </c>
      <c r="L504" s="10">
        <v>0.4</v>
      </c>
      <c r="M504" s="4" t="s">
        <v>24</v>
      </c>
      <c r="N504" s="4" t="str">
        <f>TEXT('Data Sales Adidas'!D508,"mmm")</f>
        <v>Jan</v>
      </c>
    </row>
    <row r="505" spans="1:14" hidden="1" x14ac:dyDescent="0.25">
      <c r="A505" s="4" t="s">
        <v>30</v>
      </c>
      <c r="B505" s="4">
        <v>1128299</v>
      </c>
      <c r="C505" s="5">
        <v>43835</v>
      </c>
      <c r="D505" s="4" t="s">
        <v>15</v>
      </c>
      <c r="E505" s="4" t="s">
        <v>40</v>
      </c>
      <c r="F505" s="4" t="s">
        <v>41</v>
      </c>
      <c r="G505" s="6" t="s">
        <v>21</v>
      </c>
      <c r="H505" s="7">
        <v>45</v>
      </c>
      <c r="I505" s="8">
        <v>300</v>
      </c>
      <c r="J505" s="9">
        <v>135000</v>
      </c>
      <c r="K505" s="9">
        <v>47250</v>
      </c>
      <c r="L505" s="10">
        <v>0.35</v>
      </c>
      <c r="M505" s="4" t="s">
        <v>24</v>
      </c>
      <c r="N505" s="4" t="str">
        <f>TEXT('Data Sales Adidas'!D509,"mmm")</f>
        <v>Jan</v>
      </c>
    </row>
    <row r="506" spans="1:14" hidden="1" x14ac:dyDescent="0.25">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c r="N506" s="4" t="str">
        <f>TEXT('Data Sales Adidas'!D510,"mmm")</f>
        <v>Jan</v>
      </c>
    </row>
    <row r="507" spans="1:14" hidden="1" x14ac:dyDescent="0.25">
      <c r="A507" s="4" t="s">
        <v>30</v>
      </c>
      <c r="B507" s="4">
        <v>1128299</v>
      </c>
      <c r="C507" s="5">
        <v>43837</v>
      </c>
      <c r="D507" s="4" t="s">
        <v>31</v>
      </c>
      <c r="E507" s="4" t="s">
        <v>42</v>
      </c>
      <c r="F507" s="4" t="s">
        <v>43</v>
      </c>
      <c r="G507" s="6" t="s">
        <v>23</v>
      </c>
      <c r="H507" s="7">
        <v>45</v>
      </c>
      <c r="I507" s="8">
        <v>475</v>
      </c>
      <c r="J507" s="9">
        <v>213750</v>
      </c>
      <c r="K507" s="9">
        <v>42750</v>
      </c>
      <c r="L507" s="10">
        <v>0.2</v>
      </c>
      <c r="M507" s="4" t="s">
        <v>24</v>
      </c>
      <c r="N507" s="4" t="str">
        <f>TEXT('Data Sales Adidas'!D511,"mmm")</f>
        <v>Jan</v>
      </c>
    </row>
    <row r="508" spans="1:14" hidden="1" x14ac:dyDescent="0.25">
      <c r="A508" s="4" t="s">
        <v>30</v>
      </c>
      <c r="B508" s="4">
        <v>1128299</v>
      </c>
      <c r="C508" s="5">
        <v>43838</v>
      </c>
      <c r="D508" s="4" t="s">
        <v>31</v>
      </c>
      <c r="E508" s="4" t="s">
        <v>42</v>
      </c>
      <c r="F508" s="4" t="s">
        <v>43</v>
      </c>
      <c r="G508" s="6" t="s">
        <v>17</v>
      </c>
      <c r="H508" s="7">
        <v>35</v>
      </c>
      <c r="I508" s="8">
        <v>525</v>
      </c>
      <c r="J508" s="9">
        <v>183750</v>
      </c>
      <c r="K508" s="9">
        <v>73500</v>
      </c>
      <c r="L508" s="10">
        <v>0.4</v>
      </c>
      <c r="M508" s="4" t="s">
        <v>24</v>
      </c>
      <c r="N508" s="4" t="str">
        <f>TEXT('Data Sales Adidas'!D512,"mmm")</f>
        <v>Jan</v>
      </c>
    </row>
    <row r="509" spans="1:14" hidden="1" x14ac:dyDescent="0.25">
      <c r="A509" s="4" t="s">
        <v>30</v>
      </c>
      <c r="B509" s="4">
        <v>1128299</v>
      </c>
      <c r="C509" s="5">
        <v>43839</v>
      </c>
      <c r="D509" s="4" t="s">
        <v>31</v>
      </c>
      <c r="E509" s="4" t="s">
        <v>42</v>
      </c>
      <c r="F509" s="4" t="s">
        <v>43</v>
      </c>
      <c r="G509" s="6" t="s">
        <v>19</v>
      </c>
      <c r="H509" s="7">
        <v>45</v>
      </c>
      <c r="I509" s="8">
        <v>425</v>
      </c>
      <c r="J509" s="9">
        <v>191250</v>
      </c>
      <c r="K509" s="9">
        <v>47812.5</v>
      </c>
      <c r="L509" s="10">
        <v>0.25</v>
      </c>
      <c r="M509" s="4" t="s">
        <v>24</v>
      </c>
      <c r="N509" s="4" t="str">
        <f>TEXT('Data Sales Adidas'!D513,"mmm")</f>
        <v>Jan</v>
      </c>
    </row>
    <row r="510" spans="1:14" hidden="1" x14ac:dyDescent="0.25">
      <c r="A510" s="4" t="s">
        <v>30</v>
      </c>
      <c r="B510" s="4">
        <v>1128299</v>
      </c>
      <c r="C510" s="5">
        <v>43840</v>
      </c>
      <c r="D510" s="4" t="s">
        <v>31</v>
      </c>
      <c r="E510" s="4" t="s">
        <v>42</v>
      </c>
      <c r="F510" s="4" t="s">
        <v>43</v>
      </c>
      <c r="G510" s="6" t="s">
        <v>20</v>
      </c>
      <c r="H510" s="7">
        <v>45</v>
      </c>
      <c r="I510" s="8">
        <v>425</v>
      </c>
      <c r="J510" s="9">
        <v>191250</v>
      </c>
      <c r="K510" s="9">
        <v>76500</v>
      </c>
      <c r="L510" s="10">
        <v>0.4</v>
      </c>
      <c r="M510" s="4" t="s">
        <v>24</v>
      </c>
      <c r="N510" s="4" t="str">
        <f>TEXT('Data Sales Adidas'!D514,"mmm")</f>
        <v>Jan</v>
      </c>
    </row>
    <row r="511" spans="1:14" hidden="1" x14ac:dyDescent="0.25">
      <c r="A511" s="4" t="s">
        <v>30</v>
      </c>
      <c r="B511" s="4">
        <v>1128299</v>
      </c>
      <c r="C511" s="5">
        <v>43841</v>
      </c>
      <c r="D511" s="4" t="s">
        <v>31</v>
      </c>
      <c r="E511" s="4" t="s">
        <v>42</v>
      </c>
      <c r="F511" s="4" t="s">
        <v>43</v>
      </c>
      <c r="G511" s="6" t="s">
        <v>21</v>
      </c>
      <c r="H511" s="7">
        <v>45</v>
      </c>
      <c r="I511" s="8">
        <v>275</v>
      </c>
      <c r="J511" s="9">
        <v>123750</v>
      </c>
      <c r="K511" s="9">
        <v>43312.5</v>
      </c>
      <c r="L511" s="10">
        <v>0.35</v>
      </c>
      <c r="M511" s="4" t="s">
        <v>24</v>
      </c>
      <c r="N511" s="4" t="str">
        <f>TEXT('Data Sales Adidas'!D515,"mmm")</f>
        <v>Jan</v>
      </c>
    </row>
    <row r="512" spans="1:14" hidden="1" x14ac:dyDescent="0.25">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c r="N512" s="4" t="str">
        <f>TEXT('Data Sales Adidas'!D516,"mmm")</f>
        <v>Jan</v>
      </c>
    </row>
    <row r="513" spans="1:14" hidden="1" x14ac:dyDescent="0.25">
      <c r="A513" s="4" t="s">
        <v>30</v>
      </c>
      <c r="B513" s="4">
        <v>1128299</v>
      </c>
      <c r="C513" s="5">
        <v>43843</v>
      </c>
      <c r="D513" s="4" t="s">
        <v>31</v>
      </c>
      <c r="E513" s="4" t="s">
        <v>42</v>
      </c>
      <c r="F513" s="4" t="s">
        <v>43</v>
      </c>
      <c r="G513" s="6" t="s">
        <v>23</v>
      </c>
      <c r="H513" s="7">
        <v>45</v>
      </c>
      <c r="I513" s="8">
        <v>400</v>
      </c>
      <c r="J513" s="9">
        <v>180000</v>
      </c>
      <c r="K513" s="9">
        <v>36000</v>
      </c>
      <c r="L513" s="10">
        <v>0.2</v>
      </c>
      <c r="M513" s="4" t="s">
        <v>24</v>
      </c>
      <c r="N513" s="4" t="str">
        <f>TEXT('Data Sales Adidas'!D517,"mmm")</f>
        <v>Jan</v>
      </c>
    </row>
    <row r="514" spans="1:14" hidden="1" x14ac:dyDescent="0.25">
      <c r="A514" s="4" t="s">
        <v>30</v>
      </c>
      <c r="B514" s="4">
        <v>1128299</v>
      </c>
      <c r="C514" s="5">
        <v>43844</v>
      </c>
      <c r="D514" s="4" t="s">
        <v>31</v>
      </c>
      <c r="E514" s="4" t="s">
        <v>42</v>
      </c>
      <c r="F514" s="4" t="s">
        <v>43</v>
      </c>
      <c r="G514" s="6" t="s">
        <v>17</v>
      </c>
      <c r="H514" s="7">
        <v>45</v>
      </c>
      <c r="I514" s="8">
        <v>550</v>
      </c>
      <c r="J514" s="9">
        <v>247500</v>
      </c>
      <c r="K514" s="9">
        <v>99000</v>
      </c>
      <c r="L514" s="10">
        <v>0.4</v>
      </c>
      <c r="M514" s="4" t="s">
        <v>24</v>
      </c>
      <c r="N514" s="4" t="str">
        <f>TEXT('Data Sales Adidas'!D518,"mmm")</f>
        <v>Jan</v>
      </c>
    </row>
    <row r="515" spans="1:14" hidden="1" x14ac:dyDescent="0.25">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c r="N515" s="4" t="str">
        <f>TEXT('Data Sales Adidas'!D519,"mmm")</f>
        <v>Jan</v>
      </c>
    </row>
    <row r="516" spans="1:14" hidden="1" x14ac:dyDescent="0.25">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c r="N516" s="4" t="str">
        <f>TEXT('Data Sales Adidas'!D520,"mmm")</f>
        <v>Jan</v>
      </c>
    </row>
    <row r="517" spans="1:14" hidden="1" x14ac:dyDescent="0.25">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c r="N517" s="4" t="str">
        <f>TEXT('Data Sales Adidas'!D521,"mmm")</f>
        <v>Jan</v>
      </c>
    </row>
    <row r="518" spans="1:14" hidden="1" x14ac:dyDescent="0.25">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c r="N518" s="4" t="str">
        <f>TEXT('Data Sales Adidas'!D522,"mmm")</f>
        <v>Jan</v>
      </c>
    </row>
    <row r="519" spans="1:14" hidden="1" x14ac:dyDescent="0.25">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c r="N519" s="4" t="str">
        <f>TEXT('Data Sales Adidas'!D523,"mmm")</f>
        <v>Jan</v>
      </c>
    </row>
    <row r="520" spans="1:14" hidden="1" x14ac:dyDescent="0.25">
      <c r="A520" s="4" t="s">
        <v>30</v>
      </c>
      <c r="B520" s="4">
        <v>1128299</v>
      </c>
      <c r="C520" s="5">
        <v>43850</v>
      </c>
      <c r="D520" s="4" t="s">
        <v>31</v>
      </c>
      <c r="E520" s="4" t="s">
        <v>42</v>
      </c>
      <c r="F520" s="4" t="s">
        <v>43</v>
      </c>
      <c r="G520" s="6" t="s">
        <v>17</v>
      </c>
      <c r="H520" s="7">
        <v>60</v>
      </c>
      <c r="I520" s="8">
        <v>550</v>
      </c>
      <c r="J520" s="9">
        <v>330000</v>
      </c>
      <c r="K520" s="9">
        <v>132000</v>
      </c>
      <c r="L520" s="10">
        <v>0.4</v>
      </c>
      <c r="M520" s="4" t="s">
        <v>24</v>
      </c>
      <c r="N520" s="4" t="str">
        <f>TEXT('Data Sales Adidas'!D524,"mmm")</f>
        <v>Jan</v>
      </c>
    </row>
    <row r="521" spans="1:14" hidden="1" x14ac:dyDescent="0.25">
      <c r="A521" s="4" t="s">
        <v>30</v>
      </c>
      <c r="B521" s="4">
        <v>1128299</v>
      </c>
      <c r="C521" s="5">
        <v>43851</v>
      </c>
      <c r="D521" s="4" t="s">
        <v>31</v>
      </c>
      <c r="E521" s="4" t="s">
        <v>42</v>
      </c>
      <c r="F521" s="4" t="s">
        <v>43</v>
      </c>
      <c r="G521" s="6" t="s">
        <v>19</v>
      </c>
      <c r="H521" s="7">
        <v>65</v>
      </c>
      <c r="I521" s="8">
        <v>350</v>
      </c>
      <c r="J521" s="9">
        <v>227500</v>
      </c>
      <c r="K521" s="9">
        <v>56875</v>
      </c>
      <c r="L521" s="10">
        <v>0.25</v>
      </c>
      <c r="M521" s="4" t="s">
        <v>24</v>
      </c>
      <c r="N521" s="4" t="str">
        <f>TEXT('Data Sales Adidas'!D525,"mmm")</f>
        <v>Jan</v>
      </c>
    </row>
    <row r="522" spans="1:14" hidden="1" x14ac:dyDescent="0.25">
      <c r="A522" s="4" t="s">
        <v>30</v>
      </c>
      <c r="B522" s="4">
        <v>1128299</v>
      </c>
      <c r="C522" s="5">
        <v>43852</v>
      </c>
      <c r="D522" s="4" t="s">
        <v>31</v>
      </c>
      <c r="E522" s="4" t="s">
        <v>42</v>
      </c>
      <c r="F522" s="4" t="s">
        <v>43</v>
      </c>
      <c r="G522" s="6" t="s">
        <v>20</v>
      </c>
      <c r="H522" s="7">
        <v>65</v>
      </c>
      <c r="I522" s="8">
        <v>400</v>
      </c>
      <c r="J522" s="9">
        <v>260000</v>
      </c>
      <c r="K522" s="9">
        <v>104000</v>
      </c>
      <c r="L522" s="10">
        <v>0.4</v>
      </c>
      <c r="M522" s="4" t="s">
        <v>24</v>
      </c>
      <c r="N522" s="4" t="str">
        <f>TEXT('Data Sales Adidas'!D526,"mmm")</f>
        <v>Jan</v>
      </c>
    </row>
    <row r="523" spans="1:14" hidden="1" x14ac:dyDescent="0.25">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c r="N523" s="4" t="str">
        <f>TEXT('Data Sales Adidas'!D527,"mmm")</f>
        <v>Jan</v>
      </c>
    </row>
    <row r="524" spans="1:14" hidden="1" x14ac:dyDescent="0.25">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c r="N524" s="4" t="str">
        <f>TEXT('Data Sales Adidas'!D528,"mmm")</f>
        <v>Jan</v>
      </c>
    </row>
    <row r="525" spans="1:14" hidden="1" x14ac:dyDescent="0.25">
      <c r="A525" s="4" t="s">
        <v>30</v>
      </c>
      <c r="B525" s="4">
        <v>1128299</v>
      </c>
      <c r="C525" s="5">
        <v>43855</v>
      </c>
      <c r="D525" s="4" t="s">
        <v>31</v>
      </c>
      <c r="E525" s="4" t="s">
        <v>42</v>
      </c>
      <c r="F525" s="4" t="s">
        <v>43</v>
      </c>
      <c r="G525" s="6" t="s">
        <v>23</v>
      </c>
      <c r="H525" s="7">
        <v>80</v>
      </c>
      <c r="I525" s="8">
        <v>350</v>
      </c>
      <c r="J525" s="9">
        <v>280000</v>
      </c>
      <c r="K525" s="9">
        <v>56000</v>
      </c>
      <c r="L525" s="10">
        <v>0.2</v>
      </c>
      <c r="M525" s="4" t="s">
        <v>24</v>
      </c>
      <c r="N525" s="4" t="str">
        <f>TEXT('Data Sales Adidas'!D529,"mmm")</f>
        <v>Jan</v>
      </c>
    </row>
    <row r="526" spans="1:14" hidden="1" x14ac:dyDescent="0.25">
      <c r="A526" s="4" t="s">
        <v>30</v>
      </c>
      <c r="B526" s="4">
        <v>1128299</v>
      </c>
      <c r="C526" s="5">
        <v>43856</v>
      </c>
      <c r="D526" s="4" t="s">
        <v>31</v>
      </c>
      <c r="E526" s="4" t="s">
        <v>42</v>
      </c>
      <c r="F526" s="4" t="s">
        <v>43</v>
      </c>
      <c r="G526" s="6" t="s">
        <v>17</v>
      </c>
      <c r="H526" s="7">
        <v>60</v>
      </c>
      <c r="I526" s="8">
        <v>550</v>
      </c>
      <c r="J526" s="9">
        <v>330000</v>
      </c>
      <c r="K526" s="9">
        <v>148500</v>
      </c>
      <c r="L526" s="10">
        <v>0.45</v>
      </c>
      <c r="M526" s="4" t="s">
        <v>24</v>
      </c>
      <c r="N526" s="4" t="str">
        <f>TEXT('Data Sales Adidas'!D530,"mmm")</f>
        <v>Jan</v>
      </c>
    </row>
    <row r="527" spans="1:14" hidden="1" x14ac:dyDescent="0.25">
      <c r="A527" s="4" t="s">
        <v>30</v>
      </c>
      <c r="B527" s="4">
        <v>1128299</v>
      </c>
      <c r="C527" s="5">
        <v>43857</v>
      </c>
      <c r="D527" s="4" t="s">
        <v>31</v>
      </c>
      <c r="E527" s="4" t="s">
        <v>42</v>
      </c>
      <c r="F527" s="4" t="s">
        <v>43</v>
      </c>
      <c r="G527" s="6" t="s">
        <v>19</v>
      </c>
      <c r="H527" s="7">
        <v>65</v>
      </c>
      <c r="I527" s="8">
        <v>400</v>
      </c>
      <c r="J527" s="9">
        <v>260000</v>
      </c>
      <c r="K527" s="9">
        <v>78000</v>
      </c>
      <c r="L527" s="10">
        <v>0.3</v>
      </c>
      <c r="M527" s="4" t="s">
        <v>24</v>
      </c>
      <c r="N527" s="4" t="str">
        <f>TEXT('Data Sales Adidas'!D531,"mmm")</f>
        <v>Jan</v>
      </c>
    </row>
    <row r="528" spans="1:14" hidden="1" x14ac:dyDescent="0.25">
      <c r="A528" s="4" t="s">
        <v>30</v>
      </c>
      <c r="B528" s="4">
        <v>1128299</v>
      </c>
      <c r="C528" s="5">
        <v>43858</v>
      </c>
      <c r="D528" s="4" t="s">
        <v>31</v>
      </c>
      <c r="E528" s="4" t="s">
        <v>42</v>
      </c>
      <c r="F528" s="4" t="s">
        <v>43</v>
      </c>
      <c r="G528" s="6" t="s">
        <v>20</v>
      </c>
      <c r="H528" s="7">
        <v>65</v>
      </c>
      <c r="I528" s="8">
        <v>400</v>
      </c>
      <c r="J528" s="9">
        <v>260000</v>
      </c>
      <c r="K528" s="9">
        <v>117000</v>
      </c>
      <c r="L528" s="10">
        <v>0.45</v>
      </c>
      <c r="M528" s="4" t="s">
        <v>24</v>
      </c>
      <c r="N528" s="4" t="str">
        <f>TEXT('Data Sales Adidas'!D532,"mmm")</f>
        <v>Jan</v>
      </c>
    </row>
    <row r="529" spans="1:14" hidden="1" x14ac:dyDescent="0.25">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c r="N529" s="4" t="str">
        <f>TEXT('Data Sales Adidas'!D533,"mmm")</f>
        <v>Jan</v>
      </c>
    </row>
    <row r="530" spans="1:14" hidden="1" x14ac:dyDescent="0.25">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c r="N530" s="4" t="str">
        <f>TEXT('Data Sales Adidas'!D534,"mmm")</f>
        <v>Jan</v>
      </c>
    </row>
    <row r="531" spans="1:14" hidden="1" x14ac:dyDescent="0.25">
      <c r="A531" s="4" t="s">
        <v>30</v>
      </c>
      <c r="B531" s="4">
        <v>1128299</v>
      </c>
      <c r="C531" s="5">
        <v>43861</v>
      </c>
      <c r="D531" s="4" t="s">
        <v>31</v>
      </c>
      <c r="E531" s="4" t="s">
        <v>42</v>
      </c>
      <c r="F531" s="4" t="s">
        <v>43</v>
      </c>
      <c r="G531" s="6" t="s">
        <v>23</v>
      </c>
      <c r="H531" s="7">
        <v>80</v>
      </c>
      <c r="I531" s="8">
        <v>450</v>
      </c>
      <c r="J531" s="9">
        <v>360000</v>
      </c>
      <c r="K531" s="9">
        <v>90000</v>
      </c>
      <c r="L531" s="10">
        <v>0.25</v>
      </c>
      <c r="M531" s="4" t="s">
        <v>24</v>
      </c>
      <c r="N531" s="4" t="str">
        <f>TEXT('Data Sales Adidas'!D535,"mmm")</f>
        <v>Jan</v>
      </c>
    </row>
    <row r="532" spans="1:14" hidden="1" x14ac:dyDescent="0.25">
      <c r="A532" s="4" t="s">
        <v>30</v>
      </c>
      <c r="B532" s="4">
        <v>1128299</v>
      </c>
      <c r="C532" s="5">
        <v>43862</v>
      </c>
      <c r="D532" s="4" t="s">
        <v>31</v>
      </c>
      <c r="E532" s="4" t="s">
        <v>42</v>
      </c>
      <c r="F532" s="4" t="s">
        <v>43</v>
      </c>
      <c r="G532" s="6" t="s">
        <v>17</v>
      </c>
      <c r="H532" s="7">
        <v>60</v>
      </c>
      <c r="I532" s="8">
        <v>700</v>
      </c>
      <c r="J532" s="9">
        <v>420000</v>
      </c>
      <c r="K532" s="9">
        <v>189000</v>
      </c>
      <c r="L532" s="10">
        <v>0.45</v>
      </c>
      <c r="M532" s="4" t="s">
        <v>24</v>
      </c>
      <c r="N532" s="4" t="str">
        <f>TEXT('Data Sales Adidas'!D536,"mmm")</f>
        <v>Feb</v>
      </c>
    </row>
    <row r="533" spans="1:14" hidden="1" x14ac:dyDescent="0.25">
      <c r="A533" s="4" t="s">
        <v>30</v>
      </c>
      <c r="B533" s="4">
        <v>1128299</v>
      </c>
      <c r="C533" s="5">
        <v>43863</v>
      </c>
      <c r="D533" s="4" t="s">
        <v>31</v>
      </c>
      <c r="E533" s="4" t="s">
        <v>42</v>
      </c>
      <c r="F533" s="4" t="s">
        <v>43</v>
      </c>
      <c r="G533" s="6" t="s">
        <v>19</v>
      </c>
      <c r="H533" s="7">
        <v>65</v>
      </c>
      <c r="I533" s="8">
        <v>550</v>
      </c>
      <c r="J533" s="9">
        <v>357500</v>
      </c>
      <c r="K533" s="9">
        <v>107250</v>
      </c>
      <c r="L533" s="10">
        <v>0.3</v>
      </c>
      <c r="M533" s="4" t="s">
        <v>24</v>
      </c>
      <c r="N533" s="4" t="str">
        <f>TEXT('Data Sales Adidas'!D537,"mmm")</f>
        <v>Feb</v>
      </c>
    </row>
    <row r="534" spans="1:14" hidden="1" x14ac:dyDescent="0.25">
      <c r="A534" s="4" t="s">
        <v>30</v>
      </c>
      <c r="B534" s="4">
        <v>1128299</v>
      </c>
      <c r="C534" s="5">
        <v>43864</v>
      </c>
      <c r="D534" s="4" t="s">
        <v>31</v>
      </c>
      <c r="E534" s="4" t="s">
        <v>42</v>
      </c>
      <c r="F534" s="4" t="s">
        <v>43</v>
      </c>
      <c r="G534" s="6" t="s">
        <v>20</v>
      </c>
      <c r="H534" s="7">
        <v>65</v>
      </c>
      <c r="I534" s="8">
        <v>550</v>
      </c>
      <c r="J534" s="9">
        <v>357500</v>
      </c>
      <c r="K534" s="9">
        <v>160875</v>
      </c>
      <c r="L534" s="10">
        <v>0.45</v>
      </c>
      <c r="M534" s="4" t="s">
        <v>24</v>
      </c>
      <c r="N534" s="4" t="str">
        <f>TEXT('Data Sales Adidas'!D538,"mmm")</f>
        <v>Feb</v>
      </c>
    </row>
    <row r="535" spans="1:14" hidden="1" x14ac:dyDescent="0.25">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c r="N535" s="4" t="str">
        <f>TEXT('Data Sales Adidas'!D539,"mmm")</f>
        <v>Feb</v>
      </c>
    </row>
    <row r="536" spans="1:14" hidden="1" x14ac:dyDescent="0.25">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c r="N536" s="4" t="str">
        <f>TEXT('Data Sales Adidas'!D540,"mmm")</f>
        <v>Feb</v>
      </c>
    </row>
    <row r="537" spans="1:14" hidden="1" x14ac:dyDescent="0.25">
      <c r="A537" s="4" t="s">
        <v>30</v>
      </c>
      <c r="B537" s="4">
        <v>1128299</v>
      </c>
      <c r="C537" s="5">
        <v>43867</v>
      </c>
      <c r="D537" s="4" t="s">
        <v>31</v>
      </c>
      <c r="E537" s="4" t="s">
        <v>42</v>
      </c>
      <c r="F537" s="4" t="s">
        <v>43</v>
      </c>
      <c r="G537" s="6" t="s">
        <v>23</v>
      </c>
      <c r="H537" s="7">
        <v>80</v>
      </c>
      <c r="I537" s="8">
        <v>600</v>
      </c>
      <c r="J537" s="9">
        <v>480000</v>
      </c>
      <c r="K537" s="9">
        <v>120000</v>
      </c>
      <c r="L537" s="10">
        <v>0.25</v>
      </c>
      <c r="M537" s="4" t="s">
        <v>24</v>
      </c>
      <c r="N537" s="4" t="str">
        <f>TEXT('Data Sales Adidas'!D541,"mmm")</f>
        <v>Feb</v>
      </c>
    </row>
    <row r="538" spans="1:14" hidden="1" x14ac:dyDescent="0.25">
      <c r="A538" s="4" t="s">
        <v>30</v>
      </c>
      <c r="B538" s="4">
        <v>1128299</v>
      </c>
      <c r="C538" s="5">
        <v>43868</v>
      </c>
      <c r="D538" s="4" t="s">
        <v>31</v>
      </c>
      <c r="E538" s="4" t="s">
        <v>42</v>
      </c>
      <c r="F538" s="4" t="s">
        <v>43</v>
      </c>
      <c r="G538" s="6" t="s">
        <v>17</v>
      </c>
      <c r="H538" s="7">
        <v>60</v>
      </c>
      <c r="I538" s="8">
        <v>750</v>
      </c>
      <c r="J538" s="9">
        <v>450000</v>
      </c>
      <c r="K538" s="9">
        <v>180000</v>
      </c>
      <c r="L538" s="10">
        <v>0.4</v>
      </c>
      <c r="M538" s="4" t="s">
        <v>24</v>
      </c>
      <c r="N538" s="4" t="str">
        <f>TEXT('Data Sales Adidas'!D542,"mmm")</f>
        <v>Feb</v>
      </c>
    </row>
    <row r="539" spans="1:14" hidden="1" x14ac:dyDescent="0.25">
      <c r="A539" s="4" t="s">
        <v>30</v>
      </c>
      <c r="B539" s="4">
        <v>1128299</v>
      </c>
      <c r="C539" s="5">
        <v>43869</v>
      </c>
      <c r="D539" s="4" t="s">
        <v>31</v>
      </c>
      <c r="E539" s="4" t="s">
        <v>42</v>
      </c>
      <c r="F539" s="4" t="s">
        <v>43</v>
      </c>
      <c r="G539" s="6" t="s">
        <v>19</v>
      </c>
      <c r="H539" s="7">
        <v>65</v>
      </c>
      <c r="I539" s="8">
        <v>600</v>
      </c>
      <c r="J539" s="9">
        <v>390000</v>
      </c>
      <c r="K539" s="9">
        <v>97500</v>
      </c>
      <c r="L539" s="10">
        <v>0.25</v>
      </c>
      <c r="M539" s="4" t="s">
        <v>24</v>
      </c>
      <c r="N539" s="4" t="str">
        <f>TEXT('Data Sales Adidas'!D543,"mmm")</f>
        <v>Feb</v>
      </c>
    </row>
    <row r="540" spans="1:14" hidden="1" x14ac:dyDescent="0.25">
      <c r="A540" s="4" t="s">
        <v>30</v>
      </c>
      <c r="B540" s="4">
        <v>1128299</v>
      </c>
      <c r="C540" s="5">
        <v>43870</v>
      </c>
      <c r="D540" s="4" t="s">
        <v>31</v>
      </c>
      <c r="E540" s="4" t="s">
        <v>42</v>
      </c>
      <c r="F540" s="4" t="s">
        <v>43</v>
      </c>
      <c r="G540" s="6" t="s">
        <v>20</v>
      </c>
      <c r="H540" s="7">
        <v>65</v>
      </c>
      <c r="I540" s="8">
        <v>550</v>
      </c>
      <c r="J540" s="9">
        <v>357500</v>
      </c>
      <c r="K540" s="9">
        <v>143000</v>
      </c>
      <c r="L540" s="10">
        <v>0.4</v>
      </c>
      <c r="M540" s="4" t="s">
        <v>18</v>
      </c>
      <c r="N540" s="4" t="str">
        <f>TEXT('Data Sales Adidas'!D544,"mmm")</f>
        <v>Feb</v>
      </c>
    </row>
    <row r="541" spans="1:14" hidden="1" x14ac:dyDescent="0.25">
      <c r="A541" s="4" t="s">
        <v>30</v>
      </c>
      <c r="B541" s="4">
        <v>1128299</v>
      </c>
      <c r="C541" s="5">
        <v>43871</v>
      </c>
      <c r="D541" s="4" t="s">
        <v>31</v>
      </c>
      <c r="E541" s="4" t="s">
        <v>42</v>
      </c>
      <c r="F541" s="4" t="s">
        <v>43</v>
      </c>
      <c r="G541" s="6" t="s">
        <v>21</v>
      </c>
      <c r="H541" s="7">
        <v>60</v>
      </c>
      <c r="I541" s="8">
        <v>450</v>
      </c>
      <c r="J541" s="9">
        <v>270000</v>
      </c>
      <c r="K541" s="9">
        <v>94500</v>
      </c>
      <c r="L541" s="10">
        <v>0.35</v>
      </c>
      <c r="M541" s="4" t="s">
        <v>18</v>
      </c>
      <c r="N541" s="4" t="str">
        <f>TEXT('Data Sales Adidas'!D545,"mmm")</f>
        <v>Feb</v>
      </c>
    </row>
    <row r="542" spans="1:14" hidden="1" x14ac:dyDescent="0.25">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c r="N542" s="4" t="str">
        <f>TEXT('Data Sales Adidas'!D546,"mmm")</f>
        <v>Feb</v>
      </c>
    </row>
    <row r="543" spans="1:14" hidden="1" x14ac:dyDescent="0.25">
      <c r="A543" s="4" t="s">
        <v>30</v>
      </c>
      <c r="B543" s="4">
        <v>1128299</v>
      </c>
      <c r="C543" s="5">
        <v>43873</v>
      </c>
      <c r="D543" s="4" t="s">
        <v>31</v>
      </c>
      <c r="E543" s="4" t="s">
        <v>42</v>
      </c>
      <c r="F543" s="4" t="s">
        <v>43</v>
      </c>
      <c r="G543" s="6" t="s">
        <v>23</v>
      </c>
      <c r="H543" s="7">
        <v>80</v>
      </c>
      <c r="I543" s="8">
        <v>500</v>
      </c>
      <c r="J543" s="9">
        <v>400000</v>
      </c>
      <c r="K543" s="9">
        <v>80000</v>
      </c>
      <c r="L543" s="10">
        <v>0.2</v>
      </c>
      <c r="M543" s="4" t="s">
        <v>18</v>
      </c>
      <c r="N543" s="4" t="str">
        <f>TEXT('Data Sales Adidas'!D547,"mmm")</f>
        <v>Feb</v>
      </c>
    </row>
    <row r="544" spans="1:14" hidden="1" x14ac:dyDescent="0.25">
      <c r="A544" s="4" t="s">
        <v>30</v>
      </c>
      <c r="B544" s="4">
        <v>1128299</v>
      </c>
      <c r="C544" s="5">
        <v>43874</v>
      </c>
      <c r="D544" s="4" t="s">
        <v>31</v>
      </c>
      <c r="E544" s="4" t="s">
        <v>42</v>
      </c>
      <c r="F544" s="4" t="s">
        <v>43</v>
      </c>
      <c r="G544" s="6" t="s">
        <v>17</v>
      </c>
      <c r="H544" s="7">
        <v>65</v>
      </c>
      <c r="I544" s="8">
        <v>700</v>
      </c>
      <c r="J544" s="9">
        <v>455000</v>
      </c>
      <c r="K544" s="9">
        <v>182000</v>
      </c>
      <c r="L544" s="10">
        <v>0.4</v>
      </c>
      <c r="M544" s="4" t="s">
        <v>18</v>
      </c>
      <c r="N544" s="4" t="str">
        <f>TEXT('Data Sales Adidas'!D548,"mmm")</f>
        <v>Feb</v>
      </c>
    </row>
    <row r="545" spans="1:14" hidden="1" x14ac:dyDescent="0.25">
      <c r="A545" s="4" t="s">
        <v>30</v>
      </c>
      <c r="B545" s="4">
        <v>1128299</v>
      </c>
      <c r="C545" s="5">
        <v>43875</v>
      </c>
      <c r="D545" s="4" t="s">
        <v>31</v>
      </c>
      <c r="E545" s="4" t="s">
        <v>42</v>
      </c>
      <c r="F545" s="4" t="s">
        <v>43</v>
      </c>
      <c r="G545" s="6" t="s">
        <v>19</v>
      </c>
      <c r="H545" s="7">
        <v>70</v>
      </c>
      <c r="I545" s="8">
        <v>650</v>
      </c>
      <c r="J545" s="9">
        <v>455000</v>
      </c>
      <c r="K545" s="9">
        <v>113750</v>
      </c>
      <c r="L545" s="10">
        <v>0.25</v>
      </c>
      <c r="M545" s="4" t="s">
        <v>18</v>
      </c>
      <c r="N545" s="4" t="str">
        <f>TEXT('Data Sales Adidas'!D549,"mmm")</f>
        <v>Feb</v>
      </c>
    </row>
    <row r="546" spans="1:14" hidden="1" x14ac:dyDescent="0.25">
      <c r="A546" s="4" t="s">
        <v>30</v>
      </c>
      <c r="B546" s="4">
        <v>1128299</v>
      </c>
      <c r="C546" s="5">
        <v>43876</v>
      </c>
      <c r="D546" s="4" t="s">
        <v>31</v>
      </c>
      <c r="E546" s="4" t="s">
        <v>42</v>
      </c>
      <c r="F546" s="4" t="s">
        <v>43</v>
      </c>
      <c r="G546" s="6" t="s">
        <v>20</v>
      </c>
      <c r="H546" s="7">
        <v>65</v>
      </c>
      <c r="I546" s="8">
        <v>525</v>
      </c>
      <c r="J546" s="9">
        <v>341250</v>
      </c>
      <c r="K546" s="9">
        <v>136500</v>
      </c>
      <c r="L546" s="10">
        <v>0.4</v>
      </c>
      <c r="M546" s="4" t="s">
        <v>18</v>
      </c>
      <c r="N546" s="4" t="str">
        <f>TEXT('Data Sales Adidas'!D550,"mmm")</f>
        <v>Feb</v>
      </c>
    </row>
    <row r="547" spans="1:14" hidden="1" x14ac:dyDescent="0.25">
      <c r="A547" s="4" t="s">
        <v>30</v>
      </c>
      <c r="B547" s="4">
        <v>1128299</v>
      </c>
      <c r="C547" s="5">
        <v>43877</v>
      </c>
      <c r="D547" s="4" t="s">
        <v>31</v>
      </c>
      <c r="E547" s="4" t="s">
        <v>42</v>
      </c>
      <c r="F547" s="4" t="s">
        <v>43</v>
      </c>
      <c r="G547" s="6" t="s">
        <v>21</v>
      </c>
      <c r="H547" s="7">
        <v>65</v>
      </c>
      <c r="I547" s="8">
        <v>475</v>
      </c>
      <c r="J547" s="9">
        <v>308750</v>
      </c>
      <c r="K547" s="9">
        <v>108062.5</v>
      </c>
      <c r="L547" s="10">
        <v>0.35</v>
      </c>
      <c r="M547" s="4" t="s">
        <v>18</v>
      </c>
      <c r="N547" s="4" t="str">
        <f>TEXT('Data Sales Adidas'!D551,"mmm")</f>
        <v>Feb</v>
      </c>
    </row>
    <row r="548" spans="1:14" hidden="1" x14ac:dyDescent="0.25">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c r="N548" s="4" t="str">
        <f>TEXT('Data Sales Adidas'!D552,"mmm")</f>
        <v>Feb</v>
      </c>
    </row>
    <row r="549" spans="1:14" hidden="1" x14ac:dyDescent="0.25">
      <c r="A549" s="4" t="s">
        <v>30</v>
      </c>
      <c r="B549" s="4">
        <v>1128299</v>
      </c>
      <c r="C549" s="5">
        <v>43879</v>
      </c>
      <c r="D549" s="4" t="s">
        <v>31</v>
      </c>
      <c r="E549" s="4" t="s">
        <v>42</v>
      </c>
      <c r="F549" s="4" t="s">
        <v>43</v>
      </c>
      <c r="G549" s="6" t="s">
        <v>23</v>
      </c>
      <c r="H549" s="7">
        <v>80</v>
      </c>
      <c r="I549" s="8">
        <v>400</v>
      </c>
      <c r="J549" s="9">
        <v>320000</v>
      </c>
      <c r="K549" s="9">
        <v>64000</v>
      </c>
      <c r="L549" s="10">
        <v>0.2</v>
      </c>
      <c r="M549" s="4" t="s">
        <v>18</v>
      </c>
      <c r="N549" s="4" t="str">
        <f>TEXT('Data Sales Adidas'!D553,"mmm")</f>
        <v>Feb</v>
      </c>
    </row>
    <row r="550" spans="1:14" hidden="1" x14ac:dyDescent="0.25">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c r="N550" s="4" t="str">
        <f>TEXT('Data Sales Adidas'!D554,"mmm")</f>
        <v>Feb</v>
      </c>
    </row>
    <row r="551" spans="1:14" hidden="1" x14ac:dyDescent="0.25">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c r="N551" s="4" t="str">
        <f>TEXT('Data Sales Adidas'!D555,"mmm")</f>
        <v>Feb</v>
      </c>
    </row>
    <row r="552" spans="1:14" hidden="1" x14ac:dyDescent="0.25">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c r="N552" s="4" t="str">
        <f>TEXT('Data Sales Adidas'!D556,"mmm")</f>
        <v>Feb</v>
      </c>
    </row>
    <row r="553" spans="1:14" hidden="1" x14ac:dyDescent="0.25">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c r="N553" s="4" t="str">
        <f>TEXT('Data Sales Adidas'!D557,"mmm")</f>
        <v>Feb</v>
      </c>
    </row>
    <row r="554" spans="1:14" hidden="1" x14ac:dyDescent="0.25">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c r="N554" s="4" t="str">
        <f>TEXT('Data Sales Adidas'!D558,"mmm")</f>
        <v>Feb</v>
      </c>
    </row>
    <row r="555" spans="1:14" hidden="1" x14ac:dyDescent="0.25">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c r="N555" s="4" t="str">
        <f>TEXT('Data Sales Adidas'!D559,"mmm")</f>
        <v>Feb</v>
      </c>
    </row>
    <row r="556" spans="1:14" hidden="1" x14ac:dyDescent="0.25">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c r="N556" s="4" t="str">
        <f>TEXT('Data Sales Adidas'!D560,"mmm")</f>
        <v>Feb</v>
      </c>
    </row>
    <row r="557" spans="1:14" hidden="1" x14ac:dyDescent="0.25">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c r="N557" s="4" t="str">
        <f>TEXT('Data Sales Adidas'!D561,"mmm")</f>
        <v>Feb</v>
      </c>
    </row>
    <row r="558" spans="1:14" hidden="1" x14ac:dyDescent="0.25">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c r="N558" s="4" t="str">
        <f>TEXT('Data Sales Adidas'!D562,"mmm")</f>
        <v>Feb</v>
      </c>
    </row>
    <row r="559" spans="1:14" hidden="1" x14ac:dyDescent="0.25">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c r="N559" s="4" t="str">
        <f>TEXT('Data Sales Adidas'!D563,"mmm")</f>
        <v>Feb</v>
      </c>
    </row>
    <row r="560" spans="1:14" hidden="1" x14ac:dyDescent="0.25">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c r="N560" s="4" t="str">
        <f>TEXT('Data Sales Adidas'!D564,"mmm")</f>
        <v>Mar</v>
      </c>
    </row>
    <row r="561" spans="1:14" hidden="1" x14ac:dyDescent="0.25">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c r="N561" s="4" t="str">
        <f>TEXT('Data Sales Adidas'!D565,"mmm")</f>
        <v>Mar</v>
      </c>
    </row>
    <row r="562" spans="1:14" hidden="1" x14ac:dyDescent="0.25">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c r="N562" s="4" t="str">
        <f>TEXT('Data Sales Adidas'!D566,"mmm")</f>
        <v>Mar</v>
      </c>
    </row>
    <row r="563" spans="1:14" hidden="1" x14ac:dyDescent="0.25">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c r="N563" s="4" t="str">
        <f>TEXT('Data Sales Adidas'!D567,"mmm")</f>
        <v>Mar</v>
      </c>
    </row>
    <row r="564" spans="1:14" hidden="1" x14ac:dyDescent="0.25">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c r="N564" s="4" t="str">
        <f>TEXT('Data Sales Adidas'!D568,"mmm")</f>
        <v>Mar</v>
      </c>
    </row>
    <row r="565" spans="1:14" hidden="1" x14ac:dyDescent="0.25">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c r="N565" s="4" t="str">
        <f>TEXT('Data Sales Adidas'!D569,"mmm")</f>
        <v>Mar</v>
      </c>
    </row>
    <row r="566" spans="1:14" hidden="1" x14ac:dyDescent="0.25">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c r="N566" s="4" t="str">
        <f>TEXT('Data Sales Adidas'!D570,"mmm")</f>
        <v>Mar</v>
      </c>
    </row>
    <row r="567" spans="1:14" hidden="1" x14ac:dyDescent="0.25">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c r="N567" s="4" t="str">
        <f>TEXT('Data Sales Adidas'!D571,"mmm")</f>
        <v>Mar</v>
      </c>
    </row>
    <row r="568" spans="1:14" hidden="1" x14ac:dyDescent="0.25">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c r="N568" s="4" t="str">
        <f>TEXT('Data Sales Adidas'!D572,"mmm")</f>
        <v>Mar</v>
      </c>
    </row>
    <row r="569" spans="1:14" hidden="1" x14ac:dyDescent="0.25">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c r="N569" s="4" t="str">
        <f>TEXT('Data Sales Adidas'!D573,"mmm")</f>
        <v>Mar</v>
      </c>
    </row>
    <row r="570" spans="1:14" hidden="1" x14ac:dyDescent="0.25">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c r="N570" s="4" t="str">
        <f>TEXT('Data Sales Adidas'!D574,"mmm")</f>
        <v>Mar</v>
      </c>
    </row>
    <row r="571" spans="1:14" hidden="1" x14ac:dyDescent="0.25">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c r="N571" s="4" t="str">
        <f>TEXT('Data Sales Adidas'!D575,"mmm")</f>
        <v>Mar</v>
      </c>
    </row>
    <row r="572" spans="1:14" hidden="1" x14ac:dyDescent="0.25">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c r="N572" s="4" t="str">
        <f>TEXT('Data Sales Adidas'!D576,"mmm")</f>
        <v>Mar</v>
      </c>
    </row>
    <row r="573" spans="1:14" hidden="1" x14ac:dyDescent="0.25">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c r="N573" s="4" t="str">
        <f>TEXT('Data Sales Adidas'!D577,"mmm")</f>
        <v>Mar</v>
      </c>
    </row>
    <row r="574" spans="1:14" hidden="1" x14ac:dyDescent="0.25">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c r="N574" s="4" t="str">
        <f>TEXT('Data Sales Adidas'!D578,"mmm")</f>
        <v>Mar</v>
      </c>
    </row>
    <row r="575" spans="1:14" hidden="1" x14ac:dyDescent="0.25">
      <c r="A575" s="4" t="s">
        <v>30</v>
      </c>
      <c r="B575" s="4">
        <v>1128299</v>
      </c>
      <c r="C575" s="5">
        <v>43906</v>
      </c>
      <c r="D575" s="4" t="s">
        <v>31</v>
      </c>
      <c r="E575" s="4" t="s">
        <v>42</v>
      </c>
      <c r="F575" s="4" t="s">
        <v>43</v>
      </c>
      <c r="G575" s="6" t="s">
        <v>19</v>
      </c>
      <c r="H575" s="7">
        <v>40</v>
      </c>
      <c r="I575" s="8">
        <v>425</v>
      </c>
      <c r="J575" s="9">
        <v>170000</v>
      </c>
      <c r="K575" s="9">
        <v>34000</v>
      </c>
      <c r="L575" s="10">
        <v>0.2</v>
      </c>
      <c r="M575" s="4" t="s">
        <v>18</v>
      </c>
      <c r="N575" s="4" t="str">
        <f>TEXT('Data Sales Adidas'!D579,"mmm")</f>
        <v>Mar</v>
      </c>
    </row>
    <row r="576" spans="1:14" hidden="1" x14ac:dyDescent="0.25">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c r="N576" s="4" t="str">
        <f>TEXT('Data Sales Adidas'!D580,"mmm")</f>
        <v>Mar</v>
      </c>
    </row>
    <row r="577" spans="1:14" hidden="1" x14ac:dyDescent="0.25">
      <c r="A577" s="4" t="s">
        <v>30</v>
      </c>
      <c r="B577" s="4">
        <v>1128299</v>
      </c>
      <c r="C577" s="5">
        <v>43908</v>
      </c>
      <c r="D577" s="4" t="s">
        <v>31</v>
      </c>
      <c r="E577" s="4" t="s">
        <v>42</v>
      </c>
      <c r="F577" s="4" t="s">
        <v>43</v>
      </c>
      <c r="G577" s="6" t="s">
        <v>21</v>
      </c>
      <c r="H577" s="7">
        <v>40</v>
      </c>
      <c r="I577" s="8">
        <v>275</v>
      </c>
      <c r="J577" s="9">
        <v>110000</v>
      </c>
      <c r="K577" s="9">
        <v>33000</v>
      </c>
      <c r="L577" s="10">
        <v>0.3</v>
      </c>
      <c r="M577" s="4" t="s">
        <v>18</v>
      </c>
      <c r="N577" s="4" t="str">
        <f>TEXT('Data Sales Adidas'!D581,"mmm")</f>
        <v>Mar</v>
      </c>
    </row>
    <row r="578" spans="1:14" hidden="1" x14ac:dyDescent="0.25">
      <c r="A578" s="4" t="s">
        <v>30</v>
      </c>
      <c r="B578" s="4">
        <v>1128299</v>
      </c>
      <c r="C578" s="5">
        <v>43909</v>
      </c>
      <c r="D578" s="4" t="s">
        <v>31</v>
      </c>
      <c r="E578" s="4" t="s">
        <v>44</v>
      </c>
      <c r="F578" s="4" t="s">
        <v>45</v>
      </c>
      <c r="G578" s="6" t="s">
        <v>22</v>
      </c>
      <c r="H578" s="7">
        <v>45</v>
      </c>
      <c r="I578" s="8">
        <v>225</v>
      </c>
      <c r="J578" s="9">
        <v>101250</v>
      </c>
      <c r="K578" s="9">
        <v>50625</v>
      </c>
      <c r="L578" s="10">
        <v>0.5</v>
      </c>
      <c r="M578" s="4" t="s">
        <v>18</v>
      </c>
      <c r="N578" s="4" t="str">
        <f>TEXT('Data Sales Adidas'!D582,"mmm")</f>
        <v>Mar</v>
      </c>
    </row>
    <row r="579" spans="1:14" hidden="1" x14ac:dyDescent="0.25">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c r="N579" s="4" t="str">
        <f>TEXT('Data Sales Adidas'!D583,"mmm")</f>
        <v>Mar</v>
      </c>
    </row>
    <row r="580" spans="1:14" hidden="1" x14ac:dyDescent="0.25">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c r="N580" s="4" t="str">
        <f>TEXT('Data Sales Adidas'!D584,"mmm")</f>
        <v>Mar</v>
      </c>
    </row>
    <row r="581" spans="1:14" hidden="1" x14ac:dyDescent="0.25">
      <c r="A581" s="4" t="s">
        <v>30</v>
      </c>
      <c r="B581" s="4">
        <v>1128299</v>
      </c>
      <c r="C581" s="5">
        <v>43912</v>
      </c>
      <c r="D581" s="4" t="s">
        <v>31</v>
      </c>
      <c r="E581" s="4" t="s">
        <v>44</v>
      </c>
      <c r="F581" s="4" t="s">
        <v>45</v>
      </c>
      <c r="G581" s="6" t="s">
        <v>19</v>
      </c>
      <c r="H581" s="7">
        <v>40</v>
      </c>
      <c r="I581" s="8">
        <v>425</v>
      </c>
      <c r="J581" s="9">
        <v>170000</v>
      </c>
      <c r="K581" s="9">
        <v>34000</v>
      </c>
      <c r="L581" s="10">
        <v>0.2</v>
      </c>
      <c r="M581" s="4" t="s">
        <v>18</v>
      </c>
      <c r="N581" s="4" t="str">
        <f>TEXT('Data Sales Adidas'!D585,"mmm")</f>
        <v>Mar</v>
      </c>
    </row>
    <row r="582" spans="1:14" hidden="1" x14ac:dyDescent="0.25">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c r="N582" s="4" t="str">
        <f>TEXT('Data Sales Adidas'!D586,"mmm")</f>
        <v>Mar</v>
      </c>
    </row>
    <row r="583" spans="1:14" hidden="1" x14ac:dyDescent="0.25">
      <c r="A583" s="4" t="s">
        <v>30</v>
      </c>
      <c r="B583" s="4">
        <v>1128299</v>
      </c>
      <c r="C583" s="5">
        <v>43914</v>
      </c>
      <c r="D583" s="4" t="s">
        <v>31</v>
      </c>
      <c r="E583" s="4" t="s">
        <v>44</v>
      </c>
      <c r="F583" s="4" t="s">
        <v>45</v>
      </c>
      <c r="G583" s="6" t="s">
        <v>21</v>
      </c>
      <c r="H583" s="7">
        <v>40</v>
      </c>
      <c r="I583" s="8">
        <v>275</v>
      </c>
      <c r="J583" s="9">
        <v>110000</v>
      </c>
      <c r="K583" s="9">
        <v>33000</v>
      </c>
      <c r="L583" s="10">
        <v>0.3</v>
      </c>
      <c r="M583" s="4" t="s">
        <v>18</v>
      </c>
      <c r="N583" s="4" t="str">
        <f>TEXT('Data Sales Adidas'!D587,"mmm")</f>
        <v>Mar</v>
      </c>
    </row>
    <row r="584" spans="1:14" hidden="1" x14ac:dyDescent="0.25">
      <c r="A584" s="4" t="s">
        <v>30</v>
      </c>
      <c r="B584" s="4">
        <v>1128299</v>
      </c>
      <c r="C584" s="5">
        <v>43915</v>
      </c>
      <c r="D584" s="4" t="s">
        <v>31</v>
      </c>
      <c r="E584" s="4" t="s">
        <v>44</v>
      </c>
      <c r="F584" s="4" t="s">
        <v>45</v>
      </c>
      <c r="G584" s="6" t="s">
        <v>22</v>
      </c>
      <c r="H584" s="7">
        <v>45</v>
      </c>
      <c r="I584" s="8">
        <v>200</v>
      </c>
      <c r="J584" s="9">
        <v>90000</v>
      </c>
      <c r="K584" s="9">
        <v>45000</v>
      </c>
      <c r="L584" s="10">
        <v>0.5</v>
      </c>
      <c r="M584" s="4" t="s">
        <v>18</v>
      </c>
      <c r="N584" s="4" t="str">
        <f>TEXT('Data Sales Adidas'!D588,"mmm")</f>
        <v>Mar</v>
      </c>
    </row>
    <row r="585" spans="1:14" hidden="1" x14ac:dyDescent="0.25">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c r="N585" s="4" t="str">
        <f>TEXT('Data Sales Adidas'!D589,"mmm")</f>
        <v>Mar</v>
      </c>
    </row>
    <row r="586" spans="1:14" hidden="1" x14ac:dyDescent="0.25">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c r="N586" s="4" t="str">
        <f>TEXT('Data Sales Adidas'!D590,"mmm")</f>
        <v>Mar</v>
      </c>
    </row>
    <row r="587" spans="1:14" hidden="1" x14ac:dyDescent="0.25">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c r="N587" s="4" t="str">
        <f>TEXT('Data Sales Adidas'!D591,"mmm")</f>
        <v>Mar</v>
      </c>
    </row>
    <row r="588" spans="1:14" hidden="1" x14ac:dyDescent="0.25">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c r="N588" s="4" t="str">
        <f>TEXT('Data Sales Adidas'!D592,"mmm")</f>
        <v>Mar</v>
      </c>
    </row>
    <row r="589" spans="1:14" hidden="1" x14ac:dyDescent="0.25">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c r="N589" s="4" t="str">
        <f>TEXT('Data Sales Adidas'!D593,"mmm")</f>
        <v>Mar</v>
      </c>
    </row>
    <row r="590" spans="1:14" hidden="1" x14ac:dyDescent="0.25">
      <c r="A590" s="4" t="s">
        <v>30</v>
      </c>
      <c r="B590" s="4">
        <v>1128299</v>
      </c>
      <c r="C590" s="5">
        <v>43921</v>
      </c>
      <c r="D590" s="4" t="s">
        <v>31</v>
      </c>
      <c r="E590" s="4" t="s">
        <v>44</v>
      </c>
      <c r="F590" s="4" t="s">
        <v>45</v>
      </c>
      <c r="G590" s="6" t="s">
        <v>22</v>
      </c>
      <c r="H590" s="7">
        <v>60</v>
      </c>
      <c r="I590" s="8">
        <v>150</v>
      </c>
      <c r="J590" s="9">
        <v>90000</v>
      </c>
      <c r="K590" s="9">
        <v>45000</v>
      </c>
      <c r="L590" s="10">
        <v>0.5</v>
      </c>
      <c r="M590" s="4" t="s">
        <v>18</v>
      </c>
      <c r="N590" s="4" t="str">
        <f>TEXT('Data Sales Adidas'!D594,"mmm")</f>
        <v>Mar</v>
      </c>
    </row>
    <row r="591" spans="1:14" hidden="1" x14ac:dyDescent="0.25">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c r="N591" s="4" t="str">
        <f>TEXT('Data Sales Adidas'!D595,"mmm")</f>
        <v>Apr</v>
      </c>
    </row>
    <row r="592" spans="1:14" hidden="1" x14ac:dyDescent="0.25">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c r="N592" s="4" t="str">
        <f>TEXT('Data Sales Adidas'!D596,"mmm")</f>
        <v>Apr</v>
      </c>
    </row>
    <row r="593" spans="1:14" hidden="1" x14ac:dyDescent="0.25">
      <c r="A593" s="4" t="s">
        <v>30</v>
      </c>
      <c r="B593" s="4">
        <v>1128299</v>
      </c>
      <c r="C593" s="5">
        <v>43924</v>
      </c>
      <c r="D593" s="4" t="s">
        <v>31</v>
      </c>
      <c r="E593" s="4" t="s">
        <v>44</v>
      </c>
      <c r="F593" s="4" t="s">
        <v>45</v>
      </c>
      <c r="G593" s="6" t="s">
        <v>19</v>
      </c>
      <c r="H593" s="7">
        <v>65</v>
      </c>
      <c r="I593" s="8">
        <v>325</v>
      </c>
      <c r="J593" s="9">
        <v>211250</v>
      </c>
      <c r="K593" s="9">
        <v>42250</v>
      </c>
      <c r="L593" s="10">
        <v>0.2</v>
      </c>
      <c r="M593" s="4" t="s">
        <v>18</v>
      </c>
      <c r="N593" s="4" t="str">
        <f>TEXT('Data Sales Adidas'!D597,"mmm")</f>
        <v>Apr</v>
      </c>
    </row>
    <row r="594" spans="1:14" hidden="1" x14ac:dyDescent="0.25">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c r="N594" s="4" t="str">
        <f>TEXT('Data Sales Adidas'!D598,"mmm")</f>
        <v>Apr</v>
      </c>
    </row>
    <row r="595" spans="1:14" hidden="1" x14ac:dyDescent="0.25">
      <c r="A595" s="4" t="s">
        <v>30</v>
      </c>
      <c r="B595" s="4">
        <v>1128299</v>
      </c>
      <c r="C595" s="5">
        <v>43926</v>
      </c>
      <c r="D595" s="4" t="s">
        <v>31</v>
      </c>
      <c r="E595" s="4" t="s">
        <v>44</v>
      </c>
      <c r="F595" s="4" t="s">
        <v>45</v>
      </c>
      <c r="G595" s="6" t="s">
        <v>21</v>
      </c>
      <c r="H595" s="7">
        <v>60</v>
      </c>
      <c r="I595" s="8">
        <v>275</v>
      </c>
      <c r="J595" s="9">
        <v>165000</v>
      </c>
      <c r="K595" s="9">
        <v>49500</v>
      </c>
      <c r="L595" s="10">
        <v>0.3</v>
      </c>
      <c r="M595" s="4" t="s">
        <v>18</v>
      </c>
      <c r="N595" s="4" t="str">
        <f>TEXT('Data Sales Adidas'!D599,"mmm")</f>
        <v>Apr</v>
      </c>
    </row>
    <row r="596" spans="1:14" hidden="1" x14ac:dyDescent="0.25">
      <c r="A596" s="4" t="s">
        <v>30</v>
      </c>
      <c r="B596" s="4">
        <v>1128299</v>
      </c>
      <c r="C596" s="5">
        <v>43927</v>
      </c>
      <c r="D596" s="4" t="s">
        <v>31</v>
      </c>
      <c r="E596" s="4" t="s">
        <v>44</v>
      </c>
      <c r="F596" s="4" t="s">
        <v>45</v>
      </c>
      <c r="G596" s="6" t="s">
        <v>22</v>
      </c>
      <c r="H596" s="7">
        <v>65</v>
      </c>
      <c r="I596" s="8">
        <v>175</v>
      </c>
      <c r="J596" s="9">
        <v>113750</v>
      </c>
      <c r="K596" s="9">
        <v>56875</v>
      </c>
      <c r="L596" s="10">
        <v>0.5</v>
      </c>
      <c r="M596" s="4" t="s">
        <v>18</v>
      </c>
      <c r="N596" s="4" t="str">
        <f>TEXT('Data Sales Adidas'!D600,"mmm")</f>
        <v>Apr</v>
      </c>
    </row>
    <row r="597" spans="1:14" hidden="1" x14ac:dyDescent="0.25">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c r="N597" s="4" t="str">
        <f>TEXT('Data Sales Adidas'!D601,"mmm")</f>
        <v>Apr</v>
      </c>
    </row>
    <row r="598" spans="1:14" hidden="1" x14ac:dyDescent="0.25">
      <c r="A598" s="4" t="s">
        <v>30</v>
      </c>
      <c r="B598" s="4">
        <v>1128299</v>
      </c>
      <c r="C598" s="5">
        <v>43929</v>
      </c>
      <c r="D598" s="4" t="s">
        <v>31</v>
      </c>
      <c r="E598" s="4" t="s">
        <v>44</v>
      </c>
      <c r="F598" s="4" t="s">
        <v>45</v>
      </c>
      <c r="G598" s="6" t="s">
        <v>17</v>
      </c>
      <c r="H598" s="7">
        <v>60</v>
      </c>
      <c r="I598" s="8">
        <v>525</v>
      </c>
      <c r="J598" s="9">
        <v>315000</v>
      </c>
      <c r="K598" s="9">
        <v>157500</v>
      </c>
      <c r="L598" s="10">
        <v>0.5</v>
      </c>
      <c r="M598" s="4" t="s">
        <v>18</v>
      </c>
      <c r="N598" s="4" t="str">
        <f>TEXT('Data Sales Adidas'!D602,"mmm")</f>
        <v>Apr</v>
      </c>
    </row>
    <row r="599" spans="1:14" hidden="1" x14ac:dyDescent="0.25">
      <c r="A599" s="4" t="s">
        <v>30</v>
      </c>
      <c r="B599" s="4">
        <v>1128299</v>
      </c>
      <c r="C599" s="5">
        <v>43930</v>
      </c>
      <c r="D599" s="4" t="s">
        <v>31</v>
      </c>
      <c r="E599" s="4" t="s">
        <v>44</v>
      </c>
      <c r="F599" s="4" t="s">
        <v>45</v>
      </c>
      <c r="G599" s="6" t="s">
        <v>19</v>
      </c>
      <c r="H599" s="7">
        <v>65</v>
      </c>
      <c r="I599" s="8">
        <v>375</v>
      </c>
      <c r="J599" s="9">
        <v>243750</v>
      </c>
      <c r="K599" s="9">
        <v>85312.5</v>
      </c>
      <c r="L599" s="10">
        <v>0.35</v>
      </c>
      <c r="M599" s="4" t="s">
        <v>18</v>
      </c>
      <c r="N599" s="4" t="str">
        <f>TEXT('Data Sales Adidas'!D603,"mmm")</f>
        <v>Apr</v>
      </c>
    </row>
    <row r="600" spans="1:14" hidden="1" x14ac:dyDescent="0.25">
      <c r="A600" s="4" t="s">
        <v>30</v>
      </c>
      <c r="B600" s="4">
        <v>1128299</v>
      </c>
      <c r="C600" s="5">
        <v>43931</v>
      </c>
      <c r="D600" s="4" t="s">
        <v>31</v>
      </c>
      <c r="E600" s="4" t="s">
        <v>44</v>
      </c>
      <c r="F600" s="4" t="s">
        <v>45</v>
      </c>
      <c r="G600" s="6" t="s">
        <v>20</v>
      </c>
      <c r="H600" s="7">
        <v>65</v>
      </c>
      <c r="I600" s="8">
        <v>375</v>
      </c>
      <c r="J600" s="9">
        <v>243750</v>
      </c>
      <c r="K600" s="9">
        <v>121875</v>
      </c>
      <c r="L600" s="10">
        <v>0.5</v>
      </c>
      <c r="M600" s="4" t="s">
        <v>18</v>
      </c>
      <c r="N600" s="4" t="str">
        <f>TEXT('Data Sales Adidas'!D604,"mmm")</f>
        <v>Apr</v>
      </c>
    </row>
    <row r="601" spans="1:14" hidden="1" x14ac:dyDescent="0.25">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c r="N601" s="4" t="str">
        <f>TEXT('Data Sales Adidas'!D605,"mmm")</f>
        <v>Apr</v>
      </c>
    </row>
    <row r="602" spans="1:14" hidden="1" x14ac:dyDescent="0.25">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c r="N602" s="4" t="str">
        <f>TEXT('Data Sales Adidas'!D606,"mmm")</f>
        <v>Apr</v>
      </c>
    </row>
    <row r="603" spans="1:14" hidden="1" x14ac:dyDescent="0.25">
      <c r="A603" s="4" t="s">
        <v>30</v>
      </c>
      <c r="B603" s="4">
        <v>1128299</v>
      </c>
      <c r="C603" s="5">
        <v>43934</v>
      </c>
      <c r="D603" s="4" t="s">
        <v>31</v>
      </c>
      <c r="E603" s="4" t="s">
        <v>44</v>
      </c>
      <c r="F603" s="4" t="s">
        <v>45</v>
      </c>
      <c r="G603" s="6" t="s">
        <v>23</v>
      </c>
      <c r="H603" s="7">
        <v>80</v>
      </c>
      <c r="I603" s="8">
        <v>475</v>
      </c>
      <c r="J603" s="9">
        <v>380000</v>
      </c>
      <c r="K603" s="9">
        <v>114000</v>
      </c>
      <c r="L603" s="10">
        <v>0.3</v>
      </c>
      <c r="M603" s="4" t="s">
        <v>18</v>
      </c>
      <c r="N603" s="4" t="str">
        <f>TEXT('Data Sales Adidas'!D607,"mmm")</f>
        <v>Apr</v>
      </c>
    </row>
    <row r="604" spans="1:14" hidden="1" x14ac:dyDescent="0.25">
      <c r="A604" s="4" t="s">
        <v>30</v>
      </c>
      <c r="B604" s="4">
        <v>1128299</v>
      </c>
      <c r="C604" s="5">
        <v>43935</v>
      </c>
      <c r="D604" s="4" t="s">
        <v>31</v>
      </c>
      <c r="E604" s="4" t="s">
        <v>44</v>
      </c>
      <c r="F604" s="4" t="s">
        <v>45</v>
      </c>
      <c r="G604" s="6" t="s">
        <v>17</v>
      </c>
      <c r="H604" s="7">
        <v>60</v>
      </c>
      <c r="I604" s="8">
        <v>725</v>
      </c>
      <c r="J604" s="9">
        <v>435000</v>
      </c>
      <c r="K604" s="9">
        <v>217500</v>
      </c>
      <c r="L604" s="10">
        <v>0.5</v>
      </c>
      <c r="M604" s="4" t="s">
        <v>18</v>
      </c>
      <c r="N604" s="4" t="str">
        <f>TEXT('Data Sales Adidas'!D608,"mmm")</f>
        <v>Apr</v>
      </c>
    </row>
    <row r="605" spans="1:14" hidden="1" x14ac:dyDescent="0.25">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c r="N605" s="4" t="str">
        <f>TEXT('Data Sales Adidas'!D609,"mmm")</f>
        <v>Apr</v>
      </c>
    </row>
    <row r="606" spans="1:14" hidden="1" x14ac:dyDescent="0.25">
      <c r="A606" s="4" t="s">
        <v>30</v>
      </c>
      <c r="B606" s="4">
        <v>1128299</v>
      </c>
      <c r="C606" s="5">
        <v>43937</v>
      </c>
      <c r="D606" s="4" t="s">
        <v>31</v>
      </c>
      <c r="E606" s="4" t="s">
        <v>44</v>
      </c>
      <c r="F606" s="4" t="s">
        <v>45</v>
      </c>
      <c r="G606" s="6" t="s">
        <v>20</v>
      </c>
      <c r="H606" s="7">
        <v>65</v>
      </c>
      <c r="I606" s="8">
        <v>575</v>
      </c>
      <c r="J606" s="9">
        <v>373750</v>
      </c>
      <c r="K606" s="9">
        <v>186875</v>
      </c>
      <c r="L606" s="10">
        <v>0.5</v>
      </c>
      <c r="M606" s="4" t="s">
        <v>18</v>
      </c>
      <c r="N606" s="4" t="str">
        <f>TEXT('Data Sales Adidas'!D610,"mmm")</f>
        <v>Apr</v>
      </c>
    </row>
    <row r="607" spans="1:14" hidden="1" x14ac:dyDescent="0.25">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c r="N607" s="4" t="str">
        <f>TEXT('Data Sales Adidas'!D611,"mmm")</f>
        <v>Apr</v>
      </c>
    </row>
    <row r="608" spans="1:14" hidden="1" x14ac:dyDescent="0.25">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c r="N608" s="4" t="str">
        <f>TEXT('Data Sales Adidas'!D612,"mmm")</f>
        <v>Apr</v>
      </c>
    </row>
    <row r="609" spans="1:14" hidden="1" x14ac:dyDescent="0.25">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c r="N609" s="4" t="str">
        <f>TEXT('Data Sales Adidas'!D613,"mmm")</f>
        <v>Apr</v>
      </c>
    </row>
    <row r="610" spans="1:14" hidden="1" x14ac:dyDescent="0.25">
      <c r="A610" s="4" t="s">
        <v>30</v>
      </c>
      <c r="B610" s="4">
        <v>1128299</v>
      </c>
      <c r="C610" s="5">
        <v>43941</v>
      </c>
      <c r="D610" s="4" t="s">
        <v>31</v>
      </c>
      <c r="E610" s="4" t="s">
        <v>44</v>
      </c>
      <c r="F610" s="4" t="s">
        <v>45</v>
      </c>
      <c r="G610" s="6" t="s">
        <v>17</v>
      </c>
      <c r="H610" s="7">
        <v>65</v>
      </c>
      <c r="I610" s="8">
        <v>775</v>
      </c>
      <c r="J610" s="9">
        <v>503750</v>
      </c>
      <c r="K610" s="9">
        <v>226687.5</v>
      </c>
      <c r="L610" s="10">
        <v>0.45</v>
      </c>
      <c r="M610" s="4" t="s">
        <v>18</v>
      </c>
      <c r="N610" s="4" t="str">
        <f>TEXT('Data Sales Adidas'!D614,"mmm")</f>
        <v>Apr</v>
      </c>
    </row>
    <row r="611" spans="1:14" hidden="1" x14ac:dyDescent="0.25">
      <c r="A611" s="4" t="s">
        <v>30</v>
      </c>
      <c r="B611" s="4">
        <v>1128299</v>
      </c>
      <c r="C611" s="5">
        <v>43942</v>
      </c>
      <c r="D611" s="4" t="s">
        <v>31</v>
      </c>
      <c r="E611" s="4" t="s">
        <v>44</v>
      </c>
      <c r="F611" s="4" t="s">
        <v>45</v>
      </c>
      <c r="G611" s="6" t="s">
        <v>19</v>
      </c>
      <c r="H611" s="7">
        <v>70</v>
      </c>
      <c r="I611" s="8">
        <v>625</v>
      </c>
      <c r="J611" s="9">
        <v>437500</v>
      </c>
      <c r="K611" s="9">
        <v>131250</v>
      </c>
      <c r="L611" s="10">
        <v>0.3</v>
      </c>
      <c r="M611" s="4" t="s">
        <v>18</v>
      </c>
      <c r="N611" s="4" t="str">
        <f>TEXT('Data Sales Adidas'!D615,"mmm")</f>
        <v>Apr</v>
      </c>
    </row>
    <row r="612" spans="1:14" hidden="1" x14ac:dyDescent="0.25">
      <c r="A612" s="4" t="s">
        <v>30</v>
      </c>
      <c r="B612" s="4">
        <v>1128299</v>
      </c>
      <c r="C612" s="5">
        <v>43943</v>
      </c>
      <c r="D612" s="4" t="s">
        <v>31</v>
      </c>
      <c r="E612" s="4" t="s">
        <v>44</v>
      </c>
      <c r="F612" s="4" t="s">
        <v>45</v>
      </c>
      <c r="G612" s="6" t="s">
        <v>20</v>
      </c>
      <c r="H612" s="7">
        <v>70</v>
      </c>
      <c r="I612" s="8">
        <v>575</v>
      </c>
      <c r="J612" s="9">
        <v>402500</v>
      </c>
      <c r="K612" s="9">
        <v>181125</v>
      </c>
      <c r="L612" s="10">
        <v>0.45</v>
      </c>
      <c r="M612" s="4" t="s">
        <v>18</v>
      </c>
      <c r="N612" s="4" t="str">
        <f>TEXT('Data Sales Adidas'!D616,"mmm")</f>
        <v>Apr</v>
      </c>
    </row>
    <row r="613" spans="1:14" hidden="1" x14ac:dyDescent="0.25">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c r="N613" s="4" t="str">
        <f>TEXT('Data Sales Adidas'!D617,"mmm")</f>
        <v>Apr</v>
      </c>
    </row>
    <row r="614" spans="1:14" hidden="1" x14ac:dyDescent="0.25">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c r="N614" s="4" t="str">
        <f>TEXT('Data Sales Adidas'!D618,"mmm")</f>
        <v>Apr</v>
      </c>
    </row>
    <row r="615" spans="1:14" hidden="1" x14ac:dyDescent="0.25">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c r="N615" s="4" t="str">
        <f>TEXT('Data Sales Adidas'!D619,"mmm")</f>
        <v>Apr</v>
      </c>
    </row>
    <row r="616" spans="1:14" hidden="1" x14ac:dyDescent="0.25">
      <c r="A616" s="4" t="s">
        <v>30</v>
      </c>
      <c r="B616" s="4">
        <v>1128299</v>
      </c>
      <c r="C616" s="5">
        <v>43947</v>
      </c>
      <c r="D616" s="4" t="s">
        <v>31</v>
      </c>
      <c r="E616" s="4" t="s">
        <v>44</v>
      </c>
      <c r="F616" s="4" t="s">
        <v>45</v>
      </c>
      <c r="G616" s="6" t="s">
        <v>17</v>
      </c>
      <c r="H616" s="7">
        <v>70</v>
      </c>
      <c r="I616" s="8">
        <v>725</v>
      </c>
      <c r="J616" s="9">
        <v>507500</v>
      </c>
      <c r="K616" s="9">
        <v>228375</v>
      </c>
      <c r="L616" s="10">
        <v>0.45</v>
      </c>
      <c r="M616" s="4" t="s">
        <v>18</v>
      </c>
      <c r="N616" s="4" t="str">
        <f>TEXT('Data Sales Adidas'!D620,"mmm")</f>
        <v>Apr</v>
      </c>
    </row>
    <row r="617" spans="1:14" hidden="1" x14ac:dyDescent="0.25">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c r="N617" s="4" t="str">
        <f>TEXT('Data Sales Adidas'!D621,"mmm")</f>
        <v>Apr</v>
      </c>
    </row>
    <row r="618" spans="1:14" hidden="1" x14ac:dyDescent="0.25">
      <c r="A618" s="4" t="s">
        <v>30</v>
      </c>
      <c r="B618" s="4">
        <v>1128299</v>
      </c>
      <c r="C618" s="5">
        <v>43949</v>
      </c>
      <c r="D618" s="4" t="s">
        <v>31</v>
      </c>
      <c r="E618" s="4" t="s">
        <v>44</v>
      </c>
      <c r="F618" s="4" t="s">
        <v>45</v>
      </c>
      <c r="G618" s="6" t="s">
        <v>20</v>
      </c>
      <c r="H618" s="7">
        <v>70</v>
      </c>
      <c r="I618" s="8">
        <v>550</v>
      </c>
      <c r="J618" s="9">
        <v>385000</v>
      </c>
      <c r="K618" s="9">
        <v>173250</v>
      </c>
      <c r="L618" s="10">
        <v>0.45</v>
      </c>
      <c r="M618" s="4" t="s">
        <v>18</v>
      </c>
      <c r="N618" s="4" t="str">
        <f>TEXT('Data Sales Adidas'!D622,"mmm")</f>
        <v>Apr</v>
      </c>
    </row>
    <row r="619" spans="1:14" hidden="1" x14ac:dyDescent="0.25">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c r="N619" s="4" t="str">
        <f>TEXT('Data Sales Adidas'!D623,"mmm")</f>
        <v>Apr</v>
      </c>
    </row>
    <row r="620" spans="1:14" hidden="1" x14ac:dyDescent="0.25">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c r="N620" s="4" t="str">
        <f>TEXT('Data Sales Adidas'!D624,"mmm")</f>
        <v>Apr</v>
      </c>
    </row>
    <row r="621" spans="1:14" hidden="1" x14ac:dyDescent="0.25">
      <c r="A621" s="4" t="s">
        <v>30</v>
      </c>
      <c r="B621" s="4">
        <v>1128299</v>
      </c>
      <c r="C621" s="5">
        <v>43952</v>
      </c>
      <c r="D621" s="4" t="s">
        <v>31</v>
      </c>
      <c r="E621" s="4" t="s">
        <v>44</v>
      </c>
      <c r="F621" s="4" t="s">
        <v>45</v>
      </c>
      <c r="G621" s="6" t="s">
        <v>23</v>
      </c>
      <c r="H621" s="7">
        <v>80</v>
      </c>
      <c r="I621" s="8">
        <v>400</v>
      </c>
      <c r="J621" s="9">
        <v>320000</v>
      </c>
      <c r="K621" s="9">
        <v>80000</v>
      </c>
      <c r="L621" s="10">
        <v>0.25</v>
      </c>
      <c r="M621" s="4" t="s">
        <v>18</v>
      </c>
      <c r="N621" s="4" t="str">
        <f>TEXT('Data Sales Adidas'!D625,"mmm")</f>
        <v>May</v>
      </c>
    </row>
    <row r="622" spans="1:14" hidden="1" x14ac:dyDescent="0.25">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c r="N622" s="4" t="str">
        <f>TEXT('Data Sales Adidas'!D626,"mmm")</f>
        <v>May</v>
      </c>
    </row>
    <row r="623" spans="1:14" hidden="1" x14ac:dyDescent="0.25">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c r="N623" s="4" t="str">
        <f>TEXT('Data Sales Adidas'!D627,"mmm")</f>
        <v>May</v>
      </c>
    </row>
    <row r="624" spans="1:14" hidden="1" x14ac:dyDescent="0.25">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c r="N624" s="4" t="str">
        <f>TEXT('Data Sales Adidas'!D628,"mmm")</f>
        <v>May</v>
      </c>
    </row>
    <row r="625" spans="1:14" hidden="1" x14ac:dyDescent="0.25">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c r="N625" s="4" t="str">
        <f>TEXT('Data Sales Adidas'!D629,"mmm")</f>
        <v>May</v>
      </c>
    </row>
    <row r="626" spans="1:14" hidden="1" x14ac:dyDescent="0.25">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c r="N626" s="4" t="str">
        <f>TEXT('Data Sales Adidas'!D630,"mmm")</f>
        <v>May</v>
      </c>
    </row>
    <row r="627" spans="1:14" hidden="1" x14ac:dyDescent="0.25">
      <c r="A627" s="4" t="s">
        <v>30</v>
      </c>
      <c r="B627" s="4">
        <v>1128299</v>
      </c>
      <c r="C627" s="5">
        <v>43958</v>
      </c>
      <c r="D627" s="4" t="s">
        <v>31</v>
      </c>
      <c r="E627" s="4" t="s">
        <v>44</v>
      </c>
      <c r="F627" s="4" t="s">
        <v>45</v>
      </c>
      <c r="G627" s="6" t="s">
        <v>23</v>
      </c>
      <c r="H627" s="7">
        <v>70</v>
      </c>
      <c r="I627" s="8">
        <v>425</v>
      </c>
      <c r="J627" s="9">
        <v>297500</v>
      </c>
      <c r="K627" s="9">
        <v>59500</v>
      </c>
      <c r="L627" s="10">
        <v>0.2</v>
      </c>
      <c r="M627" s="4" t="s">
        <v>18</v>
      </c>
      <c r="N627" s="4" t="str">
        <f>TEXT('Data Sales Adidas'!D631,"mmm")</f>
        <v>May</v>
      </c>
    </row>
    <row r="628" spans="1:14" hidden="1" x14ac:dyDescent="0.25">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c r="N628" s="4" t="str">
        <f>TEXT('Data Sales Adidas'!D632,"mmm")</f>
        <v>May</v>
      </c>
    </row>
    <row r="629" spans="1:14" hidden="1" x14ac:dyDescent="0.25">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c r="N629" s="4" t="str">
        <f>TEXT('Data Sales Adidas'!D633,"mmm")</f>
        <v>May</v>
      </c>
    </row>
    <row r="630" spans="1:14" hidden="1" x14ac:dyDescent="0.25">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c r="N630" s="4" t="str">
        <f>TEXT('Data Sales Adidas'!D634,"mmm")</f>
        <v>May</v>
      </c>
    </row>
    <row r="631" spans="1:14" hidden="1" x14ac:dyDescent="0.25">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c r="N631" s="4" t="str">
        <f>TEXT('Data Sales Adidas'!D635,"mmm")</f>
        <v>May</v>
      </c>
    </row>
    <row r="632" spans="1:14" hidden="1" x14ac:dyDescent="0.25">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c r="N632" s="4" t="str">
        <f>TEXT('Data Sales Adidas'!D636,"mmm")</f>
        <v>May</v>
      </c>
    </row>
    <row r="633" spans="1:14" hidden="1" x14ac:dyDescent="0.25">
      <c r="A633" s="4" t="s">
        <v>30</v>
      </c>
      <c r="B633" s="4">
        <v>1128299</v>
      </c>
      <c r="C633" s="5">
        <v>43964</v>
      </c>
      <c r="D633" s="4" t="s">
        <v>31</v>
      </c>
      <c r="E633" s="4" t="s">
        <v>44</v>
      </c>
      <c r="F633" s="4" t="s">
        <v>45</v>
      </c>
      <c r="G633" s="6" t="s">
        <v>23</v>
      </c>
      <c r="H633" s="7">
        <v>70</v>
      </c>
      <c r="I633" s="8">
        <v>350</v>
      </c>
      <c r="J633" s="9">
        <v>245000</v>
      </c>
      <c r="K633" s="9">
        <v>49000</v>
      </c>
      <c r="L633" s="10">
        <v>0.2</v>
      </c>
      <c r="M633" s="4" t="s">
        <v>18</v>
      </c>
      <c r="N633" s="4" t="str">
        <f>TEXT('Data Sales Adidas'!D637,"mmm")</f>
        <v>May</v>
      </c>
    </row>
    <row r="634" spans="1:14" hidden="1" x14ac:dyDescent="0.25">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c r="N634" s="4" t="str">
        <f>TEXT('Data Sales Adidas'!D638,"mmm")</f>
        <v>May</v>
      </c>
    </row>
    <row r="635" spans="1:14" hidden="1" x14ac:dyDescent="0.25">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c r="N635" s="4" t="str">
        <f>TEXT('Data Sales Adidas'!D639,"mmm")</f>
        <v>May</v>
      </c>
    </row>
    <row r="636" spans="1:14" hidden="1" x14ac:dyDescent="0.25">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c r="N636" s="4" t="str">
        <f>TEXT('Data Sales Adidas'!D640,"mmm")</f>
        <v>May</v>
      </c>
    </row>
    <row r="637" spans="1:14" hidden="1" x14ac:dyDescent="0.25">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c r="N637" s="4" t="str">
        <f>TEXT('Data Sales Adidas'!D641,"mmm")</f>
        <v>May</v>
      </c>
    </row>
    <row r="638" spans="1:14" hidden="1" x14ac:dyDescent="0.25">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c r="N638" s="4" t="str">
        <f>TEXT('Data Sales Adidas'!D642,"mmm")</f>
        <v>May</v>
      </c>
    </row>
    <row r="639" spans="1:14" hidden="1" x14ac:dyDescent="0.25">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c r="N639" s="4" t="str">
        <f>TEXT('Data Sales Adidas'!D643,"mmm")</f>
        <v>May</v>
      </c>
    </row>
    <row r="640" spans="1:14" hidden="1" x14ac:dyDescent="0.25">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c r="N640" s="4" t="str">
        <f>TEXT('Data Sales Adidas'!D644,"mmm")</f>
        <v>May</v>
      </c>
    </row>
    <row r="641" spans="1:14" hidden="1" x14ac:dyDescent="0.25">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c r="N641" s="4" t="str">
        <f>TEXT('Data Sales Adidas'!D645,"mmm")</f>
        <v>May</v>
      </c>
    </row>
    <row r="642" spans="1:14" hidden="1" x14ac:dyDescent="0.25">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c r="N642" s="4" t="str">
        <f>TEXT('Data Sales Adidas'!D646,"mmm")</f>
        <v>May</v>
      </c>
    </row>
    <row r="643" spans="1:14" hidden="1" x14ac:dyDescent="0.25">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c r="N643" s="4" t="str">
        <f>TEXT('Data Sales Adidas'!D647,"mmm")</f>
        <v>May</v>
      </c>
    </row>
    <row r="644" spans="1:14" hidden="1" x14ac:dyDescent="0.25">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c r="N644" s="4" t="str">
        <f>TEXT('Data Sales Adidas'!D648,"mmm")</f>
        <v>May</v>
      </c>
    </row>
    <row r="645" spans="1:14" hidden="1" x14ac:dyDescent="0.25">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c r="N645" s="4" t="str">
        <f>TEXT('Data Sales Adidas'!D649,"mmm")</f>
        <v>May</v>
      </c>
    </row>
    <row r="646" spans="1:14" hidden="1" x14ac:dyDescent="0.25">
      <c r="A646" s="4" t="s">
        <v>30</v>
      </c>
      <c r="B646" s="4">
        <v>1128299</v>
      </c>
      <c r="C646" s="5">
        <v>43977</v>
      </c>
      <c r="D646" s="4" t="s">
        <v>31</v>
      </c>
      <c r="E646" s="4" t="s">
        <v>44</v>
      </c>
      <c r="F646" s="4" t="s">
        <v>45</v>
      </c>
      <c r="G646" s="6" t="s">
        <v>17</v>
      </c>
      <c r="H646" s="7">
        <v>40</v>
      </c>
      <c r="I646" s="8">
        <v>450</v>
      </c>
      <c r="J646" s="9">
        <v>180000</v>
      </c>
      <c r="K646" s="9">
        <v>54000</v>
      </c>
      <c r="L646" s="10">
        <v>0.3</v>
      </c>
      <c r="M646" s="4" t="s">
        <v>18</v>
      </c>
      <c r="N646" s="4" t="str">
        <f>TEXT('Data Sales Adidas'!D650,"mmm")</f>
        <v>May</v>
      </c>
    </row>
    <row r="647" spans="1:14" hidden="1" x14ac:dyDescent="0.25">
      <c r="A647" s="4" t="s">
        <v>30</v>
      </c>
      <c r="B647" s="4">
        <v>1128299</v>
      </c>
      <c r="C647" s="5">
        <v>43978</v>
      </c>
      <c r="D647" s="4" t="s">
        <v>31</v>
      </c>
      <c r="E647" s="4" t="s">
        <v>44</v>
      </c>
      <c r="F647" s="4" t="s">
        <v>45</v>
      </c>
      <c r="G647" s="6" t="s">
        <v>19</v>
      </c>
      <c r="H647" s="7">
        <v>50</v>
      </c>
      <c r="I647" s="8">
        <v>450</v>
      </c>
      <c r="J647" s="9">
        <v>225000</v>
      </c>
      <c r="K647" s="9">
        <v>56250</v>
      </c>
      <c r="L647" s="10">
        <v>0.25</v>
      </c>
      <c r="M647" s="4" t="s">
        <v>18</v>
      </c>
      <c r="N647" s="4" t="str">
        <f>TEXT('Data Sales Adidas'!D651,"mmm")</f>
        <v>May</v>
      </c>
    </row>
    <row r="648" spans="1:14" hidden="1" x14ac:dyDescent="0.25">
      <c r="A648" s="4" t="s">
        <v>30</v>
      </c>
      <c r="B648" s="4">
        <v>1128299</v>
      </c>
      <c r="C648" s="5">
        <v>43979</v>
      </c>
      <c r="D648" s="4" t="s">
        <v>31</v>
      </c>
      <c r="E648" s="4" t="s">
        <v>44</v>
      </c>
      <c r="F648" s="4" t="s">
        <v>45</v>
      </c>
      <c r="G648" s="6" t="s">
        <v>20</v>
      </c>
      <c r="H648" s="7">
        <v>50</v>
      </c>
      <c r="I648" s="8">
        <v>450</v>
      </c>
      <c r="J648" s="9">
        <v>225000</v>
      </c>
      <c r="K648" s="9">
        <v>56250</v>
      </c>
      <c r="L648" s="10">
        <v>0.25</v>
      </c>
      <c r="M648" s="4" t="s">
        <v>18</v>
      </c>
      <c r="N648" s="4" t="str">
        <f>TEXT('Data Sales Adidas'!D652,"mmm")</f>
        <v>May</v>
      </c>
    </row>
    <row r="649" spans="1:14" hidden="1" x14ac:dyDescent="0.25">
      <c r="A649" s="4" t="s">
        <v>30</v>
      </c>
      <c r="B649" s="4">
        <v>1128299</v>
      </c>
      <c r="C649" s="5">
        <v>43980</v>
      </c>
      <c r="D649" s="4" t="s">
        <v>31</v>
      </c>
      <c r="E649" s="4" t="s">
        <v>44</v>
      </c>
      <c r="F649" s="4" t="s">
        <v>45</v>
      </c>
      <c r="G649" s="6" t="s">
        <v>21</v>
      </c>
      <c r="H649" s="7">
        <v>50</v>
      </c>
      <c r="I649" s="8">
        <v>300</v>
      </c>
      <c r="J649" s="9">
        <v>150000</v>
      </c>
      <c r="K649" s="9">
        <v>45000</v>
      </c>
      <c r="L649" s="10">
        <v>0.3</v>
      </c>
      <c r="M649" s="4" t="s">
        <v>18</v>
      </c>
      <c r="N649" s="4" t="str">
        <f>TEXT('Data Sales Adidas'!D653,"mmm")</f>
        <v>May</v>
      </c>
    </row>
    <row r="650" spans="1:14" hidden="1" x14ac:dyDescent="0.25">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c r="N650" s="4" t="str">
        <f>TEXT('Data Sales Adidas'!D654,"mmm")</f>
        <v>May</v>
      </c>
    </row>
    <row r="651" spans="1:14" hidden="1" x14ac:dyDescent="0.25">
      <c r="A651" s="4" t="s">
        <v>30</v>
      </c>
      <c r="B651" s="4">
        <v>1128299</v>
      </c>
      <c r="C651" s="5">
        <v>43982</v>
      </c>
      <c r="D651" s="4" t="s">
        <v>31</v>
      </c>
      <c r="E651" s="4" t="s">
        <v>46</v>
      </c>
      <c r="F651" s="4" t="s">
        <v>47</v>
      </c>
      <c r="G651" s="6" t="s">
        <v>23</v>
      </c>
      <c r="H651" s="7">
        <v>50</v>
      </c>
      <c r="I651" s="8">
        <v>500</v>
      </c>
      <c r="J651" s="9">
        <v>250000</v>
      </c>
      <c r="K651" s="9">
        <v>50000</v>
      </c>
      <c r="L651" s="10">
        <v>0.2</v>
      </c>
      <c r="M651" s="4" t="s">
        <v>18</v>
      </c>
      <c r="N651" s="4" t="str">
        <f>TEXT('Data Sales Adidas'!D655,"mmm")</f>
        <v>May</v>
      </c>
    </row>
    <row r="652" spans="1:14" hidden="1" x14ac:dyDescent="0.25">
      <c r="A652" s="4" t="s">
        <v>30</v>
      </c>
      <c r="B652" s="4">
        <v>1128299</v>
      </c>
      <c r="C652" s="5">
        <v>43983</v>
      </c>
      <c r="D652" s="4" t="s">
        <v>31</v>
      </c>
      <c r="E652" s="4" t="s">
        <v>46</v>
      </c>
      <c r="F652" s="4" t="s">
        <v>47</v>
      </c>
      <c r="G652" s="6" t="s">
        <v>17</v>
      </c>
      <c r="H652" s="7">
        <v>40</v>
      </c>
      <c r="I652" s="8">
        <v>550</v>
      </c>
      <c r="J652" s="9">
        <v>220000</v>
      </c>
      <c r="K652" s="9">
        <v>66000</v>
      </c>
      <c r="L652" s="10">
        <v>0.3</v>
      </c>
      <c r="M652" s="4" t="s">
        <v>18</v>
      </c>
      <c r="N652" s="4" t="str">
        <f>TEXT('Data Sales Adidas'!D656,"mmm")</f>
        <v>Jun</v>
      </c>
    </row>
    <row r="653" spans="1:14" hidden="1" x14ac:dyDescent="0.25">
      <c r="A653" s="4" t="s">
        <v>30</v>
      </c>
      <c r="B653" s="4">
        <v>1128299</v>
      </c>
      <c r="C653" s="5">
        <v>43984</v>
      </c>
      <c r="D653" s="4" t="s">
        <v>31</v>
      </c>
      <c r="E653" s="4" t="s">
        <v>46</v>
      </c>
      <c r="F653" s="4" t="s">
        <v>47</v>
      </c>
      <c r="G653" s="6" t="s">
        <v>19</v>
      </c>
      <c r="H653" s="7">
        <v>50</v>
      </c>
      <c r="I653" s="8">
        <v>450</v>
      </c>
      <c r="J653" s="9">
        <v>225000</v>
      </c>
      <c r="K653" s="9">
        <v>56250</v>
      </c>
      <c r="L653" s="10">
        <v>0.25</v>
      </c>
      <c r="M653" s="4" t="s">
        <v>18</v>
      </c>
      <c r="N653" s="4" t="str">
        <f>TEXT('Data Sales Adidas'!D657,"mmm")</f>
        <v>Jun</v>
      </c>
    </row>
    <row r="654" spans="1:14" hidden="1" x14ac:dyDescent="0.25">
      <c r="A654" s="4" t="s">
        <v>30</v>
      </c>
      <c r="B654" s="4">
        <v>1128299</v>
      </c>
      <c r="C654" s="5">
        <v>43985</v>
      </c>
      <c r="D654" s="4" t="s">
        <v>31</v>
      </c>
      <c r="E654" s="4" t="s">
        <v>46</v>
      </c>
      <c r="F654" s="4" t="s">
        <v>47</v>
      </c>
      <c r="G654" s="6" t="s">
        <v>20</v>
      </c>
      <c r="H654" s="7">
        <v>50</v>
      </c>
      <c r="I654" s="8">
        <v>450</v>
      </c>
      <c r="J654" s="9">
        <v>225000</v>
      </c>
      <c r="K654" s="9">
        <v>56250</v>
      </c>
      <c r="L654" s="10">
        <v>0.25</v>
      </c>
      <c r="M654" s="4" t="s">
        <v>18</v>
      </c>
      <c r="N654" s="4" t="str">
        <f>TEXT('Data Sales Adidas'!D658,"mmm")</f>
        <v>Jun</v>
      </c>
    </row>
    <row r="655" spans="1:14" hidden="1" x14ac:dyDescent="0.25">
      <c r="A655" s="4" t="s">
        <v>30</v>
      </c>
      <c r="B655" s="4">
        <v>1128299</v>
      </c>
      <c r="C655" s="5">
        <v>43986</v>
      </c>
      <c r="D655" s="4" t="s">
        <v>31</v>
      </c>
      <c r="E655" s="4" t="s">
        <v>46</v>
      </c>
      <c r="F655" s="4" t="s">
        <v>47</v>
      </c>
      <c r="G655" s="6" t="s">
        <v>21</v>
      </c>
      <c r="H655" s="7">
        <v>50</v>
      </c>
      <c r="I655" s="8">
        <v>300</v>
      </c>
      <c r="J655" s="9">
        <v>150000</v>
      </c>
      <c r="K655" s="9">
        <v>45000</v>
      </c>
      <c r="L655" s="10">
        <v>0.3</v>
      </c>
      <c r="M655" s="4" t="s">
        <v>18</v>
      </c>
      <c r="N655" s="4" t="str">
        <f>TEXT('Data Sales Adidas'!D659,"mmm")</f>
        <v>Jun</v>
      </c>
    </row>
    <row r="656" spans="1:14" hidden="1" x14ac:dyDescent="0.25">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c r="N656" s="4" t="str">
        <f>TEXT('Data Sales Adidas'!D660,"mmm")</f>
        <v>Jun</v>
      </c>
    </row>
    <row r="657" spans="1:14" hidden="1" x14ac:dyDescent="0.25">
      <c r="A657" s="4" t="s">
        <v>30</v>
      </c>
      <c r="B657" s="4">
        <v>1128299</v>
      </c>
      <c r="C657" s="5">
        <v>43988</v>
      </c>
      <c r="D657" s="4" t="s">
        <v>31</v>
      </c>
      <c r="E657" s="4" t="s">
        <v>46</v>
      </c>
      <c r="F657" s="4" t="s">
        <v>47</v>
      </c>
      <c r="G657" s="6" t="s">
        <v>23</v>
      </c>
      <c r="H657" s="7">
        <v>50</v>
      </c>
      <c r="I657" s="8">
        <v>425</v>
      </c>
      <c r="J657" s="9">
        <v>212500</v>
      </c>
      <c r="K657" s="9">
        <v>42500</v>
      </c>
      <c r="L657" s="10">
        <v>0.2</v>
      </c>
      <c r="M657" s="4" t="s">
        <v>18</v>
      </c>
      <c r="N657" s="4" t="str">
        <f>TEXT('Data Sales Adidas'!D661,"mmm")</f>
        <v>Jun</v>
      </c>
    </row>
    <row r="658" spans="1:14" hidden="1" x14ac:dyDescent="0.25">
      <c r="A658" s="4" t="s">
        <v>30</v>
      </c>
      <c r="B658" s="4">
        <v>1128299</v>
      </c>
      <c r="C658" s="5">
        <v>43989</v>
      </c>
      <c r="D658" s="4" t="s">
        <v>31</v>
      </c>
      <c r="E658" s="4" t="s">
        <v>46</v>
      </c>
      <c r="F658" s="4" t="s">
        <v>47</v>
      </c>
      <c r="G658" s="6" t="s">
        <v>17</v>
      </c>
      <c r="H658" s="7">
        <v>50</v>
      </c>
      <c r="I658" s="8">
        <v>575</v>
      </c>
      <c r="J658" s="9">
        <v>287500</v>
      </c>
      <c r="K658" s="9">
        <v>86250</v>
      </c>
      <c r="L658" s="10">
        <v>0.3</v>
      </c>
      <c r="M658" s="4" t="s">
        <v>18</v>
      </c>
      <c r="N658" s="4" t="str">
        <f>TEXT('Data Sales Adidas'!D662,"mmm")</f>
        <v>Jun</v>
      </c>
    </row>
    <row r="659" spans="1:14" hidden="1" x14ac:dyDescent="0.25">
      <c r="A659" s="4" t="s">
        <v>30</v>
      </c>
      <c r="B659" s="4">
        <v>1128299</v>
      </c>
      <c r="C659" s="5">
        <v>43990</v>
      </c>
      <c r="D659" s="4" t="s">
        <v>31</v>
      </c>
      <c r="E659" s="4" t="s">
        <v>46</v>
      </c>
      <c r="F659" s="4" t="s">
        <v>47</v>
      </c>
      <c r="G659" s="6" t="s">
        <v>19</v>
      </c>
      <c r="H659" s="7">
        <v>60</v>
      </c>
      <c r="I659" s="8">
        <v>425</v>
      </c>
      <c r="J659" s="9">
        <v>255000</v>
      </c>
      <c r="K659" s="9">
        <v>63750</v>
      </c>
      <c r="L659" s="10">
        <v>0.25</v>
      </c>
      <c r="M659" s="4" t="s">
        <v>18</v>
      </c>
      <c r="N659" s="4" t="str">
        <f>TEXT('Data Sales Adidas'!D663,"mmm")</f>
        <v>Jun</v>
      </c>
    </row>
    <row r="660" spans="1:14" hidden="1" x14ac:dyDescent="0.25">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c r="N660" s="4" t="str">
        <f>TEXT('Data Sales Adidas'!D664,"mmm")</f>
        <v>Jun</v>
      </c>
    </row>
    <row r="661" spans="1:14" hidden="1" x14ac:dyDescent="0.25">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c r="N661" s="4" t="str">
        <f>TEXT('Data Sales Adidas'!D665,"mmm")</f>
        <v>Jun</v>
      </c>
    </row>
    <row r="662" spans="1:14" hidden="1" x14ac:dyDescent="0.25">
      <c r="A662" s="4" t="s">
        <v>30</v>
      </c>
      <c r="B662" s="4">
        <v>1128299</v>
      </c>
      <c r="C662" s="5">
        <v>43993</v>
      </c>
      <c r="D662" s="4" t="s">
        <v>31</v>
      </c>
      <c r="E662" s="4" t="s">
        <v>46</v>
      </c>
      <c r="F662" s="4" t="s">
        <v>47</v>
      </c>
      <c r="G662" s="6" t="s">
        <v>22</v>
      </c>
      <c r="H662" s="7">
        <v>70</v>
      </c>
      <c r="I662" s="8">
        <v>175</v>
      </c>
      <c r="J662" s="9">
        <v>122500</v>
      </c>
      <c r="K662" s="9">
        <v>30625</v>
      </c>
      <c r="L662" s="10">
        <v>0.25</v>
      </c>
      <c r="M662" s="4" t="s">
        <v>18</v>
      </c>
      <c r="N662" s="4" t="str">
        <f>TEXT('Data Sales Adidas'!D666,"mmm")</f>
        <v>Jun</v>
      </c>
    </row>
    <row r="663" spans="1:14" hidden="1" x14ac:dyDescent="0.25">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c r="N663" s="4" t="str">
        <f>TEXT('Data Sales Adidas'!D667,"mmm")</f>
        <v>Jun</v>
      </c>
    </row>
    <row r="664" spans="1:14" hidden="1" x14ac:dyDescent="0.25">
      <c r="A664" s="4" t="s">
        <v>30</v>
      </c>
      <c r="B664" s="4">
        <v>1128299</v>
      </c>
      <c r="C664" s="5">
        <v>43995</v>
      </c>
      <c r="D664" s="4" t="s">
        <v>31</v>
      </c>
      <c r="E664" s="4" t="s">
        <v>46</v>
      </c>
      <c r="F664" s="4" t="s">
        <v>47</v>
      </c>
      <c r="G664" s="6" t="s">
        <v>17</v>
      </c>
      <c r="H664" s="7">
        <v>70</v>
      </c>
      <c r="I664" s="8">
        <v>550</v>
      </c>
      <c r="J664" s="9">
        <v>385000</v>
      </c>
      <c r="K664" s="9">
        <v>115500</v>
      </c>
      <c r="L664" s="10">
        <v>0.3</v>
      </c>
      <c r="M664" s="4" t="s">
        <v>18</v>
      </c>
      <c r="N664" s="4" t="str">
        <f>TEXT('Data Sales Adidas'!D668,"mmm")</f>
        <v>Jun</v>
      </c>
    </row>
    <row r="665" spans="1:14" hidden="1" x14ac:dyDescent="0.25">
      <c r="A665" s="4" t="s">
        <v>30</v>
      </c>
      <c r="B665" s="4">
        <v>1128299</v>
      </c>
      <c r="C665" s="5">
        <v>43996</v>
      </c>
      <c r="D665" s="4" t="s">
        <v>31</v>
      </c>
      <c r="E665" s="4" t="s">
        <v>46</v>
      </c>
      <c r="F665" s="4" t="s">
        <v>47</v>
      </c>
      <c r="G665" s="6" t="s">
        <v>19</v>
      </c>
      <c r="H665" s="7">
        <v>75</v>
      </c>
      <c r="I665" s="8">
        <v>350</v>
      </c>
      <c r="J665" s="9">
        <v>262500</v>
      </c>
      <c r="K665" s="9">
        <v>65625</v>
      </c>
      <c r="L665" s="10">
        <v>0.25</v>
      </c>
      <c r="M665" s="4" t="s">
        <v>18</v>
      </c>
      <c r="N665" s="4" t="str">
        <f>TEXT('Data Sales Adidas'!D669,"mmm")</f>
        <v>Jun</v>
      </c>
    </row>
    <row r="666" spans="1:14" hidden="1" x14ac:dyDescent="0.25">
      <c r="A666" s="4" t="s">
        <v>30</v>
      </c>
      <c r="B666" s="4">
        <v>1128299</v>
      </c>
      <c r="C666" s="5">
        <v>43997</v>
      </c>
      <c r="D666" s="4" t="s">
        <v>31</v>
      </c>
      <c r="E666" s="4" t="s">
        <v>46</v>
      </c>
      <c r="F666" s="4" t="s">
        <v>47</v>
      </c>
      <c r="G666" s="6" t="s">
        <v>20</v>
      </c>
      <c r="H666" s="7">
        <v>75</v>
      </c>
      <c r="I666" s="8">
        <v>400</v>
      </c>
      <c r="J666" s="9">
        <v>300000</v>
      </c>
      <c r="K666" s="9">
        <v>75000</v>
      </c>
      <c r="L666" s="10">
        <v>0.25</v>
      </c>
      <c r="M666" s="4" t="s">
        <v>18</v>
      </c>
      <c r="N666" s="4" t="str">
        <f>TEXT('Data Sales Adidas'!D670,"mmm")</f>
        <v>Jun</v>
      </c>
    </row>
    <row r="667" spans="1:14" hidden="1" x14ac:dyDescent="0.25">
      <c r="A667" s="4" t="s">
        <v>30</v>
      </c>
      <c r="B667" s="4">
        <v>1128299</v>
      </c>
      <c r="C667" s="5">
        <v>43998</v>
      </c>
      <c r="D667" s="4" t="s">
        <v>31</v>
      </c>
      <c r="E667" s="4" t="s">
        <v>46</v>
      </c>
      <c r="F667" s="4" t="s">
        <v>47</v>
      </c>
      <c r="G667" s="6" t="s">
        <v>21</v>
      </c>
      <c r="H667" s="7">
        <v>60</v>
      </c>
      <c r="I667" s="8">
        <v>300</v>
      </c>
      <c r="J667" s="9">
        <v>180000</v>
      </c>
      <c r="K667" s="9">
        <v>54000</v>
      </c>
      <c r="L667" s="10">
        <v>0.3</v>
      </c>
      <c r="M667" s="4" t="s">
        <v>18</v>
      </c>
      <c r="N667" s="4" t="str">
        <f>TEXT('Data Sales Adidas'!D671,"mmm")</f>
        <v>Jun</v>
      </c>
    </row>
    <row r="668" spans="1:14" hidden="1" x14ac:dyDescent="0.25">
      <c r="A668" s="4" t="s">
        <v>30</v>
      </c>
      <c r="B668" s="4">
        <v>1128299</v>
      </c>
      <c r="C668" s="5">
        <v>43999</v>
      </c>
      <c r="D668" s="4" t="s">
        <v>31</v>
      </c>
      <c r="E668" s="4" t="s">
        <v>46</v>
      </c>
      <c r="F668" s="4" t="s">
        <v>47</v>
      </c>
      <c r="G668" s="6" t="s">
        <v>22</v>
      </c>
      <c r="H668" s="7">
        <v>65</v>
      </c>
      <c r="I668" s="8">
        <v>200</v>
      </c>
      <c r="J668" s="9">
        <v>130000</v>
      </c>
      <c r="K668" s="9">
        <v>32500</v>
      </c>
      <c r="L668" s="10">
        <v>0.25</v>
      </c>
      <c r="M668" s="4" t="s">
        <v>18</v>
      </c>
      <c r="N668" s="4" t="str">
        <f>TEXT('Data Sales Adidas'!D672,"mmm")</f>
        <v>Jun</v>
      </c>
    </row>
    <row r="669" spans="1:14" hidden="1" x14ac:dyDescent="0.25">
      <c r="A669" s="4" t="s">
        <v>30</v>
      </c>
      <c r="B669" s="4">
        <v>1128299</v>
      </c>
      <c r="C669" s="5">
        <v>44000</v>
      </c>
      <c r="D669" s="4" t="s">
        <v>31</v>
      </c>
      <c r="E669" s="4" t="s">
        <v>46</v>
      </c>
      <c r="F669" s="4" t="s">
        <v>47</v>
      </c>
      <c r="G669" s="6" t="s">
        <v>23</v>
      </c>
      <c r="H669" s="7">
        <v>80</v>
      </c>
      <c r="I669" s="8">
        <v>350</v>
      </c>
      <c r="J669" s="9">
        <v>280000</v>
      </c>
      <c r="K669" s="9">
        <v>56000</v>
      </c>
      <c r="L669" s="10">
        <v>0.2</v>
      </c>
      <c r="M669" s="4" t="s">
        <v>18</v>
      </c>
      <c r="N669" s="4" t="str">
        <f>TEXT('Data Sales Adidas'!D673,"mmm")</f>
        <v>Jun</v>
      </c>
    </row>
    <row r="670" spans="1:14" hidden="1" x14ac:dyDescent="0.25">
      <c r="A670" s="4" t="s">
        <v>30</v>
      </c>
      <c r="B670" s="4">
        <v>1128299</v>
      </c>
      <c r="C670" s="5">
        <v>44001</v>
      </c>
      <c r="D670" s="4" t="s">
        <v>31</v>
      </c>
      <c r="E670" s="4" t="s">
        <v>46</v>
      </c>
      <c r="F670" s="4" t="s">
        <v>47</v>
      </c>
      <c r="G670" s="6" t="s">
        <v>17</v>
      </c>
      <c r="H670" s="7">
        <v>60</v>
      </c>
      <c r="I670" s="8">
        <v>550</v>
      </c>
      <c r="J670" s="9">
        <v>330000</v>
      </c>
      <c r="K670" s="9">
        <v>99000</v>
      </c>
      <c r="L670" s="10">
        <v>0.3</v>
      </c>
      <c r="M670" s="4" t="s">
        <v>18</v>
      </c>
      <c r="N670" s="4" t="str">
        <f>TEXT('Data Sales Adidas'!D674,"mmm")</f>
        <v>Jun</v>
      </c>
    </row>
    <row r="671" spans="1:14" hidden="1" x14ac:dyDescent="0.25">
      <c r="A671" s="4" t="s">
        <v>30</v>
      </c>
      <c r="B671" s="4">
        <v>1128299</v>
      </c>
      <c r="C671" s="5">
        <v>44002</v>
      </c>
      <c r="D671" s="4" t="s">
        <v>31</v>
      </c>
      <c r="E671" s="4" t="s">
        <v>46</v>
      </c>
      <c r="F671" s="4" t="s">
        <v>47</v>
      </c>
      <c r="G671" s="6" t="s">
        <v>19</v>
      </c>
      <c r="H671" s="7">
        <v>65</v>
      </c>
      <c r="I671" s="8">
        <v>400</v>
      </c>
      <c r="J671" s="9">
        <v>260000</v>
      </c>
      <c r="K671" s="9">
        <v>65000</v>
      </c>
      <c r="L671" s="10">
        <v>0.25</v>
      </c>
      <c r="M671" s="4" t="s">
        <v>18</v>
      </c>
      <c r="N671" s="4" t="str">
        <f>TEXT('Data Sales Adidas'!D675,"mmm")</f>
        <v>Jun</v>
      </c>
    </row>
    <row r="672" spans="1:14" hidden="1" x14ac:dyDescent="0.25">
      <c r="A672" s="4" t="s">
        <v>30</v>
      </c>
      <c r="B672" s="4">
        <v>1128299</v>
      </c>
      <c r="C672" s="5">
        <v>44003</v>
      </c>
      <c r="D672" s="4" t="s">
        <v>31</v>
      </c>
      <c r="E672" s="4" t="s">
        <v>46</v>
      </c>
      <c r="F672" s="4" t="s">
        <v>47</v>
      </c>
      <c r="G672" s="6" t="s">
        <v>20</v>
      </c>
      <c r="H672" s="7">
        <v>65</v>
      </c>
      <c r="I672" s="8">
        <v>400</v>
      </c>
      <c r="J672" s="9">
        <v>260000</v>
      </c>
      <c r="K672" s="9">
        <v>65000</v>
      </c>
      <c r="L672" s="10">
        <v>0.25</v>
      </c>
      <c r="M672" s="4" t="s">
        <v>18</v>
      </c>
      <c r="N672" s="4" t="str">
        <f>TEXT('Data Sales Adidas'!D676,"mmm")</f>
        <v>Jun</v>
      </c>
    </row>
    <row r="673" spans="1:14" hidden="1" x14ac:dyDescent="0.25">
      <c r="A673" s="4" t="s">
        <v>30</v>
      </c>
      <c r="B673" s="4">
        <v>1128299</v>
      </c>
      <c r="C673" s="5">
        <v>44004</v>
      </c>
      <c r="D673" s="4" t="s">
        <v>31</v>
      </c>
      <c r="E673" s="4" t="s">
        <v>46</v>
      </c>
      <c r="F673" s="4" t="s">
        <v>47</v>
      </c>
      <c r="G673" s="6" t="s">
        <v>21</v>
      </c>
      <c r="H673" s="7">
        <v>60</v>
      </c>
      <c r="I673" s="8">
        <v>300</v>
      </c>
      <c r="J673" s="9">
        <v>180000</v>
      </c>
      <c r="K673" s="9">
        <v>54000</v>
      </c>
      <c r="L673" s="10">
        <v>0.3</v>
      </c>
      <c r="M673" s="4" t="s">
        <v>18</v>
      </c>
      <c r="N673" s="4" t="str">
        <f>TEXT('Data Sales Adidas'!D677,"mmm")</f>
        <v>Jun</v>
      </c>
    </row>
    <row r="674" spans="1:14" hidden="1" x14ac:dyDescent="0.25">
      <c r="A674" s="4" t="s">
        <v>30</v>
      </c>
      <c r="B674" s="4">
        <v>1128299</v>
      </c>
      <c r="C674" s="5">
        <v>44005</v>
      </c>
      <c r="D674" s="4" t="s">
        <v>31</v>
      </c>
      <c r="E674" s="4" t="s">
        <v>46</v>
      </c>
      <c r="F674" s="4" t="s">
        <v>47</v>
      </c>
      <c r="G674" s="6" t="s">
        <v>22</v>
      </c>
      <c r="H674" s="7">
        <v>65</v>
      </c>
      <c r="I674" s="8">
        <v>200</v>
      </c>
      <c r="J674" s="9">
        <v>130000</v>
      </c>
      <c r="K674" s="9">
        <v>32500</v>
      </c>
      <c r="L674" s="10">
        <v>0.25</v>
      </c>
      <c r="M674" s="4" t="s">
        <v>18</v>
      </c>
      <c r="N674" s="4" t="str">
        <f>TEXT('Data Sales Adidas'!D678,"mmm")</f>
        <v>Jun</v>
      </c>
    </row>
    <row r="675" spans="1:14" hidden="1" x14ac:dyDescent="0.25">
      <c r="A675" s="4" t="s">
        <v>30</v>
      </c>
      <c r="B675" s="4">
        <v>1128299</v>
      </c>
      <c r="C675" s="5">
        <v>44006</v>
      </c>
      <c r="D675" s="4" t="s">
        <v>31</v>
      </c>
      <c r="E675" s="4" t="s">
        <v>46</v>
      </c>
      <c r="F675" s="4" t="s">
        <v>47</v>
      </c>
      <c r="G675" s="6" t="s">
        <v>23</v>
      </c>
      <c r="H675" s="7">
        <v>80</v>
      </c>
      <c r="I675" s="8">
        <v>500</v>
      </c>
      <c r="J675" s="9">
        <v>400000</v>
      </c>
      <c r="K675" s="9">
        <v>80000</v>
      </c>
      <c r="L675" s="10">
        <v>0.2</v>
      </c>
      <c r="M675" s="4" t="s">
        <v>18</v>
      </c>
      <c r="N675" s="4" t="str">
        <f>TEXT('Data Sales Adidas'!D679,"mmm")</f>
        <v>Jun</v>
      </c>
    </row>
    <row r="676" spans="1:14" hidden="1" x14ac:dyDescent="0.25">
      <c r="A676" s="4" t="s">
        <v>30</v>
      </c>
      <c r="B676" s="4">
        <v>1128299</v>
      </c>
      <c r="C676" s="5">
        <v>44007</v>
      </c>
      <c r="D676" s="4" t="s">
        <v>31</v>
      </c>
      <c r="E676" s="4" t="s">
        <v>46</v>
      </c>
      <c r="F676" s="4" t="s">
        <v>47</v>
      </c>
      <c r="G676" s="6" t="s">
        <v>17</v>
      </c>
      <c r="H676" s="7">
        <v>75</v>
      </c>
      <c r="I676" s="8">
        <v>750</v>
      </c>
      <c r="J676" s="9">
        <v>562500</v>
      </c>
      <c r="K676" s="9">
        <v>168750</v>
      </c>
      <c r="L676" s="10">
        <v>0.3</v>
      </c>
      <c r="M676" s="4" t="s">
        <v>18</v>
      </c>
      <c r="N676" s="4" t="str">
        <f>TEXT('Data Sales Adidas'!D680,"mmm")</f>
        <v>Jun</v>
      </c>
    </row>
    <row r="677" spans="1:14" hidden="1" x14ac:dyDescent="0.25">
      <c r="A677" s="4" t="s">
        <v>30</v>
      </c>
      <c r="B677" s="4">
        <v>1128299</v>
      </c>
      <c r="C677" s="5">
        <v>44008</v>
      </c>
      <c r="D677" s="4" t="s">
        <v>31</v>
      </c>
      <c r="E677" s="4" t="s">
        <v>46</v>
      </c>
      <c r="F677" s="4" t="s">
        <v>47</v>
      </c>
      <c r="G677" s="6" t="s">
        <v>19</v>
      </c>
      <c r="H677" s="7">
        <v>80</v>
      </c>
      <c r="I677" s="8">
        <v>625</v>
      </c>
      <c r="J677" s="9">
        <v>500000</v>
      </c>
      <c r="K677" s="9">
        <v>125000</v>
      </c>
      <c r="L677" s="10">
        <v>0.25</v>
      </c>
      <c r="M677" s="4" t="s">
        <v>18</v>
      </c>
      <c r="N677" s="4" t="str">
        <f>TEXT('Data Sales Adidas'!D681,"mmm")</f>
        <v>Jun</v>
      </c>
    </row>
    <row r="678" spans="1:14" hidden="1" x14ac:dyDescent="0.25">
      <c r="A678" s="4" t="s">
        <v>30</v>
      </c>
      <c r="B678" s="4">
        <v>1128299</v>
      </c>
      <c r="C678" s="5">
        <v>44009</v>
      </c>
      <c r="D678" s="4" t="s">
        <v>31</v>
      </c>
      <c r="E678" s="4" t="s">
        <v>46</v>
      </c>
      <c r="F678" s="4" t="s">
        <v>47</v>
      </c>
      <c r="G678" s="6" t="s">
        <v>20</v>
      </c>
      <c r="H678" s="7">
        <v>80</v>
      </c>
      <c r="I678" s="8">
        <v>625</v>
      </c>
      <c r="J678" s="9">
        <v>500000</v>
      </c>
      <c r="K678" s="9">
        <v>125000</v>
      </c>
      <c r="L678" s="10">
        <v>0.25</v>
      </c>
      <c r="M678" s="4" t="s">
        <v>18</v>
      </c>
      <c r="N678" s="4" t="str">
        <f>TEXT('Data Sales Adidas'!D682,"mmm")</f>
        <v>Jun</v>
      </c>
    </row>
    <row r="679" spans="1:14" hidden="1" x14ac:dyDescent="0.25">
      <c r="A679" s="4" t="s">
        <v>30</v>
      </c>
      <c r="B679" s="4">
        <v>1128299</v>
      </c>
      <c r="C679" s="5">
        <v>44010</v>
      </c>
      <c r="D679" s="4" t="s">
        <v>31</v>
      </c>
      <c r="E679" s="4" t="s">
        <v>46</v>
      </c>
      <c r="F679" s="4" t="s">
        <v>47</v>
      </c>
      <c r="G679" s="6" t="s">
        <v>21</v>
      </c>
      <c r="H679" s="7">
        <v>80</v>
      </c>
      <c r="I679" s="8">
        <v>500</v>
      </c>
      <c r="J679" s="9">
        <v>400000</v>
      </c>
      <c r="K679" s="9">
        <v>120000</v>
      </c>
      <c r="L679" s="10">
        <v>0.3</v>
      </c>
      <c r="M679" s="4" t="s">
        <v>18</v>
      </c>
      <c r="N679" s="4" t="str">
        <f>TEXT('Data Sales Adidas'!D683,"mmm")</f>
        <v>Jun</v>
      </c>
    </row>
    <row r="680" spans="1:14" hidden="1" x14ac:dyDescent="0.25">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c r="N680" s="4" t="str">
        <f>TEXT('Data Sales Adidas'!D684,"mmm")</f>
        <v>Jun</v>
      </c>
    </row>
    <row r="681" spans="1:14" hidden="1" x14ac:dyDescent="0.25">
      <c r="A681" s="4" t="s">
        <v>30</v>
      </c>
      <c r="B681" s="4">
        <v>1128299</v>
      </c>
      <c r="C681" s="5">
        <v>44012</v>
      </c>
      <c r="D681" s="4" t="s">
        <v>31</v>
      </c>
      <c r="E681" s="4" t="s">
        <v>46</v>
      </c>
      <c r="F681" s="4" t="s">
        <v>47</v>
      </c>
      <c r="G681" s="6" t="s">
        <v>23</v>
      </c>
      <c r="H681" s="7">
        <v>100</v>
      </c>
      <c r="I681" s="8">
        <v>675</v>
      </c>
      <c r="J681" s="9">
        <v>675000</v>
      </c>
      <c r="K681" s="9">
        <v>135000</v>
      </c>
      <c r="L681" s="10">
        <v>0.2</v>
      </c>
      <c r="M681" s="4" t="s">
        <v>18</v>
      </c>
      <c r="N681" s="4" t="str">
        <f>TEXT('Data Sales Adidas'!D685,"mmm")</f>
        <v>Jun</v>
      </c>
    </row>
    <row r="682" spans="1:14" hidden="1" x14ac:dyDescent="0.25">
      <c r="A682" s="4" t="s">
        <v>30</v>
      </c>
      <c r="B682" s="4">
        <v>1128299</v>
      </c>
      <c r="C682" s="5">
        <v>44013</v>
      </c>
      <c r="D682" s="4" t="s">
        <v>31</v>
      </c>
      <c r="E682" s="4" t="s">
        <v>46</v>
      </c>
      <c r="F682" s="4" t="s">
        <v>47</v>
      </c>
      <c r="G682" s="6" t="s">
        <v>17</v>
      </c>
      <c r="H682" s="7">
        <v>80</v>
      </c>
      <c r="I682" s="8">
        <v>825</v>
      </c>
      <c r="J682" s="9">
        <v>660000</v>
      </c>
      <c r="K682" s="9">
        <v>198000</v>
      </c>
      <c r="L682" s="10">
        <v>0.3</v>
      </c>
      <c r="M682" s="4" t="s">
        <v>18</v>
      </c>
      <c r="N682" s="4" t="str">
        <f>TEXT('Data Sales Adidas'!D686,"mmm")</f>
        <v>Jul</v>
      </c>
    </row>
    <row r="683" spans="1:14" hidden="1" x14ac:dyDescent="0.25">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c r="N683" s="4" t="str">
        <f>TEXT('Data Sales Adidas'!D687,"mmm")</f>
        <v>Jul</v>
      </c>
    </row>
    <row r="684" spans="1:14" hidden="1" x14ac:dyDescent="0.25">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c r="N684" s="4" t="str">
        <f>TEXT('Data Sales Adidas'!D688,"mmm")</f>
        <v>Jul</v>
      </c>
    </row>
    <row r="685" spans="1:14" hidden="1" x14ac:dyDescent="0.25">
      <c r="A685" s="4" t="s">
        <v>30</v>
      </c>
      <c r="B685" s="4">
        <v>1128299</v>
      </c>
      <c r="C685" s="5">
        <v>44016</v>
      </c>
      <c r="D685" s="4" t="s">
        <v>31</v>
      </c>
      <c r="E685" s="4" t="s">
        <v>46</v>
      </c>
      <c r="F685" s="4" t="s">
        <v>47</v>
      </c>
      <c r="G685" s="6" t="s">
        <v>21</v>
      </c>
      <c r="H685" s="7">
        <v>80</v>
      </c>
      <c r="I685" s="8">
        <v>525</v>
      </c>
      <c r="J685" s="9">
        <v>420000</v>
      </c>
      <c r="K685" s="9">
        <v>126000</v>
      </c>
      <c r="L685" s="10">
        <v>0.3</v>
      </c>
      <c r="M685" s="4" t="s">
        <v>18</v>
      </c>
      <c r="N685" s="4" t="str">
        <f>TEXT('Data Sales Adidas'!D689,"mmm")</f>
        <v>Jul</v>
      </c>
    </row>
    <row r="686" spans="1:14" hidden="1" x14ac:dyDescent="0.25">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c r="N686" s="4" t="str">
        <f>TEXT('Data Sales Adidas'!D690,"mmm")</f>
        <v>Jul</v>
      </c>
    </row>
    <row r="687" spans="1:14" hidden="1" x14ac:dyDescent="0.25">
      <c r="A687" s="4" t="s">
        <v>30</v>
      </c>
      <c r="B687" s="4">
        <v>1128299</v>
      </c>
      <c r="C687" s="5">
        <v>44018</v>
      </c>
      <c r="D687" s="4" t="s">
        <v>31</v>
      </c>
      <c r="E687" s="4" t="s">
        <v>46</v>
      </c>
      <c r="F687" s="4" t="s">
        <v>47</v>
      </c>
      <c r="G687" s="6" t="s">
        <v>23</v>
      </c>
      <c r="H687" s="7">
        <v>100</v>
      </c>
      <c r="I687" s="8">
        <v>575</v>
      </c>
      <c r="J687" s="9">
        <v>575000</v>
      </c>
      <c r="K687" s="9">
        <v>115000</v>
      </c>
      <c r="L687" s="10">
        <v>0.2</v>
      </c>
      <c r="M687" s="4" t="s">
        <v>18</v>
      </c>
      <c r="N687" s="4" t="str">
        <f>TEXT('Data Sales Adidas'!D691,"mmm")</f>
        <v>Jul</v>
      </c>
    </row>
    <row r="688" spans="1:14" hidden="1" x14ac:dyDescent="0.25">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c r="N688" s="4" t="str">
        <f>TEXT('Data Sales Adidas'!D692,"mmm")</f>
        <v>Jul</v>
      </c>
    </row>
    <row r="689" spans="1:14" hidden="1" x14ac:dyDescent="0.25">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c r="N689" s="4" t="str">
        <f>TEXT('Data Sales Adidas'!D693,"mmm")</f>
        <v>Jul</v>
      </c>
    </row>
    <row r="690" spans="1:14" hidden="1" x14ac:dyDescent="0.25">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c r="N690" s="4" t="str">
        <f>TEXT('Data Sales Adidas'!D694,"mmm")</f>
        <v>Jul</v>
      </c>
    </row>
    <row r="691" spans="1:14" hidden="1" x14ac:dyDescent="0.25">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c r="N691" s="4" t="str">
        <f>TEXT('Data Sales Adidas'!D695,"mmm")</f>
        <v>Jul</v>
      </c>
    </row>
    <row r="692" spans="1:14" hidden="1" x14ac:dyDescent="0.25">
      <c r="A692" s="4" t="s">
        <v>30</v>
      </c>
      <c r="B692" s="4">
        <v>1128299</v>
      </c>
      <c r="C692" s="5">
        <v>44023</v>
      </c>
      <c r="D692" s="4" t="s">
        <v>31</v>
      </c>
      <c r="E692" s="4" t="s">
        <v>46</v>
      </c>
      <c r="F692" s="4" t="s">
        <v>47</v>
      </c>
      <c r="G692" s="6" t="s">
        <v>22</v>
      </c>
      <c r="H692" s="7">
        <v>75</v>
      </c>
      <c r="I692" s="8">
        <v>575</v>
      </c>
      <c r="J692" s="9">
        <v>431250</v>
      </c>
      <c r="K692" s="9">
        <v>107812.5</v>
      </c>
      <c r="L692" s="10">
        <v>0.25</v>
      </c>
      <c r="M692" s="4" t="s">
        <v>18</v>
      </c>
      <c r="N692" s="4" t="str">
        <f>TEXT('Data Sales Adidas'!D696,"mmm")</f>
        <v>Jul</v>
      </c>
    </row>
    <row r="693" spans="1:14" hidden="1" x14ac:dyDescent="0.25">
      <c r="A693" s="4" t="s">
        <v>30</v>
      </c>
      <c r="B693" s="4">
        <v>1128299</v>
      </c>
      <c r="C693" s="5">
        <v>44024</v>
      </c>
      <c r="D693" s="4" t="s">
        <v>31</v>
      </c>
      <c r="E693" s="4" t="s">
        <v>46</v>
      </c>
      <c r="F693" s="4" t="s">
        <v>47</v>
      </c>
      <c r="G693" s="6" t="s">
        <v>23</v>
      </c>
      <c r="H693" s="7">
        <v>80</v>
      </c>
      <c r="I693" s="8">
        <v>400</v>
      </c>
      <c r="J693" s="9">
        <v>320000</v>
      </c>
      <c r="K693" s="9">
        <v>64000</v>
      </c>
      <c r="L693" s="10">
        <v>0.2</v>
      </c>
      <c r="M693" s="4" t="s">
        <v>18</v>
      </c>
      <c r="N693" s="4" t="str">
        <f>TEXT('Data Sales Adidas'!D697,"mmm")</f>
        <v>Jul</v>
      </c>
    </row>
    <row r="694" spans="1:14" hidden="1" x14ac:dyDescent="0.25">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c r="N694" s="4" t="str">
        <f>TEXT('Data Sales Adidas'!D698,"mmm")</f>
        <v>Jul</v>
      </c>
    </row>
    <row r="695" spans="1:14" hidden="1" x14ac:dyDescent="0.25">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c r="N695" s="4" t="str">
        <f>TEXT('Data Sales Adidas'!D699,"mmm")</f>
        <v>Jul</v>
      </c>
    </row>
    <row r="696" spans="1:14" hidden="1" x14ac:dyDescent="0.25">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c r="N696" s="4" t="str">
        <f>TEXT('Data Sales Adidas'!D700,"mmm")</f>
        <v>Jul</v>
      </c>
    </row>
    <row r="697" spans="1:14" hidden="1" x14ac:dyDescent="0.25">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c r="N697" s="4" t="str">
        <f>TEXT('Data Sales Adidas'!D701,"mmm")</f>
        <v>Jul</v>
      </c>
    </row>
    <row r="698" spans="1:14" hidden="1" x14ac:dyDescent="0.25">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c r="N698" s="4" t="str">
        <f>TEXT('Data Sales Adidas'!D702,"mmm")</f>
        <v>Jul</v>
      </c>
    </row>
    <row r="699" spans="1:14" hidden="1" x14ac:dyDescent="0.25">
      <c r="A699" s="4" t="s">
        <v>30</v>
      </c>
      <c r="B699" s="4">
        <v>1128299</v>
      </c>
      <c r="C699" s="5">
        <v>44030</v>
      </c>
      <c r="D699" s="4" t="s">
        <v>31</v>
      </c>
      <c r="E699" s="4" t="s">
        <v>46</v>
      </c>
      <c r="F699" s="4" t="s">
        <v>47</v>
      </c>
      <c r="G699" s="6" t="s">
        <v>23</v>
      </c>
      <c r="H699" s="7">
        <v>65</v>
      </c>
      <c r="I699" s="8">
        <v>450</v>
      </c>
      <c r="J699" s="9">
        <v>292500</v>
      </c>
      <c r="K699" s="9">
        <v>58500</v>
      </c>
      <c r="L699" s="10">
        <v>0.2</v>
      </c>
      <c r="M699" s="4" t="s">
        <v>18</v>
      </c>
      <c r="N699" s="4" t="str">
        <f>TEXT('Data Sales Adidas'!D703,"mmm")</f>
        <v>Jul</v>
      </c>
    </row>
    <row r="700" spans="1:14" hidden="1" x14ac:dyDescent="0.25">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c r="N700" s="4" t="str">
        <f>TEXT('Data Sales Adidas'!D704,"mmm")</f>
        <v>Jul</v>
      </c>
    </row>
    <row r="701" spans="1:14" hidden="1" x14ac:dyDescent="0.25">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c r="N701" s="4" t="str">
        <f>TEXT('Data Sales Adidas'!D705,"mmm")</f>
        <v>Jul</v>
      </c>
    </row>
    <row r="702" spans="1:14" hidden="1" x14ac:dyDescent="0.25">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c r="N702" s="4" t="str">
        <f>TEXT('Data Sales Adidas'!D706,"mmm")</f>
        <v>Jul</v>
      </c>
    </row>
    <row r="703" spans="1:14" hidden="1" x14ac:dyDescent="0.25">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c r="N703" s="4" t="str">
        <f>TEXT('Data Sales Adidas'!D707,"mmm")</f>
        <v>Jul</v>
      </c>
    </row>
    <row r="704" spans="1:14" hidden="1" x14ac:dyDescent="0.25">
      <c r="A704" s="4" t="s">
        <v>30</v>
      </c>
      <c r="B704" s="4">
        <v>1128299</v>
      </c>
      <c r="C704" s="5">
        <v>44035</v>
      </c>
      <c r="D704" s="4" t="s">
        <v>31</v>
      </c>
      <c r="E704" s="4" t="s">
        <v>46</v>
      </c>
      <c r="F704" s="4" t="s">
        <v>47</v>
      </c>
      <c r="G704" s="6" t="s">
        <v>22</v>
      </c>
      <c r="H704" s="7">
        <v>70</v>
      </c>
      <c r="I704" s="8">
        <v>325</v>
      </c>
      <c r="J704" s="9">
        <v>227500</v>
      </c>
      <c r="K704" s="9">
        <v>56875</v>
      </c>
      <c r="L704" s="10">
        <v>0.25</v>
      </c>
      <c r="M704" s="4" t="s">
        <v>18</v>
      </c>
      <c r="N704" s="4" t="str">
        <f>TEXT('Data Sales Adidas'!D708,"mmm")</f>
        <v>Jul</v>
      </c>
    </row>
    <row r="705" spans="1:14" hidden="1" x14ac:dyDescent="0.25">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c r="N705" s="4" t="str">
        <f>TEXT('Data Sales Adidas'!D709,"mmm")</f>
        <v>Jul</v>
      </c>
    </row>
    <row r="706" spans="1:14" hidden="1" x14ac:dyDescent="0.25">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c r="N706" s="4" t="str">
        <f>TEXT('Data Sales Adidas'!D710,"mmm")</f>
        <v>Jul</v>
      </c>
    </row>
    <row r="707" spans="1:14" hidden="1" x14ac:dyDescent="0.25">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c r="N707" s="4" t="str">
        <f>TEXT('Data Sales Adidas'!D711,"mmm")</f>
        <v>Jul</v>
      </c>
    </row>
    <row r="708" spans="1:14" hidden="1" x14ac:dyDescent="0.25">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c r="N708" s="4" t="str">
        <f>TEXT('Data Sales Adidas'!D712,"mmm")</f>
        <v>Jul</v>
      </c>
    </row>
    <row r="709" spans="1:14" hidden="1" x14ac:dyDescent="0.25">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c r="N709" s="4" t="str">
        <f>TEXT('Data Sales Adidas'!D713,"mmm")</f>
        <v>Jul</v>
      </c>
    </row>
    <row r="710" spans="1:14" hidden="1" x14ac:dyDescent="0.25">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c r="N710" s="4" t="str">
        <f>TEXT('Data Sales Adidas'!D714,"mmm")</f>
        <v>Jul</v>
      </c>
    </row>
    <row r="711" spans="1:14" hidden="1" x14ac:dyDescent="0.25">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c r="N711" s="4" t="str">
        <f>TEXT('Data Sales Adidas'!D715,"mmm")</f>
        <v>Jul</v>
      </c>
    </row>
    <row r="712" spans="1:14" hidden="1" x14ac:dyDescent="0.25">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c r="N712" s="4" t="str">
        <f>TEXT('Data Sales Adidas'!D716,"mmm")</f>
        <v>Jul</v>
      </c>
    </row>
    <row r="713" spans="1:14" hidden="1" x14ac:dyDescent="0.25">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c r="N713" s="4" t="str">
        <f>TEXT('Data Sales Adidas'!D717,"mmm")</f>
        <v>Aug</v>
      </c>
    </row>
    <row r="714" spans="1:14" hidden="1" x14ac:dyDescent="0.25">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c r="N714" s="4" t="str">
        <f>TEXT('Data Sales Adidas'!D718,"mmm")</f>
        <v>Aug</v>
      </c>
    </row>
    <row r="715" spans="1:14" hidden="1" x14ac:dyDescent="0.25">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c r="N715" s="4" t="str">
        <f>TEXT('Data Sales Adidas'!D719,"mmm")</f>
        <v>Aug</v>
      </c>
    </row>
    <row r="716" spans="1:14" hidden="1" x14ac:dyDescent="0.25">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c r="N716" s="4" t="str">
        <f>TEXT('Data Sales Adidas'!D720,"mmm")</f>
        <v>Aug</v>
      </c>
    </row>
    <row r="717" spans="1:14" hidden="1" x14ac:dyDescent="0.25">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c r="N717" s="4" t="str">
        <f>TEXT('Data Sales Adidas'!D721,"mmm")</f>
        <v>Aug</v>
      </c>
    </row>
    <row r="718" spans="1:14" hidden="1" x14ac:dyDescent="0.25">
      <c r="A718" s="4" t="s">
        <v>14</v>
      </c>
      <c r="B718" s="4">
        <v>1185732</v>
      </c>
      <c r="C718" s="5">
        <v>44049</v>
      </c>
      <c r="D718" s="4" t="s">
        <v>31</v>
      </c>
      <c r="E718" s="4" t="s">
        <v>46</v>
      </c>
      <c r="F718" s="4" t="s">
        <v>47</v>
      </c>
      <c r="G718" s="6" t="s">
        <v>17</v>
      </c>
      <c r="H718" s="7">
        <v>45</v>
      </c>
      <c r="I718" s="8">
        <v>1050</v>
      </c>
      <c r="J718" s="9">
        <v>472500</v>
      </c>
      <c r="K718" s="9">
        <v>212625</v>
      </c>
      <c r="L718" s="10">
        <v>0.45</v>
      </c>
      <c r="M718" s="4" t="s">
        <v>18</v>
      </c>
      <c r="N718" s="4" t="str">
        <f>TEXT('Data Sales Adidas'!D722,"mmm")</f>
        <v>Aug</v>
      </c>
    </row>
    <row r="719" spans="1:14" hidden="1" x14ac:dyDescent="0.25">
      <c r="A719" s="4" t="s">
        <v>14</v>
      </c>
      <c r="B719" s="4">
        <v>1185732</v>
      </c>
      <c r="C719" s="5">
        <v>44050</v>
      </c>
      <c r="D719" s="4" t="s">
        <v>31</v>
      </c>
      <c r="E719" s="4" t="s">
        <v>46</v>
      </c>
      <c r="F719" s="4" t="s">
        <v>47</v>
      </c>
      <c r="G719" s="6" t="s">
        <v>19</v>
      </c>
      <c r="H719" s="7">
        <v>45</v>
      </c>
      <c r="I719" s="8">
        <v>850</v>
      </c>
      <c r="J719" s="9">
        <v>382500</v>
      </c>
      <c r="K719" s="9">
        <v>133875</v>
      </c>
      <c r="L719" s="10">
        <v>0.35</v>
      </c>
      <c r="M719" s="4" t="s">
        <v>18</v>
      </c>
      <c r="N719" s="4" t="str">
        <f>TEXT('Data Sales Adidas'!D723,"mmm")</f>
        <v>Aug</v>
      </c>
    </row>
    <row r="720" spans="1:14" hidden="1" x14ac:dyDescent="0.25">
      <c r="A720" s="4" t="s">
        <v>14</v>
      </c>
      <c r="B720" s="4">
        <v>1185732</v>
      </c>
      <c r="C720" s="5">
        <v>44051</v>
      </c>
      <c r="D720" s="4" t="s">
        <v>31</v>
      </c>
      <c r="E720" s="4" t="s">
        <v>46</v>
      </c>
      <c r="F720" s="4" t="s">
        <v>47</v>
      </c>
      <c r="G720" s="6" t="s">
        <v>20</v>
      </c>
      <c r="H720" s="7">
        <v>35</v>
      </c>
      <c r="I720" s="8">
        <v>850</v>
      </c>
      <c r="J720" s="9">
        <v>297500</v>
      </c>
      <c r="K720" s="9">
        <v>74375</v>
      </c>
      <c r="L720" s="10">
        <v>0.25</v>
      </c>
      <c r="M720" s="4" t="s">
        <v>18</v>
      </c>
      <c r="N720" s="4" t="str">
        <f>TEXT('Data Sales Adidas'!D724,"mmm")</f>
        <v>Aug</v>
      </c>
    </row>
    <row r="721" spans="1:14" hidden="1" x14ac:dyDescent="0.25">
      <c r="A721" s="4" t="s">
        <v>14</v>
      </c>
      <c r="B721" s="4">
        <v>1185732</v>
      </c>
      <c r="C721" s="5">
        <v>44052</v>
      </c>
      <c r="D721" s="4" t="s">
        <v>31</v>
      </c>
      <c r="E721" s="4" t="s">
        <v>46</v>
      </c>
      <c r="F721" s="4" t="s">
        <v>47</v>
      </c>
      <c r="G721" s="6" t="s">
        <v>21</v>
      </c>
      <c r="H721" s="7">
        <v>40</v>
      </c>
      <c r="I721" s="8">
        <v>700</v>
      </c>
      <c r="J721" s="9">
        <v>280000</v>
      </c>
      <c r="K721" s="9">
        <v>84000</v>
      </c>
      <c r="L721" s="10">
        <v>0.3</v>
      </c>
      <c r="M721" s="4" t="s">
        <v>18</v>
      </c>
      <c r="N721" s="4" t="str">
        <f>TEXT('Data Sales Adidas'!D725,"mmm")</f>
        <v>Aug</v>
      </c>
    </row>
    <row r="722" spans="1:14" hidden="1" x14ac:dyDescent="0.25">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c r="N722" s="4" t="str">
        <f>TEXT('Data Sales Adidas'!D726,"mmm")</f>
        <v>Aug</v>
      </c>
    </row>
    <row r="723" spans="1:14" hidden="1" x14ac:dyDescent="0.25">
      <c r="A723" s="4" t="s">
        <v>14</v>
      </c>
      <c r="B723" s="4">
        <v>1185732</v>
      </c>
      <c r="C723" s="5">
        <v>44054</v>
      </c>
      <c r="D723" s="4" t="s">
        <v>48</v>
      </c>
      <c r="E723" s="4" t="s">
        <v>49</v>
      </c>
      <c r="F723" s="4" t="s">
        <v>50</v>
      </c>
      <c r="G723" s="6" t="s">
        <v>23</v>
      </c>
      <c r="H723" s="7">
        <v>45</v>
      </c>
      <c r="I723" s="8">
        <v>850</v>
      </c>
      <c r="J723" s="9">
        <v>382500</v>
      </c>
      <c r="K723" s="9">
        <v>191250</v>
      </c>
      <c r="L723" s="10">
        <v>0.5</v>
      </c>
      <c r="M723" s="4" t="s">
        <v>18</v>
      </c>
      <c r="N723" s="4" t="str">
        <f>TEXT('Data Sales Adidas'!D727,"mmm")</f>
        <v>Aug</v>
      </c>
    </row>
    <row r="724" spans="1:14" hidden="1" x14ac:dyDescent="0.25">
      <c r="A724" s="4" t="s">
        <v>14</v>
      </c>
      <c r="B724" s="4">
        <v>1185732</v>
      </c>
      <c r="C724" s="5">
        <v>44055</v>
      </c>
      <c r="D724" s="4" t="s">
        <v>48</v>
      </c>
      <c r="E724" s="4" t="s">
        <v>49</v>
      </c>
      <c r="F724" s="4" t="s">
        <v>50</v>
      </c>
      <c r="G724" s="6" t="s">
        <v>17</v>
      </c>
      <c r="H724" s="7">
        <v>45</v>
      </c>
      <c r="I724" s="8">
        <v>1100</v>
      </c>
      <c r="J724" s="9">
        <v>495000</v>
      </c>
      <c r="K724" s="9">
        <v>222750</v>
      </c>
      <c r="L724" s="10">
        <v>0.45</v>
      </c>
      <c r="M724" s="4" t="s">
        <v>18</v>
      </c>
      <c r="N724" s="4" t="str">
        <f>TEXT('Data Sales Adidas'!D728,"mmm")</f>
        <v>Aug</v>
      </c>
    </row>
    <row r="725" spans="1:14" hidden="1" x14ac:dyDescent="0.25">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c r="N725" s="4" t="str">
        <f>TEXT('Data Sales Adidas'!D729,"mmm")</f>
        <v>Aug</v>
      </c>
    </row>
    <row r="726" spans="1:14" hidden="1" x14ac:dyDescent="0.25">
      <c r="A726" s="4" t="s">
        <v>14</v>
      </c>
      <c r="B726" s="4">
        <v>1185732</v>
      </c>
      <c r="C726" s="5">
        <v>44057</v>
      </c>
      <c r="D726" s="4" t="s">
        <v>48</v>
      </c>
      <c r="E726" s="4" t="s">
        <v>49</v>
      </c>
      <c r="F726" s="4" t="s">
        <v>50</v>
      </c>
      <c r="G726" s="6" t="s">
        <v>20</v>
      </c>
      <c r="H726" s="7">
        <v>35</v>
      </c>
      <c r="I726" s="8">
        <v>800</v>
      </c>
      <c r="J726" s="9">
        <v>280000</v>
      </c>
      <c r="K726" s="9">
        <v>70000</v>
      </c>
      <c r="L726" s="10">
        <v>0.25</v>
      </c>
      <c r="M726" s="4" t="s">
        <v>18</v>
      </c>
      <c r="N726" s="4" t="str">
        <f>TEXT('Data Sales Adidas'!D730,"mmm")</f>
        <v>Aug</v>
      </c>
    </row>
    <row r="727" spans="1:14" hidden="1" x14ac:dyDescent="0.25">
      <c r="A727" s="4" t="s">
        <v>30</v>
      </c>
      <c r="B727" s="4">
        <v>1185732</v>
      </c>
      <c r="C727" s="5">
        <v>44058</v>
      </c>
      <c r="D727" s="4" t="s">
        <v>48</v>
      </c>
      <c r="E727" s="4" t="s">
        <v>49</v>
      </c>
      <c r="F727" s="4" t="s">
        <v>50</v>
      </c>
      <c r="G727" s="6" t="s">
        <v>21</v>
      </c>
      <c r="H727" s="7">
        <v>40</v>
      </c>
      <c r="I727" s="8">
        <v>675</v>
      </c>
      <c r="J727" s="9">
        <v>270000</v>
      </c>
      <c r="K727" s="9">
        <v>81000</v>
      </c>
      <c r="L727" s="10">
        <v>0.3</v>
      </c>
      <c r="M727" s="4" t="s">
        <v>18</v>
      </c>
      <c r="N727" s="4" t="str">
        <f>TEXT('Data Sales Adidas'!D731,"mmm")</f>
        <v>Aug</v>
      </c>
    </row>
    <row r="728" spans="1:14" hidden="1" x14ac:dyDescent="0.25">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c r="N728" s="4" t="str">
        <f>TEXT('Data Sales Adidas'!D732,"mmm")</f>
        <v>Aug</v>
      </c>
    </row>
    <row r="729" spans="1:14" hidden="1" x14ac:dyDescent="0.25">
      <c r="A729" s="4" t="s">
        <v>14</v>
      </c>
      <c r="B729" s="4">
        <v>1185732</v>
      </c>
      <c r="C729" s="5">
        <v>44060</v>
      </c>
      <c r="D729" s="4" t="s">
        <v>48</v>
      </c>
      <c r="E729" s="4" t="s">
        <v>49</v>
      </c>
      <c r="F729" s="4" t="s">
        <v>50</v>
      </c>
      <c r="G729" s="6" t="s">
        <v>23</v>
      </c>
      <c r="H729" s="7">
        <v>45</v>
      </c>
      <c r="I729" s="8">
        <v>850</v>
      </c>
      <c r="J729" s="9">
        <v>382500</v>
      </c>
      <c r="K729" s="9">
        <v>191250</v>
      </c>
      <c r="L729" s="10">
        <v>0.5</v>
      </c>
      <c r="M729" s="4" t="s">
        <v>18</v>
      </c>
      <c r="N729" s="4" t="str">
        <f>TEXT('Data Sales Adidas'!D733,"mmm")</f>
        <v>Aug</v>
      </c>
    </row>
    <row r="730" spans="1:14" hidden="1" x14ac:dyDescent="0.25">
      <c r="A730" s="4" t="s">
        <v>14</v>
      </c>
      <c r="B730" s="4">
        <v>1185732</v>
      </c>
      <c r="C730" s="5">
        <v>44061</v>
      </c>
      <c r="D730" s="4" t="s">
        <v>48</v>
      </c>
      <c r="E730" s="4" t="s">
        <v>49</v>
      </c>
      <c r="F730" s="4" t="s">
        <v>50</v>
      </c>
      <c r="G730" s="6" t="s">
        <v>17</v>
      </c>
      <c r="H730" s="7">
        <v>45</v>
      </c>
      <c r="I730" s="8">
        <v>1070</v>
      </c>
      <c r="J730" s="9">
        <v>481500</v>
      </c>
      <c r="K730" s="9">
        <v>216675</v>
      </c>
      <c r="L730" s="10">
        <v>0.45</v>
      </c>
      <c r="M730" s="4" t="s">
        <v>18</v>
      </c>
      <c r="N730" s="4" t="str">
        <f>TEXT('Data Sales Adidas'!D734,"mmm")</f>
        <v>Aug</v>
      </c>
    </row>
    <row r="731" spans="1:14" hidden="1" x14ac:dyDescent="0.25">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c r="N731" s="4" t="str">
        <f>TEXT('Data Sales Adidas'!D735,"mmm")</f>
        <v>Aug</v>
      </c>
    </row>
    <row r="732" spans="1:14" hidden="1" x14ac:dyDescent="0.25">
      <c r="A732" s="4" t="s">
        <v>14</v>
      </c>
      <c r="B732" s="4">
        <v>1185732</v>
      </c>
      <c r="C732" s="5">
        <v>44063</v>
      </c>
      <c r="D732" s="4" t="s">
        <v>48</v>
      </c>
      <c r="E732" s="4" t="s">
        <v>49</v>
      </c>
      <c r="F732" s="4" t="s">
        <v>50</v>
      </c>
      <c r="G732" s="6" t="s">
        <v>20</v>
      </c>
      <c r="H732" s="7">
        <v>35</v>
      </c>
      <c r="I732" s="8">
        <v>775</v>
      </c>
      <c r="J732" s="9">
        <v>271250</v>
      </c>
      <c r="K732" s="9">
        <v>67812.5</v>
      </c>
      <c r="L732" s="10">
        <v>0.25</v>
      </c>
      <c r="M732" s="4" t="s">
        <v>18</v>
      </c>
      <c r="N732" s="4" t="str">
        <f>TEXT('Data Sales Adidas'!D736,"mmm")</f>
        <v>Aug</v>
      </c>
    </row>
    <row r="733" spans="1:14" hidden="1" x14ac:dyDescent="0.25">
      <c r="A733" s="4" t="s">
        <v>14</v>
      </c>
      <c r="B733" s="4">
        <v>1185732</v>
      </c>
      <c r="C733" s="5">
        <v>44064</v>
      </c>
      <c r="D733" s="4" t="s">
        <v>48</v>
      </c>
      <c r="E733" s="4" t="s">
        <v>49</v>
      </c>
      <c r="F733" s="4" t="s">
        <v>50</v>
      </c>
      <c r="G733" s="6" t="s">
        <v>21</v>
      </c>
      <c r="H733" s="7">
        <v>40</v>
      </c>
      <c r="I733" s="8">
        <v>625</v>
      </c>
      <c r="J733" s="9">
        <v>250000</v>
      </c>
      <c r="K733" s="9">
        <v>75000</v>
      </c>
      <c r="L733" s="10">
        <v>0.3</v>
      </c>
      <c r="M733" s="4" t="s">
        <v>18</v>
      </c>
      <c r="N733" s="4" t="str">
        <f>TEXT('Data Sales Adidas'!D737,"mmm")</f>
        <v>Aug</v>
      </c>
    </row>
    <row r="734" spans="1:14" hidden="1" x14ac:dyDescent="0.25">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c r="N734" s="4" t="str">
        <f>TEXT('Data Sales Adidas'!D738,"mmm")</f>
        <v>Aug</v>
      </c>
    </row>
    <row r="735" spans="1:14" hidden="1" x14ac:dyDescent="0.25">
      <c r="A735" s="4" t="s">
        <v>14</v>
      </c>
      <c r="B735" s="4">
        <v>1185732</v>
      </c>
      <c r="C735" s="5">
        <v>44066</v>
      </c>
      <c r="D735" s="4" t="s">
        <v>48</v>
      </c>
      <c r="E735" s="4" t="s">
        <v>49</v>
      </c>
      <c r="F735" s="4" t="s">
        <v>50</v>
      </c>
      <c r="G735" s="6" t="s">
        <v>23</v>
      </c>
      <c r="H735" s="7">
        <v>45</v>
      </c>
      <c r="I735" s="8">
        <v>775</v>
      </c>
      <c r="J735" s="9">
        <v>348750</v>
      </c>
      <c r="K735" s="9">
        <v>174375</v>
      </c>
      <c r="L735" s="10">
        <v>0.5</v>
      </c>
      <c r="M735" s="4" t="s">
        <v>18</v>
      </c>
      <c r="N735" s="4" t="str">
        <f>TEXT('Data Sales Adidas'!D739,"mmm")</f>
        <v>Aug</v>
      </c>
    </row>
    <row r="736" spans="1:14" hidden="1" x14ac:dyDescent="0.25">
      <c r="A736" s="4" t="s">
        <v>14</v>
      </c>
      <c r="B736" s="4">
        <v>1185732</v>
      </c>
      <c r="C736" s="5">
        <v>43945</v>
      </c>
      <c r="D736" s="4" t="s">
        <v>48</v>
      </c>
      <c r="E736" s="4" t="s">
        <v>49</v>
      </c>
      <c r="F736" s="4" t="s">
        <v>50</v>
      </c>
      <c r="G736" s="6" t="s">
        <v>17</v>
      </c>
      <c r="H736" s="7">
        <v>45</v>
      </c>
      <c r="I736" s="8">
        <v>1025</v>
      </c>
      <c r="J736" s="9">
        <v>461250</v>
      </c>
      <c r="K736" s="9">
        <v>207562.5</v>
      </c>
      <c r="L736" s="10">
        <v>0.45</v>
      </c>
      <c r="M736" s="4" t="s">
        <v>18</v>
      </c>
      <c r="N736" s="4" t="str">
        <f>TEXT('Data Sales Adidas'!D740,"mmm")</f>
        <v>Apr</v>
      </c>
    </row>
    <row r="737" spans="1:14" hidden="1" x14ac:dyDescent="0.25">
      <c r="A737" s="4" t="s">
        <v>14</v>
      </c>
      <c r="B737" s="4">
        <v>1185732</v>
      </c>
      <c r="C737" s="5">
        <v>43945</v>
      </c>
      <c r="D737" s="4" t="s">
        <v>48</v>
      </c>
      <c r="E737" s="4" t="s">
        <v>49</v>
      </c>
      <c r="F737" s="4" t="s">
        <v>50</v>
      </c>
      <c r="G737" s="6" t="s">
        <v>19</v>
      </c>
      <c r="H737" s="7">
        <v>45</v>
      </c>
      <c r="I737" s="8">
        <v>725</v>
      </c>
      <c r="J737" s="9">
        <v>326250</v>
      </c>
      <c r="K737" s="9">
        <v>114187.5</v>
      </c>
      <c r="L737" s="10">
        <v>0.35</v>
      </c>
      <c r="M737" s="4" t="s">
        <v>18</v>
      </c>
      <c r="N737" s="4" t="str">
        <f>TEXT('Data Sales Adidas'!D741,"mmm")</f>
        <v>Apr</v>
      </c>
    </row>
    <row r="738" spans="1:14" hidden="1" x14ac:dyDescent="0.25">
      <c r="A738" s="4" t="s">
        <v>30</v>
      </c>
      <c r="B738" s="4">
        <v>1185732</v>
      </c>
      <c r="C738" s="5">
        <v>43945</v>
      </c>
      <c r="D738" s="4" t="s">
        <v>48</v>
      </c>
      <c r="E738" s="4" t="s">
        <v>49</v>
      </c>
      <c r="F738" s="4" t="s">
        <v>50</v>
      </c>
      <c r="G738" s="6" t="s">
        <v>20</v>
      </c>
      <c r="H738" s="7">
        <v>35</v>
      </c>
      <c r="I738" s="8">
        <v>725</v>
      </c>
      <c r="J738" s="9">
        <v>253750</v>
      </c>
      <c r="K738" s="9">
        <v>63437.5</v>
      </c>
      <c r="L738" s="10">
        <v>0.25</v>
      </c>
      <c r="M738" s="4" t="s">
        <v>18</v>
      </c>
      <c r="N738" s="4" t="str">
        <f>TEXT('Data Sales Adidas'!D742,"mmm")</f>
        <v>Apr</v>
      </c>
    </row>
    <row r="739" spans="1:14" hidden="1" x14ac:dyDescent="0.25">
      <c r="A739" s="4" t="s">
        <v>30</v>
      </c>
      <c r="B739" s="4">
        <v>1185732</v>
      </c>
      <c r="C739" s="5">
        <v>43945</v>
      </c>
      <c r="D739" s="4" t="s">
        <v>48</v>
      </c>
      <c r="E739" s="4" t="s">
        <v>49</v>
      </c>
      <c r="F739" s="4" t="s">
        <v>50</v>
      </c>
      <c r="G739" s="6" t="s">
        <v>21</v>
      </c>
      <c r="H739" s="7">
        <v>40</v>
      </c>
      <c r="I739" s="8">
        <v>650</v>
      </c>
      <c r="J739" s="9">
        <v>260000</v>
      </c>
      <c r="K739" s="9">
        <v>78000</v>
      </c>
      <c r="L739" s="10">
        <v>0.3</v>
      </c>
      <c r="M739" s="4" t="s">
        <v>18</v>
      </c>
      <c r="N739" s="4" t="str">
        <f>TEXT('Data Sales Adidas'!D743,"mmm")</f>
        <v>Apr</v>
      </c>
    </row>
    <row r="740" spans="1:14" hidden="1" x14ac:dyDescent="0.25">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c r="N740" s="4" t="str">
        <f>TEXT('Data Sales Adidas'!D744,"mmm")</f>
        <v>Apr</v>
      </c>
    </row>
    <row r="741" spans="1:14" hidden="1" x14ac:dyDescent="0.25">
      <c r="A741" s="4" t="s">
        <v>30</v>
      </c>
      <c r="B741" s="4">
        <v>1185732</v>
      </c>
      <c r="C741" s="5">
        <v>43945</v>
      </c>
      <c r="D741" s="4" t="s">
        <v>48</v>
      </c>
      <c r="E741" s="4" t="s">
        <v>49</v>
      </c>
      <c r="F741" s="4" t="s">
        <v>50</v>
      </c>
      <c r="G741" s="6" t="s">
        <v>23</v>
      </c>
      <c r="H741" s="7">
        <v>45</v>
      </c>
      <c r="I741" s="8">
        <v>800</v>
      </c>
      <c r="J741" s="9">
        <v>360000</v>
      </c>
      <c r="K741" s="9">
        <v>180000</v>
      </c>
      <c r="L741" s="10">
        <v>0.5</v>
      </c>
      <c r="M741" s="4" t="s">
        <v>18</v>
      </c>
      <c r="N741" s="4" t="str">
        <f>TEXT('Data Sales Adidas'!D745,"mmm")</f>
        <v>Apr</v>
      </c>
    </row>
    <row r="742" spans="1:14" hidden="1" x14ac:dyDescent="0.25">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c r="N742" s="4" t="str">
        <f>TEXT('Data Sales Adidas'!D746,"mmm")</f>
        <v>Apr</v>
      </c>
    </row>
    <row r="743" spans="1:14" hidden="1" x14ac:dyDescent="0.25">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c r="N743" s="4" t="str">
        <f>TEXT('Data Sales Adidas'!D747,"mmm")</f>
        <v>Apr</v>
      </c>
    </row>
    <row r="744" spans="1:14" hidden="1" x14ac:dyDescent="0.25">
      <c r="A744" s="4" t="s">
        <v>30</v>
      </c>
      <c r="B744" s="4">
        <v>1185732</v>
      </c>
      <c r="C744" s="5">
        <v>43945</v>
      </c>
      <c r="D744" s="4" t="s">
        <v>48</v>
      </c>
      <c r="E744" s="4" t="s">
        <v>49</v>
      </c>
      <c r="F744" s="4" t="s">
        <v>50</v>
      </c>
      <c r="G744" s="6" t="s">
        <v>20</v>
      </c>
      <c r="H744" s="7">
        <v>50</v>
      </c>
      <c r="I744" s="8">
        <v>750</v>
      </c>
      <c r="J744" s="9">
        <v>375000</v>
      </c>
      <c r="K744" s="9">
        <v>93750</v>
      </c>
      <c r="L744" s="10">
        <v>0.25</v>
      </c>
      <c r="M744" s="4" t="s">
        <v>18</v>
      </c>
      <c r="N744" s="4" t="str">
        <f>TEXT('Data Sales Adidas'!D748,"mmm")</f>
        <v>Apr</v>
      </c>
    </row>
    <row r="745" spans="1:14" hidden="1" x14ac:dyDescent="0.25">
      <c r="A745" s="4" t="s">
        <v>30</v>
      </c>
      <c r="B745" s="4">
        <v>1185732</v>
      </c>
      <c r="C745" s="5">
        <v>43945</v>
      </c>
      <c r="D745" s="4" t="s">
        <v>48</v>
      </c>
      <c r="E745" s="4" t="s">
        <v>49</v>
      </c>
      <c r="F745" s="4" t="s">
        <v>50</v>
      </c>
      <c r="G745" s="6" t="s">
        <v>21</v>
      </c>
      <c r="H745" s="7">
        <v>50</v>
      </c>
      <c r="I745" s="8">
        <v>700</v>
      </c>
      <c r="J745" s="9">
        <v>350000</v>
      </c>
      <c r="K745" s="9">
        <v>105000</v>
      </c>
      <c r="L745" s="10">
        <v>0.3</v>
      </c>
      <c r="M745" s="4" t="s">
        <v>18</v>
      </c>
      <c r="N745" s="4" t="str">
        <f>TEXT('Data Sales Adidas'!D749,"mmm")</f>
        <v>Apr</v>
      </c>
    </row>
    <row r="746" spans="1:14" hidden="1" x14ac:dyDescent="0.25">
      <c r="A746" s="4" t="s">
        <v>30</v>
      </c>
      <c r="B746" s="4">
        <v>1185732</v>
      </c>
      <c r="C746" s="5">
        <v>43945</v>
      </c>
      <c r="D746" s="4" t="s">
        <v>48</v>
      </c>
      <c r="E746" s="4" t="s">
        <v>49</v>
      </c>
      <c r="F746" s="4" t="s">
        <v>50</v>
      </c>
      <c r="G746" s="6" t="s">
        <v>22</v>
      </c>
      <c r="H746" s="7">
        <v>60</v>
      </c>
      <c r="I746" s="8">
        <v>725</v>
      </c>
      <c r="J746" s="9">
        <v>435000</v>
      </c>
      <c r="K746" s="9">
        <v>152250</v>
      </c>
      <c r="L746" s="10">
        <v>0.35</v>
      </c>
      <c r="M746" s="4" t="s">
        <v>18</v>
      </c>
      <c r="N746" s="4" t="str">
        <f>TEXT('Data Sales Adidas'!D750,"mmm")</f>
        <v>Apr</v>
      </c>
    </row>
    <row r="747" spans="1:14" hidden="1" x14ac:dyDescent="0.25">
      <c r="A747" s="4" t="s">
        <v>30</v>
      </c>
      <c r="B747" s="4">
        <v>1185732</v>
      </c>
      <c r="C747" s="5">
        <v>43945</v>
      </c>
      <c r="D747" s="4" t="s">
        <v>48</v>
      </c>
      <c r="E747" s="4" t="s">
        <v>49</v>
      </c>
      <c r="F747" s="4" t="s">
        <v>50</v>
      </c>
      <c r="G747" s="6" t="s">
        <v>23</v>
      </c>
      <c r="H747" s="7">
        <v>65</v>
      </c>
      <c r="I747" s="8">
        <v>825</v>
      </c>
      <c r="J747" s="9">
        <v>536250</v>
      </c>
      <c r="K747" s="9">
        <v>268125</v>
      </c>
      <c r="L747" s="10">
        <v>0.5</v>
      </c>
      <c r="M747" s="4" t="s">
        <v>18</v>
      </c>
      <c r="N747" s="4" t="str">
        <f>TEXT('Data Sales Adidas'!D751,"mmm")</f>
        <v>Apr</v>
      </c>
    </row>
    <row r="748" spans="1:14" hidden="1" x14ac:dyDescent="0.25">
      <c r="A748" s="4" t="s">
        <v>30</v>
      </c>
      <c r="B748" s="4">
        <v>1185732</v>
      </c>
      <c r="C748" s="5">
        <v>43945</v>
      </c>
      <c r="D748" s="4" t="s">
        <v>48</v>
      </c>
      <c r="E748" s="4" t="s">
        <v>49</v>
      </c>
      <c r="F748" s="4" t="s">
        <v>50</v>
      </c>
      <c r="G748" s="6" t="s">
        <v>17</v>
      </c>
      <c r="H748" s="7">
        <v>60</v>
      </c>
      <c r="I748" s="8">
        <v>1075</v>
      </c>
      <c r="J748" s="9">
        <v>645000</v>
      </c>
      <c r="K748" s="9">
        <v>290250</v>
      </c>
      <c r="L748" s="10">
        <v>0.45</v>
      </c>
      <c r="M748" s="4" t="s">
        <v>18</v>
      </c>
      <c r="N748" s="4" t="str">
        <f>TEXT('Data Sales Adidas'!D752,"mmm")</f>
        <v>Apr</v>
      </c>
    </row>
    <row r="749" spans="1:14" hidden="1" x14ac:dyDescent="0.25">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c r="N749" s="4" t="str">
        <f>TEXT('Data Sales Adidas'!D753,"mmm")</f>
        <v>Apr</v>
      </c>
    </row>
    <row r="750" spans="1:14" hidden="1" x14ac:dyDescent="0.25">
      <c r="A750" s="4" t="s">
        <v>30</v>
      </c>
      <c r="B750" s="4">
        <v>1185732</v>
      </c>
      <c r="C750" s="5">
        <v>44081</v>
      </c>
      <c r="D750" s="4" t="s">
        <v>48</v>
      </c>
      <c r="E750" s="4" t="s">
        <v>49</v>
      </c>
      <c r="F750" s="4" t="s">
        <v>50</v>
      </c>
      <c r="G750" s="6" t="s">
        <v>20</v>
      </c>
      <c r="H750" s="7">
        <v>50</v>
      </c>
      <c r="I750" s="8">
        <v>800</v>
      </c>
      <c r="J750" s="9">
        <v>400000</v>
      </c>
      <c r="K750" s="9">
        <v>100000</v>
      </c>
      <c r="L750" s="10">
        <v>0.25</v>
      </c>
      <c r="M750" s="4" t="s">
        <v>18</v>
      </c>
      <c r="N750" s="4" t="str">
        <f>TEXT('Data Sales Adidas'!D754,"mmm")</f>
        <v>Sep</v>
      </c>
    </row>
    <row r="751" spans="1:14" hidden="1" x14ac:dyDescent="0.25">
      <c r="A751" s="4" t="s">
        <v>30</v>
      </c>
      <c r="B751" s="4">
        <v>1185732</v>
      </c>
      <c r="C751" s="5">
        <v>44082</v>
      </c>
      <c r="D751" s="4" t="s">
        <v>48</v>
      </c>
      <c r="E751" s="4" t="s">
        <v>49</v>
      </c>
      <c r="F751" s="4" t="s">
        <v>50</v>
      </c>
      <c r="G751" s="6" t="s">
        <v>21</v>
      </c>
      <c r="H751" s="7">
        <v>50</v>
      </c>
      <c r="I751" s="8">
        <v>775</v>
      </c>
      <c r="J751" s="9">
        <v>387500</v>
      </c>
      <c r="K751" s="9">
        <v>116250</v>
      </c>
      <c r="L751" s="10">
        <v>0.3</v>
      </c>
      <c r="M751" s="4" t="s">
        <v>18</v>
      </c>
      <c r="N751" s="4" t="str">
        <f>TEXT('Data Sales Adidas'!D755,"mmm")</f>
        <v>Sep</v>
      </c>
    </row>
    <row r="752" spans="1:14" hidden="1" x14ac:dyDescent="0.25">
      <c r="A752" s="4" t="s">
        <v>30</v>
      </c>
      <c r="B752" s="4">
        <v>1185732</v>
      </c>
      <c r="C752" s="5">
        <v>44083</v>
      </c>
      <c r="D752" s="4" t="s">
        <v>48</v>
      </c>
      <c r="E752" s="4" t="s">
        <v>49</v>
      </c>
      <c r="F752" s="4" t="s">
        <v>50</v>
      </c>
      <c r="G752" s="6" t="s">
        <v>22</v>
      </c>
      <c r="H752" s="7">
        <v>65</v>
      </c>
      <c r="I752" s="8">
        <v>775</v>
      </c>
      <c r="J752" s="9">
        <v>503750</v>
      </c>
      <c r="K752" s="9">
        <v>176312.5</v>
      </c>
      <c r="L752" s="10">
        <v>0.35</v>
      </c>
      <c r="M752" s="4" t="s">
        <v>18</v>
      </c>
      <c r="N752" s="4" t="str">
        <f>TEXT('Data Sales Adidas'!D756,"mmm")</f>
        <v>Sep</v>
      </c>
    </row>
    <row r="753" spans="1:14" hidden="1" x14ac:dyDescent="0.25">
      <c r="A753" s="4" t="s">
        <v>30</v>
      </c>
      <c r="B753" s="4">
        <v>1185732</v>
      </c>
      <c r="C753" s="5">
        <v>44084</v>
      </c>
      <c r="D753" s="4" t="s">
        <v>48</v>
      </c>
      <c r="E753" s="4" t="s">
        <v>49</v>
      </c>
      <c r="F753" s="4" t="s">
        <v>50</v>
      </c>
      <c r="G753" s="6" t="s">
        <v>23</v>
      </c>
      <c r="H753" s="7">
        <v>70</v>
      </c>
      <c r="I753" s="8">
        <v>925</v>
      </c>
      <c r="J753" s="9">
        <v>647500</v>
      </c>
      <c r="K753" s="9">
        <v>323750</v>
      </c>
      <c r="L753" s="10">
        <v>0.5</v>
      </c>
      <c r="M753" s="4" t="s">
        <v>18</v>
      </c>
      <c r="N753" s="4" t="str">
        <f>TEXT('Data Sales Adidas'!D757,"mmm")</f>
        <v>Sep</v>
      </c>
    </row>
    <row r="754" spans="1:14" hidden="1" x14ac:dyDescent="0.25">
      <c r="A754" s="4" t="s">
        <v>30</v>
      </c>
      <c r="B754" s="4">
        <v>1185732</v>
      </c>
      <c r="C754" s="5">
        <v>44085</v>
      </c>
      <c r="D754" s="4" t="s">
        <v>48</v>
      </c>
      <c r="E754" s="4" t="s">
        <v>49</v>
      </c>
      <c r="F754" s="4" t="s">
        <v>50</v>
      </c>
      <c r="G754" s="6" t="s">
        <v>17</v>
      </c>
      <c r="H754" s="7">
        <v>65</v>
      </c>
      <c r="I754" s="8">
        <v>1150</v>
      </c>
      <c r="J754" s="9">
        <v>747500</v>
      </c>
      <c r="K754" s="9">
        <v>336375</v>
      </c>
      <c r="L754" s="10">
        <v>0.45</v>
      </c>
      <c r="M754" s="4" t="s">
        <v>18</v>
      </c>
      <c r="N754" s="4" t="str">
        <f>TEXT('Data Sales Adidas'!D758,"mmm")</f>
        <v>Sep</v>
      </c>
    </row>
    <row r="755" spans="1:14" hidden="1" x14ac:dyDescent="0.25">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c r="N755" s="4" t="str">
        <f>TEXT('Data Sales Adidas'!D759,"mmm")</f>
        <v>Sep</v>
      </c>
    </row>
    <row r="756" spans="1:14" hidden="1" x14ac:dyDescent="0.25">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c r="N756" s="4" t="str">
        <f>TEXT('Data Sales Adidas'!D760,"mmm")</f>
        <v>Sep</v>
      </c>
    </row>
    <row r="757" spans="1:14" hidden="1" x14ac:dyDescent="0.25">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c r="N757" s="4" t="str">
        <f>TEXT('Data Sales Adidas'!D761,"mmm")</f>
        <v>Sep</v>
      </c>
    </row>
    <row r="758" spans="1:14" hidden="1" x14ac:dyDescent="0.25">
      <c r="A758" s="4" t="s">
        <v>30</v>
      </c>
      <c r="B758" s="4">
        <v>1185732</v>
      </c>
      <c r="C758" s="5">
        <v>44089</v>
      </c>
      <c r="D758" s="4" t="s">
        <v>48</v>
      </c>
      <c r="E758" s="4" t="s">
        <v>49</v>
      </c>
      <c r="F758" s="4" t="s">
        <v>50</v>
      </c>
      <c r="G758" s="6" t="s">
        <v>22</v>
      </c>
      <c r="H758" s="7">
        <v>65</v>
      </c>
      <c r="I758" s="8">
        <v>800</v>
      </c>
      <c r="J758" s="9">
        <v>520000</v>
      </c>
      <c r="K758" s="9">
        <v>182000</v>
      </c>
      <c r="L758" s="10">
        <v>0.35</v>
      </c>
      <c r="M758" s="4" t="s">
        <v>18</v>
      </c>
      <c r="N758" s="4" t="str">
        <f>TEXT('Data Sales Adidas'!D762,"mmm")</f>
        <v>Sep</v>
      </c>
    </row>
    <row r="759" spans="1:14" hidden="1" x14ac:dyDescent="0.25">
      <c r="A759" s="4" t="s">
        <v>30</v>
      </c>
      <c r="B759" s="4">
        <v>1185732</v>
      </c>
      <c r="C759" s="5">
        <v>44090</v>
      </c>
      <c r="D759" s="4" t="s">
        <v>48</v>
      </c>
      <c r="E759" s="4" t="s">
        <v>49</v>
      </c>
      <c r="F759" s="4" t="s">
        <v>50</v>
      </c>
      <c r="G759" s="6" t="s">
        <v>23</v>
      </c>
      <c r="H759" s="7">
        <v>70</v>
      </c>
      <c r="I759" s="8">
        <v>975</v>
      </c>
      <c r="J759" s="9">
        <v>682500</v>
      </c>
      <c r="K759" s="9">
        <v>341250</v>
      </c>
      <c r="L759" s="10">
        <v>0.5</v>
      </c>
      <c r="M759" s="4" t="s">
        <v>18</v>
      </c>
      <c r="N759" s="4" t="str">
        <f>TEXT('Data Sales Adidas'!D763,"mmm")</f>
        <v>Sep</v>
      </c>
    </row>
    <row r="760" spans="1:14" hidden="1" x14ac:dyDescent="0.25">
      <c r="A760" s="4" t="s">
        <v>30</v>
      </c>
      <c r="B760" s="4">
        <v>1185732</v>
      </c>
      <c r="C760" s="5">
        <v>44091</v>
      </c>
      <c r="D760" s="4" t="s">
        <v>48</v>
      </c>
      <c r="E760" s="4" t="s">
        <v>49</v>
      </c>
      <c r="F760" s="4" t="s">
        <v>50</v>
      </c>
      <c r="G760" s="6" t="s">
        <v>17</v>
      </c>
      <c r="H760" s="7">
        <v>65</v>
      </c>
      <c r="I760" s="8">
        <v>1125</v>
      </c>
      <c r="J760" s="9">
        <v>731250</v>
      </c>
      <c r="K760" s="9">
        <v>329062.5</v>
      </c>
      <c r="L760" s="10">
        <v>0.45</v>
      </c>
      <c r="M760" s="4" t="s">
        <v>18</v>
      </c>
      <c r="N760" s="4" t="str">
        <f>TEXT('Data Sales Adidas'!D764,"mmm")</f>
        <v>Sep</v>
      </c>
    </row>
    <row r="761" spans="1:14" hidden="1" x14ac:dyDescent="0.25">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c r="N761" s="4" t="str">
        <f>TEXT('Data Sales Adidas'!D765,"mmm")</f>
        <v>Sep</v>
      </c>
    </row>
    <row r="762" spans="1:14" hidden="1" x14ac:dyDescent="0.25">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c r="N762" s="4" t="str">
        <f>TEXT('Data Sales Adidas'!D766,"mmm")</f>
        <v>Sep</v>
      </c>
    </row>
    <row r="763" spans="1:14" hidden="1" x14ac:dyDescent="0.25">
      <c r="A763" s="4" t="s">
        <v>14</v>
      </c>
      <c r="B763" s="4">
        <v>1185732</v>
      </c>
      <c r="C763" s="5">
        <v>44094</v>
      </c>
      <c r="D763" s="4" t="s">
        <v>48</v>
      </c>
      <c r="E763" s="4" t="s">
        <v>49</v>
      </c>
      <c r="F763" s="4" t="s">
        <v>50</v>
      </c>
      <c r="G763" s="6" t="s">
        <v>21</v>
      </c>
      <c r="H763" s="7">
        <v>45</v>
      </c>
      <c r="I763" s="8">
        <v>775</v>
      </c>
      <c r="J763" s="9">
        <v>348750</v>
      </c>
      <c r="K763" s="9">
        <v>104625</v>
      </c>
      <c r="L763" s="10">
        <v>0.3</v>
      </c>
      <c r="M763" s="4" t="s">
        <v>18</v>
      </c>
      <c r="N763" s="4" t="str">
        <f>TEXT('Data Sales Adidas'!D767,"mmm")</f>
        <v>Sep</v>
      </c>
    </row>
    <row r="764" spans="1:14" hidden="1" x14ac:dyDescent="0.25">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c r="N764" s="4" t="str">
        <f>TEXT('Data Sales Adidas'!D768,"mmm")</f>
        <v>Sep</v>
      </c>
    </row>
    <row r="765" spans="1:14" hidden="1" x14ac:dyDescent="0.25">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c r="N765" s="4" t="str">
        <f>TEXT('Data Sales Adidas'!D769,"mmm")</f>
        <v>Sep</v>
      </c>
    </row>
    <row r="766" spans="1:14" hidden="1" x14ac:dyDescent="0.25">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c r="N766" s="4" t="str">
        <f>TEXT('Data Sales Adidas'!D770,"mmm")</f>
        <v>Sep</v>
      </c>
    </row>
    <row r="767" spans="1:14" hidden="1" x14ac:dyDescent="0.25">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c r="N767" s="4" t="str">
        <f>TEXT('Data Sales Adidas'!D771,"mmm")</f>
        <v>Sep</v>
      </c>
    </row>
    <row r="768" spans="1:14" hidden="1" x14ac:dyDescent="0.25">
      <c r="A768" s="4" t="s">
        <v>26</v>
      </c>
      <c r="B768" s="4">
        <v>1185732</v>
      </c>
      <c r="C768" s="5">
        <v>44099</v>
      </c>
      <c r="D768" s="4" t="s">
        <v>48</v>
      </c>
      <c r="E768" s="4" t="s">
        <v>49</v>
      </c>
      <c r="F768" s="4" t="s">
        <v>50</v>
      </c>
      <c r="G768" s="6" t="s">
        <v>20</v>
      </c>
      <c r="H768" s="7">
        <v>45</v>
      </c>
      <c r="I768" s="8">
        <v>750</v>
      </c>
      <c r="J768" s="9">
        <v>337500</v>
      </c>
      <c r="K768" s="9">
        <v>84375</v>
      </c>
      <c r="L768" s="10">
        <v>0.25</v>
      </c>
      <c r="M768" s="4" t="s">
        <v>18</v>
      </c>
      <c r="N768" s="4" t="str">
        <f>TEXT('Data Sales Adidas'!D772,"mmm")</f>
        <v>Sep</v>
      </c>
    </row>
    <row r="769" spans="1:14" hidden="1" x14ac:dyDescent="0.25">
      <c r="A769" s="4" t="s">
        <v>26</v>
      </c>
      <c r="B769" s="4">
        <v>1185732</v>
      </c>
      <c r="C769" s="5">
        <v>44100</v>
      </c>
      <c r="D769" s="4" t="s">
        <v>48</v>
      </c>
      <c r="E769" s="4" t="s">
        <v>49</v>
      </c>
      <c r="F769" s="4" t="s">
        <v>50</v>
      </c>
      <c r="G769" s="6" t="s">
        <v>21</v>
      </c>
      <c r="H769" s="7">
        <v>45</v>
      </c>
      <c r="I769" s="8">
        <v>725</v>
      </c>
      <c r="J769" s="9">
        <v>326250</v>
      </c>
      <c r="K769" s="9">
        <v>97875</v>
      </c>
      <c r="L769" s="10">
        <v>0.3</v>
      </c>
      <c r="M769" s="4" t="s">
        <v>18</v>
      </c>
      <c r="N769" s="4" t="str">
        <f>TEXT('Data Sales Adidas'!D773,"mmm")</f>
        <v>Sep</v>
      </c>
    </row>
    <row r="770" spans="1:14" hidden="1" x14ac:dyDescent="0.25">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c r="N770" s="4" t="str">
        <f>TEXT('Data Sales Adidas'!D774,"mmm")</f>
        <v>Sep</v>
      </c>
    </row>
    <row r="771" spans="1:14" hidden="1" x14ac:dyDescent="0.25">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c r="N771" s="4" t="str">
        <f>TEXT('Data Sales Adidas'!D775,"mmm")</f>
        <v>Sep</v>
      </c>
    </row>
    <row r="772" spans="1:14" hidden="1" x14ac:dyDescent="0.25">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c r="N772" s="4" t="str">
        <f>TEXT('Data Sales Adidas'!D776,"mmm")</f>
        <v>Sep</v>
      </c>
    </row>
    <row r="773" spans="1:14" hidden="1" x14ac:dyDescent="0.25">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c r="N773" s="4" t="str">
        <f>TEXT('Data Sales Adidas'!D777,"mmm")</f>
        <v>Sep</v>
      </c>
    </row>
    <row r="774" spans="1:14" hidden="1" x14ac:dyDescent="0.25">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c r="N774" s="4" t="str">
        <f>TEXT('Data Sales Adidas'!D778,"mmm")</f>
        <v>Oct</v>
      </c>
    </row>
    <row r="775" spans="1:14" hidden="1" x14ac:dyDescent="0.25">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c r="N775" s="4" t="str">
        <f>TEXT('Data Sales Adidas'!D779,"mmm")</f>
        <v>Oct</v>
      </c>
    </row>
    <row r="776" spans="1:14" hidden="1" x14ac:dyDescent="0.25">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c r="N776" s="4" t="str">
        <f>TEXT('Data Sales Adidas'!D780,"mmm")</f>
        <v>Oct</v>
      </c>
    </row>
    <row r="777" spans="1:14" hidden="1" x14ac:dyDescent="0.25">
      <c r="A777" s="4" t="s">
        <v>26</v>
      </c>
      <c r="B777" s="4">
        <v>1185732</v>
      </c>
      <c r="C777" s="5">
        <v>44108</v>
      </c>
      <c r="D777" s="4" t="s">
        <v>48</v>
      </c>
      <c r="E777" s="4" t="s">
        <v>49</v>
      </c>
      <c r="F777" s="4" t="s">
        <v>50</v>
      </c>
      <c r="G777" s="6" t="s">
        <v>23</v>
      </c>
      <c r="H777" s="7">
        <v>65</v>
      </c>
      <c r="I777" s="8">
        <v>825</v>
      </c>
      <c r="J777" s="9">
        <v>536250</v>
      </c>
      <c r="K777" s="9">
        <v>268125</v>
      </c>
      <c r="L777" s="10">
        <v>0.5</v>
      </c>
      <c r="M777" s="4" t="s">
        <v>18</v>
      </c>
      <c r="N777" s="4" t="str">
        <f>TEXT('Data Sales Adidas'!D781,"mmm")</f>
        <v>Oct</v>
      </c>
    </row>
    <row r="778" spans="1:14" hidden="1" x14ac:dyDescent="0.25">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c r="N778" s="4" t="str">
        <f>TEXT('Data Sales Adidas'!D782,"mmm")</f>
        <v>Oct</v>
      </c>
    </row>
    <row r="779" spans="1:14" hidden="1" x14ac:dyDescent="0.25">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c r="N779" s="4" t="str">
        <f>TEXT('Data Sales Adidas'!D783,"mmm")</f>
        <v>Oct</v>
      </c>
    </row>
    <row r="780" spans="1:14" hidden="1" x14ac:dyDescent="0.25">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c r="N780" s="4" t="str">
        <f>TEXT('Data Sales Adidas'!D784,"mmm")</f>
        <v>Oct</v>
      </c>
    </row>
    <row r="781" spans="1:14" hidden="1" x14ac:dyDescent="0.25">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c r="N781" s="4" t="str">
        <f>TEXT('Data Sales Adidas'!D785,"mmm")</f>
        <v>Oct</v>
      </c>
    </row>
    <row r="782" spans="1:14" hidden="1" x14ac:dyDescent="0.25">
      <c r="A782" s="4" t="s">
        <v>26</v>
      </c>
      <c r="B782" s="4">
        <v>1185732</v>
      </c>
      <c r="C782" s="5">
        <v>44113</v>
      </c>
      <c r="D782" s="4" t="s">
        <v>48</v>
      </c>
      <c r="E782" s="4" t="s">
        <v>49</v>
      </c>
      <c r="F782" s="4" t="s">
        <v>50</v>
      </c>
      <c r="G782" s="6" t="s">
        <v>22</v>
      </c>
      <c r="H782" s="7">
        <v>65</v>
      </c>
      <c r="I782" s="8">
        <v>750</v>
      </c>
      <c r="J782" s="9">
        <v>487500</v>
      </c>
      <c r="K782" s="9">
        <v>170625</v>
      </c>
      <c r="L782" s="10">
        <v>0.35</v>
      </c>
      <c r="M782" s="4" t="s">
        <v>18</v>
      </c>
      <c r="N782" s="4" t="str">
        <f>TEXT('Data Sales Adidas'!D786,"mmm")</f>
        <v>Oct</v>
      </c>
    </row>
    <row r="783" spans="1:14" hidden="1" x14ac:dyDescent="0.25">
      <c r="A783" s="4" t="s">
        <v>26</v>
      </c>
      <c r="B783" s="4">
        <v>1185732</v>
      </c>
      <c r="C783" s="5">
        <v>44114</v>
      </c>
      <c r="D783" s="4" t="s">
        <v>48</v>
      </c>
      <c r="E783" s="4" t="s">
        <v>49</v>
      </c>
      <c r="F783" s="4" t="s">
        <v>50</v>
      </c>
      <c r="G783" s="6" t="s">
        <v>23</v>
      </c>
      <c r="H783" s="7">
        <v>70</v>
      </c>
      <c r="I783" s="8">
        <v>850</v>
      </c>
      <c r="J783" s="9">
        <v>595000</v>
      </c>
      <c r="K783" s="9">
        <v>297500</v>
      </c>
      <c r="L783" s="10">
        <v>0.5</v>
      </c>
      <c r="M783" s="4" t="s">
        <v>18</v>
      </c>
      <c r="N783" s="4" t="str">
        <f>TEXT('Data Sales Adidas'!D787,"mmm")</f>
        <v>Oct</v>
      </c>
    </row>
    <row r="784" spans="1:14" hidden="1" x14ac:dyDescent="0.25">
      <c r="A784" s="4" t="s">
        <v>26</v>
      </c>
      <c r="B784" s="4">
        <v>1185732</v>
      </c>
      <c r="C784" s="5">
        <v>43975</v>
      </c>
      <c r="D784" s="4" t="s">
        <v>48</v>
      </c>
      <c r="E784" s="4" t="s">
        <v>49</v>
      </c>
      <c r="F784" s="4" t="s">
        <v>50</v>
      </c>
      <c r="G784" s="6" t="s">
        <v>17</v>
      </c>
      <c r="H784" s="7">
        <v>65</v>
      </c>
      <c r="I784" s="8">
        <v>1075</v>
      </c>
      <c r="J784" s="9">
        <v>698750</v>
      </c>
      <c r="K784" s="9">
        <v>314437.5</v>
      </c>
      <c r="L784" s="10">
        <v>0.45</v>
      </c>
      <c r="M784" s="4" t="s">
        <v>18</v>
      </c>
      <c r="N784" s="4" t="str">
        <f>TEXT('Data Sales Adidas'!D788,"mmm")</f>
        <v>May</v>
      </c>
    </row>
    <row r="785" spans="1:14" hidden="1" x14ac:dyDescent="0.25">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c r="N785" s="4" t="str">
        <f>TEXT('Data Sales Adidas'!D789,"mmm")</f>
        <v>May</v>
      </c>
    </row>
    <row r="786" spans="1:14" hidden="1" x14ac:dyDescent="0.25">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c r="N786" s="4" t="str">
        <f>TEXT('Data Sales Adidas'!D790,"mmm")</f>
        <v>May</v>
      </c>
    </row>
    <row r="787" spans="1:14" hidden="1" x14ac:dyDescent="0.25">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c r="N787" s="4" t="str">
        <f>TEXT('Data Sales Adidas'!D791,"mmm")</f>
        <v>May</v>
      </c>
    </row>
    <row r="788" spans="1:14" hidden="1" x14ac:dyDescent="0.25">
      <c r="A788" s="4" t="s">
        <v>14</v>
      </c>
      <c r="B788" s="4">
        <v>1185732</v>
      </c>
      <c r="C788" s="5">
        <v>43975</v>
      </c>
      <c r="D788" s="4" t="s">
        <v>48</v>
      </c>
      <c r="E788" s="4" t="s">
        <v>49</v>
      </c>
      <c r="F788" s="4" t="s">
        <v>50</v>
      </c>
      <c r="G788" s="6" t="s">
        <v>22</v>
      </c>
      <c r="H788" s="7">
        <v>65</v>
      </c>
      <c r="I788" s="8">
        <v>775</v>
      </c>
      <c r="J788" s="9">
        <v>503750</v>
      </c>
      <c r="K788" s="9">
        <v>176312.5</v>
      </c>
      <c r="L788" s="10">
        <v>0.35</v>
      </c>
      <c r="M788" s="4" t="s">
        <v>18</v>
      </c>
      <c r="N788" s="4" t="str">
        <f>TEXT('Data Sales Adidas'!D792,"mmm")</f>
        <v>May</v>
      </c>
    </row>
    <row r="789" spans="1:14" hidden="1" x14ac:dyDescent="0.25">
      <c r="A789" s="4" t="s">
        <v>14</v>
      </c>
      <c r="B789" s="4">
        <v>1185732</v>
      </c>
      <c r="C789" s="5">
        <v>43975</v>
      </c>
      <c r="D789" s="4" t="s">
        <v>48</v>
      </c>
      <c r="E789" s="4" t="s">
        <v>49</v>
      </c>
      <c r="F789" s="4" t="s">
        <v>50</v>
      </c>
      <c r="G789" s="6" t="s">
        <v>23</v>
      </c>
      <c r="H789" s="7">
        <v>70</v>
      </c>
      <c r="I789" s="8">
        <v>875</v>
      </c>
      <c r="J789" s="9">
        <v>612500</v>
      </c>
      <c r="K789" s="9">
        <v>306250</v>
      </c>
      <c r="L789" s="10">
        <v>0.5</v>
      </c>
      <c r="M789" s="4" t="s">
        <v>18</v>
      </c>
      <c r="N789" s="4" t="str">
        <f>TEXT('Data Sales Adidas'!D793,"mmm")</f>
        <v>May</v>
      </c>
    </row>
    <row r="790" spans="1:14" hidden="1" x14ac:dyDescent="0.25">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c r="N790" s="4" t="str">
        <f>TEXT('Data Sales Adidas'!D794,"mmm")</f>
        <v>Oct</v>
      </c>
    </row>
    <row r="791" spans="1:14" hidden="1" x14ac:dyDescent="0.25">
      <c r="A791" s="4" t="s">
        <v>14</v>
      </c>
      <c r="B791" s="4">
        <v>1185732</v>
      </c>
      <c r="C791" s="5">
        <v>44122</v>
      </c>
      <c r="D791" s="4" t="s">
        <v>48</v>
      </c>
      <c r="E791" s="4" t="s">
        <v>49</v>
      </c>
      <c r="F791" s="4" t="s">
        <v>50</v>
      </c>
      <c r="G791" s="6" t="s">
        <v>19</v>
      </c>
      <c r="H791" s="7">
        <v>35</v>
      </c>
      <c r="I791" s="8">
        <v>250</v>
      </c>
      <c r="J791" s="9">
        <v>87500</v>
      </c>
      <c r="K791" s="9">
        <v>26250</v>
      </c>
      <c r="L791" s="10">
        <v>0.3</v>
      </c>
      <c r="M791" s="4" t="s">
        <v>18</v>
      </c>
      <c r="N791" s="4" t="str">
        <f>TEXT('Data Sales Adidas'!D795,"mmm")</f>
        <v>Oct</v>
      </c>
    </row>
    <row r="792" spans="1:14" hidden="1" x14ac:dyDescent="0.25">
      <c r="A792" s="4" t="s">
        <v>14</v>
      </c>
      <c r="B792" s="4">
        <v>1185732</v>
      </c>
      <c r="C792" s="5">
        <v>44123</v>
      </c>
      <c r="D792" s="4" t="s">
        <v>48</v>
      </c>
      <c r="E792" s="4" t="s">
        <v>49</v>
      </c>
      <c r="F792" s="4" t="s">
        <v>50</v>
      </c>
      <c r="G792" s="6" t="s">
        <v>20</v>
      </c>
      <c r="H792" s="7">
        <v>25</v>
      </c>
      <c r="I792" s="8">
        <v>250</v>
      </c>
      <c r="J792" s="9">
        <v>62500</v>
      </c>
      <c r="K792" s="9">
        <v>18750</v>
      </c>
      <c r="L792" s="10">
        <v>0.3</v>
      </c>
      <c r="M792" s="4" t="s">
        <v>18</v>
      </c>
      <c r="N792" s="4" t="str">
        <f>TEXT('Data Sales Adidas'!D796,"mmm")</f>
        <v>Oct</v>
      </c>
    </row>
    <row r="793" spans="1:14" hidden="1" x14ac:dyDescent="0.25">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c r="N793" s="4" t="str">
        <f>TEXT('Data Sales Adidas'!D797,"mmm")</f>
        <v>Oct</v>
      </c>
    </row>
    <row r="794" spans="1:14" hidden="1" x14ac:dyDescent="0.25">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c r="N794" s="4" t="str">
        <f>TEXT('Data Sales Adidas'!D798,"mmm")</f>
        <v>Oct</v>
      </c>
    </row>
    <row r="795" spans="1:14" hidden="1" x14ac:dyDescent="0.25">
      <c r="A795" s="4" t="s">
        <v>14</v>
      </c>
      <c r="B795" s="4">
        <v>1185732</v>
      </c>
      <c r="C795" s="5">
        <v>44126</v>
      </c>
      <c r="D795" s="4" t="s">
        <v>36</v>
      </c>
      <c r="E795" s="4" t="s">
        <v>51</v>
      </c>
      <c r="F795" s="4" t="s">
        <v>52</v>
      </c>
      <c r="G795" s="6" t="s">
        <v>23</v>
      </c>
      <c r="H795" s="7">
        <v>35</v>
      </c>
      <c r="I795" s="8">
        <v>250</v>
      </c>
      <c r="J795" s="9">
        <v>87500</v>
      </c>
      <c r="K795" s="9">
        <v>39375</v>
      </c>
      <c r="L795" s="10">
        <v>0.45</v>
      </c>
      <c r="M795" s="4" t="s">
        <v>18</v>
      </c>
      <c r="N795" s="4" t="str">
        <f>TEXT('Data Sales Adidas'!D799,"mmm")</f>
        <v>Oct</v>
      </c>
    </row>
    <row r="796" spans="1:14" hidden="1" x14ac:dyDescent="0.25">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c r="N796" s="4" t="str">
        <f>TEXT('Data Sales Adidas'!D800,"mmm")</f>
        <v>Oct</v>
      </c>
    </row>
    <row r="797" spans="1:14" hidden="1" x14ac:dyDescent="0.25">
      <c r="A797" s="4" t="s">
        <v>14</v>
      </c>
      <c r="B797" s="4">
        <v>1185732</v>
      </c>
      <c r="C797" s="5">
        <v>44128</v>
      </c>
      <c r="D797" s="4" t="s">
        <v>36</v>
      </c>
      <c r="E797" s="4" t="s">
        <v>51</v>
      </c>
      <c r="F797" s="4" t="s">
        <v>52</v>
      </c>
      <c r="G797" s="6" t="s">
        <v>19</v>
      </c>
      <c r="H797" s="7">
        <v>35</v>
      </c>
      <c r="I797" s="8">
        <v>150</v>
      </c>
      <c r="J797" s="9">
        <v>52500</v>
      </c>
      <c r="K797" s="9">
        <v>15750</v>
      </c>
      <c r="L797" s="10">
        <v>0.3</v>
      </c>
      <c r="M797" s="4" t="s">
        <v>18</v>
      </c>
      <c r="N797" s="4" t="str">
        <f>TEXT('Data Sales Adidas'!D801,"mmm")</f>
        <v>Oct</v>
      </c>
    </row>
    <row r="798" spans="1:14" hidden="1" x14ac:dyDescent="0.25">
      <c r="A798" s="4" t="s">
        <v>14</v>
      </c>
      <c r="B798" s="4">
        <v>1185732</v>
      </c>
      <c r="C798" s="5">
        <v>44129</v>
      </c>
      <c r="D798" s="4" t="s">
        <v>36</v>
      </c>
      <c r="E798" s="4" t="s">
        <v>51</v>
      </c>
      <c r="F798" s="4" t="s">
        <v>52</v>
      </c>
      <c r="G798" s="6" t="s">
        <v>20</v>
      </c>
      <c r="H798" s="7">
        <v>25</v>
      </c>
      <c r="I798" s="8">
        <v>200</v>
      </c>
      <c r="J798" s="9">
        <v>50000</v>
      </c>
      <c r="K798" s="9">
        <v>15000</v>
      </c>
      <c r="L798" s="10">
        <v>0.3</v>
      </c>
      <c r="M798" s="4" t="s">
        <v>18</v>
      </c>
      <c r="N798" s="4" t="str">
        <f>TEXT('Data Sales Adidas'!D802,"mmm")</f>
        <v>Oct</v>
      </c>
    </row>
    <row r="799" spans="1:14" hidden="1" x14ac:dyDescent="0.25">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c r="N799" s="4" t="str">
        <f>TEXT('Data Sales Adidas'!D803,"mmm")</f>
        <v>Oct</v>
      </c>
    </row>
    <row r="800" spans="1:14" hidden="1" x14ac:dyDescent="0.25">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c r="N800" s="4" t="str">
        <f>TEXT('Data Sales Adidas'!D804,"mmm")</f>
        <v>Oct</v>
      </c>
    </row>
    <row r="801" spans="1:14" hidden="1" x14ac:dyDescent="0.25">
      <c r="A801" s="4" t="s">
        <v>14</v>
      </c>
      <c r="B801" s="4">
        <v>1185732</v>
      </c>
      <c r="C801" s="5">
        <v>44132</v>
      </c>
      <c r="D801" s="4" t="s">
        <v>36</v>
      </c>
      <c r="E801" s="4" t="s">
        <v>51</v>
      </c>
      <c r="F801" s="4" t="s">
        <v>52</v>
      </c>
      <c r="G801" s="6" t="s">
        <v>23</v>
      </c>
      <c r="H801" s="7">
        <v>35</v>
      </c>
      <c r="I801" s="8">
        <v>225</v>
      </c>
      <c r="J801" s="9">
        <v>78750</v>
      </c>
      <c r="K801" s="9">
        <v>35437.5</v>
      </c>
      <c r="L801" s="10">
        <v>0.45</v>
      </c>
      <c r="M801" s="4" t="s">
        <v>18</v>
      </c>
      <c r="N801" s="4" t="str">
        <f>TEXT('Data Sales Adidas'!D805,"mmm")</f>
        <v>Oct</v>
      </c>
    </row>
    <row r="802" spans="1:14" hidden="1" x14ac:dyDescent="0.25">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c r="N802" s="4" t="str">
        <f>TEXT('Data Sales Adidas'!D806,"mmm")</f>
        <v>Oct</v>
      </c>
    </row>
    <row r="803" spans="1:14" hidden="1" x14ac:dyDescent="0.25">
      <c r="A803" s="4" t="s">
        <v>14</v>
      </c>
      <c r="B803" s="4">
        <v>1185732</v>
      </c>
      <c r="C803" s="5">
        <v>44134</v>
      </c>
      <c r="D803" s="4" t="s">
        <v>36</v>
      </c>
      <c r="E803" s="4" t="s">
        <v>51</v>
      </c>
      <c r="F803" s="4" t="s">
        <v>52</v>
      </c>
      <c r="G803" s="6" t="s">
        <v>19</v>
      </c>
      <c r="H803" s="7">
        <v>40</v>
      </c>
      <c r="I803" s="8">
        <v>125</v>
      </c>
      <c r="J803" s="9">
        <v>50000</v>
      </c>
      <c r="K803" s="9">
        <v>15000</v>
      </c>
      <c r="L803" s="10">
        <v>0.3</v>
      </c>
      <c r="M803" s="4" t="s">
        <v>18</v>
      </c>
      <c r="N803" s="4" t="str">
        <f>TEXT('Data Sales Adidas'!D807,"mmm")</f>
        <v>Oct</v>
      </c>
    </row>
    <row r="804" spans="1:14" hidden="1" x14ac:dyDescent="0.25">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c r="N804" s="4" t="str">
        <f>TEXT('Data Sales Adidas'!D808,"mmm")</f>
        <v>Oct</v>
      </c>
    </row>
    <row r="805" spans="1:14" hidden="1" x14ac:dyDescent="0.25">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c r="N805" s="4" t="str">
        <f>TEXT('Data Sales Adidas'!D809,"mmm")</f>
        <v>Nov</v>
      </c>
    </row>
    <row r="806" spans="1:14" hidden="1" x14ac:dyDescent="0.25">
      <c r="A806" s="4" t="s">
        <v>14</v>
      </c>
      <c r="B806" s="4">
        <v>1185732</v>
      </c>
      <c r="C806" s="5">
        <v>44137</v>
      </c>
      <c r="D806" s="4" t="s">
        <v>36</v>
      </c>
      <c r="E806" s="4" t="s">
        <v>51</v>
      </c>
      <c r="F806" s="4" t="s">
        <v>52</v>
      </c>
      <c r="G806" s="6" t="s">
        <v>22</v>
      </c>
      <c r="H806" s="7">
        <v>50</v>
      </c>
      <c r="I806" s="8">
        <v>75</v>
      </c>
      <c r="J806" s="9">
        <v>37500</v>
      </c>
      <c r="K806" s="9">
        <v>11250</v>
      </c>
      <c r="L806" s="10">
        <v>0.3</v>
      </c>
      <c r="M806" s="4" t="s">
        <v>18</v>
      </c>
      <c r="N806" s="4" t="str">
        <f>TEXT('Data Sales Adidas'!D810,"mmm")</f>
        <v>Nov</v>
      </c>
    </row>
    <row r="807" spans="1:14" hidden="1" x14ac:dyDescent="0.25">
      <c r="A807" s="4" t="s">
        <v>14</v>
      </c>
      <c r="B807" s="4">
        <v>1185732</v>
      </c>
      <c r="C807" s="5">
        <v>44138</v>
      </c>
      <c r="D807" s="4" t="s">
        <v>36</v>
      </c>
      <c r="E807" s="4" t="s">
        <v>51</v>
      </c>
      <c r="F807" s="4" t="s">
        <v>52</v>
      </c>
      <c r="G807" s="6" t="s">
        <v>23</v>
      </c>
      <c r="H807" s="7">
        <v>40</v>
      </c>
      <c r="I807" s="8">
        <v>175</v>
      </c>
      <c r="J807" s="9">
        <v>70000</v>
      </c>
      <c r="K807" s="9">
        <v>31500</v>
      </c>
      <c r="L807" s="10">
        <v>0.45</v>
      </c>
      <c r="M807" s="4" t="s">
        <v>18</v>
      </c>
      <c r="N807" s="4" t="str">
        <f>TEXT('Data Sales Adidas'!D811,"mmm")</f>
        <v>Nov</v>
      </c>
    </row>
    <row r="808" spans="1:14" hidden="1" x14ac:dyDescent="0.25">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c r="N808" s="4" t="str">
        <f>TEXT('Data Sales Adidas'!D812,"mmm")</f>
        <v>Nov</v>
      </c>
    </row>
    <row r="809" spans="1:14" hidden="1" x14ac:dyDescent="0.25">
      <c r="A809" s="4" t="s">
        <v>14</v>
      </c>
      <c r="B809" s="4">
        <v>1185732</v>
      </c>
      <c r="C809" s="5">
        <v>44140</v>
      </c>
      <c r="D809" s="4" t="s">
        <v>36</v>
      </c>
      <c r="E809" s="4" t="s">
        <v>51</v>
      </c>
      <c r="F809" s="4" t="s">
        <v>52</v>
      </c>
      <c r="G809" s="6" t="s">
        <v>19</v>
      </c>
      <c r="H809" s="7">
        <v>40</v>
      </c>
      <c r="I809" s="8">
        <v>100</v>
      </c>
      <c r="J809" s="9">
        <v>40000</v>
      </c>
      <c r="K809" s="9">
        <v>12000</v>
      </c>
      <c r="L809" s="10">
        <v>0.3</v>
      </c>
      <c r="M809" s="4" t="s">
        <v>18</v>
      </c>
      <c r="N809" s="4" t="str">
        <f>TEXT('Data Sales Adidas'!D813,"mmm")</f>
        <v>Nov</v>
      </c>
    </row>
    <row r="810" spans="1:14" hidden="1" x14ac:dyDescent="0.25">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c r="N810" s="4" t="str">
        <f>TEXT('Data Sales Adidas'!D814,"mmm")</f>
        <v>Nov</v>
      </c>
    </row>
    <row r="811" spans="1:14" hidden="1" x14ac:dyDescent="0.25">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c r="N811" s="4" t="str">
        <f>TEXT('Data Sales Adidas'!D815,"mmm")</f>
        <v>Nov</v>
      </c>
    </row>
    <row r="812" spans="1:14" hidden="1" x14ac:dyDescent="0.25">
      <c r="A812" s="4" t="s">
        <v>14</v>
      </c>
      <c r="B812" s="4">
        <v>1185732</v>
      </c>
      <c r="C812" s="5">
        <v>44143</v>
      </c>
      <c r="D812" s="4" t="s">
        <v>36</v>
      </c>
      <c r="E812" s="4" t="s">
        <v>51</v>
      </c>
      <c r="F812" s="4" t="s">
        <v>52</v>
      </c>
      <c r="G812" s="6" t="s">
        <v>22</v>
      </c>
      <c r="H812" s="7">
        <v>50</v>
      </c>
      <c r="I812" s="8">
        <v>50</v>
      </c>
      <c r="J812" s="9">
        <v>25000</v>
      </c>
      <c r="K812" s="9">
        <v>7500</v>
      </c>
      <c r="L812" s="10">
        <v>0.3</v>
      </c>
      <c r="M812" s="4" t="s">
        <v>18</v>
      </c>
      <c r="N812" s="4" t="str">
        <f>TEXT('Data Sales Adidas'!D816,"mmm")</f>
        <v>Nov</v>
      </c>
    </row>
    <row r="813" spans="1:14" hidden="1" x14ac:dyDescent="0.25">
      <c r="A813" s="4" t="s">
        <v>14</v>
      </c>
      <c r="B813" s="4">
        <v>1185732</v>
      </c>
      <c r="C813" s="5">
        <v>44144</v>
      </c>
      <c r="D813" s="4" t="s">
        <v>36</v>
      </c>
      <c r="E813" s="4" t="s">
        <v>51</v>
      </c>
      <c r="F813" s="4" t="s">
        <v>52</v>
      </c>
      <c r="G813" s="6" t="s">
        <v>23</v>
      </c>
      <c r="H813" s="7">
        <v>40</v>
      </c>
      <c r="I813" s="8">
        <v>175</v>
      </c>
      <c r="J813" s="9">
        <v>70000</v>
      </c>
      <c r="K813" s="9">
        <v>31500</v>
      </c>
      <c r="L813" s="10">
        <v>0.45</v>
      </c>
      <c r="M813" s="4" t="s">
        <v>18</v>
      </c>
      <c r="N813" s="4" t="str">
        <f>TEXT('Data Sales Adidas'!D817,"mmm")</f>
        <v>Nov</v>
      </c>
    </row>
    <row r="814" spans="1:14" hidden="1" x14ac:dyDescent="0.25">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c r="N814" s="4" t="str">
        <f>TEXT('Data Sales Adidas'!D818,"mmm")</f>
        <v>Nov</v>
      </c>
    </row>
    <row r="815" spans="1:14" hidden="1" x14ac:dyDescent="0.25">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c r="N815" s="4" t="str">
        <f>TEXT('Data Sales Adidas'!D819,"mmm")</f>
        <v>Nov</v>
      </c>
    </row>
    <row r="816" spans="1:14" hidden="1" x14ac:dyDescent="0.25">
      <c r="A816" s="4" t="s">
        <v>14</v>
      </c>
      <c r="B816" s="4">
        <v>1185732</v>
      </c>
      <c r="C816" s="5">
        <v>44147</v>
      </c>
      <c r="D816" s="4" t="s">
        <v>36</v>
      </c>
      <c r="E816" s="4" t="s">
        <v>51</v>
      </c>
      <c r="F816" s="4" t="s">
        <v>52</v>
      </c>
      <c r="G816" s="6" t="s">
        <v>20</v>
      </c>
      <c r="H816" s="7">
        <v>40</v>
      </c>
      <c r="I816" s="8">
        <v>125</v>
      </c>
      <c r="J816" s="9">
        <v>50000</v>
      </c>
      <c r="K816" s="9">
        <v>15000</v>
      </c>
      <c r="L816" s="10">
        <v>0.3</v>
      </c>
      <c r="M816" s="4" t="s">
        <v>18</v>
      </c>
      <c r="N816" s="4" t="str">
        <f>TEXT('Data Sales Adidas'!D820,"mmm")</f>
        <v>Nov</v>
      </c>
    </row>
    <row r="817" spans="1:14" hidden="1" x14ac:dyDescent="0.25">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c r="N817" s="4" t="str">
        <f>TEXT('Data Sales Adidas'!D821,"mmm")</f>
        <v>Nov</v>
      </c>
    </row>
    <row r="818" spans="1:14" hidden="1" x14ac:dyDescent="0.25">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c r="N818" s="4" t="str">
        <f>TEXT('Data Sales Adidas'!D822,"mmm")</f>
        <v>Nov</v>
      </c>
    </row>
    <row r="819" spans="1:14" hidden="1" x14ac:dyDescent="0.25">
      <c r="A819" s="4" t="s">
        <v>14</v>
      </c>
      <c r="B819" s="4">
        <v>1185732</v>
      </c>
      <c r="C819" s="5">
        <v>44150</v>
      </c>
      <c r="D819" s="4" t="s">
        <v>36</v>
      </c>
      <c r="E819" s="4" t="s">
        <v>51</v>
      </c>
      <c r="F819" s="4" t="s">
        <v>52</v>
      </c>
      <c r="G819" s="6" t="s">
        <v>23</v>
      </c>
      <c r="H819" s="7">
        <v>60</v>
      </c>
      <c r="I819" s="8">
        <v>175</v>
      </c>
      <c r="J819" s="9">
        <v>105000</v>
      </c>
      <c r="K819" s="9">
        <v>47250</v>
      </c>
      <c r="L819" s="10">
        <v>0.45</v>
      </c>
      <c r="M819" s="4" t="s">
        <v>18</v>
      </c>
      <c r="N819" s="4" t="str">
        <f>TEXT('Data Sales Adidas'!D823,"mmm")</f>
        <v>Nov</v>
      </c>
    </row>
    <row r="820" spans="1:14" hidden="1" x14ac:dyDescent="0.25">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c r="N820" s="4" t="str">
        <f>TEXT('Data Sales Adidas'!D824,"mmm")</f>
        <v>Nov</v>
      </c>
    </row>
    <row r="821" spans="1:14" hidden="1" x14ac:dyDescent="0.25">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c r="N821" s="4" t="str">
        <f>TEXT('Data Sales Adidas'!D825,"mmm")</f>
        <v>Nov</v>
      </c>
    </row>
    <row r="822" spans="1:14" hidden="1" x14ac:dyDescent="0.25">
      <c r="A822" s="4" t="s">
        <v>14</v>
      </c>
      <c r="B822" s="4">
        <v>1185732</v>
      </c>
      <c r="C822" s="5">
        <v>44153</v>
      </c>
      <c r="D822" s="4" t="s">
        <v>36</v>
      </c>
      <c r="E822" s="4" t="s">
        <v>51</v>
      </c>
      <c r="F822" s="4" t="s">
        <v>52</v>
      </c>
      <c r="G822" s="6" t="s">
        <v>20</v>
      </c>
      <c r="H822" s="7">
        <v>35</v>
      </c>
      <c r="I822" s="8">
        <v>175</v>
      </c>
      <c r="J822" s="9">
        <v>61250</v>
      </c>
      <c r="K822" s="9">
        <v>18375</v>
      </c>
      <c r="L822" s="10">
        <v>0.3</v>
      </c>
      <c r="M822" s="4" t="s">
        <v>24</v>
      </c>
      <c r="N822" s="4" t="str">
        <f>TEXT('Data Sales Adidas'!D826,"mmm")</f>
        <v>Nov</v>
      </c>
    </row>
    <row r="823" spans="1:14" hidden="1" x14ac:dyDescent="0.25">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c r="N823" s="4" t="str">
        <f>TEXT('Data Sales Adidas'!D827,"mmm")</f>
        <v>Nov</v>
      </c>
    </row>
    <row r="824" spans="1:14" hidden="1" x14ac:dyDescent="0.25">
      <c r="A824" s="4" t="s">
        <v>14</v>
      </c>
      <c r="B824" s="4">
        <v>1185732</v>
      </c>
      <c r="C824" s="5">
        <v>44155</v>
      </c>
      <c r="D824" s="4" t="s">
        <v>36</v>
      </c>
      <c r="E824" s="4" t="s">
        <v>51</v>
      </c>
      <c r="F824" s="4" t="s">
        <v>52</v>
      </c>
      <c r="G824" s="6" t="s">
        <v>22</v>
      </c>
      <c r="H824" s="7">
        <v>50</v>
      </c>
      <c r="I824" s="8">
        <v>150</v>
      </c>
      <c r="J824" s="9">
        <v>75000</v>
      </c>
      <c r="K824" s="9">
        <v>22500</v>
      </c>
      <c r="L824" s="10">
        <v>0.3</v>
      </c>
      <c r="M824" s="4" t="s">
        <v>24</v>
      </c>
      <c r="N824" s="4" t="str">
        <f>TEXT('Data Sales Adidas'!D828,"mmm")</f>
        <v>Nov</v>
      </c>
    </row>
    <row r="825" spans="1:14" hidden="1" x14ac:dyDescent="0.25">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c r="N825" s="4" t="str">
        <f>TEXT('Data Sales Adidas'!D829,"mmm")</f>
        <v>Nov</v>
      </c>
    </row>
    <row r="826" spans="1:14" hidden="1" x14ac:dyDescent="0.25">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c r="N826" s="4" t="str">
        <f>TEXT('Data Sales Adidas'!D830,"mmm")</f>
        <v>Nov</v>
      </c>
    </row>
    <row r="827" spans="1:14" hidden="1" x14ac:dyDescent="0.25">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c r="N827" s="4" t="str">
        <f>TEXT('Data Sales Adidas'!D831,"mmm")</f>
        <v>Nov</v>
      </c>
    </row>
    <row r="828" spans="1:14" hidden="1" x14ac:dyDescent="0.25">
      <c r="A828" s="4" t="s">
        <v>14</v>
      </c>
      <c r="B828" s="4">
        <v>1185732</v>
      </c>
      <c r="C828" s="5">
        <v>44159</v>
      </c>
      <c r="D828" s="4" t="s">
        <v>36</v>
      </c>
      <c r="E828" s="4" t="s">
        <v>51</v>
      </c>
      <c r="F828" s="4" t="s">
        <v>52</v>
      </c>
      <c r="G828" s="6" t="s">
        <v>20</v>
      </c>
      <c r="H828" s="7">
        <v>40</v>
      </c>
      <c r="I828" s="8">
        <v>225</v>
      </c>
      <c r="J828" s="9">
        <v>90000</v>
      </c>
      <c r="K828" s="9">
        <v>27000</v>
      </c>
      <c r="L828" s="10">
        <v>0.3</v>
      </c>
      <c r="M828" s="4" t="s">
        <v>24</v>
      </c>
      <c r="N828" s="4" t="str">
        <f>TEXT('Data Sales Adidas'!D832,"mmm")</f>
        <v>Nov</v>
      </c>
    </row>
    <row r="829" spans="1:14" hidden="1" x14ac:dyDescent="0.25">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c r="N829" s="4" t="str">
        <f>TEXT('Data Sales Adidas'!D833,"mmm")</f>
        <v>Nov</v>
      </c>
    </row>
    <row r="830" spans="1:14" hidden="1" x14ac:dyDescent="0.25">
      <c r="A830" s="4" t="s">
        <v>14</v>
      </c>
      <c r="B830" s="4">
        <v>1185732</v>
      </c>
      <c r="C830" s="5">
        <v>44161</v>
      </c>
      <c r="D830" s="4" t="s">
        <v>36</v>
      </c>
      <c r="E830" s="4" t="s">
        <v>51</v>
      </c>
      <c r="F830" s="4" t="s">
        <v>52</v>
      </c>
      <c r="G830" s="6" t="s">
        <v>22</v>
      </c>
      <c r="H830" s="7">
        <v>50</v>
      </c>
      <c r="I830" s="8">
        <v>200</v>
      </c>
      <c r="J830" s="9">
        <v>100000</v>
      </c>
      <c r="K830" s="9">
        <v>30000</v>
      </c>
      <c r="L830" s="10">
        <v>0.3</v>
      </c>
      <c r="M830" s="4" t="s">
        <v>24</v>
      </c>
      <c r="N830" s="4" t="str">
        <f>TEXT('Data Sales Adidas'!D834,"mmm")</f>
        <v>Nov</v>
      </c>
    </row>
    <row r="831" spans="1:14" hidden="1" x14ac:dyDescent="0.25">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c r="N831" s="4" t="str">
        <f>TEXT('Data Sales Adidas'!D835,"mmm")</f>
        <v>Nov</v>
      </c>
    </row>
    <row r="832" spans="1:14" hidden="1" x14ac:dyDescent="0.25">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c r="N832" s="4" t="str">
        <f>TEXT('Data Sales Adidas'!D836,"mmm")</f>
        <v>Nov</v>
      </c>
    </row>
    <row r="833" spans="1:14" hidden="1" x14ac:dyDescent="0.25">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c r="N833" s="4" t="str">
        <f>TEXT('Data Sales Adidas'!D837,"mmm")</f>
        <v>Nov</v>
      </c>
    </row>
    <row r="834" spans="1:14" hidden="1" x14ac:dyDescent="0.25">
      <c r="A834" s="4" t="s">
        <v>14</v>
      </c>
      <c r="B834" s="4">
        <v>1185732</v>
      </c>
      <c r="C834" s="5">
        <v>44165</v>
      </c>
      <c r="D834" s="4" t="s">
        <v>36</v>
      </c>
      <c r="E834" s="4" t="s">
        <v>51</v>
      </c>
      <c r="F834" s="4" t="s">
        <v>52</v>
      </c>
      <c r="G834" s="6" t="s">
        <v>20</v>
      </c>
      <c r="H834" s="7">
        <v>40</v>
      </c>
      <c r="I834" s="8">
        <v>225</v>
      </c>
      <c r="J834" s="9">
        <v>90000</v>
      </c>
      <c r="K834" s="9">
        <v>27000</v>
      </c>
      <c r="L834" s="10">
        <v>0.3</v>
      </c>
      <c r="M834" s="4" t="s">
        <v>24</v>
      </c>
      <c r="N834" s="4" t="str">
        <f>TEXT('Data Sales Adidas'!D838,"mmm")</f>
        <v>Nov</v>
      </c>
    </row>
    <row r="835" spans="1:14" hidden="1" x14ac:dyDescent="0.25">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c r="N835" s="4" t="str">
        <f>TEXT('Data Sales Adidas'!D839,"mmm")</f>
        <v>Dec</v>
      </c>
    </row>
    <row r="836" spans="1:14" hidden="1" x14ac:dyDescent="0.25">
      <c r="A836" s="4" t="s">
        <v>14</v>
      </c>
      <c r="B836" s="4">
        <v>1185732</v>
      </c>
      <c r="C836" s="5">
        <v>44167</v>
      </c>
      <c r="D836" s="4" t="s">
        <v>36</v>
      </c>
      <c r="E836" s="4" t="s">
        <v>51</v>
      </c>
      <c r="F836" s="4" t="s">
        <v>52</v>
      </c>
      <c r="G836" s="6" t="s">
        <v>22</v>
      </c>
      <c r="H836" s="7">
        <v>45</v>
      </c>
      <c r="I836" s="8">
        <v>150</v>
      </c>
      <c r="J836" s="9">
        <v>67500</v>
      </c>
      <c r="K836" s="9">
        <v>20250</v>
      </c>
      <c r="L836" s="10">
        <v>0.3</v>
      </c>
      <c r="M836" s="4" t="s">
        <v>24</v>
      </c>
      <c r="N836" s="4" t="str">
        <f>TEXT('Data Sales Adidas'!D840,"mmm")</f>
        <v>Dec</v>
      </c>
    </row>
    <row r="837" spans="1:14" hidden="1" x14ac:dyDescent="0.25">
      <c r="A837" s="4" t="s">
        <v>14</v>
      </c>
      <c r="B837" s="4">
        <v>1185732</v>
      </c>
      <c r="C837" s="5">
        <v>44168</v>
      </c>
      <c r="D837" s="4" t="s">
        <v>36</v>
      </c>
      <c r="E837" s="4" t="s">
        <v>51</v>
      </c>
      <c r="F837" s="4" t="s">
        <v>52</v>
      </c>
      <c r="G837" s="6" t="s">
        <v>23</v>
      </c>
      <c r="H837" s="7">
        <v>50</v>
      </c>
      <c r="I837" s="8">
        <v>325</v>
      </c>
      <c r="J837" s="9">
        <v>162500</v>
      </c>
      <c r="K837" s="9">
        <v>73125</v>
      </c>
      <c r="L837" s="10">
        <v>0.45</v>
      </c>
      <c r="M837" s="4" t="s">
        <v>24</v>
      </c>
      <c r="N837" s="4" t="str">
        <f>TEXT('Data Sales Adidas'!D841,"mmm")</f>
        <v>Dec</v>
      </c>
    </row>
    <row r="838" spans="1:14" hidden="1" x14ac:dyDescent="0.25">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c r="N838" s="4" t="str">
        <f>TEXT('Data Sales Adidas'!D842,"mmm")</f>
        <v>Dec</v>
      </c>
    </row>
    <row r="839" spans="1:14" hidden="1" x14ac:dyDescent="0.25">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c r="N839" s="4" t="str">
        <f>TEXT('Data Sales Adidas'!D843,"mmm")</f>
        <v>Dec</v>
      </c>
    </row>
    <row r="840" spans="1:14" hidden="1" x14ac:dyDescent="0.25">
      <c r="A840" s="4" t="s">
        <v>14</v>
      </c>
      <c r="B840" s="4">
        <v>1185732</v>
      </c>
      <c r="C840" s="5">
        <v>44171</v>
      </c>
      <c r="D840" s="4" t="s">
        <v>36</v>
      </c>
      <c r="E840" s="4" t="s">
        <v>51</v>
      </c>
      <c r="F840" s="4" t="s">
        <v>52</v>
      </c>
      <c r="G840" s="6" t="s">
        <v>20</v>
      </c>
      <c r="H840" s="7">
        <v>25</v>
      </c>
      <c r="I840" s="8">
        <v>150</v>
      </c>
      <c r="J840" s="9">
        <v>37500</v>
      </c>
      <c r="K840" s="9">
        <v>11250</v>
      </c>
      <c r="L840" s="10">
        <v>0.3</v>
      </c>
      <c r="M840" s="4" t="s">
        <v>24</v>
      </c>
      <c r="N840" s="4" t="str">
        <f>TEXT('Data Sales Adidas'!D844,"mmm")</f>
        <v>Dec</v>
      </c>
    </row>
    <row r="841" spans="1:14" hidden="1" x14ac:dyDescent="0.25">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c r="N841" s="4" t="str">
        <f>TEXT('Data Sales Adidas'!D845,"mmm")</f>
        <v>Dec</v>
      </c>
    </row>
    <row r="842" spans="1:14" hidden="1" x14ac:dyDescent="0.25">
      <c r="A842" s="4" t="s">
        <v>14</v>
      </c>
      <c r="B842" s="4">
        <v>1185732</v>
      </c>
      <c r="C842" s="5">
        <v>44173</v>
      </c>
      <c r="D842" s="4" t="s">
        <v>36</v>
      </c>
      <c r="E842" s="4" t="s">
        <v>51</v>
      </c>
      <c r="F842" s="4" t="s">
        <v>52</v>
      </c>
      <c r="G842" s="6" t="s">
        <v>22</v>
      </c>
      <c r="H842" s="7">
        <v>35</v>
      </c>
      <c r="I842" s="8">
        <v>125</v>
      </c>
      <c r="J842" s="9">
        <v>43750</v>
      </c>
      <c r="K842" s="9">
        <v>13125</v>
      </c>
      <c r="L842" s="10">
        <v>0.3</v>
      </c>
      <c r="M842" s="4" t="s">
        <v>24</v>
      </c>
      <c r="N842" s="4" t="str">
        <f>TEXT('Data Sales Adidas'!D846,"mmm")</f>
        <v>Dec</v>
      </c>
    </row>
    <row r="843" spans="1:14" hidden="1" x14ac:dyDescent="0.25">
      <c r="A843" s="4" t="s">
        <v>14</v>
      </c>
      <c r="B843" s="4">
        <v>1185732</v>
      </c>
      <c r="C843" s="5">
        <v>44174</v>
      </c>
      <c r="D843" s="4" t="s">
        <v>36</v>
      </c>
      <c r="E843" s="4" t="s">
        <v>51</v>
      </c>
      <c r="F843" s="4" t="s">
        <v>52</v>
      </c>
      <c r="G843" s="6" t="s">
        <v>23</v>
      </c>
      <c r="H843" s="7">
        <v>40</v>
      </c>
      <c r="I843" s="8">
        <v>200</v>
      </c>
      <c r="J843" s="9">
        <v>80000</v>
      </c>
      <c r="K843" s="9">
        <v>36000</v>
      </c>
      <c r="L843" s="10">
        <v>0.45</v>
      </c>
      <c r="M843" s="4" t="s">
        <v>24</v>
      </c>
      <c r="N843" s="4" t="str">
        <f>TEXT('Data Sales Adidas'!D847,"mmm")</f>
        <v>Dec</v>
      </c>
    </row>
    <row r="844" spans="1:14" hidden="1" x14ac:dyDescent="0.25">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c r="N844" s="4" t="str">
        <f>TEXT('Data Sales Adidas'!D848,"mmm")</f>
        <v>Dec</v>
      </c>
    </row>
    <row r="845" spans="1:14" hidden="1" x14ac:dyDescent="0.25">
      <c r="A845" s="4" t="s">
        <v>14</v>
      </c>
      <c r="B845" s="4">
        <v>1185732</v>
      </c>
      <c r="C845" s="5">
        <v>44176</v>
      </c>
      <c r="D845" s="4" t="s">
        <v>36</v>
      </c>
      <c r="E845" s="4" t="s">
        <v>51</v>
      </c>
      <c r="F845" s="4" t="s">
        <v>52</v>
      </c>
      <c r="G845" s="6" t="s">
        <v>19</v>
      </c>
      <c r="H845" s="7">
        <v>35</v>
      </c>
      <c r="I845" s="8">
        <v>200</v>
      </c>
      <c r="J845" s="9">
        <v>70000</v>
      </c>
      <c r="K845" s="9">
        <v>21000</v>
      </c>
      <c r="L845" s="10">
        <v>0.3</v>
      </c>
      <c r="M845" s="4" t="s">
        <v>24</v>
      </c>
      <c r="N845" s="4" t="str">
        <f>TEXT('Data Sales Adidas'!D849,"mmm")</f>
        <v>Dec</v>
      </c>
    </row>
    <row r="846" spans="1:14" hidden="1" x14ac:dyDescent="0.25">
      <c r="A846" s="4" t="s">
        <v>14</v>
      </c>
      <c r="B846" s="4">
        <v>1185732</v>
      </c>
      <c r="C846" s="5">
        <v>44177</v>
      </c>
      <c r="D846" s="4" t="s">
        <v>36</v>
      </c>
      <c r="E846" s="4" t="s">
        <v>51</v>
      </c>
      <c r="F846" s="4" t="s">
        <v>52</v>
      </c>
      <c r="G846" s="6" t="s">
        <v>20</v>
      </c>
      <c r="H846" s="7">
        <v>35</v>
      </c>
      <c r="I846" s="8">
        <v>100</v>
      </c>
      <c r="J846" s="9">
        <v>35000</v>
      </c>
      <c r="K846" s="9">
        <v>10500</v>
      </c>
      <c r="L846" s="10">
        <v>0.3</v>
      </c>
      <c r="M846" s="4" t="s">
        <v>24</v>
      </c>
      <c r="N846" s="4" t="str">
        <f>TEXT('Data Sales Adidas'!D850,"mmm")</f>
        <v>Dec</v>
      </c>
    </row>
    <row r="847" spans="1:14" hidden="1" x14ac:dyDescent="0.25">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c r="N847" s="4" t="str">
        <f>TEXT('Data Sales Adidas'!D851,"mmm")</f>
        <v>Dec</v>
      </c>
    </row>
    <row r="848" spans="1:14" hidden="1" x14ac:dyDescent="0.25">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c r="N848" s="4" t="str">
        <f>TEXT('Data Sales Adidas'!D852,"mmm")</f>
        <v>Dec</v>
      </c>
    </row>
    <row r="849" spans="1:14" hidden="1" x14ac:dyDescent="0.25">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c r="N849" s="4" t="str">
        <f>TEXT('Data Sales Adidas'!D853,"mmm")</f>
        <v>Dec</v>
      </c>
    </row>
    <row r="850" spans="1:14" hidden="1" x14ac:dyDescent="0.25">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c r="N850" s="4" t="str">
        <f>TEXT('Data Sales Adidas'!D854,"mmm")</f>
        <v>Dec</v>
      </c>
    </row>
    <row r="851" spans="1:14" hidden="1" x14ac:dyDescent="0.25">
      <c r="A851" s="4" t="s">
        <v>14</v>
      </c>
      <c r="B851" s="4">
        <v>1185732</v>
      </c>
      <c r="C851" s="5">
        <v>44182</v>
      </c>
      <c r="D851" s="4" t="s">
        <v>36</v>
      </c>
      <c r="E851" s="4" t="s">
        <v>51</v>
      </c>
      <c r="F851" s="4" t="s">
        <v>52</v>
      </c>
      <c r="G851" s="6" t="s">
        <v>19</v>
      </c>
      <c r="H851" s="7">
        <v>40</v>
      </c>
      <c r="I851" s="8">
        <v>200</v>
      </c>
      <c r="J851" s="9">
        <v>80000</v>
      </c>
      <c r="K851" s="9">
        <v>24000</v>
      </c>
      <c r="L851" s="10">
        <v>0.3</v>
      </c>
      <c r="M851" s="4" t="s">
        <v>24</v>
      </c>
      <c r="N851" s="4" t="str">
        <f>TEXT('Data Sales Adidas'!D855,"mmm")</f>
        <v>Dec</v>
      </c>
    </row>
    <row r="852" spans="1:14" hidden="1" x14ac:dyDescent="0.25">
      <c r="A852" s="4" t="s">
        <v>14</v>
      </c>
      <c r="B852" s="4">
        <v>1185732</v>
      </c>
      <c r="C852" s="5">
        <v>44183</v>
      </c>
      <c r="D852" s="4" t="s">
        <v>36</v>
      </c>
      <c r="E852" s="4" t="s">
        <v>51</v>
      </c>
      <c r="F852" s="4" t="s">
        <v>52</v>
      </c>
      <c r="G852" s="6" t="s">
        <v>20</v>
      </c>
      <c r="H852" s="7">
        <v>40</v>
      </c>
      <c r="I852" s="8">
        <v>145</v>
      </c>
      <c r="J852" s="9">
        <v>58000</v>
      </c>
      <c r="K852" s="9">
        <v>17400</v>
      </c>
      <c r="L852" s="10">
        <v>0.3</v>
      </c>
      <c r="M852" s="4" t="s">
        <v>24</v>
      </c>
      <c r="N852" s="4" t="str">
        <f>TEXT('Data Sales Adidas'!D856,"mmm")</f>
        <v>Dec</v>
      </c>
    </row>
    <row r="853" spans="1:14" hidden="1" x14ac:dyDescent="0.25">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c r="N853" s="4" t="str">
        <f>TEXT('Data Sales Adidas'!D857,"mmm")</f>
        <v>Dec</v>
      </c>
    </row>
    <row r="854" spans="1:14" hidden="1" x14ac:dyDescent="0.25">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c r="N854" s="4" t="str">
        <f>TEXT('Data Sales Adidas'!D858,"mmm")</f>
        <v>Dec</v>
      </c>
    </row>
    <row r="855" spans="1:14" hidden="1" x14ac:dyDescent="0.25">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c r="N855" s="4" t="str">
        <f>TEXT('Data Sales Adidas'!D859,"mmm")</f>
        <v>Dec</v>
      </c>
    </row>
    <row r="856" spans="1:14" hidden="1" x14ac:dyDescent="0.25">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c r="N856" s="4" t="str">
        <f>TEXT('Data Sales Adidas'!D860,"mmm")</f>
        <v>Dec</v>
      </c>
    </row>
    <row r="857" spans="1:14" hidden="1" x14ac:dyDescent="0.25">
      <c r="A857" s="4" t="s">
        <v>14</v>
      </c>
      <c r="B857" s="4">
        <v>1185732</v>
      </c>
      <c r="C857" s="5">
        <v>44188</v>
      </c>
      <c r="D857" s="4" t="s">
        <v>36</v>
      </c>
      <c r="E857" s="4" t="s">
        <v>51</v>
      </c>
      <c r="F857" s="4" t="s">
        <v>52</v>
      </c>
      <c r="G857" s="6" t="s">
        <v>19</v>
      </c>
      <c r="H857" s="7">
        <v>45</v>
      </c>
      <c r="I857" s="8">
        <v>275</v>
      </c>
      <c r="J857" s="9">
        <v>123750</v>
      </c>
      <c r="K857" s="9">
        <v>37125</v>
      </c>
      <c r="L857" s="10">
        <v>0.3</v>
      </c>
      <c r="M857" s="4" t="s">
        <v>24</v>
      </c>
      <c r="N857" s="4" t="str">
        <f>TEXT('Data Sales Adidas'!D861,"mmm")</f>
        <v>Dec</v>
      </c>
    </row>
    <row r="858" spans="1:14" hidden="1" x14ac:dyDescent="0.25">
      <c r="A858" s="4" t="s">
        <v>14</v>
      </c>
      <c r="B858" s="4">
        <v>1185732</v>
      </c>
      <c r="C858" s="5">
        <v>44189</v>
      </c>
      <c r="D858" s="4" t="s">
        <v>36</v>
      </c>
      <c r="E858" s="4" t="s">
        <v>51</v>
      </c>
      <c r="F858" s="4" t="s">
        <v>52</v>
      </c>
      <c r="G858" s="6" t="s">
        <v>20</v>
      </c>
      <c r="H858" s="7">
        <v>45</v>
      </c>
      <c r="I858" s="8">
        <v>225</v>
      </c>
      <c r="J858" s="9">
        <v>101250</v>
      </c>
      <c r="K858" s="9">
        <v>30375</v>
      </c>
      <c r="L858" s="10">
        <v>0.3</v>
      </c>
      <c r="M858" s="4" t="s">
        <v>24</v>
      </c>
      <c r="N858" s="4" t="str">
        <f>TEXT('Data Sales Adidas'!D862,"mmm")</f>
        <v>Dec</v>
      </c>
    </row>
    <row r="859" spans="1:14" hidden="1" x14ac:dyDescent="0.25">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c r="N859" s="4" t="str">
        <f>TEXT('Data Sales Adidas'!D863,"mmm")</f>
        <v>Dec</v>
      </c>
    </row>
    <row r="860" spans="1:14" hidden="1" x14ac:dyDescent="0.25">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c r="N860" s="4" t="str">
        <f>TEXT('Data Sales Adidas'!D864,"mmm")</f>
        <v>Dec</v>
      </c>
    </row>
    <row r="861" spans="1:14" hidden="1" x14ac:dyDescent="0.25">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c r="N861" s="4" t="str">
        <f>TEXT('Data Sales Adidas'!D865,"mmm")</f>
        <v>Dec</v>
      </c>
    </row>
    <row r="862" spans="1:14" hidden="1" x14ac:dyDescent="0.25">
      <c r="A862" s="4" t="s">
        <v>34</v>
      </c>
      <c r="B862" s="4">
        <v>1189833</v>
      </c>
      <c r="C862" s="5">
        <v>44193</v>
      </c>
      <c r="D862" s="4" t="s">
        <v>36</v>
      </c>
      <c r="E862" s="4" t="s">
        <v>51</v>
      </c>
      <c r="F862" s="4" t="s">
        <v>52</v>
      </c>
      <c r="G862" s="6" t="s">
        <v>17</v>
      </c>
      <c r="H862" s="7">
        <v>35</v>
      </c>
      <c r="I862" s="8">
        <v>475</v>
      </c>
      <c r="J862" s="9">
        <v>166250</v>
      </c>
      <c r="K862" s="9">
        <v>74812.5</v>
      </c>
      <c r="L862" s="10">
        <v>0.45</v>
      </c>
      <c r="M862" s="4" t="s">
        <v>24</v>
      </c>
      <c r="N862" s="4" t="str">
        <f>TEXT('Data Sales Adidas'!D866,"mmm")</f>
        <v>Dec</v>
      </c>
    </row>
    <row r="863" spans="1:14" hidden="1" x14ac:dyDescent="0.25">
      <c r="A863" s="4" t="s">
        <v>34</v>
      </c>
      <c r="B863" s="4">
        <v>1189833</v>
      </c>
      <c r="C863" s="5">
        <v>44194</v>
      </c>
      <c r="D863" s="4" t="s">
        <v>36</v>
      </c>
      <c r="E863" s="4" t="s">
        <v>51</v>
      </c>
      <c r="F863" s="4" t="s">
        <v>52</v>
      </c>
      <c r="G863" s="6" t="s">
        <v>19</v>
      </c>
      <c r="H863" s="7">
        <v>45</v>
      </c>
      <c r="I863" s="8">
        <v>475</v>
      </c>
      <c r="J863" s="9">
        <v>213750</v>
      </c>
      <c r="K863" s="9">
        <v>64125</v>
      </c>
      <c r="L863" s="10">
        <v>0.3</v>
      </c>
      <c r="M863" s="4" t="s">
        <v>24</v>
      </c>
      <c r="N863" s="4" t="str">
        <f>TEXT('Data Sales Adidas'!D867,"mmm")</f>
        <v>Dec</v>
      </c>
    </row>
    <row r="864" spans="1:14" hidden="1" x14ac:dyDescent="0.25">
      <c r="A864" s="4" t="s">
        <v>34</v>
      </c>
      <c r="B864" s="4">
        <v>1189833</v>
      </c>
      <c r="C864" s="5">
        <v>44195</v>
      </c>
      <c r="D864" s="4" t="s">
        <v>36</v>
      </c>
      <c r="E864" s="4" t="s">
        <v>51</v>
      </c>
      <c r="F864" s="4" t="s">
        <v>52</v>
      </c>
      <c r="G864" s="6" t="s">
        <v>20</v>
      </c>
      <c r="H864" s="7">
        <v>45</v>
      </c>
      <c r="I864" s="8">
        <v>475</v>
      </c>
      <c r="J864" s="9">
        <v>213750</v>
      </c>
      <c r="K864" s="9">
        <v>96187.5</v>
      </c>
      <c r="L864" s="10">
        <v>0.45</v>
      </c>
      <c r="M864" s="4" t="s">
        <v>24</v>
      </c>
      <c r="N864" s="4" t="str">
        <f>TEXT('Data Sales Adidas'!D868,"mmm")</f>
        <v>Dec</v>
      </c>
    </row>
    <row r="865" spans="1:14" hidden="1" x14ac:dyDescent="0.25">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c r="N865" s="4" t="str">
        <f>TEXT('Data Sales Adidas'!D869,"mmm")</f>
        <v>Dec</v>
      </c>
    </row>
    <row r="866" spans="1:14" hidden="1" x14ac:dyDescent="0.25">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c r="N866" s="4" t="str">
        <f>TEXT('Data Sales Adidas'!D870,"mmm")</f>
        <v>Jan</v>
      </c>
    </row>
    <row r="867" spans="1:14" hidden="1" x14ac:dyDescent="0.25">
      <c r="A867" s="4" t="s">
        <v>34</v>
      </c>
      <c r="B867" s="4">
        <v>1189833</v>
      </c>
      <c r="C867" s="5">
        <v>44198</v>
      </c>
      <c r="D867" s="4" t="s">
        <v>36</v>
      </c>
      <c r="E867" s="4" t="s">
        <v>53</v>
      </c>
      <c r="F867" s="4" t="s">
        <v>54</v>
      </c>
      <c r="G867" s="6" t="s">
        <v>23</v>
      </c>
      <c r="H867" s="7">
        <v>45</v>
      </c>
      <c r="I867" s="8">
        <v>475</v>
      </c>
      <c r="J867" s="9">
        <v>213750</v>
      </c>
      <c r="K867" s="9">
        <v>53437.5</v>
      </c>
      <c r="L867" s="10">
        <v>0.25</v>
      </c>
      <c r="M867" s="4" t="s">
        <v>24</v>
      </c>
      <c r="N867" s="4" t="str">
        <f>TEXT('Data Sales Adidas'!D871,"mmm")</f>
        <v>Jan</v>
      </c>
    </row>
    <row r="868" spans="1:14" hidden="1" x14ac:dyDescent="0.25">
      <c r="A868" s="4" t="s">
        <v>34</v>
      </c>
      <c r="B868" s="4">
        <v>1189833</v>
      </c>
      <c r="C868" s="5">
        <v>44199</v>
      </c>
      <c r="D868" s="4" t="s">
        <v>36</v>
      </c>
      <c r="E868" s="4" t="s">
        <v>53</v>
      </c>
      <c r="F868" s="4" t="s">
        <v>54</v>
      </c>
      <c r="G868" s="6" t="s">
        <v>17</v>
      </c>
      <c r="H868" s="7">
        <v>35</v>
      </c>
      <c r="I868" s="8">
        <v>525</v>
      </c>
      <c r="J868" s="9">
        <v>183750</v>
      </c>
      <c r="K868" s="9">
        <v>82687.5</v>
      </c>
      <c r="L868" s="10">
        <v>0.45</v>
      </c>
      <c r="M868" s="4" t="s">
        <v>24</v>
      </c>
      <c r="N868" s="4" t="str">
        <f>TEXT('Data Sales Adidas'!D872,"mmm")</f>
        <v>Jan</v>
      </c>
    </row>
    <row r="869" spans="1:14" hidden="1" x14ac:dyDescent="0.25">
      <c r="A869" s="4" t="s">
        <v>34</v>
      </c>
      <c r="B869" s="4">
        <v>1189833</v>
      </c>
      <c r="C869" s="5">
        <v>44200</v>
      </c>
      <c r="D869" s="4" t="s">
        <v>36</v>
      </c>
      <c r="E869" s="4" t="s">
        <v>53</v>
      </c>
      <c r="F869" s="4" t="s">
        <v>54</v>
      </c>
      <c r="G869" s="6" t="s">
        <v>19</v>
      </c>
      <c r="H869" s="7">
        <v>45</v>
      </c>
      <c r="I869" s="8">
        <v>425</v>
      </c>
      <c r="J869" s="9">
        <v>191250</v>
      </c>
      <c r="K869" s="9">
        <v>57375</v>
      </c>
      <c r="L869" s="10">
        <v>0.3</v>
      </c>
      <c r="M869" s="4" t="s">
        <v>24</v>
      </c>
      <c r="N869" s="4" t="str">
        <f>TEXT('Data Sales Adidas'!D873,"mmm")</f>
        <v>Jan</v>
      </c>
    </row>
    <row r="870" spans="1:14" hidden="1" x14ac:dyDescent="0.25">
      <c r="A870" s="4" t="s">
        <v>34</v>
      </c>
      <c r="B870" s="4">
        <v>1189833</v>
      </c>
      <c r="C870" s="5">
        <v>44201</v>
      </c>
      <c r="D870" s="4" t="s">
        <v>36</v>
      </c>
      <c r="E870" s="4" t="s">
        <v>53</v>
      </c>
      <c r="F870" s="4" t="s">
        <v>54</v>
      </c>
      <c r="G870" s="6" t="s">
        <v>20</v>
      </c>
      <c r="H870" s="7">
        <v>45</v>
      </c>
      <c r="I870" s="8">
        <v>450</v>
      </c>
      <c r="J870" s="9">
        <v>202500</v>
      </c>
      <c r="K870" s="9">
        <v>91125</v>
      </c>
      <c r="L870" s="10">
        <v>0.45</v>
      </c>
      <c r="M870" s="4" t="s">
        <v>24</v>
      </c>
      <c r="N870" s="4" t="str">
        <f>TEXT('Data Sales Adidas'!D874,"mmm")</f>
        <v>Jan</v>
      </c>
    </row>
    <row r="871" spans="1:14" hidden="1" x14ac:dyDescent="0.25">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c r="N871" s="4" t="str">
        <f>TEXT('Data Sales Adidas'!D875,"mmm")</f>
        <v>Jan</v>
      </c>
    </row>
    <row r="872" spans="1:14" hidden="1" x14ac:dyDescent="0.25">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c r="N872" s="4" t="str">
        <f>TEXT('Data Sales Adidas'!D876,"mmm")</f>
        <v>Jan</v>
      </c>
    </row>
    <row r="873" spans="1:14" hidden="1" x14ac:dyDescent="0.25">
      <c r="A873" s="4" t="s">
        <v>34</v>
      </c>
      <c r="B873" s="4">
        <v>1189833</v>
      </c>
      <c r="C873" s="5">
        <v>44204</v>
      </c>
      <c r="D873" s="4" t="s">
        <v>36</v>
      </c>
      <c r="E873" s="4" t="s">
        <v>53</v>
      </c>
      <c r="F873" s="4" t="s">
        <v>54</v>
      </c>
      <c r="G873" s="6" t="s">
        <v>23</v>
      </c>
      <c r="H873" s="7">
        <v>45</v>
      </c>
      <c r="I873" s="8">
        <v>425</v>
      </c>
      <c r="J873" s="9">
        <v>191250</v>
      </c>
      <c r="K873" s="9">
        <v>47812.5</v>
      </c>
      <c r="L873" s="10">
        <v>0.25</v>
      </c>
      <c r="M873" s="4" t="s">
        <v>24</v>
      </c>
      <c r="N873" s="4" t="str">
        <f>TEXT('Data Sales Adidas'!D877,"mmm")</f>
        <v>Jan</v>
      </c>
    </row>
    <row r="874" spans="1:14" hidden="1" x14ac:dyDescent="0.25">
      <c r="A874" s="4" t="s">
        <v>34</v>
      </c>
      <c r="B874" s="4">
        <v>1189833</v>
      </c>
      <c r="C874" s="5">
        <v>44205</v>
      </c>
      <c r="D874" s="4" t="s">
        <v>36</v>
      </c>
      <c r="E874" s="4" t="s">
        <v>53</v>
      </c>
      <c r="F874" s="4" t="s">
        <v>54</v>
      </c>
      <c r="G874" s="6" t="s">
        <v>17</v>
      </c>
      <c r="H874" s="7">
        <v>35</v>
      </c>
      <c r="I874" s="8">
        <v>575</v>
      </c>
      <c r="J874" s="9">
        <v>201250</v>
      </c>
      <c r="K874" s="9">
        <v>90562.5</v>
      </c>
      <c r="L874" s="10">
        <v>0.45</v>
      </c>
      <c r="M874" s="4" t="s">
        <v>24</v>
      </c>
      <c r="N874" s="4" t="str">
        <f>TEXT('Data Sales Adidas'!D878,"mmm")</f>
        <v>Jan</v>
      </c>
    </row>
    <row r="875" spans="1:14" hidden="1" x14ac:dyDescent="0.25">
      <c r="A875" s="4" t="s">
        <v>34</v>
      </c>
      <c r="B875" s="4">
        <v>1189833</v>
      </c>
      <c r="C875" s="5">
        <v>44206</v>
      </c>
      <c r="D875" s="4" t="s">
        <v>36</v>
      </c>
      <c r="E875" s="4" t="s">
        <v>53</v>
      </c>
      <c r="F875" s="4" t="s">
        <v>54</v>
      </c>
      <c r="G875" s="6" t="s">
        <v>19</v>
      </c>
      <c r="H875" s="7">
        <v>45</v>
      </c>
      <c r="I875" s="8">
        <v>425</v>
      </c>
      <c r="J875" s="9">
        <v>191250</v>
      </c>
      <c r="K875" s="9">
        <v>57375</v>
      </c>
      <c r="L875" s="10">
        <v>0.3</v>
      </c>
      <c r="M875" s="4" t="s">
        <v>24</v>
      </c>
      <c r="N875" s="4" t="str">
        <f>TEXT('Data Sales Adidas'!D879,"mmm")</f>
        <v>Jan</v>
      </c>
    </row>
    <row r="876" spans="1:14" hidden="1" x14ac:dyDescent="0.25">
      <c r="A876" s="4" t="s">
        <v>34</v>
      </c>
      <c r="B876" s="4">
        <v>1189833</v>
      </c>
      <c r="C876" s="5">
        <v>44207</v>
      </c>
      <c r="D876" s="4" t="s">
        <v>36</v>
      </c>
      <c r="E876" s="4" t="s">
        <v>53</v>
      </c>
      <c r="F876" s="4" t="s">
        <v>54</v>
      </c>
      <c r="G876" s="6" t="s">
        <v>20</v>
      </c>
      <c r="H876" s="7">
        <v>45</v>
      </c>
      <c r="I876" s="8">
        <v>425</v>
      </c>
      <c r="J876" s="9">
        <v>191250</v>
      </c>
      <c r="K876" s="9">
        <v>86062.5</v>
      </c>
      <c r="L876" s="10">
        <v>0.45</v>
      </c>
      <c r="M876" s="4" t="s">
        <v>24</v>
      </c>
      <c r="N876" s="4" t="str">
        <f>TEXT('Data Sales Adidas'!D880,"mmm")</f>
        <v>Jan</v>
      </c>
    </row>
    <row r="877" spans="1:14" hidden="1" x14ac:dyDescent="0.25">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c r="N877" s="4" t="str">
        <f>TEXT('Data Sales Adidas'!D881,"mmm")</f>
        <v>Jan</v>
      </c>
    </row>
    <row r="878" spans="1:14" hidden="1" x14ac:dyDescent="0.25">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c r="N878" s="4" t="str">
        <f>TEXT('Data Sales Adidas'!D882,"mmm")</f>
        <v>Jan</v>
      </c>
    </row>
    <row r="879" spans="1:14" hidden="1" x14ac:dyDescent="0.25">
      <c r="A879" s="4" t="s">
        <v>34</v>
      </c>
      <c r="B879" s="4">
        <v>1189833</v>
      </c>
      <c r="C879" s="5">
        <v>44210</v>
      </c>
      <c r="D879" s="4" t="s">
        <v>36</v>
      </c>
      <c r="E879" s="4" t="s">
        <v>53</v>
      </c>
      <c r="F879" s="4" t="s">
        <v>54</v>
      </c>
      <c r="G879" s="6" t="s">
        <v>23</v>
      </c>
      <c r="H879" s="7">
        <v>45</v>
      </c>
      <c r="I879" s="8">
        <v>400</v>
      </c>
      <c r="J879" s="9">
        <v>180000</v>
      </c>
      <c r="K879" s="9">
        <v>45000</v>
      </c>
      <c r="L879" s="10">
        <v>0.25</v>
      </c>
      <c r="M879" s="4" t="s">
        <v>24</v>
      </c>
      <c r="N879" s="4" t="str">
        <f>TEXT('Data Sales Adidas'!D883,"mmm")</f>
        <v>Jan</v>
      </c>
    </row>
    <row r="880" spans="1:14" hidden="1" x14ac:dyDescent="0.25">
      <c r="A880" s="4" t="s">
        <v>34</v>
      </c>
      <c r="B880" s="4">
        <v>1189833</v>
      </c>
      <c r="C880" s="5">
        <v>44211</v>
      </c>
      <c r="D880" s="4" t="s">
        <v>36</v>
      </c>
      <c r="E880" s="4" t="s">
        <v>53</v>
      </c>
      <c r="F880" s="4" t="s">
        <v>54</v>
      </c>
      <c r="G880" s="6" t="s">
        <v>17</v>
      </c>
      <c r="H880" s="7">
        <v>45</v>
      </c>
      <c r="I880" s="8">
        <v>575</v>
      </c>
      <c r="J880" s="9">
        <v>258750</v>
      </c>
      <c r="K880" s="9">
        <v>116437.5</v>
      </c>
      <c r="L880" s="10">
        <v>0.45</v>
      </c>
      <c r="M880" s="4" t="s">
        <v>24</v>
      </c>
      <c r="N880" s="4" t="str">
        <f>TEXT('Data Sales Adidas'!D884,"mmm")</f>
        <v>Jan</v>
      </c>
    </row>
    <row r="881" spans="1:14" hidden="1" x14ac:dyDescent="0.25">
      <c r="A881" s="4" t="s">
        <v>34</v>
      </c>
      <c r="B881" s="4">
        <v>1189833</v>
      </c>
      <c r="C881" s="5">
        <v>44212</v>
      </c>
      <c r="D881" s="4" t="s">
        <v>36</v>
      </c>
      <c r="E881" s="4" t="s">
        <v>53</v>
      </c>
      <c r="F881" s="4" t="s">
        <v>54</v>
      </c>
      <c r="G881" s="6" t="s">
        <v>19</v>
      </c>
      <c r="H881" s="7">
        <v>45</v>
      </c>
      <c r="I881" s="8">
        <v>375</v>
      </c>
      <c r="J881" s="9">
        <v>168750</v>
      </c>
      <c r="K881" s="9">
        <v>50625</v>
      </c>
      <c r="L881" s="10">
        <v>0.3</v>
      </c>
      <c r="M881" s="4" t="s">
        <v>24</v>
      </c>
      <c r="N881" s="4" t="str">
        <f>TEXT('Data Sales Adidas'!D885,"mmm")</f>
        <v>Jan</v>
      </c>
    </row>
    <row r="882" spans="1:14" hidden="1" x14ac:dyDescent="0.25">
      <c r="A882" s="4" t="s">
        <v>34</v>
      </c>
      <c r="B882" s="4">
        <v>1189833</v>
      </c>
      <c r="C882" s="5">
        <v>44213</v>
      </c>
      <c r="D882" s="4" t="s">
        <v>36</v>
      </c>
      <c r="E882" s="4" t="s">
        <v>53</v>
      </c>
      <c r="F882" s="4" t="s">
        <v>54</v>
      </c>
      <c r="G882" s="6" t="s">
        <v>20</v>
      </c>
      <c r="H882" s="7">
        <v>45</v>
      </c>
      <c r="I882" s="8">
        <v>400</v>
      </c>
      <c r="J882" s="9">
        <v>180000</v>
      </c>
      <c r="K882" s="9">
        <v>81000</v>
      </c>
      <c r="L882" s="10">
        <v>0.45</v>
      </c>
      <c r="M882" s="4" t="s">
        <v>24</v>
      </c>
      <c r="N882" s="4" t="str">
        <f>TEXT('Data Sales Adidas'!D886,"mmm")</f>
        <v>Jan</v>
      </c>
    </row>
    <row r="883" spans="1:14" hidden="1" x14ac:dyDescent="0.25">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c r="N883" s="4" t="str">
        <f>TEXT('Data Sales Adidas'!D887,"mmm")</f>
        <v>Jan</v>
      </c>
    </row>
    <row r="884" spans="1:14" hidden="1" x14ac:dyDescent="0.25">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c r="N884" s="4" t="str">
        <f>TEXT('Data Sales Adidas'!D888,"mmm")</f>
        <v>Jan</v>
      </c>
    </row>
    <row r="885" spans="1:14" hidden="1" x14ac:dyDescent="0.25">
      <c r="A885" s="4" t="s">
        <v>34</v>
      </c>
      <c r="B885" s="4">
        <v>1189833</v>
      </c>
      <c r="C885" s="5">
        <v>44216</v>
      </c>
      <c r="D885" s="4" t="s">
        <v>36</v>
      </c>
      <c r="E885" s="4" t="s">
        <v>53</v>
      </c>
      <c r="F885" s="4" t="s">
        <v>54</v>
      </c>
      <c r="G885" s="6" t="s">
        <v>23</v>
      </c>
      <c r="H885" s="7">
        <v>60</v>
      </c>
      <c r="I885" s="8">
        <v>375</v>
      </c>
      <c r="J885" s="9">
        <v>225000</v>
      </c>
      <c r="K885" s="9">
        <v>56250</v>
      </c>
      <c r="L885" s="10">
        <v>0.25</v>
      </c>
      <c r="M885" s="4" t="s">
        <v>24</v>
      </c>
      <c r="N885" s="4" t="str">
        <f>TEXT('Data Sales Adidas'!D889,"mmm")</f>
        <v>Jan</v>
      </c>
    </row>
    <row r="886" spans="1:14" hidden="1" x14ac:dyDescent="0.25">
      <c r="A886" s="4" t="s">
        <v>34</v>
      </c>
      <c r="B886" s="4">
        <v>1189833</v>
      </c>
      <c r="C886" s="5">
        <v>44217</v>
      </c>
      <c r="D886" s="4" t="s">
        <v>36</v>
      </c>
      <c r="E886" s="4" t="s">
        <v>53</v>
      </c>
      <c r="F886" s="4" t="s">
        <v>54</v>
      </c>
      <c r="G886" s="6" t="s">
        <v>17</v>
      </c>
      <c r="H886" s="7">
        <v>40</v>
      </c>
      <c r="I886" s="8">
        <v>575</v>
      </c>
      <c r="J886" s="9">
        <v>230000</v>
      </c>
      <c r="K886" s="9">
        <v>103500</v>
      </c>
      <c r="L886" s="10">
        <v>0.45</v>
      </c>
      <c r="M886" s="4" t="s">
        <v>24</v>
      </c>
      <c r="N886" s="4" t="str">
        <f>TEXT('Data Sales Adidas'!D890,"mmm")</f>
        <v>Jan</v>
      </c>
    </row>
    <row r="887" spans="1:14" hidden="1" x14ac:dyDescent="0.25">
      <c r="A887" s="4" t="s">
        <v>34</v>
      </c>
      <c r="B887" s="4">
        <v>1189833</v>
      </c>
      <c r="C887" s="5">
        <v>44218</v>
      </c>
      <c r="D887" s="4" t="s">
        <v>36</v>
      </c>
      <c r="E887" s="4" t="s">
        <v>53</v>
      </c>
      <c r="F887" s="4" t="s">
        <v>54</v>
      </c>
      <c r="G887" s="6" t="s">
        <v>19</v>
      </c>
      <c r="H887" s="7">
        <v>45</v>
      </c>
      <c r="I887" s="8">
        <v>425</v>
      </c>
      <c r="J887" s="9">
        <v>191250</v>
      </c>
      <c r="K887" s="9">
        <v>57375</v>
      </c>
      <c r="L887" s="10">
        <v>0.3</v>
      </c>
      <c r="M887" s="4" t="s">
        <v>24</v>
      </c>
      <c r="N887" s="4" t="str">
        <f>TEXT('Data Sales Adidas'!D891,"mmm")</f>
        <v>Jan</v>
      </c>
    </row>
    <row r="888" spans="1:14" hidden="1" x14ac:dyDescent="0.25">
      <c r="A888" s="4" t="s">
        <v>34</v>
      </c>
      <c r="B888" s="4">
        <v>1189833</v>
      </c>
      <c r="C888" s="5">
        <v>44219</v>
      </c>
      <c r="D888" s="4" t="s">
        <v>36</v>
      </c>
      <c r="E888" s="4" t="s">
        <v>53</v>
      </c>
      <c r="F888" s="4" t="s">
        <v>54</v>
      </c>
      <c r="G888" s="6" t="s">
        <v>20</v>
      </c>
      <c r="H888" s="7">
        <v>45</v>
      </c>
      <c r="I888" s="8">
        <v>425</v>
      </c>
      <c r="J888" s="9">
        <v>191250</v>
      </c>
      <c r="K888" s="9">
        <v>86062.5</v>
      </c>
      <c r="L888" s="10">
        <v>0.45</v>
      </c>
      <c r="M888" s="4" t="s">
        <v>24</v>
      </c>
      <c r="N888" s="4" t="str">
        <f>TEXT('Data Sales Adidas'!D892,"mmm")</f>
        <v>Jan</v>
      </c>
    </row>
    <row r="889" spans="1:14" hidden="1" x14ac:dyDescent="0.25">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c r="N889" s="4" t="str">
        <f>TEXT('Data Sales Adidas'!D893,"mmm")</f>
        <v>Jan</v>
      </c>
    </row>
    <row r="890" spans="1:14" hidden="1" x14ac:dyDescent="0.25">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c r="N890" s="4" t="str">
        <f>TEXT('Data Sales Adidas'!D894,"mmm")</f>
        <v>Jan</v>
      </c>
    </row>
    <row r="891" spans="1:14" hidden="1" x14ac:dyDescent="0.25">
      <c r="A891" s="4" t="s">
        <v>34</v>
      </c>
      <c r="B891" s="4">
        <v>1189833</v>
      </c>
      <c r="C891" s="5">
        <v>44222</v>
      </c>
      <c r="D891" s="4" t="s">
        <v>36</v>
      </c>
      <c r="E891" s="4" t="s">
        <v>53</v>
      </c>
      <c r="F891" s="4" t="s">
        <v>54</v>
      </c>
      <c r="G891" s="6" t="s">
        <v>23</v>
      </c>
      <c r="H891" s="7">
        <v>60</v>
      </c>
      <c r="I891" s="8">
        <v>400</v>
      </c>
      <c r="J891" s="9">
        <v>240000</v>
      </c>
      <c r="K891" s="9">
        <v>60000</v>
      </c>
      <c r="L891" s="10">
        <v>0.25</v>
      </c>
      <c r="M891" s="4" t="s">
        <v>24</v>
      </c>
      <c r="N891" s="4" t="str">
        <f>TEXT('Data Sales Adidas'!D895,"mmm")</f>
        <v>Jan</v>
      </c>
    </row>
    <row r="892" spans="1:14" hidden="1" x14ac:dyDescent="0.25">
      <c r="A892" s="4" t="s">
        <v>34</v>
      </c>
      <c r="B892" s="4">
        <v>1189833</v>
      </c>
      <c r="C892" s="5">
        <v>44223</v>
      </c>
      <c r="D892" s="4" t="s">
        <v>36</v>
      </c>
      <c r="E892" s="4" t="s">
        <v>53</v>
      </c>
      <c r="F892" s="4" t="s">
        <v>54</v>
      </c>
      <c r="G892" s="6" t="s">
        <v>17</v>
      </c>
      <c r="H892" s="7">
        <v>40</v>
      </c>
      <c r="I892" s="8">
        <v>675</v>
      </c>
      <c r="J892" s="9">
        <v>270000</v>
      </c>
      <c r="K892" s="9">
        <v>121500</v>
      </c>
      <c r="L892" s="10">
        <v>0.45</v>
      </c>
      <c r="M892" s="4" t="s">
        <v>24</v>
      </c>
      <c r="N892" s="4" t="str">
        <f>TEXT('Data Sales Adidas'!D896,"mmm")</f>
        <v>Jan</v>
      </c>
    </row>
    <row r="893" spans="1:14" hidden="1" x14ac:dyDescent="0.25">
      <c r="A893" s="4" t="s">
        <v>34</v>
      </c>
      <c r="B893" s="4">
        <v>1189833</v>
      </c>
      <c r="C893" s="5">
        <v>44224</v>
      </c>
      <c r="D893" s="4" t="s">
        <v>36</v>
      </c>
      <c r="E893" s="4" t="s">
        <v>53</v>
      </c>
      <c r="F893" s="4" t="s">
        <v>54</v>
      </c>
      <c r="G893" s="6" t="s">
        <v>19</v>
      </c>
      <c r="H893" s="7">
        <v>45</v>
      </c>
      <c r="I893" s="8">
        <v>525</v>
      </c>
      <c r="J893" s="9">
        <v>236250</v>
      </c>
      <c r="K893" s="9">
        <v>70875</v>
      </c>
      <c r="L893" s="10">
        <v>0.3</v>
      </c>
      <c r="M893" s="4" t="s">
        <v>24</v>
      </c>
      <c r="N893" s="4" t="str">
        <f>TEXT('Data Sales Adidas'!D897,"mmm")</f>
        <v>Jan</v>
      </c>
    </row>
    <row r="894" spans="1:14" hidden="1" x14ac:dyDescent="0.25">
      <c r="A894" s="4" t="s">
        <v>34</v>
      </c>
      <c r="B894" s="4">
        <v>1189833</v>
      </c>
      <c r="C894" s="5">
        <v>44225</v>
      </c>
      <c r="D894" s="4" t="s">
        <v>36</v>
      </c>
      <c r="E894" s="4" t="s">
        <v>53</v>
      </c>
      <c r="F894" s="4" t="s">
        <v>54</v>
      </c>
      <c r="G894" s="6" t="s">
        <v>20</v>
      </c>
      <c r="H894" s="7">
        <v>45</v>
      </c>
      <c r="I894" s="8">
        <v>550</v>
      </c>
      <c r="J894" s="9">
        <v>247500</v>
      </c>
      <c r="K894" s="9">
        <v>111375</v>
      </c>
      <c r="L894" s="10">
        <v>0.45</v>
      </c>
      <c r="M894" s="4" t="s">
        <v>24</v>
      </c>
      <c r="N894" s="4" t="str">
        <f>TEXT('Data Sales Adidas'!D898,"mmm")</f>
        <v>Jan</v>
      </c>
    </row>
    <row r="895" spans="1:14" hidden="1" x14ac:dyDescent="0.25">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c r="N895" s="4" t="str">
        <f>TEXT('Data Sales Adidas'!D899,"mmm")</f>
        <v>Jan</v>
      </c>
    </row>
    <row r="896" spans="1:14" hidden="1" x14ac:dyDescent="0.25">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c r="N896" s="4" t="str">
        <f>TEXT('Data Sales Adidas'!D900,"mmm")</f>
        <v>Jan</v>
      </c>
    </row>
    <row r="897" spans="1:14" hidden="1" x14ac:dyDescent="0.25">
      <c r="A897" s="4" t="s">
        <v>34</v>
      </c>
      <c r="B897" s="4">
        <v>1189833</v>
      </c>
      <c r="C897" s="5">
        <v>44228</v>
      </c>
      <c r="D897" s="4" t="s">
        <v>36</v>
      </c>
      <c r="E897" s="4" t="s">
        <v>53</v>
      </c>
      <c r="F897" s="4" t="s">
        <v>54</v>
      </c>
      <c r="G897" s="6" t="s">
        <v>23</v>
      </c>
      <c r="H897" s="7">
        <v>60</v>
      </c>
      <c r="I897" s="8">
        <v>600</v>
      </c>
      <c r="J897" s="9">
        <v>360000</v>
      </c>
      <c r="K897" s="9">
        <v>90000</v>
      </c>
      <c r="L897" s="10">
        <v>0.25</v>
      </c>
      <c r="M897" s="4" t="s">
        <v>24</v>
      </c>
      <c r="N897" s="4" t="str">
        <f>TEXT('Data Sales Adidas'!D901,"mmm")</f>
        <v>Feb</v>
      </c>
    </row>
    <row r="898" spans="1:14" hidden="1" x14ac:dyDescent="0.25">
      <c r="A898" s="4" t="s">
        <v>34</v>
      </c>
      <c r="B898" s="4">
        <v>1189833</v>
      </c>
      <c r="C898" s="5">
        <v>44229</v>
      </c>
      <c r="D898" s="4" t="s">
        <v>36</v>
      </c>
      <c r="E898" s="4" t="s">
        <v>53</v>
      </c>
      <c r="F898" s="4" t="s">
        <v>54</v>
      </c>
      <c r="G898" s="6" t="s">
        <v>17</v>
      </c>
      <c r="H898" s="7">
        <v>40</v>
      </c>
      <c r="I898" s="8">
        <v>750</v>
      </c>
      <c r="J898" s="9">
        <v>300000</v>
      </c>
      <c r="K898" s="9">
        <v>135000</v>
      </c>
      <c r="L898" s="10">
        <v>0.45</v>
      </c>
      <c r="M898" s="4" t="s">
        <v>24</v>
      </c>
      <c r="N898" s="4" t="str">
        <f>TEXT('Data Sales Adidas'!D902,"mmm")</f>
        <v>Feb</v>
      </c>
    </row>
    <row r="899" spans="1:14" hidden="1" x14ac:dyDescent="0.25">
      <c r="A899" s="4" t="s">
        <v>34</v>
      </c>
      <c r="B899" s="4">
        <v>1189833</v>
      </c>
      <c r="C899" s="5">
        <v>44230</v>
      </c>
      <c r="D899" s="4" t="s">
        <v>36</v>
      </c>
      <c r="E899" s="4" t="s">
        <v>53</v>
      </c>
      <c r="F899" s="4" t="s">
        <v>54</v>
      </c>
      <c r="G899" s="6" t="s">
        <v>19</v>
      </c>
      <c r="H899" s="7">
        <v>45</v>
      </c>
      <c r="I899" s="8">
        <v>600</v>
      </c>
      <c r="J899" s="9">
        <v>270000</v>
      </c>
      <c r="K899" s="9">
        <v>81000</v>
      </c>
      <c r="L899" s="10">
        <v>0.3</v>
      </c>
      <c r="M899" s="4" t="s">
        <v>24</v>
      </c>
      <c r="N899" s="4" t="str">
        <f>TEXT('Data Sales Adidas'!D903,"mmm")</f>
        <v>Feb</v>
      </c>
    </row>
    <row r="900" spans="1:14" hidden="1" x14ac:dyDescent="0.25">
      <c r="A900" s="4" t="s">
        <v>34</v>
      </c>
      <c r="B900" s="4">
        <v>1189833</v>
      </c>
      <c r="C900" s="5">
        <v>44231</v>
      </c>
      <c r="D900" s="4" t="s">
        <v>36</v>
      </c>
      <c r="E900" s="4" t="s">
        <v>53</v>
      </c>
      <c r="F900" s="4" t="s">
        <v>54</v>
      </c>
      <c r="G900" s="6" t="s">
        <v>20</v>
      </c>
      <c r="H900" s="7">
        <v>45</v>
      </c>
      <c r="I900" s="8">
        <v>550</v>
      </c>
      <c r="J900" s="9">
        <v>247500</v>
      </c>
      <c r="K900" s="9">
        <v>111375</v>
      </c>
      <c r="L900" s="10">
        <v>0.45</v>
      </c>
      <c r="M900" s="4" t="s">
        <v>24</v>
      </c>
      <c r="N900" s="4" t="str">
        <f>TEXT('Data Sales Adidas'!D904,"mmm")</f>
        <v>Feb</v>
      </c>
    </row>
    <row r="901" spans="1:14" hidden="1" x14ac:dyDescent="0.25">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c r="N901" s="4" t="str">
        <f>TEXT('Data Sales Adidas'!D905,"mmm")</f>
        <v>Feb</v>
      </c>
    </row>
    <row r="902" spans="1:14" hidden="1" x14ac:dyDescent="0.25">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c r="N902" s="4" t="str">
        <f>TEXT('Data Sales Adidas'!D906,"mmm")</f>
        <v>Feb</v>
      </c>
    </row>
    <row r="903" spans="1:14" hidden="1" x14ac:dyDescent="0.25">
      <c r="A903" s="4" t="s">
        <v>34</v>
      </c>
      <c r="B903" s="4">
        <v>1189833</v>
      </c>
      <c r="C903" s="5">
        <v>44234</v>
      </c>
      <c r="D903" s="4" t="s">
        <v>36</v>
      </c>
      <c r="E903" s="4" t="s">
        <v>53</v>
      </c>
      <c r="F903" s="4" t="s">
        <v>54</v>
      </c>
      <c r="G903" s="6" t="s">
        <v>23</v>
      </c>
      <c r="H903" s="7">
        <v>60</v>
      </c>
      <c r="I903" s="8">
        <v>475</v>
      </c>
      <c r="J903" s="9">
        <v>285000</v>
      </c>
      <c r="K903" s="9">
        <v>71250</v>
      </c>
      <c r="L903" s="10">
        <v>0.25</v>
      </c>
      <c r="M903" s="4" t="s">
        <v>24</v>
      </c>
      <c r="N903" s="4" t="str">
        <f>TEXT('Data Sales Adidas'!D907,"mmm")</f>
        <v>Feb</v>
      </c>
    </row>
    <row r="904" spans="1:14" hidden="1" x14ac:dyDescent="0.25">
      <c r="A904" s="4" t="s">
        <v>34</v>
      </c>
      <c r="B904" s="4">
        <v>1189833</v>
      </c>
      <c r="C904" s="5">
        <v>44235</v>
      </c>
      <c r="D904" s="4" t="s">
        <v>36</v>
      </c>
      <c r="E904" s="4" t="s">
        <v>53</v>
      </c>
      <c r="F904" s="4" t="s">
        <v>54</v>
      </c>
      <c r="G904" s="6" t="s">
        <v>17</v>
      </c>
      <c r="H904" s="7">
        <v>45</v>
      </c>
      <c r="I904" s="8">
        <v>675</v>
      </c>
      <c r="J904" s="9">
        <v>303750</v>
      </c>
      <c r="K904" s="9">
        <v>136687.5</v>
      </c>
      <c r="L904" s="10">
        <v>0.45</v>
      </c>
      <c r="M904" s="4" t="s">
        <v>24</v>
      </c>
      <c r="N904" s="4" t="str">
        <f>TEXT('Data Sales Adidas'!D908,"mmm")</f>
        <v>Feb</v>
      </c>
    </row>
    <row r="905" spans="1:14" hidden="1" x14ac:dyDescent="0.25">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c r="N905" s="4" t="str">
        <f>TEXT('Data Sales Adidas'!D909,"mmm")</f>
        <v>Feb</v>
      </c>
    </row>
    <row r="906" spans="1:14" hidden="1" x14ac:dyDescent="0.25">
      <c r="A906" s="4" t="s">
        <v>34</v>
      </c>
      <c r="B906" s="4">
        <v>1189833</v>
      </c>
      <c r="C906" s="5">
        <v>44237</v>
      </c>
      <c r="D906" s="4" t="s">
        <v>36</v>
      </c>
      <c r="E906" s="4" t="s">
        <v>53</v>
      </c>
      <c r="F906" s="4" t="s">
        <v>54</v>
      </c>
      <c r="G906" s="6" t="s">
        <v>20</v>
      </c>
      <c r="H906" s="7">
        <v>50</v>
      </c>
      <c r="I906" s="8">
        <v>500</v>
      </c>
      <c r="J906" s="9">
        <v>250000</v>
      </c>
      <c r="K906" s="9">
        <v>112500</v>
      </c>
      <c r="L906" s="10">
        <v>0.45</v>
      </c>
      <c r="M906" s="4" t="s">
        <v>24</v>
      </c>
      <c r="N906" s="4" t="str">
        <f>TEXT('Data Sales Adidas'!D910,"mmm")</f>
        <v>Feb</v>
      </c>
    </row>
    <row r="907" spans="1:14" hidden="1" x14ac:dyDescent="0.25">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c r="N907" s="4" t="str">
        <f>TEXT('Data Sales Adidas'!D911,"mmm")</f>
        <v>Feb</v>
      </c>
    </row>
    <row r="908" spans="1:14" hidden="1" x14ac:dyDescent="0.25">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c r="N908" s="4" t="str">
        <f>TEXT('Data Sales Adidas'!D912,"mmm")</f>
        <v>Feb</v>
      </c>
    </row>
    <row r="909" spans="1:14" hidden="1" x14ac:dyDescent="0.25">
      <c r="A909" s="4" t="s">
        <v>34</v>
      </c>
      <c r="B909" s="4">
        <v>1189833</v>
      </c>
      <c r="C909" s="5">
        <v>44240</v>
      </c>
      <c r="D909" s="4" t="s">
        <v>36</v>
      </c>
      <c r="E909" s="4" t="s">
        <v>53</v>
      </c>
      <c r="F909" s="4" t="s">
        <v>54</v>
      </c>
      <c r="G909" s="6" t="s">
        <v>23</v>
      </c>
      <c r="H909" s="7">
        <v>60</v>
      </c>
      <c r="I909" s="8">
        <v>400</v>
      </c>
      <c r="J909" s="9">
        <v>240000</v>
      </c>
      <c r="K909" s="9">
        <v>60000</v>
      </c>
      <c r="L909" s="10">
        <v>0.25</v>
      </c>
      <c r="M909" s="4" t="s">
        <v>24</v>
      </c>
      <c r="N909" s="4" t="str">
        <f>TEXT('Data Sales Adidas'!D913,"mmm")</f>
        <v>Feb</v>
      </c>
    </row>
    <row r="910" spans="1:14" hidden="1" x14ac:dyDescent="0.25">
      <c r="A910" s="4" t="s">
        <v>34</v>
      </c>
      <c r="B910" s="4">
        <v>1189833</v>
      </c>
      <c r="C910" s="5">
        <v>44241</v>
      </c>
      <c r="D910" s="4" t="s">
        <v>36</v>
      </c>
      <c r="E910" s="4" t="s">
        <v>53</v>
      </c>
      <c r="F910" s="4" t="s">
        <v>54</v>
      </c>
      <c r="G910" s="6" t="s">
        <v>17</v>
      </c>
      <c r="H910" s="7">
        <v>45</v>
      </c>
      <c r="I910" s="8">
        <v>600</v>
      </c>
      <c r="J910" s="9">
        <v>270000</v>
      </c>
      <c r="K910" s="9">
        <v>121500</v>
      </c>
      <c r="L910" s="10">
        <v>0.45</v>
      </c>
      <c r="M910" s="4" t="s">
        <v>24</v>
      </c>
      <c r="N910" s="4" t="str">
        <f>TEXT('Data Sales Adidas'!D914,"mmm")</f>
        <v>Feb</v>
      </c>
    </row>
    <row r="911" spans="1:14" hidden="1" x14ac:dyDescent="0.25">
      <c r="A911" s="4" t="s">
        <v>34</v>
      </c>
      <c r="B911" s="4">
        <v>1189833</v>
      </c>
      <c r="C911" s="5">
        <v>44242</v>
      </c>
      <c r="D911" s="4" t="s">
        <v>36</v>
      </c>
      <c r="E911" s="4" t="s">
        <v>53</v>
      </c>
      <c r="F911" s="4" t="s">
        <v>54</v>
      </c>
      <c r="G911" s="6" t="s">
        <v>19</v>
      </c>
      <c r="H911" s="7">
        <v>50</v>
      </c>
      <c r="I911" s="8">
        <v>600</v>
      </c>
      <c r="J911" s="9">
        <v>300000</v>
      </c>
      <c r="K911" s="9">
        <v>90000</v>
      </c>
      <c r="L911" s="10">
        <v>0.3</v>
      </c>
      <c r="M911" s="4" t="s">
        <v>24</v>
      </c>
      <c r="N911" s="4" t="str">
        <f>TEXT('Data Sales Adidas'!D915,"mmm")</f>
        <v>Feb</v>
      </c>
    </row>
    <row r="912" spans="1:14" hidden="1" x14ac:dyDescent="0.25">
      <c r="A912" s="4" t="s">
        <v>34</v>
      </c>
      <c r="B912" s="4">
        <v>1189833</v>
      </c>
      <c r="C912" s="5">
        <v>44243</v>
      </c>
      <c r="D912" s="4" t="s">
        <v>36</v>
      </c>
      <c r="E912" s="4" t="s">
        <v>53</v>
      </c>
      <c r="F912" s="4" t="s">
        <v>54</v>
      </c>
      <c r="G912" s="6" t="s">
        <v>20</v>
      </c>
      <c r="H912" s="7">
        <v>45</v>
      </c>
      <c r="I912" s="8">
        <v>450</v>
      </c>
      <c r="J912" s="9">
        <v>202500</v>
      </c>
      <c r="K912" s="9">
        <v>91125</v>
      </c>
      <c r="L912" s="10">
        <v>0.45</v>
      </c>
      <c r="M912" s="4" t="s">
        <v>24</v>
      </c>
      <c r="N912" s="4" t="str">
        <f>TEXT('Data Sales Adidas'!D916,"mmm")</f>
        <v>Feb</v>
      </c>
    </row>
    <row r="913" spans="1:14" hidden="1" x14ac:dyDescent="0.25">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c r="N913" s="4" t="str">
        <f>TEXT('Data Sales Adidas'!D917,"mmm")</f>
        <v>Feb</v>
      </c>
    </row>
    <row r="914" spans="1:14" hidden="1" x14ac:dyDescent="0.25">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c r="N914" s="4" t="str">
        <f>TEXT('Data Sales Adidas'!D918,"mmm")</f>
        <v>Feb</v>
      </c>
    </row>
    <row r="915" spans="1:14" hidden="1" x14ac:dyDescent="0.25">
      <c r="A915" s="4" t="s">
        <v>34</v>
      </c>
      <c r="B915" s="4">
        <v>1189833</v>
      </c>
      <c r="C915" s="5">
        <v>44246</v>
      </c>
      <c r="D915" s="4" t="s">
        <v>36</v>
      </c>
      <c r="E915" s="4" t="s">
        <v>53</v>
      </c>
      <c r="F915" s="4" t="s">
        <v>54</v>
      </c>
      <c r="G915" s="6" t="s">
        <v>23</v>
      </c>
      <c r="H915" s="7">
        <v>60</v>
      </c>
      <c r="I915" s="8">
        <v>450</v>
      </c>
      <c r="J915" s="9">
        <v>270000</v>
      </c>
      <c r="K915" s="9">
        <v>67500</v>
      </c>
      <c r="L915" s="10">
        <v>0.25</v>
      </c>
      <c r="M915" s="4" t="s">
        <v>24</v>
      </c>
      <c r="N915" s="4" t="str">
        <f>TEXT('Data Sales Adidas'!D919,"mmm")</f>
        <v>Feb</v>
      </c>
    </row>
    <row r="916" spans="1:14" hidden="1" x14ac:dyDescent="0.25">
      <c r="A916" s="4" t="s">
        <v>34</v>
      </c>
      <c r="B916" s="4">
        <v>1189833</v>
      </c>
      <c r="C916" s="5">
        <v>44247</v>
      </c>
      <c r="D916" s="4" t="s">
        <v>36</v>
      </c>
      <c r="E916" s="4" t="s">
        <v>53</v>
      </c>
      <c r="F916" s="4" t="s">
        <v>54</v>
      </c>
      <c r="G916" s="6" t="s">
        <v>17</v>
      </c>
      <c r="H916" s="7">
        <v>45</v>
      </c>
      <c r="I916" s="8">
        <v>550</v>
      </c>
      <c r="J916" s="9">
        <v>247500</v>
      </c>
      <c r="K916" s="9">
        <v>111375</v>
      </c>
      <c r="L916" s="10">
        <v>0.45</v>
      </c>
      <c r="M916" s="4" t="s">
        <v>24</v>
      </c>
      <c r="N916" s="4" t="str">
        <f>TEXT('Data Sales Adidas'!D920,"mmm")</f>
        <v>Feb</v>
      </c>
    </row>
    <row r="917" spans="1:14" hidden="1" x14ac:dyDescent="0.25">
      <c r="A917" s="4" t="s">
        <v>34</v>
      </c>
      <c r="B917" s="4">
        <v>1189833</v>
      </c>
      <c r="C917" s="5">
        <v>44248</v>
      </c>
      <c r="D917" s="4" t="s">
        <v>36</v>
      </c>
      <c r="E917" s="4" t="s">
        <v>53</v>
      </c>
      <c r="F917" s="4" t="s">
        <v>54</v>
      </c>
      <c r="G917" s="6" t="s">
        <v>19</v>
      </c>
      <c r="H917" s="7">
        <v>50</v>
      </c>
      <c r="I917" s="8">
        <v>550</v>
      </c>
      <c r="J917" s="9">
        <v>275000</v>
      </c>
      <c r="K917" s="9">
        <v>82500</v>
      </c>
      <c r="L917" s="10">
        <v>0.3</v>
      </c>
      <c r="M917" s="4" t="s">
        <v>24</v>
      </c>
      <c r="N917" s="4" t="str">
        <f>TEXT('Data Sales Adidas'!D921,"mmm")</f>
        <v>Feb</v>
      </c>
    </row>
    <row r="918" spans="1:14" hidden="1" x14ac:dyDescent="0.25">
      <c r="A918" s="4" t="s">
        <v>34</v>
      </c>
      <c r="B918" s="4">
        <v>1189833</v>
      </c>
      <c r="C918" s="5">
        <v>44249</v>
      </c>
      <c r="D918" s="4" t="s">
        <v>36</v>
      </c>
      <c r="E918" s="4" t="s">
        <v>53</v>
      </c>
      <c r="F918" s="4" t="s">
        <v>54</v>
      </c>
      <c r="G918" s="6" t="s">
        <v>20</v>
      </c>
      <c r="H918" s="7">
        <v>45</v>
      </c>
      <c r="I918" s="8">
        <v>400</v>
      </c>
      <c r="J918" s="9">
        <v>180000</v>
      </c>
      <c r="K918" s="9">
        <v>81000</v>
      </c>
      <c r="L918" s="10">
        <v>0.45</v>
      </c>
      <c r="M918" s="4" t="s">
        <v>24</v>
      </c>
      <c r="N918" s="4" t="str">
        <f>TEXT('Data Sales Adidas'!D922,"mmm")</f>
        <v>Feb</v>
      </c>
    </row>
    <row r="919" spans="1:14" hidden="1" x14ac:dyDescent="0.25">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c r="N919" s="4" t="str">
        <f>TEXT('Data Sales Adidas'!D923,"mmm")</f>
        <v>Feb</v>
      </c>
    </row>
    <row r="920" spans="1:14" hidden="1" x14ac:dyDescent="0.25">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c r="N920" s="4" t="str">
        <f>TEXT('Data Sales Adidas'!D924,"mmm")</f>
        <v>Feb</v>
      </c>
    </row>
    <row r="921" spans="1:14" hidden="1" x14ac:dyDescent="0.25">
      <c r="A921" s="4" t="s">
        <v>34</v>
      </c>
      <c r="B921" s="4">
        <v>1189833</v>
      </c>
      <c r="C921" s="5">
        <v>44252</v>
      </c>
      <c r="D921" s="4" t="s">
        <v>36</v>
      </c>
      <c r="E921" s="4" t="s">
        <v>53</v>
      </c>
      <c r="F921" s="4" t="s">
        <v>54</v>
      </c>
      <c r="G921" s="6" t="s">
        <v>23</v>
      </c>
      <c r="H921" s="7">
        <v>60</v>
      </c>
      <c r="I921" s="8">
        <v>400</v>
      </c>
      <c r="J921" s="9">
        <v>240000</v>
      </c>
      <c r="K921" s="9">
        <v>60000</v>
      </c>
      <c r="L921" s="10">
        <v>0.25</v>
      </c>
      <c r="M921" s="4" t="s">
        <v>24</v>
      </c>
      <c r="N921" s="4" t="str">
        <f>TEXT('Data Sales Adidas'!D925,"mmm")</f>
        <v>Feb</v>
      </c>
    </row>
    <row r="922" spans="1:14" hidden="1" x14ac:dyDescent="0.25">
      <c r="A922" s="4" t="s">
        <v>34</v>
      </c>
      <c r="B922" s="4">
        <v>1189833</v>
      </c>
      <c r="C922" s="5">
        <v>44253</v>
      </c>
      <c r="D922" s="4" t="s">
        <v>36</v>
      </c>
      <c r="E922" s="4" t="s">
        <v>53</v>
      </c>
      <c r="F922" s="4" t="s">
        <v>54</v>
      </c>
      <c r="G922" s="6" t="s">
        <v>17</v>
      </c>
      <c r="H922" s="7">
        <v>40</v>
      </c>
      <c r="I922" s="8">
        <v>575</v>
      </c>
      <c r="J922" s="9">
        <v>230000</v>
      </c>
      <c r="K922" s="9">
        <v>103500</v>
      </c>
      <c r="L922" s="10">
        <v>0.45</v>
      </c>
      <c r="M922" s="4" t="s">
        <v>24</v>
      </c>
      <c r="N922" s="4" t="str">
        <f>TEXT('Data Sales Adidas'!D926,"mmm")</f>
        <v>Feb</v>
      </c>
    </row>
    <row r="923" spans="1:14" hidden="1" x14ac:dyDescent="0.25">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c r="N923" s="4" t="str">
        <f>TEXT('Data Sales Adidas'!D927,"mmm")</f>
        <v>Feb</v>
      </c>
    </row>
    <row r="924" spans="1:14" hidden="1" x14ac:dyDescent="0.25">
      <c r="A924" s="4" t="s">
        <v>34</v>
      </c>
      <c r="B924" s="4">
        <v>1189833</v>
      </c>
      <c r="C924" s="5">
        <v>44255</v>
      </c>
      <c r="D924" s="4" t="s">
        <v>36</v>
      </c>
      <c r="E924" s="4" t="s">
        <v>53</v>
      </c>
      <c r="F924" s="4" t="s">
        <v>54</v>
      </c>
      <c r="G924" s="6" t="s">
        <v>20</v>
      </c>
      <c r="H924" s="7">
        <v>40</v>
      </c>
      <c r="I924" s="8">
        <v>425</v>
      </c>
      <c r="J924" s="9">
        <v>170000</v>
      </c>
      <c r="K924" s="9">
        <v>76500</v>
      </c>
      <c r="L924" s="10">
        <v>0.45</v>
      </c>
      <c r="M924" s="4" t="s">
        <v>24</v>
      </c>
      <c r="N924" s="4" t="str">
        <f>TEXT('Data Sales Adidas'!D928,"mmm")</f>
        <v>Feb</v>
      </c>
    </row>
    <row r="925" spans="1:14" hidden="1" x14ac:dyDescent="0.25">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c r="N925" s="4" t="str">
        <f>TEXT('Data Sales Adidas'!D929,"mmm")</f>
        <v>Mar</v>
      </c>
    </row>
    <row r="926" spans="1:14" hidden="1" x14ac:dyDescent="0.25">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c r="N926" s="4" t="str">
        <f>TEXT('Data Sales Adidas'!D930,"mmm")</f>
        <v>Mar</v>
      </c>
    </row>
    <row r="927" spans="1:14" hidden="1" x14ac:dyDescent="0.25">
      <c r="A927" s="4" t="s">
        <v>34</v>
      </c>
      <c r="B927" s="4">
        <v>1189833</v>
      </c>
      <c r="C927" s="5">
        <v>44258</v>
      </c>
      <c r="D927" s="4" t="s">
        <v>36</v>
      </c>
      <c r="E927" s="4" t="s">
        <v>53</v>
      </c>
      <c r="F927" s="4" t="s">
        <v>54</v>
      </c>
      <c r="G927" s="6" t="s">
        <v>23</v>
      </c>
      <c r="H927" s="7">
        <v>60</v>
      </c>
      <c r="I927" s="8">
        <v>475</v>
      </c>
      <c r="J927" s="9">
        <v>285000</v>
      </c>
      <c r="K927" s="9">
        <v>71250</v>
      </c>
      <c r="L927" s="10">
        <v>0.25</v>
      </c>
      <c r="M927" s="4" t="s">
        <v>24</v>
      </c>
      <c r="N927" s="4" t="str">
        <f>TEXT('Data Sales Adidas'!D931,"mmm")</f>
        <v>Mar</v>
      </c>
    </row>
    <row r="928" spans="1:14" hidden="1" x14ac:dyDescent="0.25">
      <c r="A928" s="4" t="s">
        <v>34</v>
      </c>
      <c r="B928" s="4">
        <v>1189833</v>
      </c>
      <c r="C928" s="5">
        <v>44259</v>
      </c>
      <c r="D928" s="4" t="s">
        <v>36</v>
      </c>
      <c r="E928" s="4" t="s">
        <v>53</v>
      </c>
      <c r="F928" s="4" t="s">
        <v>54</v>
      </c>
      <c r="G928" s="6" t="s">
        <v>17</v>
      </c>
      <c r="H928" s="7">
        <v>45</v>
      </c>
      <c r="I928" s="8">
        <v>675</v>
      </c>
      <c r="J928" s="9">
        <v>303750</v>
      </c>
      <c r="K928" s="9">
        <v>136687.5</v>
      </c>
      <c r="L928" s="10">
        <v>0.45</v>
      </c>
      <c r="M928" s="4" t="s">
        <v>24</v>
      </c>
      <c r="N928" s="4" t="str">
        <f>TEXT('Data Sales Adidas'!D932,"mmm")</f>
        <v>Mar</v>
      </c>
    </row>
    <row r="929" spans="1:14" hidden="1" x14ac:dyDescent="0.25">
      <c r="A929" s="4" t="s">
        <v>34</v>
      </c>
      <c r="B929" s="4">
        <v>1189833</v>
      </c>
      <c r="C929" s="5">
        <v>44260</v>
      </c>
      <c r="D929" s="4" t="s">
        <v>36</v>
      </c>
      <c r="E929" s="4" t="s">
        <v>53</v>
      </c>
      <c r="F929" s="4" t="s">
        <v>54</v>
      </c>
      <c r="G929" s="6" t="s">
        <v>19</v>
      </c>
      <c r="H929" s="7">
        <v>50</v>
      </c>
      <c r="I929" s="8">
        <v>675</v>
      </c>
      <c r="J929" s="9">
        <v>337500</v>
      </c>
      <c r="K929" s="9">
        <v>101250</v>
      </c>
      <c r="L929" s="10">
        <v>0.3</v>
      </c>
      <c r="M929" s="4" t="s">
        <v>24</v>
      </c>
      <c r="N929" s="4" t="str">
        <f>TEXT('Data Sales Adidas'!D933,"mmm")</f>
        <v>Mar</v>
      </c>
    </row>
    <row r="930" spans="1:14" hidden="1" x14ac:dyDescent="0.25">
      <c r="A930" s="4" t="s">
        <v>34</v>
      </c>
      <c r="B930" s="4">
        <v>1189833</v>
      </c>
      <c r="C930" s="5">
        <v>44261</v>
      </c>
      <c r="D930" s="4" t="s">
        <v>36</v>
      </c>
      <c r="E930" s="4" t="s">
        <v>53</v>
      </c>
      <c r="F930" s="4" t="s">
        <v>54</v>
      </c>
      <c r="G930" s="6" t="s">
        <v>20</v>
      </c>
      <c r="H930" s="7">
        <v>45</v>
      </c>
      <c r="I930" s="8">
        <v>475</v>
      </c>
      <c r="J930" s="9">
        <v>213750</v>
      </c>
      <c r="K930" s="9">
        <v>96187.5</v>
      </c>
      <c r="L930" s="10">
        <v>0.45</v>
      </c>
      <c r="M930" s="4" t="s">
        <v>24</v>
      </c>
      <c r="N930" s="4" t="str">
        <f>TEXT('Data Sales Adidas'!D934,"mmm")</f>
        <v>Mar</v>
      </c>
    </row>
    <row r="931" spans="1:14" hidden="1" x14ac:dyDescent="0.25">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c r="N931" s="4" t="str">
        <f>TEXT('Data Sales Adidas'!D935,"mmm")</f>
        <v>Mar</v>
      </c>
    </row>
    <row r="932" spans="1:14" hidden="1" x14ac:dyDescent="0.25">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c r="N932" s="4" t="str">
        <f>TEXT('Data Sales Adidas'!D936,"mmm")</f>
        <v>Mar</v>
      </c>
    </row>
    <row r="933" spans="1:14" hidden="1" x14ac:dyDescent="0.25">
      <c r="A933" s="4" t="s">
        <v>34</v>
      </c>
      <c r="B933" s="4">
        <v>1189833</v>
      </c>
      <c r="C933" s="5">
        <v>44264</v>
      </c>
      <c r="D933" s="4" t="s">
        <v>36</v>
      </c>
      <c r="E933" s="4" t="s">
        <v>53</v>
      </c>
      <c r="F933" s="4" t="s">
        <v>54</v>
      </c>
      <c r="G933" s="6" t="s">
        <v>23</v>
      </c>
      <c r="H933" s="7">
        <v>60</v>
      </c>
      <c r="I933" s="8">
        <v>500</v>
      </c>
      <c r="J933" s="9">
        <v>300000</v>
      </c>
      <c r="K933" s="9">
        <v>75000</v>
      </c>
      <c r="L933" s="10">
        <v>0.25</v>
      </c>
      <c r="M933" s="4" t="s">
        <v>24</v>
      </c>
      <c r="N933" s="4" t="str">
        <f>TEXT('Data Sales Adidas'!D937,"mmm")</f>
        <v>Mar</v>
      </c>
    </row>
    <row r="934" spans="1:14" x14ac:dyDescent="0.25">
      <c r="A934" s="4" t="s">
        <v>26</v>
      </c>
      <c r="B934" s="4">
        <v>1197831</v>
      </c>
      <c r="C934" s="5">
        <v>44265</v>
      </c>
      <c r="D934" s="4" t="s">
        <v>36</v>
      </c>
      <c r="E934" s="4" t="s">
        <v>53</v>
      </c>
      <c r="F934" s="4" t="s">
        <v>54</v>
      </c>
      <c r="G934" s="6" t="s">
        <v>17</v>
      </c>
      <c r="H934" s="7">
        <v>20</v>
      </c>
      <c r="I934" s="8">
        <v>700</v>
      </c>
      <c r="J934" s="9">
        <v>140000</v>
      </c>
      <c r="K934" s="9">
        <v>49000</v>
      </c>
      <c r="L934" s="10">
        <v>0.35</v>
      </c>
      <c r="M934" s="4" t="s">
        <v>24</v>
      </c>
      <c r="N934" s="4" t="str">
        <f>TEXT('Data Sales Adidas'!D938,"mmm")</f>
        <v>Mar</v>
      </c>
    </row>
    <row r="935" spans="1:14" x14ac:dyDescent="0.25">
      <c r="A935" s="4" t="s">
        <v>26</v>
      </c>
      <c r="B935" s="4">
        <v>1197831</v>
      </c>
      <c r="C935" s="5">
        <v>44266</v>
      </c>
      <c r="D935" s="4" t="s">
        <v>36</v>
      </c>
      <c r="E935" s="4" t="s">
        <v>53</v>
      </c>
      <c r="F935" s="4" t="s">
        <v>54</v>
      </c>
      <c r="G935" s="6" t="s">
        <v>19</v>
      </c>
      <c r="H935" s="7">
        <v>30</v>
      </c>
      <c r="I935" s="8">
        <v>700</v>
      </c>
      <c r="J935" s="9">
        <v>210000</v>
      </c>
      <c r="K935" s="9">
        <v>73500</v>
      </c>
      <c r="L935" s="10">
        <v>0.35</v>
      </c>
      <c r="M935" s="4" t="s">
        <v>24</v>
      </c>
      <c r="N935" s="4" t="str">
        <f>TEXT('Data Sales Adidas'!D939,"mmm")</f>
        <v>Mar</v>
      </c>
    </row>
    <row r="936" spans="1:14" x14ac:dyDescent="0.25">
      <c r="A936" s="4" t="s">
        <v>26</v>
      </c>
      <c r="B936" s="4">
        <v>1197831</v>
      </c>
      <c r="C936" s="5">
        <v>44267</v>
      </c>
      <c r="D936" s="4" t="s">
        <v>36</v>
      </c>
      <c r="E936" s="4" t="s">
        <v>53</v>
      </c>
      <c r="F936" s="4" t="s">
        <v>54</v>
      </c>
      <c r="G936" s="6" t="s">
        <v>20</v>
      </c>
      <c r="H936" s="7">
        <v>30</v>
      </c>
      <c r="I936" s="8">
        <v>500</v>
      </c>
      <c r="J936" s="9">
        <v>150000</v>
      </c>
      <c r="K936" s="9">
        <v>52500</v>
      </c>
      <c r="L936" s="10">
        <v>0.35</v>
      </c>
      <c r="M936" s="4" t="s">
        <v>24</v>
      </c>
      <c r="N936" s="4" t="str">
        <f>TEXT('Data Sales Adidas'!D940,"mmm")</f>
        <v>Mar</v>
      </c>
    </row>
    <row r="937" spans="1:14" x14ac:dyDescent="0.25">
      <c r="A937" s="4" t="s">
        <v>26</v>
      </c>
      <c r="B937" s="4">
        <v>1197831</v>
      </c>
      <c r="C937" s="5">
        <v>44268</v>
      </c>
      <c r="D937" s="4" t="s">
        <v>36</v>
      </c>
      <c r="E937" s="4" t="s">
        <v>53</v>
      </c>
      <c r="F937" s="4" t="s">
        <v>54</v>
      </c>
      <c r="G937" s="6" t="s">
        <v>21</v>
      </c>
      <c r="H937" s="7">
        <v>35</v>
      </c>
      <c r="I937" s="8">
        <v>500</v>
      </c>
      <c r="J937" s="9">
        <v>175000</v>
      </c>
      <c r="K937" s="9">
        <v>78750</v>
      </c>
      <c r="L937" s="10">
        <v>0.45</v>
      </c>
      <c r="M937" s="4" t="s">
        <v>24</v>
      </c>
      <c r="N937" s="4" t="str">
        <f>TEXT('Data Sales Adidas'!D941,"mmm")</f>
        <v>Mar</v>
      </c>
    </row>
    <row r="938" spans="1:14" x14ac:dyDescent="0.25">
      <c r="A938" s="4" t="s">
        <v>26</v>
      </c>
      <c r="B938" s="4">
        <v>1197831</v>
      </c>
      <c r="C938" s="5">
        <v>44269</v>
      </c>
      <c r="D938" s="4" t="s">
        <v>27</v>
      </c>
      <c r="E938" s="4" t="s">
        <v>55</v>
      </c>
      <c r="F938" s="4" t="s">
        <v>56</v>
      </c>
      <c r="G938" s="6" t="s">
        <v>22</v>
      </c>
      <c r="H938" s="7">
        <v>40</v>
      </c>
      <c r="I938" s="8">
        <v>350</v>
      </c>
      <c r="J938" s="9">
        <v>140000</v>
      </c>
      <c r="K938" s="9">
        <v>42000</v>
      </c>
      <c r="L938" s="10">
        <v>0.3</v>
      </c>
      <c r="M938" s="4" t="s">
        <v>24</v>
      </c>
      <c r="N938" s="4" t="str">
        <f>TEXT('Data Sales Adidas'!D942,"mmm")</f>
        <v>Mar</v>
      </c>
    </row>
    <row r="939" spans="1:14" x14ac:dyDescent="0.25">
      <c r="A939" s="4" t="s">
        <v>26</v>
      </c>
      <c r="B939" s="4">
        <v>1197831</v>
      </c>
      <c r="C939" s="5">
        <v>44270</v>
      </c>
      <c r="D939" s="4" t="s">
        <v>27</v>
      </c>
      <c r="E939" s="4" t="s">
        <v>55</v>
      </c>
      <c r="F939" s="4" t="s">
        <v>56</v>
      </c>
      <c r="G939" s="6" t="s">
        <v>23</v>
      </c>
      <c r="H939" s="7">
        <v>35</v>
      </c>
      <c r="I939" s="8">
        <v>500</v>
      </c>
      <c r="J939" s="9">
        <v>175000</v>
      </c>
      <c r="K939" s="9">
        <v>87500</v>
      </c>
      <c r="L939" s="10">
        <v>0.5</v>
      </c>
      <c r="M939" s="4" t="s">
        <v>24</v>
      </c>
      <c r="N939" s="4" t="str">
        <f>TEXT('Data Sales Adidas'!D943,"mmm")</f>
        <v>Mar</v>
      </c>
    </row>
    <row r="940" spans="1:14" x14ac:dyDescent="0.25">
      <c r="A940" s="4" t="s">
        <v>26</v>
      </c>
      <c r="B940" s="4">
        <v>1197831</v>
      </c>
      <c r="C940" s="5">
        <v>44271</v>
      </c>
      <c r="D940" s="4" t="s">
        <v>27</v>
      </c>
      <c r="E940" s="4" t="s">
        <v>55</v>
      </c>
      <c r="F940" s="4" t="s">
        <v>56</v>
      </c>
      <c r="G940" s="6" t="s">
        <v>17</v>
      </c>
      <c r="H940" s="7">
        <v>25</v>
      </c>
      <c r="I940" s="8">
        <v>650</v>
      </c>
      <c r="J940" s="9">
        <v>162500</v>
      </c>
      <c r="K940" s="9">
        <v>56875</v>
      </c>
      <c r="L940" s="10">
        <v>0.35</v>
      </c>
      <c r="M940" s="4" t="s">
        <v>24</v>
      </c>
      <c r="N940" s="4" t="str">
        <f>TEXT('Data Sales Adidas'!D944,"mmm")</f>
        <v>Mar</v>
      </c>
    </row>
    <row r="941" spans="1:14" x14ac:dyDescent="0.25">
      <c r="A941" s="4" t="s">
        <v>26</v>
      </c>
      <c r="B941" s="4">
        <v>1197831</v>
      </c>
      <c r="C941" s="5">
        <v>44272</v>
      </c>
      <c r="D941" s="4" t="s">
        <v>27</v>
      </c>
      <c r="E941" s="4" t="s">
        <v>55</v>
      </c>
      <c r="F941" s="4" t="s">
        <v>56</v>
      </c>
      <c r="G941" s="6" t="s">
        <v>19</v>
      </c>
      <c r="H941" s="7">
        <v>35</v>
      </c>
      <c r="I941" s="8">
        <v>625</v>
      </c>
      <c r="J941" s="9">
        <v>218750</v>
      </c>
      <c r="K941" s="9">
        <v>76562.5</v>
      </c>
      <c r="L941" s="10">
        <v>0.35</v>
      </c>
      <c r="M941" s="4" t="s">
        <v>24</v>
      </c>
      <c r="N941" s="4" t="str">
        <f>TEXT('Data Sales Adidas'!D945,"mmm")</f>
        <v>Mar</v>
      </c>
    </row>
    <row r="942" spans="1:14" x14ac:dyDescent="0.25">
      <c r="A942" s="4" t="s">
        <v>26</v>
      </c>
      <c r="B942" s="4">
        <v>1197831</v>
      </c>
      <c r="C942" s="5">
        <v>44273</v>
      </c>
      <c r="D942" s="4" t="s">
        <v>27</v>
      </c>
      <c r="E942" s="4" t="s">
        <v>55</v>
      </c>
      <c r="F942" s="4" t="s">
        <v>56</v>
      </c>
      <c r="G942" s="6" t="s">
        <v>20</v>
      </c>
      <c r="H942" s="7">
        <v>35</v>
      </c>
      <c r="I942" s="8">
        <v>450</v>
      </c>
      <c r="J942" s="9">
        <v>157500</v>
      </c>
      <c r="K942" s="9">
        <v>55125</v>
      </c>
      <c r="L942" s="10">
        <v>0.35</v>
      </c>
      <c r="M942" s="4" t="s">
        <v>24</v>
      </c>
      <c r="N942" s="4" t="str">
        <f>TEXT('Data Sales Adidas'!D946,"mmm")</f>
        <v>Mar</v>
      </c>
    </row>
    <row r="943" spans="1:14" x14ac:dyDescent="0.25">
      <c r="A943" s="4" t="s">
        <v>26</v>
      </c>
      <c r="B943" s="4">
        <v>1197831</v>
      </c>
      <c r="C943" s="5">
        <v>44274</v>
      </c>
      <c r="D943" s="4" t="s">
        <v>27</v>
      </c>
      <c r="E943" s="4" t="s">
        <v>55</v>
      </c>
      <c r="F943" s="4" t="s">
        <v>56</v>
      </c>
      <c r="G943" s="6" t="s">
        <v>21</v>
      </c>
      <c r="H943" s="7">
        <v>35</v>
      </c>
      <c r="I943" s="8">
        <v>400</v>
      </c>
      <c r="J943" s="9">
        <v>140000</v>
      </c>
      <c r="K943" s="9">
        <v>63000</v>
      </c>
      <c r="L943" s="10">
        <v>0.45</v>
      </c>
      <c r="M943" s="4" t="s">
        <v>24</v>
      </c>
      <c r="N943" s="4" t="str">
        <f>TEXT('Data Sales Adidas'!D947,"mmm")</f>
        <v>Mar</v>
      </c>
    </row>
    <row r="944" spans="1:14" x14ac:dyDescent="0.25">
      <c r="A944" s="4" t="s">
        <v>26</v>
      </c>
      <c r="B944" s="4">
        <v>1197831</v>
      </c>
      <c r="C944" s="5">
        <v>44275</v>
      </c>
      <c r="D944" s="4" t="s">
        <v>27</v>
      </c>
      <c r="E944" s="4" t="s">
        <v>55</v>
      </c>
      <c r="F944" s="4" t="s">
        <v>56</v>
      </c>
      <c r="G944" s="6" t="s">
        <v>22</v>
      </c>
      <c r="H944" s="7">
        <v>40</v>
      </c>
      <c r="I944" s="8">
        <v>275</v>
      </c>
      <c r="J944" s="9">
        <v>110000</v>
      </c>
      <c r="K944" s="9">
        <v>33000</v>
      </c>
      <c r="L944" s="10">
        <v>0.3</v>
      </c>
      <c r="M944" s="4" t="s">
        <v>24</v>
      </c>
      <c r="N944" s="4" t="str">
        <f>TEXT('Data Sales Adidas'!D948,"mmm")</f>
        <v>Mar</v>
      </c>
    </row>
    <row r="945" spans="1:14" x14ac:dyDescent="0.25">
      <c r="A945" s="4" t="s">
        <v>26</v>
      </c>
      <c r="B945" s="4">
        <v>1197831</v>
      </c>
      <c r="C945" s="5">
        <v>44276</v>
      </c>
      <c r="D945" s="4" t="s">
        <v>27</v>
      </c>
      <c r="E945" s="4" t="s">
        <v>55</v>
      </c>
      <c r="F945" s="4" t="s">
        <v>56</v>
      </c>
      <c r="G945" s="6" t="s">
        <v>23</v>
      </c>
      <c r="H945" s="7">
        <v>35</v>
      </c>
      <c r="I945" s="8">
        <v>475</v>
      </c>
      <c r="J945" s="9">
        <v>166250</v>
      </c>
      <c r="K945" s="9">
        <v>83125</v>
      </c>
      <c r="L945" s="10">
        <v>0.5</v>
      </c>
      <c r="M945" s="4" t="s">
        <v>24</v>
      </c>
      <c r="N945" s="4" t="str">
        <f>TEXT('Data Sales Adidas'!D949,"mmm")</f>
        <v>Mar</v>
      </c>
    </row>
    <row r="946" spans="1:14" x14ac:dyDescent="0.25">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c r="N946" s="4" t="str">
        <f>TEXT('Data Sales Adidas'!D950,"mmm")</f>
        <v>Mar</v>
      </c>
    </row>
    <row r="947" spans="1:14" x14ac:dyDescent="0.25">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c r="N947" s="4" t="str">
        <f>TEXT('Data Sales Adidas'!D951,"mmm")</f>
        <v>Mar</v>
      </c>
    </row>
    <row r="948" spans="1:14" x14ac:dyDescent="0.25">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c r="N948" s="4" t="str">
        <f>TEXT('Data Sales Adidas'!D952,"mmm")</f>
        <v>Mar</v>
      </c>
    </row>
    <row r="949" spans="1:14" x14ac:dyDescent="0.25">
      <c r="A949" s="4" t="s">
        <v>26</v>
      </c>
      <c r="B949" s="4">
        <v>1197831</v>
      </c>
      <c r="C949" s="5">
        <v>44280</v>
      </c>
      <c r="D949" s="4" t="s">
        <v>27</v>
      </c>
      <c r="E949" s="4" t="s">
        <v>55</v>
      </c>
      <c r="F949" s="4" t="s">
        <v>56</v>
      </c>
      <c r="G949" s="6" t="s">
        <v>21</v>
      </c>
      <c r="H949" s="7">
        <v>35</v>
      </c>
      <c r="I949" s="8">
        <v>375</v>
      </c>
      <c r="J949" s="9">
        <v>131250</v>
      </c>
      <c r="K949" s="9">
        <v>65625</v>
      </c>
      <c r="L949" s="10">
        <v>0.5</v>
      </c>
      <c r="M949" s="4" t="s">
        <v>24</v>
      </c>
      <c r="N949" s="4" t="str">
        <f>TEXT('Data Sales Adidas'!D953,"mmm")</f>
        <v>Mar</v>
      </c>
    </row>
    <row r="950" spans="1:14" x14ac:dyDescent="0.25">
      <c r="A950" s="4" t="s">
        <v>26</v>
      </c>
      <c r="B950" s="4">
        <v>1197831</v>
      </c>
      <c r="C950" s="5">
        <v>44281</v>
      </c>
      <c r="D950" s="4" t="s">
        <v>27</v>
      </c>
      <c r="E950" s="4" t="s">
        <v>55</v>
      </c>
      <c r="F950" s="4" t="s">
        <v>56</v>
      </c>
      <c r="G950" s="6" t="s">
        <v>22</v>
      </c>
      <c r="H950" s="7">
        <v>40</v>
      </c>
      <c r="I950" s="8">
        <v>275</v>
      </c>
      <c r="J950" s="9">
        <v>110000</v>
      </c>
      <c r="K950" s="9">
        <v>38500</v>
      </c>
      <c r="L950" s="10">
        <v>0.35</v>
      </c>
      <c r="M950" s="4" t="s">
        <v>24</v>
      </c>
      <c r="N950" s="4" t="str">
        <f>TEXT('Data Sales Adidas'!D954,"mmm")</f>
        <v>Mar</v>
      </c>
    </row>
    <row r="951" spans="1:14" x14ac:dyDescent="0.25">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c r="N951" s="4" t="str">
        <f>TEXT('Data Sales Adidas'!D955,"mmm")</f>
        <v>Mar</v>
      </c>
    </row>
    <row r="952" spans="1:14" x14ac:dyDescent="0.25">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c r="N952" s="4" t="str">
        <f>TEXT('Data Sales Adidas'!D956,"mmm")</f>
        <v>Mar</v>
      </c>
    </row>
    <row r="953" spans="1:14" x14ac:dyDescent="0.25">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c r="N953" s="4" t="str">
        <f>TEXT('Data Sales Adidas'!D957,"mmm")</f>
        <v>Mar</v>
      </c>
    </row>
    <row r="954" spans="1:14" x14ac:dyDescent="0.25">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c r="N954" s="4" t="str">
        <f>TEXT('Data Sales Adidas'!D958,"mmm")</f>
        <v>Mar</v>
      </c>
    </row>
    <row r="955" spans="1:14" x14ac:dyDescent="0.25">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c r="N955" s="4" t="str">
        <f>TEXT('Data Sales Adidas'!D959,"mmm")</f>
        <v>Mar</v>
      </c>
    </row>
    <row r="956" spans="1:14" x14ac:dyDescent="0.25">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c r="N956" s="4" t="str">
        <f>TEXT('Data Sales Adidas'!D960,"mmm")</f>
        <v>Apr</v>
      </c>
    </row>
    <row r="957" spans="1:14" x14ac:dyDescent="0.25">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c r="N957" s="4" t="str">
        <f>TEXT('Data Sales Adidas'!D961,"mmm")</f>
        <v>Apr</v>
      </c>
    </row>
    <row r="958" spans="1:14" x14ac:dyDescent="0.25">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c r="N958" s="4" t="str">
        <f>TEXT('Data Sales Adidas'!D962,"mmm")</f>
        <v>Apr</v>
      </c>
    </row>
    <row r="959" spans="1:14" x14ac:dyDescent="0.25">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c r="N959" s="4" t="str">
        <f>TEXT('Data Sales Adidas'!D963,"mmm")</f>
        <v>Apr</v>
      </c>
    </row>
    <row r="960" spans="1:14" x14ac:dyDescent="0.25">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c r="N960" s="4" t="str">
        <f>TEXT('Data Sales Adidas'!D964,"mmm")</f>
        <v>Apr</v>
      </c>
    </row>
    <row r="961" spans="1:14" x14ac:dyDescent="0.25">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c r="N961" s="4" t="str">
        <f>TEXT('Data Sales Adidas'!D965,"mmm")</f>
        <v>Apr</v>
      </c>
    </row>
    <row r="962" spans="1:14" x14ac:dyDescent="0.25">
      <c r="A962" s="4" t="s">
        <v>26</v>
      </c>
      <c r="B962" s="4">
        <v>1197831</v>
      </c>
      <c r="C962" s="5">
        <v>44293</v>
      </c>
      <c r="D962" s="4" t="s">
        <v>27</v>
      </c>
      <c r="E962" s="4" t="s">
        <v>55</v>
      </c>
      <c r="F962" s="4" t="s">
        <v>56</v>
      </c>
      <c r="G962" s="6" t="s">
        <v>22</v>
      </c>
      <c r="H962" s="7">
        <v>45</v>
      </c>
      <c r="I962" s="8">
        <v>425</v>
      </c>
      <c r="J962" s="9">
        <v>191250</v>
      </c>
      <c r="K962" s="9">
        <v>66937.5</v>
      </c>
      <c r="L962" s="10">
        <v>0.35</v>
      </c>
      <c r="M962" s="4" t="s">
        <v>24</v>
      </c>
      <c r="N962" s="4" t="str">
        <f>TEXT('Data Sales Adidas'!D966,"mmm")</f>
        <v>Apr</v>
      </c>
    </row>
    <row r="963" spans="1:14" x14ac:dyDescent="0.25">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c r="N963" s="4" t="str">
        <f>TEXT('Data Sales Adidas'!D967,"mmm")</f>
        <v>Apr</v>
      </c>
    </row>
    <row r="964" spans="1:14" x14ac:dyDescent="0.25">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c r="N964" s="4" t="str">
        <f>TEXT('Data Sales Adidas'!D968,"mmm")</f>
        <v>Apr</v>
      </c>
    </row>
    <row r="965" spans="1:14" x14ac:dyDescent="0.25">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c r="N965" s="4" t="str">
        <f>TEXT('Data Sales Adidas'!D969,"mmm")</f>
        <v>Apr</v>
      </c>
    </row>
    <row r="966" spans="1:14" x14ac:dyDescent="0.25">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c r="N966" s="4" t="str">
        <f>TEXT('Data Sales Adidas'!D970,"mmm")</f>
        <v>Apr</v>
      </c>
    </row>
    <row r="967" spans="1:14" x14ac:dyDescent="0.25">
      <c r="A967" s="4" t="s">
        <v>26</v>
      </c>
      <c r="B967" s="4">
        <v>1197831</v>
      </c>
      <c r="C967" s="5">
        <v>44298</v>
      </c>
      <c r="D967" s="4" t="s">
        <v>27</v>
      </c>
      <c r="E967" s="4" t="s">
        <v>55</v>
      </c>
      <c r="F967" s="4" t="s">
        <v>56</v>
      </c>
      <c r="G967" s="6" t="s">
        <v>21</v>
      </c>
      <c r="H967" s="7">
        <v>40</v>
      </c>
      <c r="I967" s="8">
        <v>600</v>
      </c>
      <c r="J967" s="9">
        <v>240000</v>
      </c>
      <c r="K967" s="9">
        <v>120000</v>
      </c>
      <c r="L967" s="10">
        <v>0.5</v>
      </c>
      <c r="M967" s="4" t="s">
        <v>24</v>
      </c>
      <c r="N967" s="4" t="str">
        <f>TEXT('Data Sales Adidas'!D971,"mmm")</f>
        <v>Apr</v>
      </c>
    </row>
    <row r="968" spans="1:14" x14ac:dyDescent="0.25">
      <c r="A968" s="4" t="s">
        <v>26</v>
      </c>
      <c r="B968" s="4">
        <v>1197831</v>
      </c>
      <c r="C968" s="5">
        <v>44299</v>
      </c>
      <c r="D968" s="4" t="s">
        <v>27</v>
      </c>
      <c r="E968" s="4" t="s">
        <v>55</v>
      </c>
      <c r="F968" s="4" t="s">
        <v>56</v>
      </c>
      <c r="G968" s="6" t="s">
        <v>22</v>
      </c>
      <c r="H968" s="7">
        <v>45</v>
      </c>
      <c r="I968" s="8">
        <v>500</v>
      </c>
      <c r="J968" s="9">
        <v>225000</v>
      </c>
      <c r="K968" s="9">
        <v>78750</v>
      </c>
      <c r="L968" s="10">
        <v>0.35</v>
      </c>
      <c r="M968" s="4" t="s">
        <v>24</v>
      </c>
      <c r="N968" s="4" t="str">
        <f>TEXT('Data Sales Adidas'!D972,"mmm")</f>
        <v>Apr</v>
      </c>
    </row>
    <row r="969" spans="1:14" x14ac:dyDescent="0.25">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c r="N969" s="4" t="str">
        <f>TEXT('Data Sales Adidas'!D973,"mmm")</f>
        <v>Apr</v>
      </c>
    </row>
    <row r="970" spans="1:14" x14ac:dyDescent="0.25">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c r="N970" s="4" t="str">
        <f>TEXT('Data Sales Adidas'!D974,"mmm")</f>
        <v>Apr</v>
      </c>
    </row>
    <row r="971" spans="1:14" x14ac:dyDescent="0.25">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c r="N971" s="4" t="str">
        <f>TEXT('Data Sales Adidas'!D975,"mmm")</f>
        <v>Apr</v>
      </c>
    </row>
    <row r="972" spans="1:14" x14ac:dyDescent="0.25">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c r="N972" s="4" t="str">
        <f>TEXT('Data Sales Adidas'!D976,"mmm")</f>
        <v>Apr</v>
      </c>
    </row>
    <row r="973" spans="1:14" x14ac:dyDescent="0.25">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c r="N973" s="4" t="str">
        <f>TEXT('Data Sales Adidas'!D977,"mmm")</f>
        <v>Apr</v>
      </c>
    </row>
    <row r="974" spans="1:14" x14ac:dyDescent="0.25">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c r="N974" s="4" t="str">
        <f>TEXT('Data Sales Adidas'!D978,"mmm")</f>
        <v>Apr</v>
      </c>
    </row>
    <row r="975" spans="1:14" x14ac:dyDescent="0.25">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c r="N975" s="4" t="str">
        <f>TEXT('Data Sales Adidas'!D979,"mmm")</f>
        <v>Apr</v>
      </c>
    </row>
    <row r="976" spans="1:14" x14ac:dyDescent="0.25">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c r="N976" s="4" t="str">
        <f>TEXT('Data Sales Adidas'!D980,"mmm")</f>
        <v>Apr</v>
      </c>
    </row>
    <row r="977" spans="1:14" x14ac:dyDescent="0.25">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c r="N977" s="4" t="str">
        <f>TEXT('Data Sales Adidas'!D981,"mmm")</f>
        <v>Apr</v>
      </c>
    </row>
    <row r="978" spans="1:14" x14ac:dyDescent="0.25">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c r="N978" s="4" t="str">
        <f>TEXT('Data Sales Adidas'!D982,"mmm")</f>
        <v>Apr</v>
      </c>
    </row>
    <row r="979" spans="1:14" x14ac:dyDescent="0.25">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c r="N979" s="4" t="str">
        <f>TEXT('Data Sales Adidas'!D983,"mmm")</f>
        <v>Apr</v>
      </c>
    </row>
    <row r="980" spans="1:14" x14ac:dyDescent="0.25">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c r="N980" s="4" t="str">
        <f>TEXT('Data Sales Adidas'!D984,"mmm")</f>
        <v>Apr</v>
      </c>
    </row>
    <row r="981" spans="1:14" x14ac:dyDescent="0.25">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c r="N981" s="4" t="str">
        <f>TEXT('Data Sales Adidas'!D985,"mmm")</f>
        <v>Apr</v>
      </c>
    </row>
    <row r="982" spans="1:14" x14ac:dyDescent="0.25">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c r="N982" s="4" t="str">
        <f>TEXT('Data Sales Adidas'!D986,"mmm")</f>
        <v>Apr</v>
      </c>
    </row>
    <row r="983" spans="1:14" x14ac:dyDescent="0.25">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c r="N983" s="4" t="str">
        <f>TEXT('Data Sales Adidas'!D987,"mmm")</f>
        <v>Apr</v>
      </c>
    </row>
    <row r="984" spans="1:14" x14ac:dyDescent="0.25">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c r="N984" s="4" t="str">
        <f>TEXT('Data Sales Adidas'!D988,"mmm")</f>
        <v>Apr</v>
      </c>
    </row>
    <row r="985" spans="1:14" x14ac:dyDescent="0.25">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c r="N985" s="4" t="str">
        <f>TEXT('Data Sales Adidas'!D989,"mmm")</f>
        <v>Apr</v>
      </c>
    </row>
    <row r="986" spans="1:14" x14ac:dyDescent="0.25">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c r="N986" s="4" t="str">
        <f>TEXT('Data Sales Adidas'!D990,"mmm")</f>
        <v>May</v>
      </c>
    </row>
    <row r="987" spans="1:14" x14ac:dyDescent="0.25">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c r="N987" s="4" t="str">
        <f>TEXT('Data Sales Adidas'!D991,"mmm")</f>
        <v>May</v>
      </c>
    </row>
    <row r="988" spans="1:14" x14ac:dyDescent="0.25">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c r="N988" s="4" t="str">
        <f>TEXT('Data Sales Adidas'!D992,"mmm")</f>
        <v>May</v>
      </c>
    </row>
    <row r="989" spans="1:14" x14ac:dyDescent="0.25">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c r="N989" s="4" t="str">
        <f>TEXT('Data Sales Adidas'!D993,"mmm")</f>
        <v>May</v>
      </c>
    </row>
    <row r="990" spans="1:14" x14ac:dyDescent="0.25">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c r="N990" s="4" t="str">
        <f>TEXT('Data Sales Adidas'!D994,"mmm")</f>
        <v>May</v>
      </c>
    </row>
    <row r="991" spans="1:14" x14ac:dyDescent="0.25">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c r="N991" s="4" t="str">
        <f>TEXT('Data Sales Adidas'!D995,"mmm")</f>
        <v>May</v>
      </c>
    </row>
    <row r="992" spans="1:14" x14ac:dyDescent="0.25">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c r="N992" s="4" t="str">
        <f>TEXT('Data Sales Adidas'!D996,"mmm")</f>
        <v>May</v>
      </c>
    </row>
    <row r="993" spans="1:14" x14ac:dyDescent="0.25">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c r="N993" s="4" t="str">
        <f>TEXT('Data Sales Adidas'!D997,"mmm")</f>
        <v>May</v>
      </c>
    </row>
    <row r="994" spans="1:14" x14ac:dyDescent="0.25">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c r="N994" s="4" t="str">
        <f>TEXT('Data Sales Adidas'!D998,"mmm")</f>
        <v>May</v>
      </c>
    </row>
    <row r="995" spans="1:14" x14ac:dyDescent="0.25">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c r="N995" s="4" t="str">
        <f>TEXT('Data Sales Adidas'!D999,"mmm")</f>
        <v>May</v>
      </c>
    </row>
    <row r="996" spans="1:14" x14ac:dyDescent="0.25">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c r="N996" s="4" t="str">
        <f>TEXT('Data Sales Adidas'!D1000,"mmm")</f>
        <v>May</v>
      </c>
    </row>
    <row r="997" spans="1:14" x14ac:dyDescent="0.25">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c r="N997" s="4" t="str">
        <f>TEXT('Data Sales Adidas'!D1001,"mmm")</f>
        <v>May</v>
      </c>
    </row>
    <row r="998" spans="1:14" x14ac:dyDescent="0.25">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c r="N998" s="4" t="str">
        <f>TEXT('Data Sales Adidas'!D1002,"mmm")</f>
        <v>May</v>
      </c>
    </row>
    <row r="999" spans="1:14" x14ac:dyDescent="0.25">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c r="N999" s="4" t="str">
        <f>TEXT('Data Sales Adidas'!D1003,"mmm")</f>
        <v>May</v>
      </c>
    </row>
    <row r="1000" spans="1:14" x14ac:dyDescent="0.25">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c r="N1000" s="4" t="str">
        <f>TEXT('Data Sales Adidas'!D1004,"mmm")</f>
        <v>May</v>
      </c>
    </row>
    <row r="1001" spans="1:14" x14ac:dyDescent="0.25">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c r="N1001" s="4" t="str">
        <f>TEXT('Data Sales Adidas'!D1005,"mmm")</f>
        <v>May</v>
      </c>
    </row>
    <row r="1002" spans="1:14" x14ac:dyDescent="0.25">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c r="N1002" s="4" t="str">
        <f>TEXT('Data Sales Adidas'!D1006,"mmm")</f>
        <v>May</v>
      </c>
    </row>
    <row r="1003" spans="1:14" x14ac:dyDescent="0.25">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c r="N1003" s="4" t="str">
        <f>TEXT('Data Sales Adidas'!D1007,"mmm")</f>
        <v>May</v>
      </c>
    </row>
    <row r="1004" spans="1:14" x14ac:dyDescent="0.25">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c r="N1004" s="4" t="str">
        <f>TEXT('Data Sales Adidas'!D1008,"mmm")</f>
        <v>May</v>
      </c>
    </row>
    <row r="1005" spans="1:14" x14ac:dyDescent="0.25">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c r="N1005" s="4" t="str">
        <f>TEXT('Data Sales Adidas'!D1009,"mmm")</f>
        <v>May</v>
      </c>
    </row>
    <row r="1006" spans="1:14" hidden="1" x14ac:dyDescent="0.25">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c r="N1006" s="4" t="str">
        <f>TEXT('Data Sales Adidas'!D1010,"mmm")</f>
        <v>May</v>
      </c>
    </row>
    <row r="1007" spans="1:14" hidden="1" x14ac:dyDescent="0.25">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c r="N1007" s="4" t="str">
        <f>TEXT('Data Sales Adidas'!D1011,"mmm")</f>
        <v>May</v>
      </c>
    </row>
    <row r="1008" spans="1:14" hidden="1" x14ac:dyDescent="0.25">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c r="N1008" s="4" t="str">
        <f>TEXT('Data Sales Adidas'!D1012,"mmm")</f>
        <v>May</v>
      </c>
    </row>
    <row r="1009" spans="1:14" hidden="1" x14ac:dyDescent="0.25">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c r="N1009" s="4" t="str">
        <f>TEXT('Data Sales Adidas'!D1013,"mmm")</f>
        <v>May</v>
      </c>
    </row>
    <row r="1010" spans="1:14" hidden="1" x14ac:dyDescent="0.25">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c r="N1010" s="4" t="str">
        <f>TEXT('Data Sales Adidas'!D1014,"mmm")</f>
        <v>May</v>
      </c>
    </row>
    <row r="1011" spans="1:14" hidden="1" x14ac:dyDescent="0.25">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c r="N1011" s="4" t="str">
        <f>TEXT('Data Sales Adidas'!D1015,"mmm")</f>
        <v>May</v>
      </c>
    </row>
    <row r="1012" spans="1:14" hidden="1" x14ac:dyDescent="0.25">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c r="N1012" s="4" t="str">
        <f>TEXT('Data Sales Adidas'!D1016,"mmm")</f>
        <v>May</v>
      </c>
    </row>
    <row r="1013" spans="1:14" hidden="1" x14ac:dyDescent="0.25">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c r="N1013" s="4" t="str">
        <f>TEXT('Data Sales Adidas'!D1017,"mmm")</f>
        <v>May</v>
      </c>
    </row>
    <row r="1014" spans="1:14" hidden="1" x14ac:dyDescent="0.25">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c r="N1014" s="4" t="str">
        <f>TEXT('Data Sales Adidas'!D1018,"mmm")</f>
        <v>May</v>
      </c>
    </row>
    <row r="1015" spans="1:14" hidden="1" x14ac:dyDescent="0.25">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c r="N1015" s="4" t="str">
        <f>TEXT('Data Sales Adidas'!D1019,"mmm")</f>
        <v>May</v>
      </c>
    </row>
    <row r="1016" spans="1:14" hidden="1" x14ac:dyDescent="0.25">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c r="N1016" s="4" t="str">
        <f>TEXT('Data Sales Adidas'!D1020,"mmm")</f>
        <v>May</v>
      </c>
    </row>
    <row r="1017" spans="1:14" hidden="1" x14ac:dyDescent="0.25">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c r="N1017" s="4" t="str">
        <f>TEXT('Data Sales Adidas'!D1021,"mmm")</f>
        <v>Jun</v>
      </c>
    </row>
    <row r="1018" spans="1:14" hidden="1" x14ac:dyDescent="0.25">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c r="N1018" s="4" t="str">
        <f>TEXT('Data Sales Adidas'!D1022,"mmm")</f>
        <v>Jun</v>
      </c>
    </row>
    <row r="1019" spans="1:14" hidden="1" x14ac:dyDescent="0.25">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c r="N1019" s="4" t="str">
        <f>TEXT('Data Sales Adidas'!D1023,"mmm")</f>
        <v>Jun</v>
      </c>
    </row>
    <row r="1020" spans="1:14" hidden="1" x14ac:dyDescent="0.25">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c r="N1020" s="4" t="str">
        <f>TEXT('Data Sales Adidas'!D1024,"mmm")</f>
        <v>Jun</v>
      </c>
    </row>
    <row r="1021" spans="1:14" hidden="1" x14ac:dyDescent="0.25">
      <c r="A1021" s="4" t="s">
        <v>14</v>
      </c>
      <c r="B1021" s="4">
        <v>1185732</v>
      </c>
      <c r="C1021" s="5">
        <v>44352</v>
      </c>
      <c r="D1021" s="4" t="s">
        <v>36</v>
      </c>
      <c r="E1021" s="4" t="s">
        <v>57</v>
      </c>
      <c r="F1021" s="4" t="s">
        <v>58</v>
      </c>
      <c r="G1021" s="6" t="s">
        <v>21</v>
      </c>
      <c r="H1021" s="7">
        <v>35</v>
      </c>
      <c r="I1021" s="8">
        <v>0</v>
      </c>
      <c r="J1021" s="9">
        <v>0</v>
      </c>
      <c r="K1021" s="9">
        <v>0</v>
      </c>
      <c r="L1021" s="10">
        <v>0.4</v>
      </c>
      <c r="M1021" s="4" t="s">
        <v>24</v>
      </c>
      <c r="N1021" s="4" t="str">
        <f>TEXT('Data Sales Adidas'!D1025,"mmm")</f>
        <v>Jun</v>
      </c>
    </row>
    <row r="1022" spans="1:14" hidden="1" x14ac:dyDescent="0.25">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c r="N1022" s="4" t="str">
        <f>TEXT('Data Sales Adidas'!D1026,"mmm")</f>
        <v>Jun</v>
      </c>
    </row>
    <row r="1023" spans="1:14" hidden="1" x14ac:dyDescent="0.25">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c r="N1023" s="4" t="str">
        <f>TEXT('Data Sales Adidas'!D1027,"mmm")</f>
        <v>Jun</v>
      </c>
    </row>
    <row r="1024" spans="1:14" hidden="1" x14ac:dyDescent="0.25">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c r="N1024" s="4" t="str">
        <f>TEXT('Data Sales Adidas'!D1028,"mmm")</f>
        <v>Jun</v>
      </c>
    </row>
    <row r="1025" spans="1:14" hidden="1" x14ac:dyDescent="0.25">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c r="N1025" s="4" t="str">
        <f>TEXT('Data Sales Adidas'!D1029,"mmm")</f>
        <v>Jun</v>
      </c>
    </row>
    <row r="1026" spans="1:14" hidden="1" x14ac:dyDescent="0.25">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c r="N1026" s="4" t="str">
        <f>TEXT('Data Sales Adidas'!D1030,"mmm")</f>
        <v>Jun</v>
      </c>
    </row>
    <row r="1027" spans="1:14" hidden="1" x14ac:dyDescent="0.25">
      <c r="A1027" s="4" t="s">
        <v>14</v>
      </c>
      <c r="B1027" s="4">
        <v>1185732</v>
      </c>
      <c r="C1027" s="5">
        <v>44358</v>
      </c>
      <c r="D1027" s="4" t="s">
        <v>36</v>
      </c>
      <c r="E1027" s="4" t="s">
        <v>57</v>
      </c>
      <c r="F1027" s="4" t="s">
        <v>58</v>
      </c>
      <c r="G1027" s="6" t="s">
        <v>21</v>
      </c>
      <c r="H1027" s="7">
        <v>30</v>
      </c>
      <c r="I1027" s="8">
        <v>0</v>
      </c>
      <c r="J1027" s="9">
        <v>0</v>
      </c>
      <c r="K1027" s="9">
        <v>0</v>
      </c>
      <c r="L1027" s="10">
        <v>0.4</v>
      </c>
      <c r="M1027" s="4" t="s">
        <v>24</v>
      </c>
      <c r="N1027" s="4" t="str">
        <f>TEXT('Data Sales Adidas'!D1031,"mmm")</f>
        <v>Jun</v>
      </c>
    </row>
    <row r="1028" spans="1:14" hidden="1" x14ac:dyDescent="0.25">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c r="N1028" s="4" t="str">
        <f>TEXT('Data Sales Adidas'!D1032,"mmm")</f>
        <v>Jun</v>
      </c>
    </row>
    <row r="1029" spans="1:14" hidden="1" x14ac:dyDescent="0.25">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c r="N1029" s="4" t="str">
        <f>TEXT('Data Sales Adidas'!D1033,"mmm")</f>
        <v>Jun</v>
      </c>
    </row>
    <row r="1030" spans="1:14" hidden="1" x14ac:dyDescent="0.25">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c r="N1030" s="4" t="str">
        <f>TEXT('Data Sales Adidas'!D1034,"mmm")</f>
        <v>Jun</v>
      </c>
    </row>
    <row r="1031" spans="1:14" hidden="1" x14ac:dyDescent="0.25">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c r="N1031" s="4" t="str">
        <f>TEXT('Data Sales Adidas'!D1035,"mmm")</f>
        <v>Jun</v>
      </c>
    </row>
    <row r="1032" spans="1:14" hidden="1" x14ac:dyDescent="0.25">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c r="N1032" s="4" t="str">
        <f>TEXT('Data Sales Adidas'!D1036,"mmm")</f>
        <v>Jun</v>
      </c>
    </row>
    <row r="1033" spans="1:14" hidden="1" x14ac:dyDescent="0.25">
      <c r="A1033" s="4" t="s">
        <v>14</v>
      </c>
      <c r="B1033" s="4">
        <v>1185732</v>
      </c>
      <c r="C1033" s="5">
        <v>44364</v>
      </c>
      <c r="D1033" s="4" t="s">
        <v>36</v>
      </c>
      <c r="E1033" s="4" t="s">
        <v>57</v>
      </c>
      <c r="F1033" s="4" t="s">
        <v>58</v>
      </c>
      <c r="G1033" s="6" t="s">
        <v>21</v>
      </c>
      <c r="H1033" s="7">
        <v>35</v>
      </c>
      <c r="I1033" s="8">
        <v>25</v>
      </c>
      <c r="J1033" s="9">
        <v>8750</v>
      </c>
      <c r="K1033" s="9">
        <v>3500</v>
      </c>
      <c r="L1033" s="10">
        <v>0.4</v>
      </c>
      <c r="M1033" s="4" t="s">
        <v>24</v>
      </c>
      <c r="N1033" s="4" t="str">
        <f>TEXT('Data Sales Adidas'!D1037,"mmm")</f>
        <v>Jun</v>
      </c>
    </row>
    <row r="1034" spans="1:14" hidden="1" x14ac:dyDescent="0.25">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c r="N1034" s="4" t="str">
        <f>TEXT('Data Sales Adidas'!D1038,"mmm")</f>
        <v>Jun</v>
      </c>
    </row>
    <row r="1035" spans="1:14" hidden="1" x14ac:dyDescent="0.25">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c r="N1035" s="4" t="str">
        <f>TEXT('Data Sales Adidas'!D1039,"mmm")</f>
        <v>Jun</v>
      </c>
    </row>
    <row r="1036" spans="1:14" hidden="1" x14ac:dyDescent="0.25">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c r="N1036" s="4" t="str">
        <f>TEXT('Data Sales Adidas'!D1040,"mmm")</f>
        <v>Jun</v>
      </c>
    </row>
    <row r="1037" spans="1:14" hidden="1" x14ac:dyDescent="0.25">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c r="N1037" s="4" t="str">
        <f>TEXT('Data Sales Adidas'!D1041,"mmm")</f>
        <v>Jun</v>
      </c>
    </row>
    <row r="1038" spans="1:14" hidden="1" x14ac:dyDescent="0.25">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c r="N1038" s="4" t="str">
        <f>TEXT('Data Sales Adidas'!D1042,"mmm")</f>
        <v>Jun</v>
      </c>
    </row>
    <row r="1039" spans="1:14" hidden="1" x14ac:dyDescent="0.25">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c r="N1039" s="4" t="str">
        <f>TEXT('Data Sales Adidas'!D1043,"mmm")</f>
        <v>Jun</v>
      </c>
    </row>
    <row r="1040" spans="1:14" hidden="1" x14ac:dyDescent="0.25">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c r="N1040" s="4" t="str">
        <f>TEXT('Data Sales Adidas'!D1044,"mmm")</f>
        <v>Jun</v>
      </c>
    </row>
    <row r="1041" spans="1:14" hidden="1" x14ac:dyDescent="0.25">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c r="N1041" s="4" t="str">
        <f>TEXT('Data Sales Adidas'!D1045,"mmm")</f>
        <v>Jun</v>
      </c>
    </row>
    <row r="1042" spans="1:14" hidden="1" x14ac:dyDescent="0.25">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c r="N1042" s="4" t="str">
        <f>TEXT('Data Sales Adidas'!D1046,"mmm")</f>
        <v>Jun</v>
      </c>
    </row>
    <row r="1043" spans="1:14" hidden="1" x14ac:dyDescent="0.25">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c r="N1043" s="4" t="str">
        <f>TEXT('Data Sales Adidas'!D1047,"mmm")</f>
        <v>Jun</v>
      </c>
    </row>
    <row r="1044" spans="1:14" hidden="1" x14ac:dyDescent="0.25">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c r="N1044" s="4" t="str">
        <f>TEXT('Data Sales Adidas'!D1048,"mmm")</f>
        <v>Jun</v>
      </c>
    </row>
    <row r="1045" spans="1:14" hidden="1" x14ac:dyDescent="0.25">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c r="N1045" s="4" t="str">
        <f>TEXT('Data Sales Adidas'!D1049,"mmm")</f>
        <v>Jun</v>
      </c>
    </row>
    <row r="1046" spans="1:14" hidden="1" x14ac:dyDescent="0.25">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c r="N1046" s="4" t="str">
        <f>TEXT('Data Sales Adidas'!D1050,"mmm")</f>
        <v>Jun</v>
      </c>
    </row>
    <row r="1047" spans="1:14" hidden="1" x14ac:dyDescent="0.25">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c r="N1047" s="4" t="str">
        <f>TEXT('Data Sales Adidas'!D1051,"mmm")</f>
        <v>Jul</v>
      </c>
    </row>
    <row r="1048" spans="1:14" hidden="1" x14ac:dyDescent="0.25">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c r="N1048" s="4" t="str">
        <f>TEXT('Data Sales Adidas'!D1052,"mmm")</f>
        <v>Jul</v>
      </c>
    </row>
    <row r="1049" spans="1:14" hidden="1" x14ac:dyDescent="0.25">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c r="N1049" s="4" t="str">
        <f>TEXT('Data Sales Adidas'!D1053,"mmm")</f>
        <v>Jul</v>
      </c>
    </row>
    <row r="1050" spans="1:14" hidden="1" x14ac:dyDescent="0.25">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c r="N1050" s="4" t="str">
        <f>TEXT('Data Sales Adidas'!D1054,"mmm")</f>
        <v>Jul</v>
      </c>
    </row>
    <row r="1051" spans="1:14" hidden="1" x14ac:dyDescent="0.25">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c r="N1051" s="4" t="str">
        <f>TEXT('Data Sales Adidas'!D1055,"mmm")</f>
        <v>Jul</v>
      </c>
    </row>
    <row r="1052" spans="1:14" hidden="1" x14ac:dyDescent="0.25">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c r="N1052" s="4" t="str">
        <f>TEXT('Data Sales Adidas'!D1056,"mmm")</f>
        <v>Jul</v>
      </c>
    </row>
    <row r="1053" spans="1:14" hidden="1" x14ac:dyDescent="0.25">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c r="N1053" s="4" t="str">
        <f>TEXT('Data Sales Adidas'!D1057,"mmm")</f>
        <v>Jul</v>
      </c>
    </row>
    <row r="1054" spans="1:14" hidden="1" x14ac:dyDescent="0.25">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c r="N1054" s="4" t="str">
        <f>TEXT('Data Sales Adidas'!D1058,"mmm")</f>
        <v>Jul</v>
      </c>
    </row>
    <row r="1055" spans="1:14" hidden="1" x14ac:dyDescent="0.25">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c r="N1055" s="4" t="str">
        <f>TEXT('Data Sales Adidas'!D1059,"mmm")</f>
        <v>Jul</v>
      </c>
    </row>
    <row r="1056" spans="1:14" hidden="1" x14ac:dyDescent="0.25">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c r="N1056" s="4" t="str">
        <f>TEXT('Data Sales Adidas'!D1060,"mmm")</f>
        <v>Jul</v>
      </c>
    </row>
    <row r="1057" spans="1:14" hidden="1" x14ac:dyDescent="0.25">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c r="N1057" s="4" t="str">
        <f>TEXT('Data Sales Adidas'!D1061,"mmm")</f>
        <v>Jul</v>
      </c>
    </row>
    <row r="1058" spans="1:14" hidden="1" x14ac:dyDescent="0.25">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c r="N1058" s="4" t="str">
        <f>TEXT('Data Sales Adidas'!D1062,"mmm")</f>
        <v>Jul</v>
      </c>
    </row>
    <row r="1059" spans="1:14" hidden="1" x14ac:dyDescent="0.25">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c r="N1059" s="4" t="str">
        <f>TEXT('Data Sales Adidas'!D1063,"mmm")</f>
        <v>Jul</v>
      </c>
    </row>
    <row r="1060" spans="1:14" hidden="1" x14ac:dyDescent="0.25">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c r="N1060" s="4" t="str">
        <f>TEXT('Data Sales Adidas'!D1064,"mmm")</f>
        <v>Jul</v>
      </c>
    </row>
    <row r="1061" spans="1:14" hidden="1" x14ac:dyDescent="0.25">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c r="N1061" s="4" t="str">
        <f>TEXT('Data Sales Adidas'!D1065,"mmm")</f>
        <v>Jul</v>
      </c>
    </row>
    <row r="1062" spans="1:14" hidden="1" x14ac:dyDescent="0.25">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c r="N1062" s="4" t="str">
        <f>TEXT('Data Sales Adidas'!D1066,"mmm")</f>
        <v>Jul</v>
      </c>
    </row>
    <row r="1063" spans="1:14" hidden="1" x14ac:dyDescent="0.25">
      <c r="A1063" s="4" t="s">
        <v>14</v>
      </c>
      <c r="B1063" s="4">
        <v>1185732</v>
      </c>
      <c r="C1063" s="5">
        <v>44394</v>
      </c>
      <c r="D1063" s="4" t="s">
        <v>36</v>
      </c>
      <c r="E1063" s="4" t="s">
        <v>57</v>
      </c>
      <c r="F1063" s="4" t="s">
        <v>58</v>
      </c>
      <c r="G1063" s="6" t="s">
        <v>21</v>
      </c>
      <c r="H1063" s="7">
        <v>30</v>
      </c>
      <c r="I1063" s="8">
        <v>25</v>
      </c>
      <c r="J1063" s="9">
        <v>7500</v>
      </c>
      <c r="K1063" s="9">
        <v>3000</v>
      </c>
      <c r="L1063" s="10">
        <v>0.4</v>
      </c>
      <c r="M1063" s="4" t="s">
        <v>24</v>
      </c>
      <c r="N1063" s="4" t="str">
        <f>TEXT('Data Sales Adidas'!D1067,"mmm")</f>
        <v>Jul</v>
      </c>
    </row>
    <row r="1064" spans="1:14" hidden="1" x14ac:dyDescent="0.25">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c r="N1064" s="4" t="str">
        <f>TEXT('Data Sales Adidas'!D1068,"mmm")</f>
        <v>Jul</v>
      </c>
    </row>
    <row r="1065" spans="1:14" hidden="1" x14ac:dyDescent="0.25">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c r="N1065" s="4" t="str">
        <f>TEXT('Data Sales Adidas'!D1069,"mmm")</f>
        <v>Jul</v>
      </c>
    </row>
    <row r="1066" spans="1:14" hidden="1" x14ac:dyDescent="0.25">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c r="N1066" s="4" t="str">
        <f>TEXT('Data Sales Adidas'!D1070,"mmm")</f>
        <v>Jul</v>
      </c>
    </row>
    <row r="1067" spans="1:14" hidden="1" x14ac:dyDescent="0.25">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c r="N1067" s="4" t="str">
        <f>TEXT('Data Sales Adidas'!D1071,"mmm")</f>
        <v>Jul</v>
      </c>
    </row>
    <row r="1068" spans="1:14" hidden="1" x14ac:dyDescent="0.25">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c r="N1068" s="4" t="str">
        <f>TEXT('Data Sales Adidas'!D1072,"mmm")</f>
        <v>Jul</v>
      </c>
    </row>
    <row r="1069" spans="1:14" hidden="1" x14ac:dyDescent="0.25">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c r="N1069" s="4" t="str">
        <f>TEXT('Data Sales Adidas'!D1073,"mmm")</f>
        <v>Jul</v>
      </c>
    </row>
    <row r="1070" spans="1:14" hidden="1" x14ac:dyDescent="0.25">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c r="N1070" s="4" t="str">
        <f>TEXT('Data Sales Adidas'!D1074,"mmm")</f>
        <v>Jul</v>
      </c>
    </row>
    <row r="1071" spans="1:14" hidden="1" x14ac:dyDescent="0.25">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c r="N1071" s="4" t="str">
        <f>TEXT('Data Sales Adidas'!D1075,"mmm")</f>
        <v>Jul</v>
      </c>
    </row>
    <row r="1072" spans="1:14" hidden="1" x14ac:dyDescent="0.25">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c r="N1072" s="4" t="str">
        <f>TEXT('Data Sales Adidas'!D1076,"mmm")</f>
        <v>Jul</v>
      </c>
    </row>
    <row r="1073" spans="1:14" hidden="1" x14ac:dyDescent="0.25">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c r="N1073" s="4" t="str">
        <f>TEXT('Data Sales Adidas'!D1077,"mmm")</f>
        <v>Jul</v>
      </c>
    </row>
    <row r="1074" spans="1:14" hidden="1" x14ac:dyDescent="0.25">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c r="N1074" s="4" t="str">
        <f>TEXT('Data Sales Adidas'!D1078,"mmm")</f>
        <v>Jul</v>
      </c>
    </row>
    <row r="1075" spans="1:14" hidden="1" x14ac:dyDescent="0.25">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c r="N1075" s="4" t="str">
        <f>TEXT('Data Sales Adidas'!D1079,"mmm")</f>
        <v>Jul</v>
      </c>
    </row>
    <row r="1076" spans="1:14" hidden="1" x14ac:dyDescent="0.25">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c r="N1076" s="4" t="str">
        <f>TEXT('Data Sales Adidas'!D1080,"mmm")</f>
        <v>Jul</v>
      </c>
    </row>
    <row r="1077" spans="1:14" hidden="1" x14ac:dyDescent="0.25">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c r="N1077" s="4" t="str">
        <f>TEXT('Data Sales Adidas'!D1081,"mmm")</f>
        <v>Jul</v>
      </c>
    </row>
    <row r="1078" spans="1:14" x14ac:dyDescent="0.25">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c r="N1078" s="4" t="str">
        <f>TEXT('Data Sales Adidas'!D1082,"mmm")</f>
        <v>Aug</v>
      </c>
    </row>
    <row r="1079" spans="1:14" x14ac:dyDescent="0.25">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c r="N1079" s="4" t="str">
        <f>TEXT('Data Sales Adidas'!D1083,"mmm")</f>
        <v>Aug</v>
      </c>
    </row>
    <row r="1080" spans="1:14" x14ac:dyDescent="0.25">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c r="N1080" s="4" t="str">
        <f>TEXT('Data Sales Adidas'!D1084,"mmm")</f>
        <v>Aug</v>
      </c>
    </row>
    <row r="1081" spans="1:14" x14ac:dyDescent="0.25">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c r="N1081" s="4" t="str">
        <f>TEXT('Data Sales Adidas'!D1085,"mmm")</f>
        <v>Aug</v>
      </c>
    </row>
    <row r="1082" spans="1:14" x14ac:dyDescent="0.25">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c r="N1082" s="4" t="str">
        <f>TEXT('Data Sales Adidas'!D1086,"mmm")</f>
        <v>Aug</v>
      </c>
    </row>
    <row r="1083" spans="1:14" x14ac:dyDescent="0.25">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c r="N1083" s="4" t="str">
        <f>TEXT('Data Sales Adidas'!D1087,"mmm")</f>
        <v>Aug</v>
      </c>
    </row>
    <row r="1084" spans="1:14" x14ac:dyDescent="0.25">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c r="N1084" s="4" t="str">
        <f>TEXT('Data Sales Adidas'!D1088,"mmm")</f>
        <v>Aug</v>
      </c>
    </row>
    <row r="1085" spans="1:14" x14ac:dyDescent="0.25">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c r="N1085" s="4" t="str">
        <f>TEXT('Data Sales Adidas'!D1089,"mmm")</f>
        <v>Aug</v>
      </c>
    </row>
    <row r="1086" spans="1:14" x14ac:dyDescent="0.25">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c r="N1086" s="4" t="str">
        <f>TEXT('Data Sales Adidas'!D1090,"mmm")</f>
        <v>Aug</v>
      </c>
    </row>
    <row r="1087" spans="1:14" x14ac:dyDescent="0.25">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c r="N1087" s="4" t="str">
        <f>TEXT('Data Sales Adidas'!D1091,"mmm")</f>
        <v>Aug</v>
      </c>
    </row>
    <row r="1088" spans="1:14" x14ac:dyDescent="0.25">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c r="N1088" s="4" t="str">
        <f>TEXT('Data Sales Adidas'!D1092,"mmm")</f>
        <v>Aug</v>
      </c>
    </row>
    <row r="1089" spans="1:14" x14ac:dyDescent="0.25">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c r="N1089" s="4" t="str">
        <f>TEXT('Data Sales Adidas'!D1093,"mmm")</f>
        <v>Aug</v>
      </c>
    </row>
    <row r="1090" spans="1:14" x14ac:dyDescent="0.25">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c r="N1090" s="4" t="str">
        <f>TEXT('Data Sales Adidas'!D1094,"mmm")</f>
        <v>Aug</v>
      </c>
    </row>
    <row r="1091" spans="1:14" x14ac:dyDescent="0.25">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c r="N1091" s="4" t="str">
        <f>TEXT('Data Sales Adidas'!D1095,"mmm")</f>
        <v>Aug</v>
      </c>
    </row>
    <row r="1092" spans="1:14" x14ac:dyDescent="0.25">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c r="N1092" s="4" t="str">
        <f>TEXT('Data Sales Adidas'!D1096,"mmm")</f>
        <v>Aug</v>
      </c>
    </row>
    <row r="1093" spans="1:14" x14ac:dyDescent="0.25">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c r="N1093" s="4" t="str">
        <f>TEXT('Data Sales Adidas'!D1097,"mmm")</f>
        <v>Aug</v>
      </c>
    </row>
    <row r="1094" spans="1:14" x14ac:dyDescent="0.25">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c r="N1094" s="4" t="str">
        <f>TEXT('Data Sales Adidas'!D1098,"mmm")</f>
        <v>Aug</v>
      </c>
    </row>
    <row r="1095" spans="1:14" x14ac:dyDescent="0.25">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c r="N1095" s="4" t="str">
        <f>TEXT('Data Sales Adidas'!D1099,"mmm")</f>
        <v>Aug</v>
      </c>
    </row>
    <row r="1096" spans="1:14" x14ac:dyDescent="0.25">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c r="N1096" s="4" t="str">
        <f>TEXT('Data Sales Adidas'!D1100,"mmm")</f>
        <v>Aug</v>
      </c>
    </row>
    <row r="1097" spans="1:14" x14ac:dyDescent="0.25">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c r="N1097" s="4" t="str">
        <f>TEXT('Data Sales Adidas'!D1101,"mmm")</f>
        <v>Aug</v>
      </c>
    </row>
    <row r="1098" spans="1:14" x14ac:dyDescent="0.25">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c r="N1098" s="4" t="str">
        <f>TEXT('Data Sales Adidas'!D1102,"mmm")</f>
        <v>Aug</v>
      </c>
    </row>
    <row r="1099" spans="1:14" x14ac:dyDescent="0.25">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c r="N1099" s="4" t="str">
        <f>TEXT('Data Sales Adidas'!D1103,"mmm")</f>
        <v>Aug</v>
      </c>
    </row>
    <row r="1100" spans="1:14" x14ac:dyDescent="0.25">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c r="N1100" s="4" t="str">
        <f>TEXT('Data Sales Adidas'!D1104,"mmm")</f>
        <v>Aug</v>
      </c>
    </row>
    <row r="1101" spans="1:14" x14ac:dyDescent="0.25">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c r="N1101" s="4" t="str">
        <f>TEXT('Data Sales Adidas'!D1105,"mmm")</f>
        <v>Aug</v>
      </c>
    </row>
    <row r="1102" spans="1:14" x14ac:dyDescent="0.25">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c r="N1102" s="4" t="str">
        <f>TEXT('Data Sales Adidas'!D1106,"mmm")</f>
        <v>Aug</v>
      </c>
    </row>
    <row r="1103" spans="1:14" x14ac:dyDescent="0.25">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c r="N1103" s="4" t="str">
        <f>TEXT('Data Sales Adidas'!D1107,"mmm")</f>
        <v>Aug</v>
      </c>
    </row>
    <row r="1104" spans="1:14" x14ac:dyDescent="0.25">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c r="N1104" s="4" t="str">
        <f>TEXT('Data Sales Adidas'!D1108,"mmm")</f>
        <v>Aug</v>
      </c>
    </row>
    <row r="1105" spans="1:14" x14ac:dyDescent="0.25">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c r="N1105" s="4" t="str">
        <f>TEXT('Data Sales Adidas'!D1109,"mmm")</f>
        <v>Aug</v>
      </c>
    </row>
    <row r="1106" spans="1:14" x14ac:dyDescent="0.25">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c r="N1106" s="4" t="str">
        <f>TEXT('Data Sales Adidas'!D1110,"mmm")</f>
        <v>Aug</v>
      </c>
    </row>
    <row r="1107" spans="1:14" x14ac:dyDescent="0.25">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c r="N1107" s="4" t="str">
        <f>TEXT('Data Sales Adidas'!D1111,"mmm")</f>
        <v>Aug</v>
      </c>
    </row>
    <row r="1108" spans="1:14" x14ac:dyDescent="0.25">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c r="N1108" s="4" t="str">
        <f>TEXT('Data Sales Adidas'!D1112,"mmm")</f>
        <v>Aug</v>
      </c>
    </row>
    <row r="1109" spans="1:14" x14ac:dyDescent="0.25">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c r="N1109" s="4" t="str">
        <f>TEXT('Data Sales Adidas'!D1113,"mmm")</f>
        <v>Sep</v>
      </c>
    </row>
    <row r="1110" spans="1:14" x14ac:dyDescent="0.25">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c r="N1110" s="4" t="str">
        <f>TEXT('Data Sales Adidas'!D1114,"mmm")</f>
        <v>Sep</v>
      </c>
    </row>
    <row r="1111" spans="1:14" x14ac:dyDescent="0.25">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c r="N1111" s="4" t="str">
        <f>TEXT('Data Sales Adidas'!D1115,"mmm")</f>
        <v>Sep</v>
      </c>
    </row>
    <row r="1112" spans="1:14" x14ac:dyDescent="0.25">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c r="N1112" s="4" t="str">
        <f>TEXT('Data Sales Adidas'!D1116,"mmm")</f>
        <v>Sep</v>
      </c>
    </row>
    <row r="1113" spans="1:14" x14ac:dyDescent="0.25">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c r="N1113" s="4" t="str">
        <f>TEXT('Data Sales Adidas'!D1117,"mmm")</f>
        <v>Sep</v>
      </c>
    </row>
    <row r="1114" spans="1:14" x14ac:dyDescent="0.25">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c r="N1114" s="4" t="str">
        <f>TEXT('Data Sales Adidas'!D1118,"mmm")</f>
        <v>Sep</v>
      </c>
    </row>
    <row r="1115" spans="1:14" x14ac:dyDescent="0.25">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c r="N1115" s="4" t="str">
        <f>TEXT('Data Sales Adidas'!D1119,"mmm")</f>
        <v>Sep</v>
      </c>
    </row>
    <row r="1116" spans="1:14" x14ac:dyDescent="0.25">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c r="N1116" s="4" t="str">
        <f>TEXT('Data Sales Adidas'!D1120,"mmm")</f>
        <v>Sep</v>
      </c>
    </row>
    <row r="1117" spans="1:14" x14ac:dyDescent="0.25">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c r="N1117" s="4" t="str">
        <f>TEXT('Data Sales Adidas'!D1121,"mmm")</f>
        <v>Sep</v>
      </c>
    </row>
    <row r="1118" spans="1:14" x14ac:dyDescent="0.25">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c r="N1118" s="4" t="str">
        <f>TEXT('Data Sales Adidas'!D1122,"mmm")</f>
        <v>Sep</v>
      </c>
    </row>
    <row r="1119" spans="1:14" x14ac:dyDescent="0.25">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c r="N1119" s="4" t="str">
        <f>TEXT('Data Sales Adidas'!D1123,"mmm")</f>
        <v>Sep</v>
      </c>
    </row>
    <row r="1120" spans="1:14" x14ac:dyDescent="0.25">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c r="N1120" s="4" t="str">
        <f>TEXT('Data Sales Adidas'!D1124,"mmm")</f>
        <v>Sep</v>
      </c>
    </row>
    <row r="1121" spans="1:14" x14ac:dyDescent="0.25">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c r="N1121" s="4" t="str">
        <f>TEXT('Data Sales Adidas'!D1125,"mmm")</f>
        <v>Sep</v>
      </c>
    </row>
    <row r="1122" spans="1:14" x14ac:dyDescent="0.25">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c r="N1122" s="4" t="str">
        <f>TEXT('Data Sales Adidas'!D1126,"mmm")</f>
        <v>Sep</v>
      </c>
    </row>
    <row r="1123" spans="1:14" x14ac:dyDescent="0.25">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c r="N1123" s="4" t="str">
        <f>TEXT('Data Sales Adidas'!D1127,"mmm")</f>
        <v>Sep</v>
      </c>
    </row>
    <row r="1124" spans="1:14" x14ac:dyDescent="0.25">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c r="N1124" s="4" t="str">
        <f>TEXT('Data Sales Adidas'!D1128,"mmm")</f>
        <v>Sep</v>
      </c>
    </row>
    <row r="1125" spans="1:14" x14ac:dyDescent="0.25">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c r="N1125" s="4" t="str">
        <f>TEXT('Data Sales Adidas'!D1129,"mmm")</f>
        <v>Sep</v>
      </c>
    </row>
    <row r="1126" spans="1:14" x14ac:dyDescent="0.25">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c r="N1126" s="4" t="str">
        <f>TEXT('Data Sales Adidas'!D1130,"mmm")</f>
        <v>Sep</v>
      </c>
    </row>
    <row r="1127" spans="1:14" x14ac:dyDescent="0.25">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c r="N1127" s="4" t="str">
        <f>TEXT('Data Sales Adidas'!D1131,"mmm")</f>
        <v>Sep</v>
      </c>
    </row>
    <row r="1128" spans="1:14" x14ac:dyDescent="0.25">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c r="N1128" s="4" t="str">
        <f>TEXT('Data Sales Adidas'!D1132,"mmm")</f>
        <v>Sep</v>
      </c>
    </row>
    <row r="1129" spans="1:14" x14ac:dyDescent="0.25">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c r="N1129" s="4" t="str">
        <f>TEXT('Data Sales Adidas'!D1133,"mmm")</f>
        <v>Sep</v>
      </c>
    </row>
    <row r="1130" spans="1:14" x14ac:dyDescent="0.25">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c r="N1130" s="4" t="str">
        <f>TEXT('Data Sales Adidas'!D1134,"mmm")</f>
        <v>Sep</v>
      </c>
    </row>
    <row r="1131" spans="1:14" x14ac:dyDescent="0.25">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c r="N1131" s="4" t="str">
        <f>TEXT('Data Sales Adidas'!D1135,"mmm")</f>
        <v>Sep</v>
      </c>
    </row>
    <row r="1132" spans="1:14" x14ac:dyDescent="0.25">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c r="N1132" s="4" t="str">
        <f>TEXT('Data Sales Adidas'!D1136,"mmm")</f>
        <v>Sep</v>
      </c>
    </row>
    <row r="1133" spans="1:14" x14ac:dyDescent="0.25">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c r="N1133" s="4" t="str">
        <f>TEXT('Data Sales Adidas'!D1137,"mmm")</f>
        <v>Sep</v>
      </c>
    </row>
    <row r="1134" spans="1:14" x14ac:dyDescent="0.25">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c r="N1134" s="4" t="str">
        <f>TEXT('Data Sales Adidas'!D1138,"mmm")</f>
        <v>Sep</v>
      </c>
    </row>
    <row r="1135" spans="1:14" x14ac:dyDescent="0.25">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c r="N1135" s="4" t="str">
        <f>TEXT('Data Sales Adidas'!D1139,"mmm")</f>
        <v>Sep</v>
      </c>
    </row>
    <row r="1136" spans="1:14" x14ac:dyDescent="0.25">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c r="N1136" s="4" t="str">
        <f>TEXT('Data Sales Adidas'!D1140,"mmm")</f>
        <v>Sep</v>
      </c>
    </row>
    <row r="1137" spans="1:14" x14ac:dyDescent="0.25">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c r="N1137" s="4" t="str">
        <f>TEXT('Data Sales Adidas'!D1141,"mmm")</f>
        <v>Sep</v>
      </c>
    </row>
    <row r="1138" spans="1:14" x14ac:dyDescent="0.25">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c r="N1138" s="4" t="str">
        <f>TEXT('Data Sales Adidas'!D1142,"mmm")</f>
        <v>Sep</v>
      </c>
    </row>
    <row r="1139" spans="1:14" x14ac:dyDescent="0.25">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c r="N1139" s="4" t="str">
        <f>TEXT('Data Sales Adidas'!D1143,"mmm")</f>
        <v>Oct</v>
      </c>
    </row>
    <row r="1140" spans="1:14" x14ac:dyDescent="0.25">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c r="N1140" s="4" t="str">
        <f>TEXT('Data Sales Adidas'!D1144,"mmm")</f>
        <v>Oct</v>
      </c>
    </row>
    <row r="1141" spans="1:14" x14ac:dyDescent="0.25">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c r="N1141" s="4" t="str">
        <f>TEXT('Data Sales Adidas'!D1145,"mmm")</f>
        <v>Oct</v>
      </c>
    </row>
    <row r="1142" spans="1:14" x14ac:dyDescent="0.25">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c r="N1142" s="4" t="str">
        <f>TEXT('Data Sales Adidas'!D1146,"mmm")</f>
        <v>Oct</v>
      </c>
    </row>
    <row r="1143" spans="1:14" x14ac:dyDescent="0.25">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c r="N1143" s="4" t="str">
        <f>TEXT('Data Sales Adidas'!D1147,"mmm")</f>
        <v>Oct</v>
      </c>
    </row>
    <row r="1144" spans="1:14" x14ac:dyDescent="0.25">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c r="N1144" s="4" t="str">
        <f>TEXT('Data Sales Adidas'!D1148,"mmm")</f>
        <v>Oct</v>
      </c>
    </row>
    <row r="1145" spans="1:14" x14ac:dyDescent="0.25">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c r="N1145" s="4" t="str">
        <f>TEXT('Data Sales Adidas'!D1149,"mmm")</f>
        <v>Oct</v>
      </c>
    </row>
    <row r="1146" spans="1:14" x14ac:dyDescent="0.25">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c r="N1146" s="4" t="str">
        <f>TEXT('Data Sales Adidas'!D1150,"mmm")</f>
        <v>Oct</v>
      </c>
    </row>
    <row r="1147" spans="1:14" x14ac:dyDescent="0.25">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c r="N1147" s="4" t="str">
        <f>TEXT('Data Sales Adidas'!D1151,"mmm")</f>
        <v>Oct</v>
      </c>
    </row>
    <row r="1148" spans="1:14" x14ac:dyDescent="0.25">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c r="N1148" s="4" t="str">
        <f>TEXT('Data Sales Adidas'!D1152,"mmm")</f>
        <v>Oct</v>
      </c>
    </row>
    <row r="1149" spans="1:14" x14ac:dyDescent="0.25">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c r="N1149" s="4" t="str">
        <f>TEXT('Data Sales Adidas'!D1153,"mmm")</f>
        <v>Oct</v>
      </c>
    </row>
    <row r="1150" spans="1:14" hidden="1" x14ac:dyDescent="0.25">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c r="N1150" s="4" t="str">
        <f>TEXT('Data Sales Adidas'!D1154,"mmm")</f>
        <v>Oct</v>
      </c>
    </row>
    <row r="1151" spans="1:14" hidden="1" x14ac:dyDescent="0.25">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c r="N1151" s="4" t="str">
        <f>TEXT('Data Sales Adidas'!D1155,"mmm")</f>
        <v>Oct</v>
      </c>
    </row>
    <row r="1152" spans="1:14" hidden="1" x14ac:dyDescent="0.25">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c r="N1152" s="4" t="str">
        <f>TEXT('Data Sales Adidas'!D1156,"mmm")</f>
        <v>Oct</v>
      </c>
    </row>
    <row r="1153" spans="1:14" hidden="1" x14ac:dyDescent="0.25">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c r="N1153" s="4" t="str">
        <f>TEXT('Data Sales Adidas'!D1157,"mmm")</f>
        <v>Oct</v>
      </c>
    </row>
    <row r="1154" spans="1:14" hidden="1" x14ac:dyDescent="0.25">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c r="N1154" s="4" t="str">
        <f>TEXT('Data Sales Adidas'!D1158,"mmm")</f>
        <v>Oct</v>
      </c>
    </row>
    <row r="1155" spans="1:14" hidden="1" x14ac:dyDescent="0.25">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c r="N1155" s="4" t="str">
        <f>TEXT('Data Sales Adidas'!D1159,"mmm")</f>
        <v>Oct</v>
      </c>
    </row>
    <row r="1156" spans="1:14" hidden="1" x14ac:dyDescent="0.25">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c r="N1156" s="4" t="str">
        <f>TEXT('Data Sales Adidas'!D1160,"mmm")</f>
        <v>Oct</v>
      </c>
    </row>
    <row r="1157" spans="1:14" hidden="1" x14ac:dyDescent="0.25">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c r="N1157" s="4" t="str">
        <f>TEXT('Data Sales Adidas'!D1161,"mmm")</f>
        <v>Oct</v>
      </c>
    </row>
    <row r="1158" spans="1:14" hidden="1" x14ac:dyDescent="0.25">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c r="N1158" s="4" t="str">
        <f>TEXT('Data Sales Adidas'!D1162,"mmm")</f>
        <v>Oct</v>
      </c>
    </row>
    <row r="1159" spans="1:14" hidden="1" x14ac:dyDescent="0.25">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c r="N1159" s="4" t="str">
        <f>TEXT('Data Sales Adidas'!D1163,"mmm")</f>
        <v>Oct</v>
      </c>
    </row>
    <row r="1160" spans="1:14" hidden="1" x14ac:dyDescent="0.25">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c r="N1160" s="4" t="str">
        <f>TEXT('Data Sales Adidas'!D1164,"mmm")</f>
        <v>Oct</v>
      </c>
    </row>
    <row r="1161" spans="1:14" hidden="1" x14ac:dyDescent="0.25">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c r="N1161" s="4" t="str">
        <f>TEXT('Data Sales Adidas'!D1165,"mmm")</f>
        <v>Oct</v>
      </c>
    </row>
    <row r="1162" spans="1:14" hidden="1" x14ac:dyDescent="0.25">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c r="N1162" s="4" t="str">
        <f>TEXT('Data Sales Adidas'!D1166,"mmm")</f>
        <v>Oct</v>
      </c>
    </row>
    <row r="1163" spans="1:14" hidden="1" x14ac:dyDescent="0.25">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c r="N1163" s="4" t="str">
        <f>TEXT('Data Sales Adidas'!D1167,"mmm")</f>
        <v>Oct</v>
      </c>
    </row>
    <row r="1164" spans="1:14" hidden="1" x14ac:dyDescent="0.25">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c r="N1164" s="4" t="str">
        <f>TEXT('Data Sales Adidas'!D1168,"mmm")</f>
        <v>Oct</v>
      </c>
    </row>
    <row r="1165" spans="1:14" hidden="1" x14ac:dyDescent="0.25">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c r="N1165" s="4" t="str">
        <f>TEXT('Data Sales Adidas'!D1169,"mmm")</f>
        <v>Oct</v>
      </c>
    </row>
    <row r="1166" spans="1:14" hidden="1" x14ac:dyDescent="0.25">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c r="N1166" s="4" t="str">
        <f>TEXT('Data Sales Adidas'!D1170,"mmm")</f>
        <v>Oct</v>
      </c>
    </row>
    <row r="1167" spans="1:14" hidden="1" x14ac:dyDescent="0.25">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c r="N1167" s="4" t="str">
        <f>TEXT('Data Sales Adidas'!D1171,"mmm")</f>
        <v>Oct</v>
      </c>
    </row>
    <row r="1168" spans="1:14" hidden="1" x14ac:dyDescent="0.25">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c r="N1168" s="4" t="str">
        <f>TEXT('Data Sales Adidas'!D1172,"mmm")</f>
        <v>Oct</v>
      </c>
    </row>
    <row r="1169" spans="1:14" hidden="1" x14ac:dyDescent="0.25">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c r="N1169" s="4" t="str">
        <f>TEXT('Data Sales Adidas'!D1173,"mmm")</f>
        <v>Oct</v>
      </c>
    </row>
    <row r="1170" spans="1:14" hidden="1" x14ac:dyDescent="0.25">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c r="N1170" s="4" t="str">
        <f>TEXT('Data Sales Adidas'!D1174,"mmm")</f>
        <v>Nov</v>
      </c>
    </row>
    <row r="1171" spans="1:14" hidden="1" x14ac:dyDescent="0.25">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c r="N1171" s="4" t="str">
        <f>TEXT('Data Sales Adidas'!D1175,"mmm")</f>
        <v>Nov</v>
      </c>
    </row>
    <row r="1172" spans="1:14" hidden="1" x14ac:dyDescent="0.25">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c r="N1172" s="4" t="str">
        <f>TEXT('Data Sales Adidas'!D1176,"mmm")</f>
        <v>Nov</v>
      </c>
    </row>
    <row r="1173" spans="1:14" hidden="1" x14ac:dyDescent="0.25">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c r="N1173" s="4" t="str">
        <f>TEXT('Data Sales Adidas'!D1177,"mmm")</f>
        <v>Nov</v>
      </c>
    </row>
    <row r="1174" spans="1:14" hidden="1" x14ac:dyDescent="0.25">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c r="N1174" s="4" t="str">
        <f>TEXT('Data Sales Adidas'!D1178,"mmm")</f>
        <v>Nov</v>
      </c>
    </row>
    <row r="1175" spans="1:14" hidden="1" x14ac:dyDescent="0.25">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c r="N1175" s="4" t="str">
        <f>TEXT('Data Sales Adidas'!D1179,"mmm")</f>
        <v>Nov</v>
      </c>
    </row>
    <row r="1176" spans="1:14" hidden="1" x14ac:dyDescent="0.25">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c r="N1176" s="4" t="str">
        <f>TEXT('Data Sales Adidas'!D1180,"mmm")</f>
        <v>Nov</v>
      </c>
    </row>
    <row r="1177" spans="1:14" hidden="1" x14ac:dyDescent="0.25">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c r="N1177" s="4" t="str">
        <f>TEXT('Data Sales Adidas'!D1181,"mmm")</f>
        <v>Nov</v>
      </c>
    </row>
    <row r="1178" spans="1:14" hidden="1" x14ac:dyDescent="0.25">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c r="N1178" s="4" t="str">
        <f>TEXT('Data Sales Adidas'!D1182,"mmm")</f>
        <v>Nov</v>
      </c>
    </row>
    <row r="1179" spans="1:14" hidden="1" x14ac:dyDescent="0.25">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c r="N1179" s="4" t="str">
        <f>TEXT('Data Sales Adidas'!D1183,"mmm")</f>
        <v>Nov</v>
      </c>
    </row>
    <row r="1180" spans="1:14" hidden="1" x14ac:dyDescent="0.25">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c r="N1180" s="4" t="str">
        <f>TEXT('Data Sales Adidas'!D1184,"mmm")</f>
        <v>Nov</v>
      </c>
    </row>
    <row r="1181" spans="1:14" hidden="1" x14ac:dyDescent="0.25">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c r="N1181" s="4" t="str">
        <f>TEXT('Data Sales Adidas'!D1185,"mmm")</f>
        <v>Nov</v>
      </c>
    </row>
    <row r="1182" spans="1:14" hidden="1" x14ac:dyDescent="0.25">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c r="N1182" s="4" t="str">
        <f>TEXT('Data Sales Adidas'!D1186,"mmm")</f>
        <v>Nov</v>
      </c>
    </row>
    <row r="1183" spans="1:14" hidden="1" x14ac:dyDescent="0.25">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c r="N1183" s="4" t="str">
        <f>TEXT('Data Sales Adidas'!D1187,"mmm")</f>
        <v>Nov</v>
      </c>
    </row>
    <row r="1184" spans="1:14" hidden="1" x14ac:dyDescent="0.25">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c r="N1184" s="4" t="str">
        <f>TEXT('Data Sales Adidas'!D1188,"mmm")</f>
        <v>Nov</v>
      </c>
    </row>
    <row r="1185" spans="1:14" hidden="1" x14ac:dyDescent="0.25">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c r="N1185" s="4" t="str">
        <f>TEXT('Data Sales Adidas'!D1189,"mmm")</f>
        <v>Nov</v>
      </c>
    </row>
    <row r="1186" spans="1:14" hidden="1" x14ac:dyDescent="0.25">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c r="N1186" s="4" t="str">
        <f>TEXT('Data Sales Adidas'!D1190,"mmm")</f>
        <v>Nov</v>
      </c>
    </row>
    <row r="1187" spans="1:14" hidden="1" x14ac:dyDescent="0.25">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c r="N1187" s="4" t="str">
        <f>TEXT('Data Sales Adidas'!D1191,"mmm")</f>
        <v>Nov</v>
      </c>
    </row>
    <row r="1188" spans="1:14" hidden="1" x14ac:dyDescent="0.25">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c r="N1188" s="4" t="str">
        <f>TEXT('Data Sales Adidas'!D1192,"mmm")</f>
        <v>Nov</v>
      </c>
    </row>
    <row r="1189" spans="1:14" hidden="1" x14ac:dyDescent="0.25">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c r="N1189" s="4" t="str">
        <f>TEXT('Data Sales Adidas'!D1193,"mmm")</f>
        <v>Nov</v>
      </c>
    </row>
    <row r="1190" spans="1:14" hidden="1" x14ac:dyDescent="0.25">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c r="N1190" s="4" t="str">
        <f>TEXT('Data Sales Adidas'!D1194,"mmm")</f>
        <v>Nov</v>
      </c>
    </row>
    <row r="1191" spans="1:14" hidden="1" x14ac:dyDescent="0.25">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c r="N1191" s="4" t="str">
        <f>TEXT('Data Sales Adidas'!D1195,"mmm")</f>
        <v>Dec</v>
      </c>
    </row>
    <row r="1192" spans="1:14" hidden="1" x14ac:dyDescent="0.25">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c r="N1192" s="4" t="str">
        <f>TEXT('Data Sales Adidas'!D1196,"mmm")</f>
        <v>Dec</v>
      </c>
    </row>
    <row r="1193" spans="1:14" hidden="1" x14ac:dyDescent="0.25">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c r="N1193" s="4" t="str">
        <f>TEXT('Data Sales Adidas'!D1197,"mmm")</f>
        <v>Dec</v>
      </c>
    </row>
    <row r="1194" spans="1:14" hidden="1" x14ac:dyDescent="0.25">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c r="N1194" s="4" t="str">
        <f>TEXT('Data Sales Adidas'!D1198,"mmm")</f>
        <v>Dec</v>
      </c>
    </row>
    <row r="1195" spans="1:14" hidden="1" x14ac:dyDescent="0.25">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c r="N1195" s="4" t="str">
        <f>TEXT('Data Sales Adidas'!D1199,"mmm")</f>
        <v>Dec</v>
      </c>
    </row>
    <row r="1196" spans="1:14" hidden="1" x14ac:dyDescent="0.25">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c r="N1196" s="4" t="str">
        <f>TEXT('Data Sales Adidas'!D1200,"mmm")</f>
        <v>Dec</v>
      </c>
    </row>
    <row r="1197" spans="1:14" hidden="1" x14ac:dyDescent="0.25">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c r="N1197" s="4" t="str">
        <f>TEXT('Data Sales Adidas'!D1201,"mmm")</f>
        <v>Dec</v>
      </c>
    </row>
    <row r="1198" spans="1:14" hidden="1" x14ac:dyDescent="0.25">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c r="N1198" s="4" t="str">
        <f>TEXT('Data Sales Adidas'!D1202,"mmm")</f>
        <v>Dec</v>
      </c>
    </row>
    <row r="1199" spans="1:14" hidden="1" x14ac:dyDescent="0.25">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c r="N1199" s="4" t="str">
        <f>TEXT('Data Sales Adidas'!D1203,"mmm")</f>
        <v>Dec</v>
      </c>
    </row>
    <row r="1200" spans="1:14" hidden="1" x14ac:dyDescent="0.25">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c r="N1200" s="4" t="str">
        <f>TEXT('Data Sales Adidas'!D1204,"mmm")</f>
        <v>Dec</v>
      </c>
    </row>
    <row r="1201" spans="1:14" hidden="1" x14ac:dyDescent="0.25">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c r="N1201" s="4" t="str">
        <f>TEXT('Data Sales Adidas'!D1205,"mmm")</f>
        <v>Dec</v>
      </c>
    </row>
    <row r="1202" spans="1:14" hidden="1" x14ac:dyDescent="0.25">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c r="N1202" s="4" t="str">
        <f>TEXT('Data Sales Adidas'!D1206,"mmm")</f>
        <v>Dec</v>
      </c>
    </row>
    <row r="1203" spans="1:14" hidden="1" x14ac:dyDescent="0.25">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c r="N1203" s="4" t="str">
        <f>TEXT('Data Sales Adidas'!D1207,"mmm")</f>
        <v>Sep</v>
      </c>
    </row>
    <row r="1204" spans="1:14" hidden="1" x14ac:dyDescent="0.25">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c r="N1204" s="4" t="str">
        <f>TEXT('Data Sales Adidas'!D1208,"mmm")</f>
        <v>Oct</v>
      </c>
    </row>
    <row r="1205" spans="1:14" hidden="1" x14ac:dyDescent="0.25">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c r="N1205" s="4" t="str">
        <f>TEXT('Data Sales Adidas'!D1209,"mmm")</f>
        <v>Oct</v>
      </c>
    </row>
    <row r="1206" spans="1:14" hidden="1" x14ac:dyDescent="0.25">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c r="N1206" s="4" t="str">
        <f>TEXT('Data Sales Adidas'!D1210,"mmm")</f>
        <v>Oct</v>
      </c>
    </row>
    <row r="1207" spans="1:14" hidden="1" x14ac:dyDescent="0.25">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c r="N1207" s="4" t="str">
        <f>TEXT('Data Sales Adidas'!D1211,"mmm")</f>
        <v>Oct</v>
      </c>
    </row>
    <row r="1208" spans="1:14" hidden="1" x14ac:dyDescent="0.25">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c r="N1208" s="4" t="str">
        <f>TEXT('Data Sales Adidas'!D1212,"mmm")</f>
        <v>Oct</v>
      </c>
    </row>
    <row r="1209" spans="1:14" hidden="1" x14ac:dyDescent="0.25">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c r="N1209" s="4" t="str">
        <f>TEXT('Data Sales Adidas'!D1213,"mmm")</f>
        <v>Oct</v>
      </c>
    </row>
    <row r="1210" spans="1:14" hidden="1" x14ac:dyDescent="0.25">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c r="N1210" s="4" t="str">
        <f>TEXT('Data Sales Adidas'!D1214,"mmm")</f>
        <v>Nov</v>
      </c>
    </row>
    <row r="1211" spans="1:14" hidden="1" x14ac:dyDescent="0.25">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c r="N1211" s="4" t="str">
        <f>TEXT('Data Sales Adidas'!D1215,"mmm")</f>
        <v>Nov</v>
      </c>
    </row>
    <row r="1212" spans="1:14" hidden="1" x14ac:dyDescent="0.25">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c r="N1212" s="4" t="str">
        <f>TEXT('Data Sales Adidas'!D1216,"mmm")</f>
        <v>Nov</v>
      </c>
    </row>
    <row r="1213" spans="1:14" hidden="1" x14ac:dyDescent="0.25">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c r="N1213" s="4" t="str">
        <f>TEXT('Data Sales Adidas'!D1217,"mmm")</f>
        <v>Nov</v>
      </c>
    </row>
    <row r="1214" spans="1:14" hidden="1" x14ac:dyDescent="0.25">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c r="N1214" s="4" t="str">
        <f>TEXT('Data Sales Adidas'!D1218,"mmm")</f>
        <v>Nov</v>
      </c>
    </row>
    <row r="1215" spans="1:14" hidden="1" x14ac:dyDescent="0.25">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c r="N1215" s="4" t="str">
        <f>TEXT('Data Sales Adidas'!D1219,"mmm")</f>
        <v>Nov</v>
      </c>
    </row>
    <row r="1216" spans="1:14" hidden="1" x14ac:dyDescent="0.25">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c r="N1216" s="4" t="str">
        <f>TEXT('Data Sales Adidas'!D1220,"mmm")</f>
        <v>Dec</v>
      </c>
    </row>
    <row r="1217" spans="1:14" hidden="1" x14ac:dyDescent="0.25">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c r="N1217" s="4" t="str">
        <f>TEXT('Data Sales Adidas'!D1221,"mmm")</f>
        <v>Dec</v>
      </c>
    </row>
    <row r="1218" spans="1:14" hidden="1" x14ac:dyDescent="0.25">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c r="N1218" s="4" t="str">
        <f>TEXT('Data Sales Adidas'!D1222,"mmm")</f>
        <v>Dec</v>
      </c>
    </row>
    <row r="1219" spans="1:14" hidden="1" x14ac:dyDescent="0.25">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c r="N1219" s="4" t="str">
        <f>TEXT('Data Sales Adidas'!D1223,"mmm")</f>
        <v>Dec</v>
      </c>
    </row>
    <row r="1220" spans="1:14" hidden="1" x14ac:dyDescent="0.25">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c r="N1220" s="4" t="str">
        <f>TEXT('Data Sales Adidas'!D1224,"mmm")</f>
        <v>Dec</v>
      </c>
    </row>
    <row r="1221" spans="1:14" hidden="1" x14ac:dyDescent="0.25">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c r="N1221" s="4" t="str">
        <f>TEXT('Data Sales Adidas'!D1225,"mmm")</f>
        <v>Dec</v>
      </c>
    </row>
    <row r="1222" spans="1:14" hidden="1" x14ac:dyDescent="0.25">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c r="N1222" s="4" t="str">
        <f>TEXT('Data Sales Adidas'!D1226,"mmm")</f>
        <v>Jan</v>
      </c>
    </row>
    <row r="1223" spans="1:14" hidden="1" x14ac:dyDescent="0.25">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c r="N1223" s="4" t="str">
        <f>TEXT('Data Sales Adidas'!D1227,"mmm")</f>
        <v>Jan</v>
      </c>
    </row>
    <row r="1224" spans="1:14" hidden="1" x14ac:dyDescent="0.25">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c r="N1224" s="4" t="str">
        <f>TEXT('Data Sales Adidas'!D1228,"mmm")</f>
        <v>Jan</v>
      </c>
    </row>
    <row r="1225" spans="1:14" hidden="1" x14ac:dyDescent="0.25">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c r="N1225" s="4" t="str">
        <f>TEXT('Data Sales Adidas'!D1229,"mmm")</f>
        <v>Jan</v>
      </c>
    </row>
    <row r="1226" spans="1:14" hidden="1" x14ac:dyDescent="0.25">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c r="N1226" s="4" t="str">
        <f>TEXT('Data Sales Adidas'!D1230,"mmm")</f>
        <v>Jan</v>
      </c>
    </row>
    <row r="1227" spans="1:14" hidden="1" x14ac:dyDescent="0.25">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c r="N1227" s="4" t="str">
        <f>TEXT('Data Sales Adidas'!D1231,"mmm")</f>
        <v>Feb</v>
      </c>
    </row>
    <row r="1228" spans="1:14" hidden="1" x14ac:dyDescent="0.25">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c r="N1228" s="4" t="str">
        <f>TEXT('Data Sales Adidas'!D1232,"mmm")</f>
        <v>Feb</v>
      </c>
    </row>
    <row r="1229" spans="1:14" hidden="1" x14ac:dyDescent="0.25">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c r="N1229" s="4" t="str">
        <f>TEXT('Data Sales Adidas'!D1233,"mmm")</f>
        <v>Feb</v>
      </c>
    </row>
    <row r="1230" spans="1:14" hidden="1" x14ac:dyDescent="0.25">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c r="N1230" s="4" t="str">
        <f>TEXT('Data Sales Adidas'!D1234,"mmm")</f>
        <v>Feb</v>
      </c>
    </row>
    <row r="1231" spans="1:14" hidden="1" x14ac:dyDescent="0.25">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c r="N1231" s="4" t="str">
        <f>TEXT('Data Sales Adidas'!D1235,"mmm")</f>
        <v>Feb</v>
      </c>
    </row>
    <row r="1232" spans="1:14" hidden="1" x14ac:dyDescent="0.25">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c r="N1232" s="4" t="str">
        <f>TEXT('Data Sales Adidas'!D1236,"mmm")</f>
        <v>Feb</v>
      </c>
    </row>
    <row r="1233" spans="1:14" hidden="1" x14ac:dyDescent="0.25">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c r="N1233" s="4" t="str">
        <f>TEXT('Data Sales Adidas'!D1237,"mmm")</f>
        <v>Mar</v>
      </c>
    </row>
    <row r="1234" spans="1:14" hidden="1" x14ac:dyDescent="0.25">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c r="N1234" s="4" t="str">
        <f>TEXT('Data Sales Adidas'!D1238,"mmm")</f>
        <v>Mar</v>
      </c>
    </row>
    <row r="1235" spans="1:14" hidden="1" x14ac:dyDescent="0.25">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c r="N1235" s="4" t="str">
        <f>TEXT('Data Sales Adidas'!D1239,"mmm")</f>
        <v>Mar</v>
      </c>
    </row>
    <row r="1236" spans="1:14" hidden="1" x14ac:dyDescent="0.25">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c r="N1236" s="4" t="str">
        <f>TEXT('Data Sales Adidas'!D1240,"mmm")</f>
        <v>Mar</v>
      </c>
    </row>
    <row r="1237" spans="1:14" hidden="1" x14ac:dyDescent="0.25">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c r="N1237" s="4" t="str">
        <f>TEXT('Data Sales Adidas'!D1241,"mmm")</f>
        <v>Mar</v>
      </c>
    </row>
    <row r="1238" spans="1:14" hidden="1" x14ac:dyDescent="0.25">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c r="N1238" s="4" t="str">
        <f>TEXT('Data Sales Adidas'!D1242,"mmm")</f>
        <v>Mar</v>
      </c>
    </row>
    <row r="1239" spans="1:14" hidden="1" x14ac:dyDescent="0.25">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c r="N1239" s="4" t="str">
        <f>TEXT('Data Sales Adidas'!D1243,"mmm")</f>
        <v>Apr</v>
      </c>
    </row>
    <row r="1240" spans="1:14" hidden="1" x14ac:dyDescent="0.25">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c r="N1240" s="4" t="str">
        <f>TEXT('Data Sales Adidas'!D1244,"mmm")</f>
        <v>Apr</v>
      </c>
    </row>
    <row r="1241" spans="1:14" hidden="1" x14ac:dyDescent="0.25">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c r="N1241" s="4" t="str">
        <f>TEXT('Data Sales Adidas'!D1245,"mmm")</f>
        <v>Apr</v>
      </c>
    </row>
    <row r="1242" spans="1:14" hidden="1" x14ac:dyDescent="0.25">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c r="N1242" s="4" t="str">
        <f>TEXT('Data Sales Adidas'!D1246,"mmm")</f>
        <v>Apr</v>
      </c>
    </row>
    <row r="1243" spans="1:14" hidden="1" x14ac:dyDescent="0.25">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c r="N1243" s="4" t="str">
        <f>TEXT('Data Sales Adidas'!D1247,"mmm")</f>
        <v>Apr</v>
      </c>
    </row>
    <row r="1244" spans="1:14" hidden="1" x14ac:dyDescent="0.25">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c r="N1244" s="4" t="str">
        <f>TEXT('Data Sales Adidas'!D1248,"mmm")</f>
        <v>Apr</v>
      </c>
    </row>
    <row r="1245" spans="1:14" hidden="1" x14ac:dyDescent="0.25">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c r="N1245" s="4" t="str">
        <f>TEXT('Data Sales Adidas'!D1249,"mmm")</f>
        <v>May</v>
      </c>
    </row>
    <row r="1246" spans="1:14" hidden="1" x14ac:dyDescent="0.25">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c r="N1246" s="4" t="str">
        <f>TEXT('Data Sales Adidas'!D1250,"mmm")</f>
        <v>May</v>
      </c>
    </row>
    <row r="1247" spans="1:14" hidden="1" x14ac:dyDescent="0.25">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c r="N1247" s="4" t="str">
        <f>TEXT('Data Sales Adidas'!D1251,"mmm")</f>
        <v>May</v>
      </c>
    </row>
    <row r="1248" spans="1:14" hidden="1" x14ac:dyDescent="0.25">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c r="N1248" s="4" t="str">
        <f>TEXT('Data Sales Adidas'!D1252,"mmm")</f>
        <v>May</v>
      </c>
    </row>
    <row r="1249" spans="1:14" hidden="1" x14ac:dyDescent="0.25">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c r="N1249" s="4" t="str">
        <f>TEXT('Data Sales Adidas'!D1253,"mmm")</f>
        <v>May</v>
      </c>
    </row>
    <row r="1250" spans="1:14" hidden="1" x14ac:dyDescent="0.25">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c r="N1250" s="4" t="str">
        <f>TEXT('Data Sales Adidas'!D1254,"mmm")</f>
        <v>May</v>
      </c>
    </row>
    <row r="1251" spans="1:14" hidden="1" x14ac:dyDescent="0.25">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c r="N1251" s="4" t="str">
        <f>TEXT('Data Sales Adidas'!D1255,"mmm")</f>
        <v>Jun</v>
      </c>
    </row>
    <row r="1252" spans="1:14" hidden="1" x14ac:dyDescent="0.25">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c r="N1252" s="4" t="str">
        <f>TEXT('Data Sales Adidas'!D1256,"mmm")</f>
        <v>Jun</v>
      </c>
    </row>
    <row r="1253" spans="1:14" hidden="1" x14ac:dyDescent="0.25">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c r="N1253" s="4" t="str">
        <f>TEXT('Data Sales Adidas'!D1257,"mmm")</f>
        <v>Jun</v>
      </c>
    </row>
    <row r="1254" spans="1:14" hidden="1" x14ac:dyDescent="0.25">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c r="N1254" s="4" t="str">
        <f>TEXT('Data Sales Adidas'!D1258,"mmm")</f>
        <v>Jun</v>
      </c>
    </row>
    <row r="1255" spans="1:14" hidden="1" x14ac:dyDescent="0.25">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c r="N1255" s="4" t="str">
        <f>TEXT('Data Sales Adidas'!D1259,"mmm")</f>
        <v>Jun</v>
      </c>
    </row>
    <row r="1256" spans="1:14" hidden="1" x14ac:dyDescent="0.25">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c r="N1256" s="4" t="str">
        <f>TEXT('Data Sales Adidas'!D1260,"mmm")</f>
        <v>Jun</v>
      </c>
    </row>
    <row r="1257" spans="1:14" hidden="1" x14ac:dyDescent="0.25">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c r="N1257" s="4" t="str">
        <f>TEXT('Data Sales Adidas'!D1261,"mmm")</f>
        <v>Jul</v>
      </c>
    </row>
    <row r="1258" spans="1:14" hidden="1" x14ac:dyDescent="0.25">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c r="N1258" s="4" t="str">
        <f>TEXT('Data Sales Adidas'!D1262,"mmm")</f>
        <v>Jul</v>
      </c>
    </row>
    <row r="1259" spans="1:14" hidden="1" x14ac:dyDescent="0.25">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c r="N1259" s="4" t="str">
        <f>TEXT('Data Sales Adidas'!D1263,"mmm")</f>
        <v>Jul</v>
      </c>
    </row>
    <row r="1260" spans="1:14" hidden="1" x14ac:dyDescent="0.25">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c r="N1260" s="4" t="str">
        <f>TEXT('Data Sales Adidas'!D1264,"mmm")</f>
        <v>Jul</v>
      </c>
    </row>
    <row r="1261" spans="1:14" hidden="1" x14ac:dyDescent="0.25">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c r="N1261" s="4" t="str">
        <f>TEXT('Data Sales Adidas'!D1265,"mmm")</f>
        <v>Jul</v>
      </c>
    </row>
    <row r="1262" spans="1:14" hidden="1" x14ac:dyDescent="0.25">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c r="N1262" s="4" t="str">
        <f>TEXT('Data Sales Adidas'!D1266,"mmm")</f>
        <v>Jul</v>
      </c>
    </row>
    <row r="1263" spans="1:14" hidden="1" x14ac:dyDescent="0.25">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c r="N1263" s="4" t="str">
        <f>TEXT('Data Sales Adidas'!D1267,"mmm")</f>
        <v>Aug</v>
      </c>
    </row>
    <row r="1264" spans="1:14" hidden="1" x14ac:dyDescent="0.25">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c r="N1264" s="4" t="str">
        <f>TEXT('Data Sales Adidas'!D1268,"mmm")</f>
        <v>Aug</v>
      </c>
    </row>
    <row r="1265" spans="1:14" hidden="1" x14ac:dyDescent="0.25">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c r="N1265" s="4" t="str">
        <f>TEXT('Data Sales Adidas'!D1269,"mmm")</f>
        <v>Aug</v>
      </c>
    </row>
    <row r="1266" spans="1:14" hidden="1" x14ac:dyDescent="0.25">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c r="N1266" s="4" t="str">
        <f>TEXT('Data Sales Adidas'!D1270,"mmm")</f>
        <v>Aug</v>
      </c>
    </row>
    <row r="1267" spans="1:14" hidden="1" x14ac:dyDescent="0.25">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c r="N1267" s="4" t="str">
        <f>TEXT('Data Sales Adidas'!D1271,"mmm")</f>
        <v>Aug</v>
      </c>
    </row>
    <row r="1268" spans="1:14" hidden="1" x14ac:dyDescent="0.25">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c r="N1268" s="4" t="str">
        <f>TEXT('Data Sales Adidas'!D1272,"mmm")</f>
        <v>Aug</v>
      </c>
    </row>
    <row r="1269" spans="1:14" hidden="1" x14ac:dyDescent="0.25">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c r="N1269" s="4" t="str">
        <f>TEXT('Data Sales Adidas'!D1273,"mmm")</f>
        <v>Sep</v>
      </c>
    </row>
    <row r="1270" spans="1:14" hidden="1" x14ac:dyDescent="0.25">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c r="N1270" s="4" t="str">
        <f>TEXT('Data Sales Adidas'!D1274,"mmm")</f>
        <v>Sep</v>
      </c>
    </row>
    <row r="1271" spans="1:14" hidden="1" x14ac:dyDescent="0.25">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c r="N1271" s="4" t="str">
        <f>TEXT('Data Sales Adidas'!D1275,"mmm")</f>
        <v>Sep</v>
      </c>
    </row>
    <row r="1272" spans="1:14" hidden="1" x14ac:dyDescent="0.25">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c r="N1272" s="4" t="str">
        <f>TEXT('Data Sales Adidas'!D1276,"mmm")</f>
        <v>Sep</v>
      </c>
    </row>
    <row r="1273" spans="1:14" hidden="1" x14ac:dyDescent="0.25">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c r="N1273" s="4" t="str">
        <f>TEXT('Data Sales Adidas'!D1277,"mmm")</f>
        <v>Sep</v>
      </c>
    </row>
    <row r="1274" spans="1:14" hidden="1" x14ac:dyDescent="0.25">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c r="N1274" s="4" t="str">
        <f>TEXT('Data Sales Adidas'!D1278,"mmm")</f>
        <v>Sep</v>
      </c>
    </row>
    <row r="1275" spans="1:14" hidden="1" x14ac:dyDescent="0.25">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c r="N1275" s="4" t="str">
        <f>TEXT('Data Sales Adidas'!D1279,"mmm")</f>
        <v>Oct</v>
      </c>
    </row>
    <row r="1276" spans="1:14" hidden="1" x14ac:dyDescent="0.25">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c r="N1276" s="4" t="str">
        <f>TEXT('Data Sales Adidas'!D1280,"mmm")</f>
        <v>Oct</v>
      </c>
    </row>
    <row r="1277" spans="1:14" hidden="1" x14ac:dyDescent="0.25">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c r="N1277" s="4" t="str">
        <f>TEXT('Data Sales Adidas'!D1281,"mmm")</f>
        <v>Oct</v>
      </c>
    </row>
    <row r="1278" spans="1:14" hidden="1" x14ac:dyDescent="0.25">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c r="N1278" s="4" t="str">
        <f>TEXT('Data Sales Adidas'!D1282,"mmm")</f>
        <v>Oct</v>
      </c>
    </row>
    <row r="1279" spans="1:14" hidden="1" x14ac:dyDescent="0.25">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c r="N1279" s="4" t="str">
        <f>TEXT('Data Sales Adidas'!D1283,"mmm")</f>
        <v>Oct</v>
      </c>
    </row>
    <row r="1280" spans="1:14" hidden="1" x14ac:dyDescent="0.25">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c r="N1280" s="4" t="str">
        <f>TEXT('Data Sales Adidas'!D1284,"mmm")</f>
        <v>Oct</v>
      </c>
    </row>
    <row r="1281" spans="1:14" hidden="1" x14ac:dyDescent="0.25">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c r="N1281" s="4" t="str">
        <f>TEXT('Data Sales Adidas'!D1285,"mmm")</f>
        <v>Nov</v>
      </c>
    </row>
    <row r="1282" spans="1:14" hidden="1" x14ac:dyDescent="0.25">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c r="N1282" s="4" t="str">
        <f>TEXT('Data Sales Adidas'!D1286,"mmm")</f>
        <v>Nov</v>
      </c>
    </row>
    <row r="1283" spans="1:14" hidden="1" x14ac:dyDescent="0.25">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c r="N1283" s="4" t="str">
        <f>TEXT('Data Sales Adidas'!D1287,"mmm")</f>
        <v>Nov</v>
      </c>
    </row>
    <row r="1284" spans="1:14" hidden="1" x14ac:dyDescent="0.25">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c r="N1284" s="4" t="str">
        <f>TEXT('Data Sales Adidas'!D1288,"mmm")</f>
        <v>Nov</v>
      </c>
    </row>
    <row r="1285" spans="1:14" hidden="1" x14ac:dyDescent="0.25">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c r="N1285" s="4" t="str">
        <f>TEXT('Data Sales Adidas'!D1289,"mmm")</f>
        <v>Nov</v>
      </c>
    </row>
    <row r="1286" spans="1:14" hidden="1" x14ac:dyDescent="0.25">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c r="N1286" s="4" t="str">
        <f>TEXT('Data Sales Adidas'!D1290,"mmm")</f>
        <v>Nov</v>
      </c>
    </row>
    <row r="1287" spans="1:14" hidden="1" x14ac:dyDescent="0.25">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c r="N1287" s="4" t="str">
        <f>TEXT('Data Sales Adidas'!D1291,"mmm")</f>
        <v>Dec</v>
      </c>
    </row>
    <row r="1288" spans="1:14" hidden="1" x14ac:dyDescent="0.25">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c r="N1288" s="4" t="str">
        <f>TEXT('Data Sales Adidas'!D1292,"mmm")</f>
        <v>Dec</v>
      </c>
    </row>
    <row r="1289" spans="1:14" hidden="1" x14ac:dyDescent="0.25">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c r="N1289" s="4" t="str">
        <f>TEXT('Data Sales Adidas'!D1293,"mmm")</f>
        <v>Jan</v>
      </c>
    </row>
    <row r="1290" spans="1:14" hidden="1" x14ac:dyDescent="0.25">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c r="N1290" s="4" t="str">
        <f>TEXT('Data Sales Adidas'!D1294,"mmm")</f>
        <v>Jan</v>
      </c>
    </row>
    <row r="1291" spans="1:14" hidden="1" x14ac:dyDescent="0.25">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c r="N1291" s="4" t="str">
        <f>TEXT('Data Sales Adidas'!D1295,"mmm")</f>
        <v>Jan</v>
      </c>
    </row>
    <row r="1292" spans="1:14" hidden="1" x14ac:dyDescent="0.25">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c r="N1292" s="4" t="str">
        <f>TEXT('Data Sales Adidas'!D1296,"mmm")</f>
        <v>Jan</v>
      </c>
    </row>
    <row r="1293" spans="1:14" hidden="1" x14ac:dyDescent="0.25">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c r="N1293" s="4" t="str">
        <f>TEXT('Data Sales Adidas'!D1297,"mmm")</f>
        <v>Jan</v>
      </c>
    </row>
    <row r="1294" spans="1:14" hidden="1" x14ac:dyDescent="0.25">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c r="N1294" s="4" t="str">
        <f>TEXT('Data Sales Adidas'!D1298,"mmm")</f>
        <v>Jan</v>
      </c>
    </row>
    <row r="1295" spans="1:14" hidden="1" x14ac:dyDescent="0.25">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c r="N1295" s="4" t="str">
        <f>TEXT('Data Sales Adidas'!D1299,"mmm")</f>
        <v>Feb</v>
      </c>
    </row>
    <row r="1296" spans="1:14" hidden="1" x14ac:dyDescent="0.25">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c r="N1296" s="4" t="str">
        <f>TEXT('Data Sales Adidas'!D1300,"mmm")</f>
        <v>Feb</v>
      </c>
    </row>
    <row r="1297" spans="1:14" hidden="1" x14ac:dyDescent="0.25">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c r="N1297" s="4" t="str">
        <f>TEXT('Data Sales Adidas'!D1301,"mmm")</f>
        <v>Feb</v>
      </c>
    </row>
    <row r="1298" spans="1:14" hidden="1" x14ac:dyDescent="0.25">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c r="N1298" s="4" t="str">
        <f>TEXT('Data Sales Adidas'!D1302,"mmm")</f>
        <v>Feb</v>
      </c>
    </row>
    <row r="1299" spans="1:14" hidden="1" x14ac:dyDescent="0.25">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c r="N1299" s="4" t="str">
        <f>TEXT('Data Sales Adidas'!D1303,"mmm")</f>
        <v>Feb</v>
      </c>
    </row>
    <row r="1300" spans="1:14" hidden="1" x14ac:dyDescent="0.25">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c r="N1300" s="4" t="str">
        <f>TEXT('Data Sales Adidas'!D1304,"mmm")</f>
        <v>Feb</v>
      </c>
    </row>
    <row r="1301" spans="1:14" hidden="1" x14ac:dyDescent="0.25">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c r="N1301" s="4" t="str">
        <f>TEXT('Data Sales Adidas'!D1305,"mmm")</f>
        <v>Mar</v>
      </c>
    </row>
    <row r="1302" spans="1:14" hidden="1" x14ac:dyDescent="0.25">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c r="N1302" s="4" t="str">
        <f>TEXT('Data Sales Adidas'!D1306,"mmm")</f>
        <v>Mar</v>
      </c>
    </row>
    <row r="1303" spans="1:14" hidden="1" x14ac:dyDescent="0.25">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c r="N1303" s="4" t="str">
        <f>TEXT('Data Sales Adidas'!D1307,"mmm")</f>
        <v>Mar</v>
      </c>
    </row>
    <row r="1304" spans="1:14" hidden="1" x14ac:dyDescent="0.25">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c r="N1304" s="4" t="str">
        <f>TEXT('Data Sales Adidas'!D1308,"mmm")</f>
        <v>Mar</v>
      </c>
    </row>
    <row r="1305" spans="1:14" hidden="1" x14ac:dyDescent="0.25">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c r="N1305" s="4" t="str">
        <f>TEXT('Data Sales Adidas'!D1309,"mmm")</f>
        <v>Mar</v>
      </c>
    </row>
    <row r="1306" spans="1:14" hidden="1" x14ac:dyDescent="0.25">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c r="N1306" s="4" t="str">
        <f>TEXT('Data Sales Adidas'!D1310,"mmm")</f>
        <v>Mar</v>
      </c>
    </row>
    <row r="1307" spans="1:14" hidden="1" x14ac:dyDescent="0.25">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c r="N1307" s="4" t="str">
        <f>TEXT('Data Sales Adidas'!D1311,"mmm")</f>
        <v>Apr</v>
      </c>
    </row>
    <row r="1308" spans="1:14" hidden="1" x14ac:dyDescent="0.25">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c r="N1308" s="4" t="str">
        <f>TEXT('Data Sales Adidas'!D1312,"mmm")</f>
        <v>Apr</v>
      </c>
    </row>
    <row r="1309" spans="1:14" hidden="1" x14ac:dyDescent="0.25">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c r="N1309" s="4" t="str">
        <f>TEXT('Data Sales Adidas'!D1313,"mmm")</f>
        <v>Apr</v>
      </c>
    </row>
    <row r="1310" spans="1:14" hidden="1" x14ac:dyDescent="0.25">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c r="N1310" s="4" t="str">
        <f>TEXT('Data Sales Adidas'!D1314,"mmm")</f>
        <v>Apr</v>
      </c>
    </row>
    <row r="1311" spans="1:14" hidden="1" x14ac:dyDescent="0.25">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c r="N1311" s="4" t="str">
        <f>TEXT('Data Sales Adidas'!D1315,"mmm")</f>
        <v>Apr</v>
      </c>
    </row>
    <row r="1312" spans="1:14" hidden="1" x14ac:dyDescent="0.25">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c r="N1312" s="4" t="str">
        <f>TEXT('Data Sales Adidas'!D1316,"mmm")</f>
        <v>Apr</v>
      </c>
    </row>
    <row r="1313" spans="1:14" hidden="1" x14ac:dyDescent="0.25">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c r="N1313" s="4" t="str">
        <f>TEXT('Data Sales Adidas'!D1317,"mmm")</f>
        <v>May</v>
      </c>
    </row>
    <row r="1314" spans="1:14" hidden="1" x14ac:dyDescent="0.25">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c r="N1314" s="4" t="str">
        <f>TEXT('Data Sales Adidas'!D1318,"mmm")</f>
        <v>May</v>
      </c>
    </row>
    <row r="1315" spans="1:14" hidden="1" x14ac:dyDescent="0.25">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c r="N1315" s="4" t="str">
        <f>TEXT('Data Sales Adidas'!D1319,"mmm")</f>
        <v>May</v>
      </c>
    </row>
    <row r="1316" spans="1:14" hidden="1" x14ac:dyDescent="0.25">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c r="N1316" s="4" t="str">
        <f>TEXT('Data Sales Adidas'!D1320,"mmm")</f>
        <v>May</v>
      </c>
    </row>
    <row r="1317" spans="1:14" hidden="1" x14ac:dyDescent="0.25">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c r="N1317" s="4" t="str">
        <f>TEXT('Data Sales Adidas'!D1321,"mmm")</f>
        <v>May</v>
      </c>
    </row>
    <row r="1318" spans="1:14" hidden="1" x14ac:dyDescent="0.25">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c r="N1318" s="4" t="str">
        <f>TEXT('Data Sales Adidas'!D1322,"mmm")</f>
        <v>May</v>
      </c>
    </row>
    <row r="1319" spans="1:14" hidden="1" x14ac:dyDescent="0.25">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c r="N1319" s="4" t="str">
        <f>TEXT('Data Sales Adidas'!D1323,"mmm")</f>
        <v>Jun</v>
      </c>
    </row>
    <row r="1320" spans="1:14" hidden="1" x14ac:dyDescent="0.25">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c r="N1320" s="4" t="str">
        <f>TEXT('Data Sales Adidas'!D1324,"mmm")</f>
        <v>Jun</v>
      </c>
    </row>
    <row r="1321" spans="1:14" hidden="1" x14ac:dyDescent="0.25">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c r="N1321" s="4" t="str">
        <f>TEXT('Data Sales Adidas'!D1325,"mmm")</f>
        <v>Jun</v>
      </c>
    </row>
    <row r="1322" spans="1:14" hidden="1" x14ac:dyDescent="0.25">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c r="N1322" s="4" t="str">
        <f>TEXT('Data Sales Adidas'!D1326,"mmm")</f>
        <v>Jun</v>
      </c>
    </row>
    <row r="1323" spans="1:14" hidden="1" x14ac:dyDescent="0.25">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c r="N1323" s="4" t="str">
        <f>TEXT('Data Sales Adidas'!D1327,"mmm")</f>
        <v>Jun</v>
      </c>
    </row>
    <row r="1324" spans="1:14" hidden="1" x14ac:dyDescent="0.25">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c r="N1324" s="4" t="str">
        <f>TEXT('Data Sales Adidas'!D1328,"mmm")</f>
        <v>Jun</v>
      </c>
    </row>
    <row r="1325" spans="1:14" hidden="1" x14ac:dyDescent="0.25">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c r="N1325" s="4" t="str">
        <f>TEXT('Data Sales Adidas'!D1329,"mmm")</f>
        <v>Jul</v>
      </c>
    </row>
    <row r="1326" spans="1:14" hidden="1" x14ac:dyDescent="0.25">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c r="N1326" s="4" t="str">
        <f>TEXT('Data Sales Adidas'!D1330,"mmm")</f>
        <v>Jul</v>
      </c>
    </row>
    <row r="1327" spans="1:14" hidden="1" x14ac:dyDescent="0.25">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c r="N1327" s="4" t="str">
        <f>TEXT('Data Sales Adidas'!D1331,"mmm")</f>
        <v>Jul</v>
      </c>
    </row>
    <row r="1328" spans="1:14" hidden="1" x14ac:dyDescent="0.25">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c r="N1328" s="4" t="str">
        <f>TEXT('Data Sales Adidas'!D1332,"mmm")</f>
        <v>Jul</v>
      </c>
    </row>
    <row r="1329" spans="1:14" hidden="1" x14ac:dyDescent="0.25">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c r="N1329" s="4" t="str">
        <f>TEXT('Data Sales Adidas'!D1333,"mmm")</f>
        <v>Jul</v>
      </c>
    </row>
    <row r="1330" spans="1:14" hidden="1" x14ac:dyDescent="0.25">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c r="N1330" s="4" t="str">
        <f>TEXT('Data Sales Adidas'!D1334,"mmm")</f>
        <v>Jul</v>
      </c>
    </row>
    <row r="1331" spans="1:14" hidden="1" x14ac:dyDescent="0.25">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c r="N1331" s="4" t="str">
        <f>TEXT('Data Sales Adidas'!D1335,"mmm")</f>
        <v>Aug</v>
      </c>
    </row>
    <row r="1332" spans="1:14" hidden="1" x14ac:dyDescent="0.25">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c r="N1332" s="4" t="str">
        <f>TEXT('Data Sales Adidas'!D1336,"mmm")</f>
        <v>Aug</v>
      </c>
    </row>
    <row r="1333" spans="1:14" hidden="1" x14ac:dyDescent="0.25">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c r="N1333" s="4" t="str">
        <f>TEXT('Data Sales Adidas'!D1337,"mmm")</f>
        <v>Aug</v>
      </c>
    </row>
    <row r="1334" spans="1:14" hidden="1" x14ac:dyDescent="0.25">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c r="N1334" s="4" t="str">
        <f>TEXT('Data Sales Adidas'!D1338,"mmm")</f>
        <v>Aug</v>
      </c>
    </row>
    <row r="1335" spans="1:14" hidden="1" x14ac:dyDescent="0.25">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c r="N1335" s="4" t="str">
        <f>TEXT('Data Sales Adidas'!D1339,"mmm")</f>
        <v>Aug</v>
      </c>
    </row>
    <row r="1336" spans="1:14" hidden="1" x14ac:dyDescent="0.25">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c r="N1336" s="4" t="str">
        <f>TEXT('Data Sales Adidas'!D1340,"mmm")</f>
        <v>Aug</v>
      </c>
    </row>
    <row r="1337" spans="1:14" hidden="1" x14ac:dyDescent="0.25">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c r="N1337" s="4" t="str">
        <f>TEXT('Data Sales Adidas'!D1341,"mmm")</f>
        <v>Sep</v>
      </c>
    </row>
    <row r="1338" spans="1:14" hidden="1" x14ac:dyDescent="0.25">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c r="N1338" s="4" t="str">
        <f>TEXT('Data Sales Adidas'!D1342,"mmm")</f>
        <v>Sep</v>
      </c>
    </row>
    <row r="1339" spans="1:14" hidden="1" x14ac:dyDescent="0.25">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c r="N1339" s="4" t="str">
        <f>TEXT('Data Sales Adidas'!D1343,"mmm")</f>
        <v>Sep</v>
      </c>
    </row>
    <row r="1340" spans="1:14" hidden="1" x14ac:dyDescent="0.25">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c r="N1340" s="4" t="str">
        <f>TEXT('Data Sales Adidas'!D1344,"mmm")</f>
        <v>Sep</v>
      </c>
    </row>
    <row r="1341" spans="1:14" hidden="1" x14ac:dyDescent="0.25">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c r="N1341" s="4" t="str">
        <f>TEXT('Data Sales Adidas'!D1345,"mmm")</f>
        <v>Sep</v>
      </c>
    </row>
    <row r="1342" spans="1:14" hidden="1" x14ac:dyDescent="0.25">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c r="N1342" s="4" t="str">
        <f>TEXT('Data Sales Adidas'!D1346,"mmm")</f>
        <v>Sep</v>
      </c>
    </row>
    <row r="1343" spans="1:14" hidden="1" x14ac:dyDescent="0.25">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c r="N1343" s="4" t="str">
        <f>TEXT('Data Sales Adidas'!D1347,"mmm")</f>
        <v>Oct</v>
      </c>
    </row>
    <row r="1344" spans="1:14" hidden="1" x14ac:dyDescent="0.25">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c r="N1344" s="4" t="str">
        <f>TEXT('Data Sales Adidas'!D1348,"mmm")</f>
        <v>Oct</v>
      </c>
    </row>
    <row r="1345" spans="1:14" hidden="1" x14ac:dyDescent="0.25">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c r="N1345" s="4" t="str">
        <f>TEXT('Data Sales Adidas'!D1349,"mmm")</f>
        <v>Oct</v>
      </c>
    </row>
    <row r="1346" spans="1:14" hidden="1" x14ac:dyDescent="0.25">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c r="N1346" s="4" t="str">
        <f>TEXT('Data Sales Adidas'!D1350,"mmm")</f>
        <v>Oct</v>
      </c>
    </row>
    <row r="1347" spans="1:14" hidden="1" x14ac:dyDescent="0.25">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c r="N1347" s="4" t="str">
        <f>TEXT('Data Sales Adidas'!D1351,"mmm")</f>
        <v>Oct</v>
      </c>
    </row>
    <row r="1348" spans="1:14" hidden="1" x14ac:dyDescent="0.25">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c r="N1348" s="4" t="str">
        <f>TEXT('Data Sales Adidas'!D1352,"mmm")</f>
        <v>Oct</v>
      </c>
    </row>
    <row r="1349" spans="1:14" hidden="1" x14ac:dyDescent="0.25">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c r="N1349" s="4" t="str">
        <f>TEXT('Data Sales Adidas'!D1353,"mmm")</f>
        <v>Nov</v>
      </c>
    </row>
    <row r="1350" spans="1:14" hidden="1" x14ac:dyDescent="0.25">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c r="N1350" s="4" t="str">
        <f>TEXT('Data Sales Adidas'!D1354,"mmm")</f>
        <v>Nov</v>
      </c>
    </row>
    <row r="1351" spans="1:14" hidden="1" x14ac:dyDescent="0.25">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c r="N1351" s="4" t="str">
        <f>TEXT('Data Sales Adidas'!D1355,"mmm")</f>
        <v>Nov</v>
      </c>
    </row>
    <row r="1352" spans="1:14" hidden="1" x14ac:dyDescent="0.25">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c r="N1352" s="4" t="str">
        <f>TEXT('Data Sales Adidas'!D1356,"mmm")</f>
        <v>Nov</v>
      </c>
    </row>
    <row r="1353" spans="1:14" hidden="1" x14ac:dyDescent="0.25">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c r="N1353" s="4" t="str">
        <f>TEXT('Data Sales Adidas'!D1357,"mmm")</f>
        <v>Nov</v>
      </c>
    </row>
    <row r="1354" spans="1:14" hidden="1" x14ac:dyDescent="0.25">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c r="N1354" s="4" t="str">
        <f>TEXT('Data Sales Adidas'!D1358,"mmm")</f>
        <v>Nov</v>
      </c>
    </row>
    <row r="1355" spans="1:14" hidden="1" x14ac:dyDescent="0.25">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c r="N1355" s="4" t="str">
        <f>TEXT('Data Sales Adidas'!D1359,"mmm")</f>
        <v>Dec</v>
      </c>
    </row>
    <row r="1356" spans="1:14" hidden="1" x14ac:dyDescent="0.25">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c r="N1356" s="4" t="str">
        <f>TEXT('Data Sales Adidas'!D1360,"mmm")</f>
        <v>Dec</v>
      </c>
    </row>
    <row r="1357" spans="1:14" hidden="1" x14ac:dyDescent="0.25">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c r="N1357" s="4" t="str">
        <f>TEXT('Data Sales Adidas'!D1361,"mmm")</f>
        <v>Dec</v>
      </c>
    </row>
    <row r="1358" spans="1:14" hidden="1" x14ac:dyDescent="0.25">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c r="N1358" s="4" t="str">
        <f>TEXT('Data Sales Adidas'!D1362,"mmm")</f>
        <v>Dec</v>
      </c>
    </row>
    <row r="1359" spans="1:14" hidden="1" x14ac:dyDescent="0.25">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c r="N1359" s="4" t="str">
        <f>TEXT('Data Sales Adidas'!D1363,"mmm")</f>
        <v>Dec</v>
      </c>
    </row>
    <row r="1360" spans="1:14" hidden="1" x14ac:dyDescent="0.25">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c r="N1360" s="4" t="str">
        <f>TEXT('Data Sales Adidas'!D1364,"mmm")</f>
        <v>Dec</v>
      </c>
    </row>
    <row r="1361" spans="1:14" hidden="1" x14ac:dyDescent="0.25">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c r="N1361" s="4" t="str">
        <f>TEXT('Data Sales Adidas'!D1365,"mmm")</f>
        <v>Jan</v>
      </c>
    </row>
    <row r="1362" spans="1:14" hidden="1" x14ac:dyDescent="0.25">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c r="N1362" s="4" t="str">
        <f>TEXT('Data Sales Adidas'!D1366,"mmm")</f>
        <v>Jan</v>
      </c>
    </row>
    <row r="1363" spans="1:14" hidden="1" x14ac:dyDescent="0.25">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c r="N1363" s="4" t="str">
        <f>TEXT('Data Sales Adidas'!D1367,"mmm")</f>
        <v>Jan</v>
      </c>
    </row>
    <row r="1364" spans="1:14" hidden="1" x14ac:dyDescent="0.25">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c r="N1364" s="4" t="str">
        <f>TEXT('Data Sales Adidas'!D1368,"mmm")</f>
        <v>Jan</v>
      </c>
    </row>
    <row r="1365" spans="1:14" hidden="1" x14ac:dyDescent="0.25">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c r="N1365" s="4" t="str">
        <f>TEXT('Data Sales Adidas'!D1369,"mmm")</f>
        <v>Jan</v>
      </c>
    </row>
    <row r="1366" spans="1:14" hidden="1" x14ac:dyDescent="0.25">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c r="N1366" s="4" t="str">
        <f>TEXT('Data Sales Adidas'!D1370,"mmm")</f>
        <v>Jan</v>
      </c>
    </row>
    <row r="1367" spans="1:14" hidden="1" x14ac:dyDescent="0.25">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c r="N1367" s="4" t="str">
        <f>TEXT('Data Sales Adidas'!D1371,"mmm")</f>
        <v>Feb</v>
      </c>
    </row>
    <row r="1368" spans="1:14" hidden="1" x14ac:dyDescent="0.25">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c r="N1368" s="4" t="str">
        <f>TEXT('Data Sales Adidas'!D1372,"mmm")</f>
        <v>Feb</v>
      </c>
    </row>
    <row r="1369" spans="1:14" hidden="1" x14ac:dyDescent="0.25">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c r="N1369" s="4" t="str">
        <f>TEXT('Data Sales Adidas'!D1373,"mmm")</f>
        <v>Feb</v>
      </c>
    </row>
    <row r="1370" spans="1:14" hidden="1" x14ac:dyDescent="0.25">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c r="N1370" s="4" t="str">
        <f>TEXT('Data Sales Adidas'!D1374,"mmm")</f>
        <v>Feb</v>
      </c>
    </row>
    <row r="1371" spans="1:14" hidden="1" x14ac:dyDescent="0.25">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c r="N1371" s="4" t="str">
        <f>TEXT('Data Sales Adidas'!D1375,"mmm")</f>
        <v>Feb</v>
      </c>
    </row>
    <row r="1372" spans="1:14" hidden="1" x14ac:dyDescent="0.25">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c r="N1372" s="4" t="str">
        <f>TEXT('Data Sales Adidas'!D1376,"mmm")</f>
        <v>Feb</v>
      </c>
    </row>
    <row r="1373" spans="1:14" hidden="1" x14ac:dyDescent="0.25">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c r="N1373" s="4" t="str">
        <f>TEXT('Data Sales Adidas'!D1377,"mmm")</f>
        <v>Mar</v>
      </c>
    </row>
    <row r="1374" spans="1:14" hidden="1" x14ac:dyDescent="0.25">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c r="N1374" s="4" t="str">
        <f>TEXT('Data Sales Adidas'!D1378,"mmm")</f>
        <v>Mar</v>
      </c>
    </row>
    <row r="1375" spans="1:14" hidden="1" x14ac:dyDescent="0.25">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c r="N1375" s="4" t="str">
        <f>TEXT('Data Sales Adidas'!D1379,"mmm")</f>
        <v>Mar</v>
      </c>
    </row>
    <row r="1376" spans="1:14" hidden="1" x14ac:dyDescent="0.25">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c r="N1376" s="4" t="str">
        <f>TEXT('Data Sales Adidas'!D1380,"mmm")</f>
        <v>Mar</v>
      </c>
    </row>
    <row r="1377" spans="1:14" hidden="1" x14ac:dyDescent="0.25">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c r="N1377" s="4" t="str">
        <f>TEXT('Data Sales Adidas'!D1381,"mmm")</f>
        <v>Mar</v>
      </c>
    </row>
    <row r="1378" spans="1:14" hidden="1" x14ac:dyDescent="0.25">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c r="N1378" s="4" t="str">
        <f>TEXT('Data Sales Adidas'!D1382,"mmm")</f>
        <v>Mar</v>
      </c>
    </row>
    <row r="1379" spans="1:14" hidden="1" x14ac:dyDescent="0.25">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c r="N1379" s="4" t="str">
        <f>TEXT('Data Sales Adidas'!D1383,"mmm")</f>
        <v>Apr</v>
      </c>
    </row>
    <row r="1380" spans="1:14" hidden="1" x14ac:dyDescent="0.25">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c r="N1380" s="4" t="str">
        <f>TEXT('Data Sales Adidas'!D1384,"mmm")</f>
        <v>Apr</v>
      </c>
    </row>
    <row r="1381" spans="1:14" hidden="1" x14ac:dyDescent="0.25">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c r="N1381" s="4" t="str">
        <f>TEXT('Data Sales Adidas'!D1385,"mmm")</f>
        <v>Apr</v>
      </c>
    </row>
    <row r="1382" spans="1:14" hidden="1" x14ac:dyDescent="0.25">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c r="N1382" s="4" t="str">
        <f>TEXT('Data Sales Adidas'!D1386,"mmm")</f>
        <v>Apr</v>
      </c>
    </row>
    <row r="1383" spans="1:14" hidden="1" x14ac:dyDescent="0.25">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c r="N1383" s="4" t="str">
        <f>TEXT('Data Sales Adidas'!D1387,"mmm")</f>
        <v>Apr</v>
      </c>
    </row>
    <row r="1384" spans="1:14" hidden="1" x14ac:dyDescent="0.25">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c r="N1384" s="4" t="str">
        <f>TEXT('Data Sales Adidas'!D1388,"mmm")</f>
        <v>Apr</v>
      </c>
    </row>
    <row r="1385" spans="1:14" hidden="1" x14ac:dyDescent="0.25">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c r="N1385" s="4" t="str">
        <f>TEXT('Data Sales Adidas'!D1389,"mmm")</f>
        <v>May</v>
      </c>
    </row>
    <row r="1386" spans="1:14" hidden="1" x14ac:dyDescent="0.25">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c r="N1386" s="4" t="str">
        <f>TEXT('Data Sales Adidas'!D1390,"mmm")</f>
        <v>May</v>
      </c>
    </row>
    <row r="1387" spans="1:14" hidden="1" x14ac:dyDescent="0.25">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c r="N1387" s="4" t="str">
        <f>TEXT('Data Sales Adidas'!D1391,"mmm")</f>
        <v>May</v>
      </c>
    </row>
    <row r="1388" spans="1:14" hidden="1" x14ac:dyDescent="0.25">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c r="N1388" s="4" t="str">
        <f>TEXT('Data Sales Adidas'!D1392,"mmm")</f>
        <v>May</v>
      </c>
    </row>
    <row r="1389" spans="1:14" hidden="1" x14ac:dyDescent="0.25">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c r="N1389" s="4" t="str">
        <f>TEXT('Data Sales Adidas'!D1393,"mmm")</f>
        <v>May</v>
      </c>
    </row>
    <row r="1390" spans="1:14" hidden="1" x14ac:dyDescent="0.25">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c r="N1390" s="4" t="str">
        <f>TEXT('Data Sales Adidas'!D1394,"mmm")</f>
        <v>May</v>
      </c>
    </row>
    <row r="1391" spans="1:14" hidden="1" x14ac:dyDescent="0.25">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c r="N1391" s="4" t="str">
        <f>TEXT('Data Sales Adidas'!D1395,"mmm")</f>
        <v>Jun</v>
      </c>
    </row>
    <row r="1392" spans="1:14" hidden="1" x14ac:dyDescent="0.25">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c r="N1392" s="4" t="str">
        <f>TEXT('Data Sales Adidas'!D1396,"mmm")</f>
        <v>Jun</v>
      </c>
    </row>
    <row r="1393" spans="1:14" hidden="1" x14ac:dyDescent="0.25">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c r="N1393" s="4" t="str">
        <f>TEXT('Data Sales Adidas'!D1397,"mmm")</f>
        <v>Jun</v>
      </c>
    </row>
    <row r="1394" spans="1:14" hidden="1" x14ac:dyDescent="0.25">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c r="N1394" s="4" t="str">
        <f>TEXT('Data Sales Adidas'!D1398,"mmm")</f>
        <v>Jun</v>
      </c>
    </row>
    <row r="1395" spans="1:14" hidden="1" x14ac:dyDescent="0.25">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c r="N1395" s="4" t="str">
        <f>TEXT('Data Sales Adidas'!D1399,"mmm")</f>
        <v>Jun</v>
      </c>
    </row>
    <row r="1396" spans="1:14" hidden="1" x14ac:dyDescent="0.25">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c r="N1396" s="4" t="str">
        <f>TEXT('Data Sales Adidas'!D1400,"mmm")</f>
        <v>Jun</v>
      </c>
    </row>
    <row r="1397" spans="1:14" hidden="1" x14ac:dyDescent="0.25">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c r="N1397" s="4" t="str">
        <f>TEXT('Data Sales Adidas'!D1401,"mmm")</f>
        <v>Jul</v>
      </c>
    </row>
    <row r="1398" spans="1:14" hidden="1" x14ac:dyDescent="0.25">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c r="N1398" s="4" t="str">
        <f>TEXT('Data Sales Adidas'!D1402,"mmm")</f>
        <v>Jul</v>
      </c>
    </row>
    <row r="1399" spans="1:14" hidden="1" x14ac:dyDescent="0.25">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c r="N1399" s="4" t="str">
        <f>TEXT('Data Sales Adidas'!D1403,"mmm")</f>
        <v>Jul</v>
      </c>
    </row>
    <row r="1400" spans="1:14" hidden="1" x14ac:dyDescent="0.25">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c r="N1400" s="4" t="str">
        <f>TEXT('Data Sales Adidas'!D1404,"mmm")</f>
        <v>Jul</v>
      </c>
    </row>
    <row r="1401" spans="1:14" hidden="1" x14ac:dyDescent="0.25">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c r="N1401" s="4" t="str">
        <f>TEXT('Data Sales Adidas'!D1405,"mmm")</f>
        <v>Jul</v>
      </c>
    </row>
    <row r="1402" spans="1:14" hidden="1" x14ac:dyDescent="0.25">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c r="N1402" s="4" t="str">
        <f>TEXT('Data Sales Adidas'!D1406,"mmm")</f>
        <v>Jul</v>
      </c>
    </row>
    <row r="1403" spans="1:14" hidden="1" x14ac:dyDescent="0.25">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c r="N1403" s="4" t="str">
        <f>TEXT('Data Sales Adidas'!D1407,"mmm")</f>
        <v>Aug</v>
      </c>
    </row>
    <row r="1404" spans="1:14" hidden="1" x14ac:dyDescent="0.25">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c r="N1404" s="4" t="str">
        <f>TEXT('Data Sales Adidas'!D1408,"mmm")</f>
        <v>Aug</v>
      </c>
    </row>
    <row r="1405" spans="1:14" hidden="1" x14ac:dyDescent="0.25">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c r="N1405" s="4" t="str">
        <f>TEXT('Data Sales Adidas'!D1409,"mmm")</f>
        <v>Aug</v>
      </c>
    </row>
    <row r="1406" spans="1:14" hidden="1" x14ac:dyDescent="0.25">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c r="N1406" s="4" t="str">
        <f>TEXT('Data Sales Adidas'!D1410,"mmm")</f>
        <v>Aug</v>
      </c>
    </row>
    <row r="1407" spans="1:14" hidden="1" x14ac:dyDescent="0.25">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c r="N1407" s="4" t="str">
        <f>TEXT('Data Sales Adidas'!D1411,"mmm")</f>
        <v>Aug</v>
      </c>
    </row>
    <row r="1408" spans="1:14" hidden="1" x14ac:dyDescent="0.25">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c r="N1408" s="4" t="str">
        <f>TEXT('Data Sales Adidas'!D1412,"mmm")</f>
        <v>Aug</v>
      </c>
    </row>
    <row r="1409" spans="1:14" hidden="1" x14ac:dyDescent="0.25">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c r="N1409" s="4" t="str">
        <f>TEXT('Data Sales Adidas'!D1413,"mmm")</f>
        <v>Sep</v>
      </c>
    </row>
    <row r="1410" spans="1:14" hidden="1" x14ac:dyDescent="0.25">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c r="N1410" s="4" t="str">
        <f>TEXT('Data Sales Adidas'!D1414,"mmm")</f>
        <v>Sep</v>
      </c>
    </row>
    <row r="1411" spans="1:14" hidden="1" x14ac:dyDescent="0.25">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c r="N1411" s="4" t="str">
        <f>TEXT('Data Sales Adidas'!D1415,"mmm")</f>
        <v>Sep</v>
      </c>
    </row>
    <row r="1412" spans="1:14" hidden="1" x14ac:dyDescent="0.25">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c r="N1412" s="4" t="str">
        <f>TEXT('Data Sales Adidas'!D1416,"mmm")</f>
        <v>Sep</v>
      </c>
    </row>
    <row r="1413" spans="1:14" hidden="1" x14ac:dyDescent="0.25">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c r="N1413" s="4" t="str">
        <f>TEXT('Data Sales Adidas'!D1417,"mmm")</f>
        <v>Sep</v>
      </c>
    </row>
    <row r="1414" spans="1:14" hidden="1" x14ac:dyDescent="0.25">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c r="N1414" s="4" t="str">
        <f>TEXT('Data Sales Adidas'!D1418,"mmm")</f>
        <v>Sep</v>
      </c>
    </row>
    <row r="1415" spans="1:14" hidden="1" x14ac:dyDescent="0.25">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c r="N1415" s="4" t="str">
        <f>TEXT('Data Sales Adidas'!D1419,"mmm")</f>
        <v>Oct</v>
      </c>
    </row>
    <row r="1416" spans="1:14" hidden="1" x14ac:dyDescent="0.25">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c r="N1416" s="4" t="str">
        <f>TEXT('Data Sales Adidas'!D1420,"mmm")</f>
        <v>Oct</v>
      </c>
    </row>
    <row r="1417" spans="1:14" hidden="1" x14ac:dyDescent="0.25">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c r="N1417" s="4" t="str">
        <f>TEXT('Data Sales Adidas'!D1421,"mmm")</f>
        <v>Oct</v>
      </c>
    </row>
    <row r="1418" spans="1:14" hidden="1" x14ac:dyDescent="0.25">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c r="N1418" s="4" t="str">
        <f>TEXT('Data Sales Adidas'!D1422,"mmm")</f>
        <v>Oct</v>
      </c>
    </row>
    <row r="1419" spans="1:14" hidden="1" x14ac:dyDescent="0.25">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c r="N1419" s="4" t="str">
        <f>TEXT('Data Sales Adidas'!D1423,"mmm")</f>
        <v>Oct</v>
      </c>
    </row>
    <row r="1420" spans="1:14" hidden="1" x14ac:dyDescent="0.25">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c r="N1420" s="4" t="str">
        <f>TEXT('Data Sales Adidas'!D1424,"mmm")</f>
        <v>Oct</v>
      </c>
    </row>
    <row r="1421" spans="1:14" hidden="1" x14ac:dyDescent="0.25">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c r="N1421" s="4" t="str">
        <f>TEXT('Data Sales Adidas'!D1425,"mmm")</f>
        <v>Nov</v>
      </c>
    </row>
    <row r="1422" spans="1:14" hidden="1" x14ac:dyDescent="0.25">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c r="N1422" s="4" t="str">
        <f>TEXT('Data Sales Adidas'!D1426,"mmm")</f>
        <v>Nov</v>
      </c>
    </row>
    <row r="1423" spans="1:14" hidden="1" x14ac:dyDescent="0.25">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c r="N1423" s="4" t="str">
        <f>TEXT('Data Sales Adidas'!D1427,"mmm")</f>
        <v>Nov</v>
      </c>
    </row>
    <row r="1424" spans="1:14" hidden="1" x14ac:dyDescent="0.25">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c r="N1424" s="4" t="str">
        <f>TEXT('Data Sales Adidas'!D1428,"mmm")</f>
        <v>Nov</v>
      </c>
    </row>
    <row r="1425" spans="1:14" hidden="1" x14ac:dyDescent="0.25">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c r="N1425" s="4" t="str">
        <f>TEXT('Data Sales Adidas'!D1429,"mmm")</f>
        <v>Nov</v>
      </c>
    </row>
    <row r="1426" spans="1:14" hidden="1" x14ac:dyDescent="0.25">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c r="N1426" s="4" t="str">
        <f>TEXT('Data Sales Adidas'!D1430,"mmm")</f>
        <v>Nov</v>
      </c>
    </row>
    <row r="1427" spans="1:14" hidden="1" x14ac:dyDescent="0.25">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c r="N1427" s="4" t="str">
        <f>TEXT('Data Sales Adidas'!D1431,"mmm")</f>
        <v>Dec</v>
      </c>
    </row>
    <row r="1428" spans="1:14" hidden="1" x14ac:dyDescent="0.25">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c r="N1428" s="4" t="str">
        <f>TEXT('Data Sales Adidas'!D1432,"mmm")</f>
        <v>Dec</v>
      </c>
    </row>
    <row r="1429" spans="1:14" hidden="1" x14ac:dyDescent="0.25">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c r="N1429" s="4" t="str">
        <f>TEXT('Data Sales Adidas'!D1433,"mmm")</f>
        <v>Dec</v>
      </c>
    </row>
    <row r="1430" spans="1:14" hidden="1" x14ac:dyDescent="0.25">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c r="N1430" s="4" t="str">
        <f>TEXT('Data Sales Adidas'!D1434,"mmm")</f>
        <v>Dec</v>
      </c>
    </row>
    <row r="1431" spans="1:14" hidden="1" x14ac:dyDescent="0.25">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c r="N1431" s="4" t="str">
        <f>TEXT('Data Sales Adidas'!D1435,"mmm")</f>
        <v>Dec</v>
      </c>
    </row>
    <row r="1432" spans="1:14" hidden="1" x14ac:dyDescent="0.25">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c r="N1432" s="4" t="str">
        <f>TEXT('Data Sales Adidas'!D1436,"mmm")</f>
        <v>Dec</v>
      </c>
    </row>
    <row r="1433" spans="1:14" hidden="1" x14ac:dyDescent="0.25">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c r="N1433" s="4" t="str">
        <f>TEXT('Data Sales Adidas'!D1437,"mmm")</f>
        <v>Jan</v>
      </c>
    </row>
    <row r="1434" spans="1:14" hidden="1" x14ac:dyDescent="0.25">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c r="N1434" s="4" t="str">
        <f>TEXT('Data Sales Adidas'!D1438,"mmm")</f>
        <v>Jan</v>
      </c>
    </row>
    <row r="1435" spans="1:14" hidden="1" x14ac:dyDescent="0.25">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c r="N1435" s="4" t="str">
        <f>TEXT('Data Sales Adidas'!D1439,"mmm")</f>
        <v>Jan</v>
      </c>
    </row>
    <row r="1436" spans="1:14" hidden="1" x14ac:dyDescent="0.25">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c r="N1436" s="4" t="str">
        <f>TEXT('Data Sales Adidas'!D1440,"mmm")</f>
        <v>Jan</v>
      </c>
    </row>
    <row r="1437" spans="1:14" hidden="1" x14ac:dyDescent="0.25">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c r="N1437" s="4" t="str">
        <f>TEXT('Data Sales Adidas'!D1441,"mmm")</f>
        <v>Jan</v>
      </c>
    </row>
    <row r="1438" spans="1:14" hidden="1" x14ac:dyDescent="0.25">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c r="N1438" s="4" t="str">
        <f>TEXT('Data Sales Adidas'!D1442,"mmm")</f>
        <v>Jan</v>
      </c>
    </row>
    <row r="1439" spans="1:14" hidden="1" x14ac:dyDescent="0.25">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c r="N1439" s="4" t="str">
        <f>TEXT('Data Sales Adidas'!D1443,"mmm")</f>
        <v>Feb</v>
      </c>
    </row>
    <row r="1440" spans="1:14" hidden="1" x14ac:dyDescent="0.25">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c r="N1440" s="4" t="str">
        <f>TEXT('Data Sales Adidas'!D1444,"mmm")</f>
        <v>Feb</v>
      </c>
    </row>
    <row r="1441" spans="1:14" hidden="1" x14ac:dyDescent="0.25">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c r="N1441" s="4" t="str">
        <f>TEXT('Data Sales Adidas'!D1445,"mmm")</f>
        <v>Feb</v>
      </c>
    </row>
    <row r="1442" spans="1:14" hidden="1" x14ac:dyDescent="0.25">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c r="N1442" s="4" t="str">
        <f>TEXT('Data Sales Adidas'!D1446,"mmm")</f>
        <v>Feb</v>
      </c>
    </row>
    <row r="1443" spans="1:14" hidden="1" x14ac:dyDescent="0.25">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c r="N1443" s="4" t="str">
        <f>TEXT('Data Sales Adidas'!D1447,"mmm")</f>
        <v>Feb</v>
      </c>
    </row>
    <row r="1444" spans="1:14" hidden="1" x14ac:dyDescent="0.25">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c r="N1444" s="4" t="str">
        <f>TEXT('Data Sales Adidas'!D1448,"mmm")</f>
        <v>Feb</v>
      </c>
    </row>
    <row r="1445" spans="1:14" hidden="1" x14ac:dyDescent="0.25">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c r="N1445" s="4" t="str">
        <f>TEXT('Data Sales Adidas'!D1449,"mmm")</f>
        <v>Mar</v>
      </c>
    </row>
    <row r="1446" spans="1:14" hidden="1" x14ac:dyDescent="0.25">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c r="N1446" s="4" t="str">
        <f>TEXT('Data Sales Adidas'!D1450,"mmm")</f>
        <v>Mar</v>
      </c>
    </row>
    <row r="1447" spans="1:14" hidden="1" x14ac:dyDescent="0.25">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c r="N1447" s="4" t="str">
        <f>TEXT('Data Sales Adidas'!D1451,"mmm")</f>
        <v>Mar</v>
      </c>
    </row>
    <row r="1448" spans="1:14" hidden="1" x14ac:dyDescent="0.25">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c r="N1448" s="4" t="str">
        <f>TEXT('Data Sales Adidas'!D1452,"mmm")</f>
        <v>Mar</v>
      </c>
    </row>
    <row r="1449" spans="1:14" hidden="1" x14ac:dyDescent="0.25">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c r="N1449" s="4" t="str">
        <f>TEXT('Data Sales Adidas'!D1453,"mmm")</f>
        <v>Mar</v>
      </c>
    </row>
    <row r="1450" spans="1:14" hidden="1" x14ac:dyDescent="0.25">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c r="N1450" s="4" t="str">
        <f>TEXT('Data Sales Adidas'!D1454,"mmm")</f>
        <v>Mar</v>
      </c>
    </row>
    <row r="1451" spans="1:14" hidden="1" x14ac:dyDescent="0.25">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c r="N1451" s="4" t="str">
        <f>TEXT('Data Sales Adidas'!D1455,"mmm")</f>
        <v>Apr</v>
      </c>
    </row>
    <row r="1452" spans="1:14" hidden="1" x14ac:dyDescent="0.25">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c r="N1452" s="4" t="str">
        <f>TEXT('Data Sales Adidas'!D1456,"mmm")</f>
        <v>Apr</v>
      </c>
    </row>
    <row r="1453" spans="1:14" hidden="1" x14ac:dyDescent="0.25">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c r="N1453" s="4" t="str">
        <f>TEXT('Data Sales Adidas'!D1457,"mmm")</f>
        <v>Apr</v>
      </c>
    </row>
    <row r="1454" spans="1:14" hidden="1" x14ac:dyDescent="0.25">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c r="N1454" s="4" t="str">
        <f>TEXT('Data Sales Adidas'!D1458,"mmm")</f>
        <v>Apr</v>
      </c>
    </row>
    <row r="1455" spans="1:14" hidden="1" x14ac:dyDescent="0.25">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c r="N1455" s="4" t="str">
        <f>TEXT('Data Sales Adidas'!D1459,"mmm")</f>
        <v>Apr</v>
      </c>
    </row>
    <row r="1456" spans="1:14" hidden="1" x14ac:dyDescent="0.25">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c r="N1456" s="4" t="str">
        <f>TEXT('Data Sales Adidas'!D1460,"mmm")</f>
        <v>Apr</v>
      </c>
    </row>
    <row r="1457" spans="1:14" hidden="1" x14ac:dyDescent="0.25">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c r="N1457" s="4" t="str">
        <f>TEXT('Data Sales Adidas'!D1461,"mmm")</f>
        <v>May</v>
      </c>
    </row>
    <row r="1458" spans="1:14" hidden="1" x14ac:dyDescent="0.25">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c r="N1458" s="4" t="str">
        <f>TEXT('Data Sales Adidas'!D1462,"mmm")</f>
        <v>May</v>
      </c>
    </row>
    <row r="1459" spans="1:14" hidden="1" x14ac:dyDescent="0.25">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c r="N1459" s="4" t="str">
        <f>TEXT('Data Sales Adidas'!D1463,"mmm")</f>
        <v>May</v>
      </c>
    </row>
    <row r="1460" spans="1:14" hidden="1" x14ac:dyDescent="0.25">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c r="N1460" s="4" t="str">
        <f>TEXT('Data Sales Adidas'!D1464,"mmm")</f>
        <v>May</v>
      </c>
    </row>
    <row r="1461" spans="1:14" hidden="1" x14ac:dyDescent="0.25">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c r="N1461" s="4" t="str">
        <f>TEXT('Data Sales Adidas'!D1465,"mmm")</f>
        <v>May</v>
      </c>
    </row>
    <row r="1462" spans="1:14" hidden="1" x14ac:dyDescent="0.25">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c r="N1462" s="4" t="str">
        <f>TEXT('Data Sales Adidas'!D1466,"mmm")</f>
        <v>May</v>
      </c>
    </row>
    <row r="1463" spans="1:14" hidden="1" x14ac:dyDescent="0.25">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c r="N1463" s="4" t="str">
        <f>TEXT('Data Sales Adidas'!D1467,"mmm")</f>
        <v>Jun</v>
      </c>
    </row>
    <row r="1464" spans="1:14" hidden="1" x14ac:dyDescent="0.25">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c r="N1464" s="4" t="str">
        <f>TEXT('Data Sales Adidas'!D1468,"mmm")</f>
        <v>Jun</v>
      </c>
    </row>
    <row r="1465" spans="1:14" hidden="1" x14ac:dyDescent="0.25">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c r="N1465" s="4" t="str">
        <f>TEXT('Data Sales Adidas'!D1469,"mmm")</f>
        <v>Jun</v>
      </c>
    </row>
    <row r="1466" spans="1:14" hidden="1" x14ac:dyDescent="0.25">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c r="N1466" s="4" t="str">
        <f>TEXT('Data Sales Adidas'!D1470,"mmm")</f>
        <v>Jun</v>
      </c>
    </row>
    <row r="1467" spans="1:14" hidden="1" x14ac:dyDescent="0.25">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c r="N1467" s="4" t="str">
        <f>TEXT('Data Sales Adidas'!D1471,"mmm")</f>
        <v>Jun</v>
      </c>
    </row>
    <row r="1468" spans="1:14" hidden="1" x14ac:dyDescent="0.25">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c r="N1468" s="4" t="str">
        <f>TEXT('Data Sales Adidas'!D1472,"mmm")</f>
        <v>Jun</v>
      </c>
    </row>
    <row r="1469" spans="1:14" hidden="1" x14ac:dyDescent="0.25">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c r="N1469" s="4" t="str">
        <f>TEXT('Data Sales Adidas'!D1473,"mmm")</f>
        <v>Jul</v>
      </c>
    </row>
    <row r="1470" spans="1:14" hidden="1" x14ac:dyDescent="0.25">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c r="N1470" s="4" t="str">
        <f>TEXT('Data Sales Adidas'!D1474,"mmm")</f>
        <v>Jul</v>
      </c>
    </row>
    <row r="1471" spans="1:14" hidden="1" x14ac:dyDescent="0.25">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c r="N1471" s="4" t="str">
        <f>TEXT('Data Sales Adidas'!D1475,"mmm")</f>
        <v>Jul</v>
      </c>
    </row>
    <row r="1472" spans="1:14" hidden="1" x14ac:dyDescent="0.25">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c r="N1472" s="4" t="str">
        <f>TEXT('Data Sales Adidas'!D1476,"mmm")</f>
        <v>Jul</v>
      </c>
    </row>
    <row r="1473" spans="1:14" hidden="1" x14ac:dyDescent="0.25">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c r="N1473" s="4" t="str">
        <f>TEXT('Data Sales Adidas'!D1477,"mmm")</f>
        <v>Jul</v>
      </c>
    </row>
    <row r="1474" spans="1:14" hidden="1" x14ac:dyDescent="0.25">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c r="N1474" s="4" t="str">
        <f>TEXT('Data Sales Adidas'!D1478,"mmm")</f>
        <v>Jul</v>
      </c>
    </row>
    <row r="1475" spans="1:14" hidden="1" x14ac:dyDescent="0.25">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c r="N1475" s="4" t="str">
        <f>TEXT('Data Sales Adidas'!D1479,"mmm")</f>
        <v>Aug</v>
      </c>
    </row>
    <row r="1476" spans="1:14" hidden="1" x14ac:dyDescent="0.25">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c r="N1476" s="4" t="str">
        <f>TEXT('Data Sales Adidas'!D1480,"mmm")</f>
        <v>Aug</v>
      </c>
    </row>
    <row r="1477" spans="1:14" hidden="1" x14ac:dyDescent="0.25">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c r="N1477" s="4" t="str">
        <f>TEXT('Data Sales Adidas'!D1481,"mmm")</f>
        <v>Aug</v>
      </c>
    </row>
    <row r="1478" spans="1:14" hidden="1" x14ac:dyDescent="0.25">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c r="N1478" s="4" t="str">
        <f>TEXT('Data Sales Adidas'!D1482,"mmm")</f>
        <v>Aug</v>
      </c>
    </row>
    <row r="1479" spans="1:14" hidden="1" x14ac:dyDescent="0.25">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c r="N1479" s="4" t="str">
        <f>TEXT('Data Sales Adidas'!D1483,"mmm")</f>
        <v>Aug</v>
      </c>
    </row>
    <row r="1480" spans="1:14" hidden="1" x14ac:dyDescent="0.25">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c r="N1480" s="4" t="str">
        <f>TEXT('Data Sales Adidas'!D1484,"mmm")</f>
        <v>Aug</v>
      </c>
    </row>
    <row r="1481" spans="1:14" hidden="1" x14ac:dyDescent="0.25">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c r="N1481" s="4" t="str">
        <f>TEXT('Data Sales Adidas'!D1485,"mmm")</f>
        <v>Sep</v>
      </c>
    </row>
    <row r="1482" spans="1:14" hidden="1" x14ac:dyDescent="0.25">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c r="N1482" s="4" t="str">
        <f>TEXT('Data Sales Adidas'!D1486,"mmm")</f>
        <v>Sep</v>
      </c>
    </row>
    <row r="1483" spans="1:14" hidden="1" x14ac:dyDescent="0.25">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c r="N1483" s="4" t="str">
        <f>TEXT('Data Sales Adidas'!D1487,"mmm")</f>
        <v>Sep</v>
      </c>
    </row>
    <row r="1484" spans="1:14" hidden="1" x14ac:dyDescent="0.25">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c r="N1484" s="4" t="str">
        <f>TEXT('Data Sales Adidas'!D1488,"mmm")</f>
        <v>Sep</v>
      </c>
    </row>
    <row r="1485" spans="1:14" hidden="1" x14ac:dyDescent="0.25">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c r="N1485" s="4" t="str">
        <f>TEXT('Data Sales Adidas'!D1489,"mmm")</f>
        <v>Sep</v>
      </c>
    </row>
    <row r="1486" spans="1:14" hidden="1" x14ac:dyDescent="0.25">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c r="N1486" s="4" t="str">
        <f>TEXT('Data Sales Adidas'!D1490,"mmm")</f>
        <v>Sep</v>
      </c>
    </row>
    <row r="1487" spans="1:14" hidden="1" x14ac:dyDescent="0.25">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c r="N1487" s="4" t="str">
        <f>TEXT('Data Sales Adidas'!D1491,"mmm")</f>
        <v>Oct</v>
      </c>
    </row>
    <row r="1488" spans="1:14" hidden="1" x14ac:dyDescent="0.25">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c r="N1488" s="4" t="str">
        <f>TEXT('Data Sales Adidas'!D1492,"mmm")</f>
        <v>Oct</v>
      </c>
    </row>
    <row r="1489" spans="1:14" hidden="1" x14ac:dyDescent="0.25">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c r="N1489" s="4" t="str">
        <f>TEXT('Data Sales Adidas'!D1493,"mmm")</f>
        <v>Oct</v>
      </c>
    </row>
    <row r="1490" spans="1:14" hidden="1" x14ac:dyDescent="0.25">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c r="N1490" s="4" t="str">
        <f>TEXT('Data Sales Adidas'!D1494,"mmm")</f>
        <v>Oct</v>
      </c>
    </row>
    <row r="1491" spans="1:14" hidden="1" x14ac:dyDescent="0.25">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c r="N1491" s="4" t="str">
        <f>TEXT('Data Sales Adidas'!D1495,"mmm")</f>
        <v>Oct</v>
      </c>
    </row>
    <row r="1492" spans="1:14" hidden="1" x14ac:dyDescent="0.25">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c r="N1492" s="4" t="str">
        <f>TEXT('Data Sales Adidas'!D1496,"mmm")</f>
        <v>Oct</v>
      </c>
    </row>
    <row r="1493" spans="1:14" hidden="1" x14ac:dyDescent="0.25">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c r="N1493" s="4" t="str">
        <f>TEXT('Data Sales Adidas'!D1497,"mmm")</f>
        <v>Nov</v>
      </c>
    </row>
    <row r="1494" spans="1:14" hidden="1" x14ac:dyDescent="0.25">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c r="N1494" s="4" t="str">
        <f>TEXT('Data Sales Adidas'!D1498,"mmm")</f>
        <v>Nov</v>
      </c>
    </row>
    <row r="1495" spans="1:14" hidden="1" x14ac:dyDescent="0.25">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c r="N1495" s="4" t="str">
        <f>TEXT('Data Sales Adidas'!D1499,"mmm")</f>
        <v>Nov</v>
      </c>
    </row>
    <row r="1496" spans="1:14" hidden="1" x14ac:dyDescent="0.25">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c r="N1496" s="4" t="str">
        <f>TEXT('Data Sales Adidas'!D1500,"mmm")</f>
        <v>Nov</v>
      </c>
    </row>
    <row r="1497" spans="1:14" hidden="1" x14ac:dyDescent="0.25">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c r="N1497" s="4" t="str">
        <f>TEXT('Data Sales Adidas'!D1501,"mmm")</f>
        <v>Nov</v>
      </c>
    </row>
    <row r="1498" spans="1:14" hidden="1" x14ac:dyDescent="0.25">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c r="N1498" s="4" t="str">
        <f>TEXT('Data Sales Adidas'!D1502,"mmm")</f>
        <v>Nov</v>
      </c>
    </row>
    <row r="1499" spans="1:14" hidden="1" x14ac:dyDescent="0.25">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c r="N1499" s="4" t="str">
        <f>TEXT('Data Sales Adidas'!D1503,"mmm")</f>
        <v>Dec</v>
      </c>
    </row>
    <row r="1500" spans="1:14" hidden="1" x14ac:dyDescent="0.25">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c r="N1500" s="4" t="str">
        <f>TEXT('Data Sales Adidas'!D1504,"mmm")</f>
        <v>Dec</v>
      </c>
    </row>
    <row r="1501" spans="1:14" hidden="1" x14ac:dyDescent="0.25">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c r="N1501" s="4" t="str">
        <f>TEXT('Data Sales Adidas'!D1505,"mmm")</f>
        <v>Dec</v>
      </c>
    </row>
    <row r="1502" spans="1:14" hidden="1" x14ac:dyDescent="0.25">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c r="N1502" s="4" t="str">
        <f>TEXT('Data Sales Adidas'!D1506,"mmm")</f>
        <v>Dec</v>
      </c>
    </row>
    <row r="1503" spans="1:14" hidden="1" x14ac:dyDescent="0.25">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c r="N1503" s="4" t="str">
        <f>TEXT('Data Sales Adidas'!D1507,"mmm")</f>
        <v>Dec</v>
      </c>
    </row>
    <row r="1504" spans="1:14" hidden="1" x14ac:dyDescent="0.25">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c r="N1504" s="4" t="str">
        <f>TEXT('Data Sales Adidas'!D1508,"mmm")</f>
        <v>Dec</v>
      </c>
    </row>
    <row r="1505" spans="1:14" hidden="1" x14ac:dyDescent="0.25">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c r="N1505" s="4" t="str">
        <f>TEXT('Data Sales Adidas'!D1509,"mmm")</f>
        <v>Jan</v>
      </c>
    </row>
    <row r="1506" spans="1:14" hidden="1" x14ac:dyDescent="0.25">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c r="N1506" s="4" t="str">
        <f>TEXT('Data Sales Adidas'!D1510,"mmm")</f>
        <v>Jan</v>
      </c>
    </row>
    <row r="1507" spans="1:14" hidden="1" x14ac:dyDescent="0.25">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c r="N1507" s="4" t="str">
        <f>TEXT('Data Sales Adidas'!D1511,"mmm")</f>
        <v>Jan</v>
      </c>
    </row>
    <row r="1508" spans="1:14" hidden="1" x14ac:dyDescent="0.25">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c r="N1508" s="4" t="str">
        <f>TEXT('Data Sales Adidas'!D1512,"mmm")</f>
        <v>Jan</v>
      </c>
    </row>
    <row r="1509" spans="1:14" hidden="1" x14ac:dyDescent="0.25">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c r="N1509" s="4" t="str">
        <f>TEXT('Data Sales Adidas'!D1513,"mmm")</f>
        <v>Jan</v>
      </c>
    </row>
    <row r="1510" spans="1:14" hidden="1" x14ac:dyDescent="0.25">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c r="N1510" s="4" t="str">
        <f>TEXT('Data Sales Adidas'!D1514,"mmm")</f>
        <v>Jan</v>
      </c>
    </row>
    <row r="1511" spans="1:14" hidden="1" x14ac:dyDescent="0.25">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c r="N1511" s="4" t="str">
        <f>TEXT('Data Sales Adidas'!D1515,"mmm")</f>
        <v>Feb</v>
      </c>
    </row>
    <row r="1512" spans="1:14" hidden="1" x14ac:dyDescent="0.25">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c r="N1512" s="4" t="str">
        <f>TEXT('Data Sales Adidas'!D1516,"mmm")</f>
        <v>Feb</v>
      </c>
    </row>
    <row r="1513" spans="1:14" hidden="1" x14ac:dyDescent="0.25">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c r="N1513" s="4" t="str">
        <f>TEXT('Data Sales Adidas'!D1517,"mmm")</f>
        <v>Feb</v>
      </c>
    </row>
    <row r="1514" spans="1:14" hidden="1" x14ac:dyDescent="0.25">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c r="N1514" s="4" t="str">
        <f>TEXT('Data Sales Adidas'!D1518,"mmm")</f>
        <v>Feb</v>
      </c>
    </row>
    <row r="1515" spans="1:14" hidden="1" x14ac:dyDescent="0.25">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c r="N1515" s="4" t="str">
        <f>TEXT('Data Sales Adidas'!D1519,"mmm")</f>
        <v>Feb</v>
      </c>
    </row>
    <row r="1516" spans="1:14" hidden="1" x14ac:dyDescent="0.25">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c r="N1516" s="4" t="str">
        <f>TEXT('Data Sales Adidas'!D1520,"mmm")</f>
        <v>Feb</v>
      </c>
    </row>
    <row r="1517" spans="1:14" hidden="1" x14ac:dyDescent="0.25">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c r="N1517" s="4" t="str">
        <f>TEXT('Data Sales Adidas'!D1521,"mmm")</f>
        <v>Mar</v>
      </c>
    </row>
    <row r="1518" spans="1:14" hidden="1" x14ac:dyDescent="0.25">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c r="N1518" s="4" t="str">
        <f>TEXT('Data Sales Adidas'!D1522,"mmm")</f>
        <v>Mar</v>
      </c>
    </row>
    <row r="1519" spans="1:14" hidden="1" x14ac:dyDescent="0.25">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c r="N1519" s="4" t="str">
        <f>TEXT('Data Sales Adidas'!D1523,"mmm")</f>
        <v>Mar</v>
      </c>
    </row>
    <row r="1520" spans="1:14" hidden="1" x14ac:dyDescent="0.25">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c r="N1520" s="4" t="str">
        <f>TEXT('Data Sales Adidas'!D1524,"mmm")</f>
        <v>Mar</v>
      </c>
    </row>
    <row r="1521" spans="1:14" hidden="1" x14ac:dyDescent="0.25">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c r="N1521" s="4" t="str">
        <f>TEXT('Data Sales Adidas'!D1525,"mmm")</f>
        <v>Mar</v>
      </c>
    </row>
    <row r="1522" spans="1:14" hidden="1" x14ac:dyDescent="0.25">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c r="N1522" s="4" t="str">
        <f>TEXT('Data Sales Adidas'!D1526,"mmm")</f>
        <v>Mar</v>
      </c>
    </row>
    <row r="1523" spans="1:14" hidden="1" x14ac:dyDescent="0.25">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c r="N1523" s="4" t="str">
        <f>TEXT('Data Sales Adidas'!D1527,"mmm")</f>
        <v>Apr</v>
      </c>
    </row>
    <row r="1524" spans="1:14" hidden="1" x14ac:dyDescent="0.25">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c r="N1524" s="4" t="str">
        <f>TEXT('Data Sales Adidas'!D1528,"mmm")</f>
        <v>Apr</v>
      </c>
    </row>
    <row r="1525" spans="1:14" hidden="1" x14ac:dyDescent="0.25">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c r="N1525" s="4" t="str">
        <f>TEXT('Data Sales Adidas'!D1529,"mmm")</f>
        <v>Apr</v>
      </c>
    </row>
    <row r="1526" spans="1:14" hidden="1" x14ac:dyDescent="0.25">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c r="N1526" s="4" t="str">
        <f>TEXT('Data Sales Adidas'!D1530,"mmm")</f>
        <v>Apr</v>
      </c>
    </row>
    <row r="1527" spans="1:14" hidden="1" x14ac:dyDescent="0.25">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c r="N1527" s="4" t="str">
        <f>TEXT('Data Sales Adidas'!D1531,"mmm")</f>
        <v>Apr</v>
      </c>
    </row>
    <row r="1528" spans="1:14" hidden="1" x14ac:dyDescent="0.25">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c r="N1528" s="4" t="str">
        <f>TEXT('Data Sales Adidas'!D1532,"mmm")</f>
        <v>Apr</v>
      </c>
    </row>
    <row r="1529" spans="1:14" hidden="1" x14ac:dyDescent="0.25">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c r="N1529" s="4" t="str">
        <f>TEXT('Data Sales Adidas'!D1533,"mmm")</f>
        <v>May</v>
      </c>
    </row>
    <row r="1530" spans="1:14" hidden="1" x14ac:dyDescent="0.25">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c r="N1530" s="4" t="str">
        <f>TEXT('Data Sales Adidas'!D1534,"mmm")</f>
        <v>May</v>
      </c>
    </row>
    <row r="1531" spans="1:14" hidden="1" x14ac:dyDescent="0.25">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c r="N1531" s="4" t="str">
        <f>TEXT('Data Sales Adidas'!D1535,"mmm")</f>
        <v>May</v>
      </c>
    </row>
    <row r="1532" spans="1:14" hidden="1" x14ac:dyDescent="0.25">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c r="N1532" s="4" t="str">
        <f>TEXT('Data Sales Adidas'!D1536,"mmm")</f>
        <v>May</v>
      </c>
    </row>
    <row r="1533" spans="1:14" hidden="1" x14ac:dyDescent="0.25">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c r="N1533" s="4" t="str">
        <f>TEXT('Data Sales Adidas'!D1537,"mmm")</f>
        <v>May</v>
      </c>
    </row>
    <row r="1534" spans="1:14" hidden="1" x14ac:dyDescent="0.25">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c r="N1534" s="4" t="str">
        <f>TEXT('Data Sales Adidas'!D1538,"mmm")</f>
        <v>May</v>
      </c>
    </row>
    <row r="1535" spans="1:14" hidden="1" x14ac:dyDescent="0.25">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c r="N1535" s="4" t="str">
        <f>TEXT('Data Sales Adidas'!D1539,"mmm")</f>
        <v>Jun</v>
      </c>
    </row>
    <row r="1536" spans="1:14" hidden="1" x14ac:dyDescent="0.25">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c r="N1536" s="4" t="str">
        <f>TEXT('Data Sales Adidas'!D1540,"mmm")</f>
        <v>Jun</v>
      </c>
    </row>
    <row r="1537" spans="1:14" hidden="1" x14ac:dyDescent="0.25">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c r="N1537" s="4" t="str">
        <f>TEXT('Data Sales Adidas'!D1541,"mmm")</f>
        <v>Jun</v>
      </c>
    </row>
    <row r="1538" spans="1:14" hidden="1" x14ac:dyDescent="0.25">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c r="N1538" s="4" t="str">
        <f>TEXT('Data Sales Adidas'!D1542,"mmm")</f>
        <v>Jun</v>
      </c>
    </row>
    <row r="1539" spans="1:14" hidden="1" x14ac:dyDescent="0.25">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c r="N1539" s="4" t="str">
        <f>TEXT('Data Sales Adidas'!D1543,"mmm")</f>
        <v>Jun</v>
      </c>
    </row>
    <row r="1540" spans="1:14" hidden="1" x14ac:dyDescent="0.25">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c r="N1540" s="4" t="str">
        <f>TEXT('Data Sales Adidas'!D1544,"mmm")</f>
        <v>Jun</v>
      </c>
    </row>
    <row r="1541" spans="1:14" hidden="1" x14ac:dyDescent="0.25">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c r="N1541" s="4" t="str">
        <f>TEXT('Data Sales Adidas'!D1545,"mmm")</f>
        <v>Jul</v>
      </c>
    </row>
    <row r="1542" spans="1:14" hidden="1" x14ac:dyDescent="0.25">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c r="N1542" s="4" t="str">
        <f>TEXT('Data Sales Adidas'!D1546,"mmm")</f>
        <v>Jul</v>
      </c>
    </row>
    <row r="1543" spans="1:14" hidden="1" x14ac:dyDescent="0.25">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c r="N1543" s="4" t="str">
        <f>TEXT('Data Sales Adidas'!D1547,"mmm")</f>
        <v>Jul</v>
      </c>
    </row>
    <row r="1544" spans="1:14" hidden="1" x14ac:dyDescent="0.25">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c r="N1544" s="4" t="str">
        <f>TEXT('Data Sales Adidas'!D1548,"mmm")</f>
        <v>Jul</v>
      </c>
    </row>
    <row r="1545" spans="1:14" hidden="1" x14ac:dyDescent="0.25">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c r="N1545" s="4" t="str">
        <f>TEXT('Data Sales Adidas'!D1549,"mmm")</f>
        <v>Jul</v>
      </c>
    </row>
    <row r="1546" spans="1:14" hidden="1" x14ac:dyDescent="0.25">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c r="N1546" s="4" t="str">
        <f>TEXT('Data Sales Adidas'!D1550,"mmm")</f>
        <v>Jul</v>
      </c>
    </row>
    <row r="1547" spans="1:14" hidden="1" x14ac:dyDescent="0.25">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c r="N1547" s="4" t="str">
        <f>TEXT('Data Sales Adidas'!D1551,"mmm")</f>
        <v>Aug</v>
      </c>
    </row>
    <row r="1548" spans="1:14" hidden="1" x14ac:dyDescent="0.25">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c r="N1548" s="4" t="str">
        <f>TEXT('Data Sales Adidas'!D1552,"mmm")</f>
        <v>Aug</v>
      </c>
    </row>
    <row r="1549" spans="1:14" hidden="1" x14ac:dyDescent="0.25">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c r="N1549" s="4" t="str">
        <f>TEXT('Data Sales Adidas'!D1553,"mmm")</f>
        <v>Aug</v>
      </c>
    </row>
    <row r="1550" spans="1:14" hidden="1" x14ac:dyDescent="0.25">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c r="N1550" s="4" t="str">
        <f>TEXT('Data Sales Adidas'!D1554,"mmm")</f>
        <v>Aug</v>
      </c>
    </row>
    <row r="1551" spans="1:14" hidden="1" x14ac:dyDescent="0.25">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c r="N1551" s="4" t="str">
        <f>TEXT('Data Sales Adidas'!D1555,"mmm")</f>
        <v>Aug</v>
      </c>
    </row>
    <row r="1552" spans="1:14" hidden="1" x14ac:dyDescent="0.25">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c r="N1552" s="4" t="str">
        <f>TEXT('Data Sales Adidas'!D1556,"mmm")</f>
        <v>Aug</v>
      </c>
    </row>
    <row r="1553" spans="1:14" hidden="1" x14ac:dyDescent="0.25">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c r="N1553" s="4" t="str">
        <f>TEXT('Data Sales Adidas'!D1557,"mmm")</f>
        <v>Sep</v>
      </c>
    </row>
    <row r="1554" spans="1:14" hidden="1" x14ac:dyDescent="0.25">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c r="N1554" s="4" t="str">
        <f>TEXT('Data Sales Adidas'!D1558,"mmm")</f>
        <v>Sep</v>
      </c>
    </row>
    <row r="1555" spans="1:14" hidden="1" x14ac:dyDescent="0.25">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c r="N1555" s="4" t="str">
        <f>TEXT('Data Sales Adidas'!D1559,"mmm")</f>
        <v>Sep</v>
      </c>
    </row>
    <row r="1556" spans="1:14" hidden="1" x14ac:dyDescent="0.25">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c r="N1556" s="4" t="str">
        <f>TEXT('Data Sales Adidas'!D1560,"mmm")</f>
        <v>Sep</v>
      </c>
    </row>
    <row r="1557" spans="1:14" hidden="1" x14ac:dyDescent="0.25">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c r="N1557" s="4" t="str">
        <f>TEXT('Data Sales Adidas'!D1561,"mmm")</f>
        <v>Sep</v>
      </c>
    </row>
    <row r="1558" spans="1:14" hidden="1" x14ac:dyDescent="0.25">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c r="N1558" s="4" t="str">
        <f>TEXT('Data Sales Adidas'!D1562,"mmm")</f>
        <v>Sep</v>
      </c>
    </row>
    <row r="1559" spans="1:14" hidden="1" x14ac:dyDescent="0.25">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c r="N1559" s="4" t="str">
        <f>TEXT('Data Sales Adidas'!D1563,"mmm")</f>
        <v>Oct</v>
      </c>
    </row>
    <row r="1560" spans="1:14" hidden="1" x14ac:dyDescent="0.25">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c r="N1560" s="4" t="str">
        <f>TEXT('Data Sales Adidas'!D1564,"mmm")</f>
        <v>Oct</v>
      </c>
    </row>
    <row r="1561" spans="1:14" hidden="1" x14ac:dyDescent="0.25">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c r="N1561" s="4" t="str">
        <f>TEXT('Data Sales Adidas'!D1565,"mmm")</f>
        <v>Oct</v>
      </c>
    </row>
    <row r="1562" spans="1:14" hidden="1" x14ac:dyDescent="0.25">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c r="N1562" s="4" t="str">
        <f>TEXT('Data Sales Adidas'!D1566,"mmm")</f>
        <v>Oct</v>
      </c>
    </row>
    <row r="1563" spans="1:14" hidden="1" x14ac:dyDescent="0.25">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c r="N1563" s="4" t="str">
        <f>TEXT('Data Sales Adidas'!D1567,"mmm")</f>
        <v>Oct</v>
      </c>
    </row>
    <row r="1564" spans="1:14" hidden="1" x14ac:dyDescent="0.25">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c r="N1564" s="4" t="str">
        <f>TEXT('Data Sales Adidas'!D1568,"mmm")</f>
        <v>Oct</v>
      </c>
    </row>
    <row r="1565" spans="1:14" hidden="1" x14ac:dyDescent="0.25">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c r="N1565" s="4" t="str">
        <f>TEXT('Data Sales Adidas'!D1569,"mmm")</f>
        <v>Nov</v>
      </c>
    </row>
    <row r="1566" spans="1:14" hidden="1" x14ac:dyDescent="0.25">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c r="N1566" s="4" t="str">
        <f>TEXT('Data Sales Adidas'!D1570,"mmm")</f>
        <v>Nov</v>
      </c>
    </row>
    <row r="1567" spans="1:14" hidden="1" x14ac:dyDescent="0.25">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c r="N1567" s="4" t="str">
        <f>TEXT('Data Sales Adidas'!D1571,"mmm")</f>
        <v>Nov</v>
      </c>
    </row>
    <row r="1568" spans="1:14" hidden="1" x14ac:dyDescent="0.25">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c r="N1568" s="4" t="str">
        <f>TEXT('Data Sales Adidas'!D1572,"mmm")</f>
        <v>Nov</v>
      </c>
    </row>
    <row r="1569" spans="1:14" hidden="1" x14ac:dyDescent="0.25">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c r="N1569" s="4" t="str">
        <f>TEXT('Data Sales Adidas'!D1573,"mmm")</f>
        <v>Nov</v>
      </c>
    </row>
    <row r="1570" spans="1:14" hidden="1" x14ac:dyDescent="0.25">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c r="N1570" s="4" t="str">
        <f>TEXT('Data Sales Adidas'!D1574,"mmm")</f>
        <v>Nov</v>
      </c>
    </row>
    <row r="1571" spans="1:14" hidden="1" x14ac:dyDescent="0.25">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c r="N1571" s="4" t="str">
        <f>TEXT('Data Sales Adidas'!D1575,"mmm")</f>
        <v>Dec</v>
      </c>
    </row>
    <row r="1572" spans="1:14" hidden="1" x14ac:dyDescent="0.25">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c r="N1572" s="4" t="str">
        <f>TEXT('Data Sales Adidas'!D1576,"mmm")</f>
        <v>Dec</v>
      </c>
    </row>
    <row r="1573" spans="1:14" hidden="1" x14ac:dyDescent="0.25">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c r="N1573" s="4" t="str">
        <f>TEXT('Data Sales Adidas'!D1577,"mmm")</f>
        <v>Dec</v>
      </c>
    </row>
    <row r="1574" spans="1:14" hidden="1" x14ac:dyDescent="0.25">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c r="N1574" s="4" t="str">
        <f>TEXT('Data Sales Adidas'!D1578,"mmm")</f>
        <v>Dec</v>
      </c>
    </row>
    <row r="1575" spans="1:14" hidden="1" x14ac:dyDescent="0.25">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c r="N1575" s="4" t="str">
        <f>TEXT('Data Sales Adidas'!D1579,"mmm")</f>
        <v>Dec</v>
      </c>
    </row>
    <row r="1576" spans="1:14" hidden="1" x14ac:dyDescent="0.25">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c r="N1576" s="4" t="str">
        <f>TEXT('Data Sales Adidas'!D1580,"mmm")</f>
        <v>Dec</v>
      </c>
    </row>
    <row r="1577" spans="1:14" hidden="1" x14ac:dyDescent="0.25">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c r="N1577" s="4" t="str">
        <f>TEXT('Data Sales Adidas'!D1581,"mmm")</f>
        <v>Jan</v>
      </c>
    </row>
    <row r="1578" spans="1:14" hidden="1" x14ac:dyDescent="0.25">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c r="N1578" s="4" t="str">
        <f>TEXT('Data Sales Adidas'!D1582,"mmm")</f>
        <v>Jan</v>
      </c>
    </row>
    <row r="1579" spans="1:14" hidden="1" x14ac:dyDescent="0.25">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c r="N1579" s="4" t="str">
        <f>TEXT('Data Sales Adidas'!D1583,"mmm")</f>
        <v>Jan</v>
      </c>
    </row>
    <row r="1580" spans="1:14" hidden="1" x14ac:dyDescent="0.25">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c r="N1580" s="4" t="str">
        <f>TEXT('Data Sales Adidas'!D1584,"mmm")</f>
        <v>Jan</v>
      </c>
    </row>
    <row r="1581" spans="1:14" hidden="1" x14ac:dyDescent="0.25">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c r="N1581" s="4" t="str">
        <f>TEXT('Data Sales Adidas'!D1585,"mmm")</f>
        <v>Jan</v>
      </c>
    </row>
    <row r="1582" spans="1:14" hidden="1" x14ac:dyDescent="0.25">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c r="N1582" s="4" t="str">
        <f>TEXT('Data Sales Adidas'!D1586,"mmm")</f>
        <v>Jan</v>
      </c>
    </row>
    <row r="1583" spans="1:14" hidden="1" x14ac:dyDescent="0.25">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c r="N1583" s="4" t="str">
        <f>TEXT('Data Sales Adidas'!D1587,"mmm")</f>
        <v>Feb</v>
      </c>
    </row>
    <row r="1584" spans="1:14" hidden="1" x14ac:dyDescent="0.25">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c r="N1584" s="4" t="str">
        <f>TEXT('Data Sales Adidas'!D1588,"mmm")</f>
        <v>Feb</v>
      </c>
    </row>
    <row r="1585" spans="1:14" hidden="1" x14ac:dyDescent="0.25">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c r="N1585" s="4" t="str">
        <f>TEXT('Data Sales Adidas'!D1589,"mmm")</f>
        <v>Feb</v>
      </c>
    </row>
    <row r="1586" spans="1:14" hidden="1" x14ac:dyDescent="0.25">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c r="N1586" s="4" t="str">
        <f>TEXT('Data Sales Adidas'!D1590,"mmm")</f>
        <v>Feb</v>
      </c>
    </row>
    <row r="1587" spans="1:14" hidden="1" x14ac:dyDescent="0.25">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c r="N1587" s="4" t="str">
        <f>TEXT('Data Sales Adidas'!D1591,"mmm")</f>
        <v>Feb</v>
      </c>
    </row>
    <row r="1588" spans="1:14" hidden="1" x14ac:dyDescent="0.25">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c r="N1588" s="4" t="str">
        <f>TEXT('Data Sales Adidas'!D1592,"mmm")</f>
        <v>Feb</v>
      </c>
    </row>
    <row r="1589" spans="1:14" hidden="1" x14ac:dyDescent="0.25">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c r="N1589" s="4" t="str">
        <f>TEXT('Data Sales Adidas'!D1593,"mmm")</f>
        <v>Mar</v>
      </c>
    </row>
    <row r="1590" spans="1:14" hidden="1" x14ac:dyDescent="0.25">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c r="N1590" s="4" t="str">
        <f>TEXT('Data Sales Adidas'!D1594,"mmm")</f>
        <v>Mar</v>
      </c>
    </row>
    <row r="1591" spans="1:14" hidden="1" x14ac:dyDescent="0.25">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c r="N1591" s="4" t="str">
        <f>TEXT('Data Sales Adidas'!D1595,"mmm")</f>
        <v>Mar</v>
      </c>
    </row>
    <row r="1592" spans="1:14" hidden="1" x14ac:dyDescent="0.25">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c r="N1592" s="4" t="str">
        <f>TEXT('Data Sales Adidas'!D1596,"mmm")</f>
        <v>Mar</v>
      </c>
    </row>
    <row r="1593" spans="1:14" hidden="1" x14ac:dyDescent="0.25">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c r="N1593" s="4" t="str">
        <f>TEXT('Data Sales Adidas'!D1597,"mmm")</f>
        <v>Mar</v>
      </c>
    </row>
    <row r="1594" spans="1:14" hidden="1" x14ac:dyDescent="0.25">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c r="N1594" s="4" t="str">
        <f>TEXT('Data Sales Adidas'!D1598,"mmm")</f>
        <v>Mar</v>
      </c>
    </row>
    <row r="1595" spans="1:14" hidden="1" x14ac:dyDescent="0.25">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c r="N1595" s="4" t="str">
        <f>TEXT('Data Sales Adidas'!D1599,"mmm")</f>
        <v>Apr</v>
      </c>
    </row>
    <row r="1596" spans="1:14" hidden="1" x14ac:dyDescent="0.25">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c r="N1596" s="4" t="str">
        <f>TEXT('Data Sales Adidas'!D1600,"mmm")</f>
        <v>Apr</v>
      </c>
    </row>
    <row r="1597" spans="1:14" hidden="1" x14ac:dyDescent="0.25">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c r="N1597" s="4" t="str">
        <f>TEXT('Data Sales Adidas'!D1601,"mmm")</f>
        <v>Apr</v>
      </c>
    </row>
    <row r="1598" spans="1:14" hidden="1" x14ac:dyDescent="0.25">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c r="N1598" s="4" t="str">
        <f>TEXT('Data Sales Adidas'!D1602,"mmm")</f>
        <v>Apr</v>
      </c>
    </row>
    <row r="1599" spans="1:14" hidden="1" x14ac:dyDescent="0.25">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c r="N1599" s="4" t="str">
        <f>TEXT('Data Sales Adidas'!D1603,"mmm")</f>
        <v>Apr</v>
      </c>
    </row>
    <row r="1600" spans="1:14" hidden="1" x14ac:dyDescent="0.25">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c r="N1600" s="4" t="str">
        <f>TEXT('Data Sales Adidas'!D1604,"mmm")</f>
        <v>Apr</v>
      </c>
    </row>
    <row r="1601" spans="1:14" hidden="1" x14ac:dyDescent="0.25">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c r="N1601" s="4" t="str">
        <f>TEXT('Data Sales Adidas'!D1605,"mmm")</f>
        <v>May</v>
      </c>
    </row>
    <row r="1602" spans="1:14" hidden="1" x14ac:dyDescent="0.25">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c r="N1602" s="4" t="str">
        <f>TEXT('Data Sales Adidas'!D1606,"mmm")</f>
        <v>May</v>
      </c>
    </row>
    <row r="1603" spans="1:14" hidden="1" x14ac:dyDescent="0.25">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c r="N1603" s="4" t="str">
        <f>TEXT('Data Sales Adidas'!D1607,"mmm")</f>
        <v>May</v>
      </c>
    </row>
    <row r="1604" spans="1:14" hidden="1" x14ac:dyDescent="0.25">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c r="N1604" s="4" t="str">
        <f>TEXT('Data Sales Adidas'!D1608,"mmm")</f>
        <v>May</v>
      </c>
    </row>
    <row r="1605" spans="1:14" hidden="1" x14ac:dyDescent="0.25">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c r="N1605" s="4" t="str">
        <f>TEXT('Data Sales Adidas'!D1609,"mmm")</f>
        <v>May</v>
      </c>
    </row>
    <row r="1606" spans="1:14" hidden="1" x14ac:dyDescent="0.25">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c r="N1606" s="4" t="str">
        <f>TEXT('Data Sales Adidas'!D1610,"mmm")</f>
        <v>May</v>
      </c>
    </row>
    <row r="1607" spans="1:14" hidden="1" x14ac:dyDescent="0.25">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c r="N1607" s="4" t="str">
        <f>TEXT('Data Sales Adidas'!D1611,"mmm")</f>
        <v>Jun</v>
      </c>
    </row>
    <row r="1608" spans="1:14" hidden="1" x14ac:dyDescent="0.25">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c r="N1608" s="4" t="str">
        <f>TEXT('Data Sales Adidas'!D1612,"mmm")</f>
        <v>Jun</v>
      </c>
    </row>
    <row r="1609" spans="1:14" hidden="1" x14ac:dyDescent="0.25">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c r="N1609" s="4" t="str">
        <f>TEXT('Data Sales Adidas'!D1613,"mmm")</f>
        <v>Jun</v>
      </c>
    </row>
    <row r="1610" spans="1:14" hidden="1" x14ac:dyDescent="0.25">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c r="N1610" s="4" t="str">
        <f>TEXT('Data Sales Adidas'!D1614,"mmm")</f>
        <v>Jun</v>
      </c>
    </row>
    <row r="1611" spans="1:14" hidden="1" x14ac:dyDescent="0.25">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c r="N1611" s="4" t="str">
        <f>TEXT('Data Sales Adidas'!D1615,"mmm")</f>
        <v>Jun</v>
      </c>
    </row>
    <row r="1612" spans="1:14" hidden="1" x14ac:dyDescent="0.25">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c r="N1612" s="4" t="str">
        <f>TEXT('Data Sales Adidas'!D1616,"mmm")</f>
        <v>Jun</v>
      </c>
    </row>
    <row r="1613" spans="1:14" hidden="1" x14ac:dyDescent="0.25">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c r="N1613" s="4" t="str">
        <f>TEXT('Data Sales Adidas'!D1617,"mmm")</f>
        <v>Jul</v>
      </c>
    </row>
    <row r="1614" spans="1:14" hidden="1" x14ac:dyDescent="0.25">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c r="N1614" s="4" t="str">
        <f>TEXT('Data Sales Adidas'!D1618,"mmm")</f>
        <v>Jul</v>
      </c>
    </row>
    <row r="1615" spans="1:14" hidden="1" x14ac:dyDescent="0.25">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c r="N1615" s="4" t="str">
        <f>TEXT('Data Sales Adidas'!D1619,"mmm")</f>
        <v>Jul</v>
      </c>
    </row>
    <row r="1616" spans="1:14" hidden="1" x14ac:dyDescent="0.25">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c r="N1616" s="4" t="str">
        <f>TEXT('Data Sales Adidas'!D1620,"mmm")</f>
        <v>Jul</v>
      </c>
    </row>
    <row r="1617" spans="1:14" hidden="1" x14ac:dyDescent="0.25">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c r="N1617" s="4" t="str">
        <f>TEXT('Data Sales Adidas'!D1621,"mmm")</f>
        <v>Jul</v>
      </c>
    </row>
    <row r="1618" spans="1:14" hidden="1" x14ac:dyDescent="0.25">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c r="N1618" s="4" t="str">
        <f>TEXT('Data Sales Adidas'!D1622,"mmm")</f>
        <v>Jul</v>
      </c>
    </row>
    <row r="1619" spans="1:14" hidden="1" x14ac:dyDescent="0.25">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c r="N1619" s="4" t="str">
        <f>TEXT('Data Sales Adidas'!D1623,"mmm")</f>
        <v>Aug</v>
      </c>
    </row>
    <row r="1620" spans="1:14" hidden="1" x14ac:dyDescent="0.25">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c r="N1620" s="4" t="str">
        <f>TEXT('Data Sales Adidas'!D1624,"mmm")</f>
        <v>Aug</v>
      </c>
    </row>
    <row r="1621" spans="1:14" hidden="1" x14ac:dyDescent="0.25">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c r="N1621" s="4" t="str">
        <f>TEXT('Data Sales Adidas'!D1625,"mmm")</f>
        <v>Aug</v>
      </c>
    </row>
    <row r="1622" spans="1:14" hidden="1" x14ac:dyDescent="0.25">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c r="N1622" s="4" t="str">
        <f>TEXT('Data Sales Adidas'!D1626,"mmm")</f>
        <v>Aug</v>
      </c>
    </row>
    <row r="1623" spans="1:14" hidden="1" x14ac:dyDescent="0.25">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c r="N1623" s="4" t="str">
        <f>TEXT('Data Sales Adidas'!D1627,"mmm")</f>
        <v>Aug</v>
      </c>
    </row>
    <row r="1624" spans="1:14" hidden="1" x14ac:dyDescent="0.25">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c r="N1624" s="4" t="str">
        <f>TEXT('Data Sales Adidas'!D1628,"mmm")</f>
        <v>Aug</v>
      </c>
    </row>
    <row r="1625" spans="1:14" hidden="1" x14ac:dyDescent="0.25">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c r="N1625" s="4" t="str">
        <f>TEXT('Data Sales Adidas'!D1629,"mmm")</f>
        <v>Sep</v>
      </c>
    </row>
    <row r="1626" spans="1:14" hidden="1" x14ac:dyDescent="0.25">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c r="N1626" s="4" t="str">
        <f>TEXT('Data Sales Adidas'!D1630,"mmm")</f>
        <v>Sep</v>
      </c>
    </row>
    <row r="1627" spans="1:14" hidden="1" x14ac:dyDescent="0.25">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c r="N1627" s="4" t="str">
        <f>TEXT('Data Sales Adidas'!D1631,"mmm")</f>
        <v>Sep</v>
      </c>
    </row>
    <row r="1628" spans="1:14" hidden="1" x14ac:dyDescent="0.25">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c r="N1628" s="4" t="str">
        <f>TEXT('Data Sales Adidas'!D1632,"mmm")</f>
        <v>Sep</v>
      </c>
    </row>
    <row r="1629" spans="1:14" hidden="1" x14ac:dyDescent="0.25">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c r="N1629" s="4" t="str">
        <f>TEXT('Data Sales Adidas'!D1633,"mmm")</f>
        <v>Sep</v>
      </c>
    </row>
    <row r="1630" spans="1:14" hidden="1" x14ac:dyDescent="0.25">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c r="N1630" s="4" t="str">
        <f>TEXT('Data Sales Adidas'!D1634,"mmm")</f>
        <v>Sep</v>
      </c>
    </row>
    <row r="1631" spans="1:14" hidden="1" x14ac:dyDescent="0.25">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c r="N1631" s="4" t="str">
        <f>TEXT('Data Sales Adidas'!D1635,"mmm")</f>
        <v>Oct</v>
      </c>
    </row>
    <row r="1632" spans="1:14" hidden="1" x14ac:dyDescent="0.25">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c r="N1632" s="4" t="str">
        <f>TEXT('Data Sales Adidas'!D1636,"mmm")</f>
        <v>Oct</v>
      </c>
    </row>
    <row r="1633" spans="1:14" hidden="1" x14ac:dyDescent="0.25">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c r="N1633" s="4" t="str">
        <f>TEXT('Data Sales Adidas'!D1637,"mmm")</f>
        <v>Oct</v>
      </c>
    </row>
    <row r="1634" spans="1:14" hidden="1" x14ac:dyDescent="0.25">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c r="N1634" s="4" t="str">
        <f>TEXT('Data Sales Adidas'!D1638,"mmm")</f>
        <v>Oct</v>
      </c>
    </row>
    <row r="1635" spans="1:14" hidden="1" x14ac:dyDescent="0.25">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c r="N1635" s="4" t="str">
        <f>TEXT('Data Sales Adidas'!D1639,"mmm")</f>
        <v>Oct</v>
      </c>
    </row>
    <row r="1636" spans="1:14" hidden="1" x14ac:dyDescent="0.25">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c r="N1636" s="4" t="str">
        <f>TEXT('Data Sales Adidas'!D1640,"mmm")</f>
        <v>Oct</v>
      </c>
    </row>
    <row r="1637" spans="1:14" hidden="1" x14ac:dyDescent="0.25">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c r="N1637" s="4" t="str">
        <f>TEXT('Data Sales Adidas'!D1641,"mmm")</f>
        <v>Nov</v>
      </c>
    </row>
    <row r="1638" spans="1:14" hidden="1" x14ac:dyDescent="0.25">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c r="N1638" s="4" t="str">
        <f>TEXT('Data Sales Adidas'!D1642,"mmm")</f>
        <v>Nov</v>
      </c>
    </row>
    <row r="1639" spans="1:14" hidden="1" x14ac:dyDescent="0.25">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c r="N1639" s="4" t="str">
        <f>TEXT('Data Sales Adidas'!D1643,"mmm")</f>
        <v>Nov</v>
      </c>
    </row>
    <row r="1640" spans="1:14" hidden="1" x14ac:dyDescent="0.25">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c r="N1640" s="4" t="str">
        <f>TEXT('Data Sales Adidas'!D1644,"mmm")</f>
        <v>Nov</v>
      </c>
    </row>
    <row r="1641" spans="1:14" hidden="1" x14ac:dyDescent="0.25">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c r="N1641" s="4" t="str">
        <f>TEXT('Data Sales Adidas'!D1645,"mmm")</f>
        <v>Nov</v>
      </c>
    </row>
    <row r="1642" spans="1:14" hidden="1" x14ac:dyDescent="0.25">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c r="N1642" s="4" t="str">
        <f>TEXT('Data Sales Adidas'!D1646,"mmm")</f>
        <v>Nov</v>
      </c>
    </row>
    <row r="1643" spans="1:14" hidden="1" x14ac:dyDescent="0.25">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c r="N1643" s="4" t="str">
        <f>TEXT('Data Sales Adidas'!D1647,"mmm")</f>
        <v>Dec</v>
      </c>
    </row>
    <row r="1644" spans="1:14" hidden="1" x14ac:dyDescent="0.25">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c r="N1644" s="4" t="str">
        <f>TEXT('Data Sales Adidas'!D1648,"mmm")</f>
        <v>Dec</v>
      </c>
    </row>
    <row r="1645" spans="1:14" hidden="1" x14ac:dyDescent="0.25">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c r="N1645" s="4" t="str">
        <f>TEXT('Data Sales Adidas'!D1649,"mmm")</f>
        <v>Dec</v>
      </c>
    </row>
    <row r="1646" spans="1:14" hidden="1" x14ac:dyDescent="0.25">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c r="N1646" s="4" t="str">
        <f>TEXT('Data Sales Adidas'!D1650,"mmm")</f>
        <v>Dec</v>
      </c>
    </row>
    <row r="1647" spans="1:14" hidden="1" x14ac:dyDescent="0.25">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c r="N1647" s="4" t="str">
        <f>TEXT('Data Sales Adidas'!D1651,"mmm")</f>
        <v>Dec</v>
      </c>
    </row>
    <row r="1648" spans="1:14" hidden="1" x14ac:dyDescent="0.25">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c r="N1648" s="4" t="str">
        <f>TEXT('Data Sales Adidas'!D1652,"mmm")</f>
        <v>Dec</v>
      </c>
    </row>
    <row r="1649" spans="1:14" hidden="1" x14ac:dyDescent="0.25">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c r="N1649" s="4" t="str">
        <f>TEXT('Data Sales Adidas'!D1653,"mmm")</f>
        <v>Jan</v>
      </c>
    </row>
    <row r="1650" spans="1:14" hidden="1" x14ac:dyDescent="0.25">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c r="N1650" s="4" t="str">
        <f>TEXT('Data Sales Adidas'!D1654,"mmm")</f>
        <v>Jan</v>
      </c>
    </row>
    <row r="1651" spans="1:14" hidden="1" x14ac:dyDescent="0.25">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c r="N1651" s="4" t="str">
        <f>TEXT('Data Sales Adidas'!D1655,"mmm")</f>
        <v>Jan</v>
      </c>
    </row>
    <row r="1652" spans="1:14" hidden="1" x14ac:dyDescent="0.25">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c r="N1652" s="4" t="str">
        <f>TEXT('Data Sales Adidas'!D1656,"mmm")</f>
        <v>Jan</v>
      </c>
    </row>
    <row r="1653" spans="1:14" hidden="1" x14ac:dyDescent="0.25">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c r="N1653" s="4" t="str">
        <f>TEXT('Data Sales Adidas'!D1657,"mmm")</f>
        <v>Jan</v>
      </c>
    </row>
    <row r="1654" spans="1:14" hidden="1" x14ac:dyDescent="0.25">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c r="N1654" s="4" t="str">
        <f>TEXT('Data Sales Adidas'!D1658,"mmm")</f>
        <v>Jan</v>
      </c>
    </row>
    <row r="1655" spans="1:14" hidden="1" x14ac:dyDescent="0.25">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c r="N1655" s="4" t="str">
        <f>TEXT('Data Sales Adidas'!D1659,"mmm")</f>
        <v>Feb</v>
      </c>
    </row>
    <row r="1656" spans="1:14" hidden="1" x14ac:dyDescent="0.25">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c r="N1656" s="4" t="str">
        <f>TEXT('Data Sales Adidas'!D1660,"mmm")</f>
        <v>Feb</v>
      </c>
    </row>
    <row r="1657" spans="1:14" hidden="1" x14ac:dyDescent="0.25">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c r="N1657" s="4" t="str">
        <f>TEXT('Data Sales Adidas'!D1661,"mmm")</f>
        <v>Feb</v>
      </c>
    </row>
    <row r="1658" spans="1:14" hidden="1" x14ac:dyDescent="0.25">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c r="N1658" s="4" t="str">
        <f>TEXT('Data Sales Adidas'!D1662,"mmm")</f>
        <v>Feb</v>
      </c>
    </row>
    <row r="1659" spans="1:14" hidden="1" x14ac:dyDescent="0.25">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c r="N1659" s="4" t="str">
        <f>TEXT('Data Sales Adidas'!D1663,"mmm")</f>
        <v>Feb</v>
      </c>
    </row>
    <row r="1660" spans="1:14" hidden="1" x14ac:dyDescent="0.25">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c r="N1660" s="4" t="str">
        <f>TEXT('Data Sales Adidas'!D1664,"mmm")</f>
        <v>Feb</v>
      </c>
    </row>
    <row r="1661" spans="1:14" hidden="1" x14ac:dyDescent="0.25">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c r="N1661" s="4" t="str">
        <f>TEXT('Data Sales Adidas'!D1665,"mmm")</f>
        <v>Mar</v>
      </c>
    </row>
    <row r="1662" spans="1:14" hidden="1" x14ac:dyDescent="0.25">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c r="N1662" s="4" t="str">
        <f>TEXT('Data Sales Adidas'!D1666,"mmm")</f>
        <v>Mar</v>
      </c>
    </row>
    <row r="1663" spans="1:14" hidden="1" x14ac:dyDescent="0.25">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c r="N1663" s="4" t="str">
        <f>TEXT('Data Sales Adidas'!D1667,"mmm")</f>
        <v>Mar</v>
      </c>
    </row>
    <row r="1664" spans="1:14" hidden="1" x14ac:dyDescent="0.25">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c r="N1664" s="4" t="str">
        <f>TEXT('Data Sales Adidas'!D1668,"mmm")</f>
        <v>Mar</v>
      </c>
    </row>
    <row r="1665" spans="1:14" hidden="1" x14ac:dyDescent="0.25">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c r="N1665" s="4" t="str">
        <f>TEXT('Data Sales Adidas'!D1669,"mmm")</f>
        <v>Mar</v>
      </c>
    </row>
    <row r="1666" spans="1:14" hidden="1" x14ac:dyDescent="0.25">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c r="N1666" s="4" t="str">
        <f>TEXT('Data Sales Adidas'!D1670,"mmm")</f>
        <v>Mar</v>
      </c>
    </row>
    <row r="1667" spans="1:14" hidden="1" x14ac:dyDescent="0.25">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c r="N1667" s="4" t="str">
        <f>TEXT('Data Sales Adidas'!D1671,"mmm")</f>
        <v>Apr</v>
      </c>
    </row>
    <row r="1668" spans="1:14" hidden="1" x14ac:dyDescent="0.25">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c r="N1668" s="4" t="str">
        <f>TEXT('Data Sales Adidas'!D1672,"mmm")</f>
        <v>Apr</v>
      </c>
    </row>
    <row r="1669" spans="1:14" hidden="1" x14ac:dyDescent="0.25">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c r="N1669" s="4" t="str">
        <f>TEXT('Data Sales Adidas'!D1673,"mmm")</f>
        <v>Apr</v>
      </c>
    </row>
    <row r="1670" spans="1:14" hidden="1" x14ac:dyDescent="0.25">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c r="N1670" s="4" t="str">
        <f>TEXT('Data Sales Adidas'!D1674,"mmm")</f>
        <v>Apr</v>
      </c>
    </row>
    <row r="1671" spans="1:14" hidden="1" x14ac:dyDescent="0.25">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c r="N1671" s="4" t="str">
        <f>TEXT('Data Sales Adidas'!D1675,"mmm")</f>
        <v>Apr</v>
      </c>
    </row>
    <row r="1672" spans="1:14" hidden="1" x14ac:dyDescent="0.25">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c r="N1672" s="4" t="str">
        <f>TEXT('Data Sales Adidas'!D1676,"mmm")</f>
        <v>Apr</v>
      </c>
    </row>
    <row r="1673" spans="1:14" hidden="1" x14ac:dyDescent="0.25">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c r="N1673" s="4" t="str">
        <f>TEXT('Data Sales Adidas'!D1677,"mmm")</f>
        <v>May</v>
      </c>
    </row>
    <row r="1674" spans="1:14" hidden="1" x14ac:dyDescent="0.25">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c r="N1674" s="4" t="str">
        <f>TEXT('Data Sales Adidas'!D1678,"mmm")</f>
        <v>May</v>
      </c>
    </row>
    <row r="1675" spans="1:14" hidden="1" x14ac:dyDescent="0.25">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c r="N1675" s="4" t="str">
        <f>TEXT('Data Sales Adidas'!D1679,"mmm")</f>
        <v>May</v>
      </c>
    </row>
    <row r="1676" spans="1:14" hidden="1" x14ac:dyDescent="0.25">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c r="N1676" s="4" t="str">
        <f>TEXT('Data Sales Adidas'!D1680,"mmm")</f>
        <v>May</v>
      </c>
    </row>
    <row r="1677" spans="1:14" hidden="1" x14ac:dyDescent="0.25">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c r="N1677" s="4" t="str">
        <f>TEXT('Data Sales Adidas'!D1681,"mmm")</f>
        <v>May</v>
      </c>
    </row>
    <row r="1678" spans="1:14" hidden="1" x14ac:dyDescent="0.25">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c r="N1678" s="4" t="str">
        <f>TEXT('Data Sales Adidas'!D1682,"mmm")</f>
        <v>May</v>
      </c>
    </row>
    <row r="1679" spans="1:14" hidden="1" x14ac:dyDescent="0.25">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c r="N1679" s="4" t="str">
        <f>TEXT('Data Sales Adidas'!D1683,"mmm")</f>
        <v>Jun</v>
      </c>
    </row>
    <row r="1680" spans="1:14" hidden="1" x14ac:dyDescent="0.25">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c r="N1680" s="4" t="str">
        <f>TEXT('Data Sales Adidas'!D1684,"mmm")</f>
        <v>Jun</v>
      </c>
    </row>
    <row r="1681" spans="1:14" hidden="1" x14ac:dyDescent="0.25">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c r="N1681" s="4" t="str">
        <f>TEXT('Data Sales Adidas'!D1685,"mmm")</f>
        <v>Jun</v>
      </c>
    </row>
    <row r="1682" spans="1:14" hidden="1" x14ac:dyDescent="0.25">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c r="N1682" s="4" t="str">
        <f>TEXT('Data Sales Adidas'!D1686,"mmm")</f>
        <v>Jun</v>
      </c>
    </row>
    <row r="1683" spans="1:14" hidden="1" x14ac:dyDescent="0.25">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c r="N1683" s="4" t="str">
        <f>TEXT('Data Sales Adidas'!D1687,"mmm")</f>
        <v>Jun</v>
      </c>
    </row>
    <row r="1684" spans="1:14" hidden="1" x14ac:dyDescent="0.25">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c r="N1684" s="4" t="str">
        <f>TEXT('Data Sales Adidas'!D1688,"mmm")</f>
        <v>Jun</v>
      </c>
    </row>
    <row r="1685" spans="1:14" hidden="1" x14ac:dyDescent="0.25">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c r="N1685" s="4" t="str">
        <f>TEXT('Data Sales Adidas'!D1689,"mmm")</f>
        <v>Jul</v>
      </c>
    </row>
    <row r="1686" spans="1:14" hidden="1" x14ac:dyDescent="0.25">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c r="N1686" s="4" t="str">
        <f>TEXT('Data Sales Adidas'!D1690,"mmm")</f>
        <v>Jul</v>
      </c>
    </row>
    <row r="1687" spans="1:14" hidden="1" x14ac:dyDescent="0.25">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c r="N1687" s="4" t="str">
        <f>TEXT('Data Sales Adidas'!D1691,"mmm")</f>
        <v>Jul</v>
      </c>
    </row>
    <row r="1688" spans="1:14" hidden="1" x14ac:dyDescent="0.25">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c r="N1688" s="4" t="str">
        <f>TEXT('Data Sales Adidas'!D1692,"mmm")</f>
        <v>Jul</v>
      </c>
    </row>
    <row r="1689" spans="1:14" hidden="1" x14ac:dyDescent="0.25">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c r="N1689" s="4" t="str">
        <f>TEXT('Data Sales Adidas'!D1693,"mmm")</f>
        <v>Jul</v>
      </c>
    </row>
    <row r="1690" spans="1:14" hidden="1" x14ac:dyDescent="0.25">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c r="N1690" s="4" t="str">
        <f>TEXT('Data Sales Adidas'!D1694,"mmm")</f>
        <v>Jul</v>
      </c>
    </row>
    <row r="1691" spans="1:14" hidden="1" x14ac:dyDescent="0.25">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c r="N1691" s="4" t="str">
        <f>TEXT('Data Sales Adidas'!D1695,"mmm")</f>
        <v>Aug</v>
      </c>
    </row>
    <row r="1692" spans="1:14" hidden="1" x14ac:dyDescent="0.25">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c r="N1692" s="4" t="str">
        <f>TEXT('Data Sales Adidas'!D1696,"mmm")</f>
        <v>Aug</v>
      </c>
    </row>
    <row r="1693" spans="1:14" hidden="1" x14ac:dyDescent="0.25">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c r="N1693" s="4" t="str">
        <f>TEXT('Data Sales Adidas'!D1697,"mmm")</f>
        <v>Aug</v>
      </c>
    </row>
    <row r="1694" spans="1:14" hidden="1" x14ac:dyDescent="0.25">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c r="N1694" s="4" t="str">
        <f>TEXT('Data Sales Adidas'!D1698,"mmm")</f>
        <v>Aug</v>
      </c>
    </row>
    <row r="1695" spans="1:14" hidden="1" x14ac:dyDescent="0.25">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c r="N1695" s="4" t="str">
        <f>TEXT('Data Sales Adidas'!D1699,"mmm")</f>
        <v>Aug</v>
      </c>
    </row>
    <row r="1696" spans="1:14" hidden="1" x14ac:dyDescent="0.25">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c r="N1696" s="4" t="str">
        <f>TEXT('Data Sales Adidas'!D1700,"mmm")</f>
        <v>Aug</v>
      </c>
    </row>
    <row r="1697" spans="1:14" hidden="1" x14ac:dyDescent="0.25">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c r="N1697" s="4" t="str">
        <f>TEXT('Data Sales Adidas'!D1701,"mmm")</f>
        <v>Sep</v>
      </c>
    </row>
    <row r="1698" spans="1:14" hidden="1" x14ac:dyDescent="0.25">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c r="N1698" s="4" t="str">
        <f>TEXT('Data Sales Adidas'!D1702,"mmm")</f>
        <v>Sep</v>
      </c>
    </row>
    <row r="1699" spans="1:14" hidden="1" x14ac:dyDescent="0.25">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c r="N1699" s="4" t="str">
        <f>TEXT('Data Sales Adidas'!D1703,"mmm")</f>
        <v>Sep</v>
      </c>
    </row>
    <row r="1700" spans="1:14" hidden="1" x14ac:dyDescent="0.25">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c r="N1700" s="4" t="str">
        <f>TEXT('Data Sales Adidas'!D1704,"mmm")</f>
        <v>Sep</v>
      </c>
    </row>
    <row r="1701" spans="1:14" hidden="1" x14ac:dyDescent="0.25">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c r="N1701" s="4" t="str">
        <f>TEXT('Data Sales Adidas'!D1705,"mmm")</f>
        <v>Sep</v>
      </c>
    </row>
    <row r="1702" spans="1:14" hidden="1" x14ac:dyDescent="0.25">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c r="N1702" s="4" t="str">
        <f>TEXT('Data Sales Adidas'!D1706,"mmm")</f>
        <v>Sep</v>
      </c>
    </row>
    <row r="1703" spans="1:14" hidden="1" x14ac:dyDescent="0.25">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c r="N1703" s="4" t="str">
        <f>TEXT('Data Sales Adidas'!D1707,"mmm")</f>
        <v>Oct</v>
      </c>
    </row>
    <row r="1704" spans="1:14" hidden="1" x14ac:dyDescent="0.25">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c r="N1704" s="4" t="str">
        <f>TEXT('Data Sales Adidas'!D1708,"mmm")</f>
        <v>Oct</v>
      </c>
    </row>
    <row r="1705" spans="1:14" hidden="1" x14ac:dyDescent="0.25">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c r="N1705" s="4" t="str">
        <f>TEXT('Data Sales Adidas'!D1709,"mmm")</f>
        <v>Oct</v>
      </c>
    </row>
    <row r="1706" spans="1:14" hidden="1" x14ac:dyDescent="0.25">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c r="N1706" s="4" t="str">
        <f>TEXT('Data Sales Adidas'!D1710,"mmm")</f>
        <v>Oct</v>
      </c>
    </row>
    <row r="1707" spans="1:14" hidden="1" x14ac:dyDescent="0.25">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c r="N1707" s="4" t="str">
        <f>TEXT('Data Sales Adidas'!D1711,"mmm")</f>
        <v>Oct</v>
      </c>
    </row>
    <row r="1708" spans="1:14" hidden="1" x14ac:dyDescent="0.25">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c r="N1708" s="4" t="str">
        <f>TEXT('Data Sales Adidas'!D1712,"mmm")</f>
        <v>Oct</v>
      </c>
    </row>
    <row r="1709" spans="1:14" hidden="1" x14ac:dyDescent="0.25">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c r="N1709" s="4" t="str">
        <f>TEXT('Data Sales Adidas'!D1713,"mmm")</f>
        <v>Nov</v>
      </c>
    </row>
    <row r="1710" spans="1:14" hidden="1" x14ac:dyDescent="0.25">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c r="N1710" s="4" t="str">
        <f>TEXT('Data Sales Adidas'!D1714,"mmm")</f>
        <v>Nov</v>
      </c>
    </row>
    <row r="1711" spans="1:14" hidden="1" x14ac:dyDescent="0.25">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c r="N1711" s="4" t="str">
        <f>TEXT('Data Sales Adidas'!D1715,"mmm")</f>
        <v>Nov</v>
      </c>
    </row>
    <row r="1712" spans="1:14" hidden="1" x14ac:dyDescent="0.25">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c r="N1712" s="4" t="str">
        <f>TEXT('Data Sales Adidas'!D1716,"mmm")</f>
        <v>Nov</v>
      </c>
    </row>
    <row r="1713" spans="1:14" hidden="1" x14ac:dyDescent="0.25">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c r="N1713" s="4" t="str">
        <f>TEXT('Data Sales Adidas'!D1717,"mmm")</f>
        <v>Nov</v>
      </c>
    </row>
    <row r="1714" spans="1:14" hidden="1" x14ac:dyDescent="0.25">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c r="N1714" s="4" t="str">
        <f>TEXT('Data Sales Adidas'!D1718,"mmm")</f>
        <v>Nov</v>
      </c>
    </row>
    <row r="1715" spans="1:14" hidden="1" x14ac:dyDescent="0.25">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c r="N1715" s="4" t="str">
        <f>TEXT('Data Sales Adidas'!D1719,"mmm")</f>
        <v>Dec</v>
      </c>
    </row>
    <row r="1716" spans="1:14" hidden="1" x14ac:dyDescent="0.25">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c r="N1716" s="4" t="str">
        <f>TEXT('Data Sales Adidas'!D1720,"mmm")</f>
        <v>Dec</v>
      </c>
    </row>
    <row r="1717" spans="1:14" hidden="1" x14ac:dyDescent="0.25">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c r="N1717" s="4" t="str">
        <f>TEXT('Data Sales Adidas'!D1721,"mmm")</f>
        <v>Dec</v>
      </c>
    </row>
    <row r="1718" spans="1:14" hidden="1" x14ac:dyDescent="0.25">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c r="N1718" s="4" t="str">
        <f>TEXT('Data Sales Adidas'!D1722,"mmm")</f>
        <v>Dec</v>
      </c>
    </row>
    <row r="1719" spans="1:14" hidden="1" x14ac:dyDescent="0.25">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c r="N1719" s="4" t="str">
        <f>TEXT('Data Sales Adidas'!D1723,"mmm")</f>
        <v>Dec</v>
      </c>
    </row>
    <row r="1720" spans="1:14" hidden="1" x14ac:dyDescent="0.25">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c r="N1720" s="4" t="str">
        <f>TEXT('Data Sales Adidas'!D1724,"mmm")</f>
        <v>Dec</v>
      </c>
    </row>
    <row r="1721" spans="1:14" hidden="1" x14ac:dyDescent="0.25">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c r="N1721" s="4" t="str">
        <f>TEXT('Data Sales Adidas'!D1725,"mmm")</f>
        <v>Jan</v>
      </c>
    </row>
    <row r="1722" spans="1:14" hidden="1" x14ac:dyDescent="0.25">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c r="N1722" s="4" t="str">
        <f>TEXT('Data Sales Adidas'!D1726,"mmm")</f>
        <v>Jan</v>
      </c>
    </row>
    <row r="1723" spans="1:14" hidden="1" x14ac:dyDescent="0.25">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c r="N1723" s="4" t="str">
        <f>TEXT('Data Sales Adidas'!D1727,"mmm")</f>
        <v>Jan</v>
      </c>
    </row>
    <row r="1724" spans="1:14" hidden="1" x14ac:dyDescent="0.25">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c r="N1724" s="4" t="str">
        <f>TEXT('Data Sales Adidas'!D1728,"mmm")</f>
        <v>Jan</v>
      </c>
    </row>
    <row r="1725" spans="1:14" hidden="1" x14ac:dyDescent="0.25">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c r="N1725" s="4" t="str">
        <f>TEXT('Data Sales Adidas'!D1729,"mmm")</f>
        <v>Jan</v>
      </c>
    </row>
    <row r="1726" spans="1:14" hidden="1" x14ac:dyDescent="0.25">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c r="N1726" s="4" t="str">
        <f>TEXT('Data Sales Adidas'!D1730,"mmm")</f>
        <v>Jan</v>
      </c>
    </row>
    <row r="1727" spans="1:14" hidden="1" x14ac:dyDescent="0.25">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c r="N1727" s="4" t="str">
        <f>TEXT('Data Sales Adidas'!D1731,"mmm")</f>
        <v>Feb</v>
      </c>
    </row>
    <row r="1728" spans="1:14" hidden="1" x14ac:dyDescent="0.25">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c r="N1728" s="4" t="str">
        <f>TEXT('Data Sales Adidas'!D1732,"mmm")</f>
        <v>Feb</v>
      </c>
    </row>
    <row r="1729" spans="1:14" hidden="1" x14ac:dyDescent="0.25">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c r="N1729" s="4" t="str">
        <f>TEXT('Data Sales Adidas'!D1733,"mmm")</f>
        <v>Feb</v>
      </c>
    </row>
    <row r="1730" spans="1:14" hidden="1" x14ac:dyDescent="0.25">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c r="N1730" s="4" t="str">
        <f>TEXT('Data Sales Adidas'!D1734,"mmm")</f>
        <v>Feb</v>
      </c>
    </row>
    <row r="1731" spans="1:14" hidden="1" x14ac:dyDescent="0.25">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c r="N1731" s="4" t="str">
        <f>TEXT('Data Sales Adidas'!D1735,"mmm")</f>
        <v>Feb</v>
      </c>
    </row>
    <row r="1732" spans="1:14" hidden="1" x14ac:dyDescent="0.25">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c r="N1732" s="4" t="str">
        <f>TEXT('Data Sales Adidas'!D1736,"mmm")</f>
        <v>Feb</v>
      </c>
    </row>
    <row r="1733" spans="1:14" hidden="1" x14ac:dyDescent="0.25">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c r="N1733" s="4" t="str">
        <f>TEXT('Data Sales Adidas'!D1737,"mmm")</f>
        <v>Mar</v>
      </c>
    </row>
    <row r="1734" spans="1:14" hidden="1" x14ac:dyDescent="0.25">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c r="N1734" s="4" t="str">
        <f>TEXT('Data Sales Adidas'!D1738,"mmm")</f>
        <v>Mar</v>
      </c>
    </row>
    <row r="1735" spans="1:14" hidden="1" x14ac:dyDescent="0.25">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c r="N1735" s="4" t="str">
        <f>TEXT('Data Sales Adidas'!D1739,"mmm")</f>
        <v>Mar</v>
      </c>
    </row>
    <row r="1736" spans="1:14" hidden="1" x14ac:dyDescent="0.25">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c r="N1736" s="4" t="str">
        <f>TEXT('Data Sales Adidas'!D1740,"mmm")</f>
        <v>Mar</v>
      </c>
    </row>
    <row r="1737" spans="1:14" hidden="1" x14ac:dyDescent="0.25">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c r="N1737" s="4" t="str">
        <f>TEXT('Data Sales Adidas'!D1741,"mmm")</f>
        <v>Mar</v>
      </c>
    </row>
    <row r="1738" spans="1:14" hidden="1" x14ac:dyDescent="0.25">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c r="N1738" s="4" t="str">
        <f>TEXT('Data Sales Adidas'!D1742,"mmm")</f>
        <v>Mar</v>
      </c>
    </row>
    <row r="1739" spans="1:14" hidden="1" x14ac:dyDescent="0.25">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c r="N1739" s="4" t="str">
        <f>TEXT('Data Sales Adidas'!D1743,"mmm")</f>
        <v>Apr</v>
      </c>
    </row>
    <row r="1740" spans="1:14" hidden="1" x14ac:dyDescent="0.25">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c r="N1740" s="4" t="str">
        <f>TEXT('Data Sales Adidas'!D1744,"mmm")</f>
        <v>Apr</v>
      </c>
    </row>
    <row r="1741" spans="1:14" hidden="1" x14ac:dyDescent="0.25">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c r="N1741" s="4" t="str">
        <f>TEXT('Data Sales Adidas'!D1745,"mmm")</f>
        <v>Apr</v>
      </c>
    </row>
    <row r="1742" spans="1:14" hidden="1" x14ac:dyDescent="0.25">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c r="N1742" s="4" t="str">
        <f>TEXT('Data Sales Adidas'!D1746,"mmm")</f>
        <v>Apr</v>
      </c>
    </row>
    <row r="1743" spans="1:14" hidden="1" x14ac:dyDescent="0.25">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c r="N1743" s="4" t="str">
        <f>TEXT('Data Sales Adidas'!D1747,"mmm")</f>
        <v>Apr</v>
      </c>
    </row>
    <row r="1744" spans="1:14" hidden="1" x14ac:dyDescent="0.25">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c r="N1744" s="4" t="str">
        <f>TEXT('Data Sales Adidas'!D1748,"mmm")</f>
        <v>Apr</v>
      </c>
    </row>
    <row r="1745" spans="1:14" hidden="1" x14ac:dyDescent="0.25">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c r="N1745" s="4" t="str">
        <f>TEXT('Data Sales Adidas'!D1749,"mmm")</f>
        <v>May</v>
      </c>
    </row>
    <row r="1746" spans="1:14" hidden="1" x14ac:dyDescent="0.25">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c r="N1746" s="4" t="str">
        <f>TEXT('Data Sales Adidas'!D1750,"mmm")</f>
        <v>May</v>
      </c>
    </row>
    <row r="1747" spans="1:14" hidden="1" x14ac:dyDescent="0.25">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c r="N1747" s="4" t="str">
        <f>TEXT('Data Sales Adidas'!D1751,"mmm")</f>
        <v>May</v>
      </c>
    </row>
    <row r="1748" spans="1:14" hidden="1" x14ac:dyDescent="0.25">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c r="N1748" s="4" t="str">
        <f>TEXT('Data Sales Adidas'!D1752,"mmm")</f>
        <v>May</v>
      </c>
    </row>
    <row r="1749" spans="1:14" hidden="1" x14ac:dyDescent="0.25">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c r="N1749" s="4" t="str">
        <f>TEXT('Data Sales Adidas'!D1753,"mmm")</f>
        <v>May</v>
      </c>
    </row>
    <row r="1750" spans="1:14" hidden="1" x14ac:dyDescent="0.25">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c r="N1750" s="4" t="str">
        <f>TEXT('Data Sales Adidas'!D1754,"mmm")</f>
        <v>May</v>
      </c>
    </row>
    <row r="1751" spans="1:14" hidden="1" x14ac:dyDescent="0.25">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c r="N1751" s="4" t="str">
        <f>TEXT('Data Sales Adidas'!D1755,"mmm")</f>
        <v>Jun</v>
      </c>
    </row>
    <row r="1752" spans="1:14" hidden="1" x14ac:dyDescent="0.25">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c r="N1752" s="4" t="str">
        <f>TEXT('Data Sales Adidas'!D1756,"mmm")</f>
        <v>Jun</v>
      </c>
    </row>
    <row r="1753" spans="1:14" hidden="1" x14ac:dyDescent="0.25">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c r="N1753" s="4" t="str">
        <f>TEXT('Data Sales Adidas'!D1757,"mmm")</f>
        <v>Jun</v>
      </c>
    </row>
    <row r="1754" spans="1:14" hidden="1" x14ac:dyDescent="0.25">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c r="N1754" s="4" t="str">
        <f>TEXT('Data Sales Adidas'!D1758,"mmm")</f>
        <v>Jun</v>
      </c>
    </row>
    <row r="1755" spans="1:14" hidden="1" x14ac:dyDescent="0.25">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c r="N1755" s="4" t="str">
        <f>TEXT('Data Sales Adidas'!D1759,"mmm")</f>
        <v>Jun</v>
      </c>
    </row>
    <row r="1756" spans="1:14" hidden="1" x14ac:dyDescent="0.25">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c r="N1756" s="4" t="str">
        <f>TEXT('Data Sales Adidas'!D1760,"mmm")</f>
        <v>Jun</v>
      </c>
    </row>
    <row r="1757" spans="1:14" hidden="1" x14ac:dyDescent="0.25">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c r="N1757" s="4" t="str">
        <f>TEXT('Data Sales Adidas'!D1761,"mmm")</f>
        <v>Jul</v>
      </c>
    </row>
    <row r="1758" spans="1:14" hidden="1" x14ac:dyDescent="0.25">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c r="N1758" s="4" t="str">
        <f>TEXT('Data Sales Adidas'!D1762,"mmm")</f>
        <v>Jul</v>
      </c>
    </row>
    <row r="1759" spans="1:14" hidden="1" x14ac:dyDescent="0.25">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c r="N1759" s="4" t="str">
        <f>TEXT('Data Sales Adidas'!D1763,"mmm")</f>
        <v>Jul</v>
      </c>
    </row>
    <row r="1760" spans="1:14" hidden="1" x14ac:dyDescent="0.25">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c r="N1760" s="4" t="str">
        <f>TEXT('Data Sales Adidas'!D1764,"mmm")</f>
        <v>Jul</v>
      </c>
    </row>
    <row r="1761" spans="1:14" hidden="1" x14ac:dyDescent="0.25">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c r="N1761" s="4" t="str">
        <f>TEXT('Data Sales Adidas'!D1765,"mmm")</f>
        <v>Jul</v>
      </c>
    </row>
    <row r="1762" spans="1:14" hidden="1" x14ac:dyDescent="0.25">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c r="N1762" s="4" t="str">
        <f>TEXT('Data Sales Adidas'!D1766,"mmm")</f>
        <v>Jul</v>
      </c>
    </row>
    <row r="1763" spans="1:14" hidden="1" x14ac:dyDescent="0.25">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c r="N1763" s="4" t="str">
        <f>TEXT('Data Sales Adidas'!D1767,"mmm")</f>
        <v>Aug</v>
      </c>
    </row>
    <row r="1764" spans="1:14" hidden="1" x14ac:dyDescent="0.25">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c r="N1764" s="4" t="str">
        <f>TEXT('Data Sales Adidas'!D1768,"mmm")</f>
        <v>Aug</v>
      </c>
    </row>
    <row r="1765" spans="1:14" hidden="1" x14ac:dyDescent="0.25">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c r="N1765" s="4" t="str">
        <f>TEXT('Data Sales Adidas'!D1769,"mmm")</f>
        <v>Aug</v>
      </c>
    </row>
    <row r="1766" spans="1:14" hidden="1" x14ac:dyDescent="0.25">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c r="N1766" s="4" t="str">
        <f>TEXT('Data Sales Adidas'!D1770,"mmm")</f>
        <v>Aug</v>
      </c>
    </row>
    <row r="1767" spans="1:14" hidden="1" x14ac:dyDescent="0.25">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c r="N1767" s="4" t="str">
        <f>TEXT('Data Sales Adidas'!D1771,"mmm")</f>
        <v>Aug</v>
      </c>
    </row>
    <row r="1768" spans="1:14" hidden="1" x14ac:dyDescent="0.25">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c r="N1768" s="4" t="str">
        <f>TEXT('Data Sales Adidas'!D1772,"mmm")</f>
        <v>Aug</v>
      </c>
    </row>
    <row r="1769" spans="1:14" hidden="1" x14ac:dyDescent="0.25">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c r="N1769" s="4" t="str">
        <f>TEXT('Data Sales Adidas'!D1773,"mmm")</f>
        <v>Sep</v>
      </c>
    </row>
    <row r="1770" spans="1:14" hidden="1" x14ac:dyDescent="0.25">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c r="N1770" s="4" t="str">
        <f>TEXT('Data Sales Adidas'!D1774,"mmm")</f>
        <v>Sep</v>
      </c>
    </row>
    <row r="1771" spans="1:14" hidden="1" x14ac:dyDescent="0.25">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c r="N1771" s="4" t="str">
        <f>TEXT('Data Sales Adidas'!D1775,"mmm")</f>
        <v>Sep</v>
      </c>
    </row>
    <row r="1772" spans="1:14" hidden="1" x14ac:dyDescent="0.25">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c r="N1772" s="4" t="str">
        <f>TEXT('Data Sales Adidas'!D1776,"mmm")</f>
        <v>Sep</v>
      </c>
    </row>
    <row r="1773" spans="1:14" hidden="1" x14ac:dyDescent="0.25">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c r="N1773" s="4" t="str">
        <f>TEXT('Data Sales Adidas'!D1777,"mmm")</f>
        <v>Sep</v>
      </c>
    </row>
    <row r="1774" spans="1:14" hidden="1" x14ac:dyDescent="0.25">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c r="N1774" s="4" t="str">
        <f>TEXT('Data Sales Adidas'!D1778,"mmm")</f>
        <v>Sep</v>
      </c>
    </row>
    <row r="1775" spans="1:14" hidden="1" x14ac:dyDescent="0.25">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c r="N1775" s="4" t="str">
        <f>TEXT('Data Sales Adidas'!D1779,"mmm")</f>
        <v>Oct</v>
      </c>
    </row>
    <row r="1776" spans="1:14" hidden="1" x14ac:dyDescent="0.25">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c r="N1776" s="4" t="str">
        <f>TEXT('Data Sales Adidas'!D1780,"mmm")</f>
        <v>Oct</v>
      </c>
    </row>
    <row r="1777" spans="1:14" hidden="1" x14ac:dyDescent="0.25">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c r="N1777" s="4" t="str">
        <f>TEXT('Data Sales Adidas'!D1781,"mmm")</f>
        <v>Oct</v>
      </c>
    </row>
    <row r="1778" spans="1:14" hidden="1" x14ac:dyDescent="0.25">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c r="N1778" s="4" t="str">
        <f>TEXT('Data Sales Adidas'!D1782,"mmm")</f>
        <v>Oct</v>
      </c>
    </row>
    <row r="1779" spans="1:14" hidden="1" x14ac:dyDescent="0.25">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c r="N1779" s="4" t="str">
        <f>TEXT('Data Sales Adidas'!D1783,"mmm")</f>
        <v>Oct</v>
      </c>
    </row>
    <row r="1780" spans="1:14" hidden="1" x14ac:dyDescent="0.25">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c r="N1780" s="4" t="str">
        <f>TEXT('Data Sales Adidas'!D1784,"mmm")</f>
        <v>Oct</v>
      </c>
    </row>
    <row r="1781" spans="1:14" hidden="1" x14ac:dyDescent="0.25">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c r="N1781" s="4" t="str">
        <f>TEXT('Data Sales Adidas'!D1785,"mmm")</f>
        <v>Nov</v>
      </c>
    </row>
    <row r="1782" spans="1:14" hidden="1" x14ac:dyDescent="0.25">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c r="N1782" s="4" t="str">
        <f>TEXT('Data Sales Adidas'!D1786,"mmm")</f>
        <v>Nov</v>
      </c>
    </row>
    <row r="1783" spans="1:14" hidden="1" x14ac:dyDescent="0.25">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c r="N1783" s="4" t="str">
        <f>TEXT('Data Sales Adidas'!D1787,"mmm")</f>
        <v>Nov</v>
      </c>
    </row>
    <row r="1784" spans="1:14" hidden="1" x14ac:dyDescent="0.25">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c r="N1784" s="4" t="str">
        <f>TEXT('Data Sales Adidas'!D1788,"mmm")</f>
        <v>Nov</v>
      </c>
    </row>
    <row r="1785" spans="1:14" hidden="1" x14ac:dyDescent="0.25">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c r="N1785" s="4" t="str">
        <f>TEXT('Data Sales Adidas'!D1789,"mmm")</f>
        <v>Nov</v>
      </c>
    </row>
    <row r="1786" spans="1:14" hidden="1" x14ac:dyDescent="0.25">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c r="N1786" s="4" t="str">
        <f>TEXT('Data Sales Adidas'!D1790,"mmm")</f>
        <v>Nov</v>
      </c>
    </row>
    <row r="1787" spans="1:14" hidden="1" x14ac:dyDescent="0.25">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c r="N1787" s="4" t="str">
        <f>TEXT('Data Sales Adidas'!D1791,"mmm")</f>
        <v>Dec</v>
      </c>
    </row>
    <row r="1788" spans="1:14" hidden="1" x14ac:dyDescent="0.25">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c r="N1788" s="4" t="str">
        <f>TEXT('Data Sales Adidas'!D1792,"mmm")</f>
        <v>Dec</v>
      </c>
    </row>
    <row r="1789" spans="1:14" hidden="1" x14ac:dyDescent="0.25">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c r="N1789" s="4" t="str">
        <f>TEXT('Data Sales Adidas'!D1793,"mmm")</f>
        <v>Dec</v>
      </c>
    </row>
    <row r="1790" spans="1:14" hidden="1" x14ac:dyDescent="0.25">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c r="N1790" s="4" t="str">
        <f>TEXT('Data Sales Adidas'!D1794,"mmm")</f>
        <v>Dec</v>
      </c>
    </row>
    <row r="1791" spans="1:14" hidden="1" x14ac:dyDescent="0.25">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c r="N1791" s="4" t="str">
        <f>TEXT('Data Sales Adidas'!D1795,"mmm")</f>
        <v>Dec</v>
      </c>
    </row>
    <row r="1792" spans="1:14" hidden="1" x14ac:dyDescent="0.25">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c r="N1792" s="4" t="str">
        <f>TEXT('Data Sales Adidas'!D1796,"mmm")</f>
        <v>Dec</v>
      </c>
    </row>
    <row r="1793" spans="1:14" hidden="1" x14ac:dyDescent="0.25">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c r="N1793" s="4" t="str">
        <f>TEXT('Data Sales Adidas'!D1797,"mmm")</f>
        <v>Jan</v>
      </c>
    </row>
    <row r="1794" spans="1:14" hidden="1" x14ac:dyDescent="0.25">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c r="N1794" s="4" t="str">
        <f>TEXT('Data Sales Adidas'!D1798,"mmm")</f>
        <v>Jan</v>
      </c>
    </row>
    <row r="1795" spans="1:14" hidden="1" x14ac:dyDescent="0.25">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c r="N1795" s="4" t="str">
        <f>TEXT('Data Sales Adidas'!D1799,"mmm")</f>
        <v>Jan</v>
      </c>
    </row>
    <row r="1796" spans="1:14" hidden="1" x14ac:dyDescent="0.25">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c r="N1796" s="4" t="str">
        <f>TEXT('Data Sales Adidas'!D1800,"mmm")</f>
        <v>Jan</v>
      </c>
    </row>
    <row r="1797" spans="1:14" hidden="1" x14ac:dyDescent="0.25">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c r="N1797" s="4" t="str">
        <f>TEXT('Data Sales Adidas'!D1801,"mmm")</f>
        <v>Jan</v>
      </c>
    </row>
    <row r="1798" spans="1:14" hidden="1" x14ac:dyDescent="0.25">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c r="N1798" s="4" t="str">
        <f>TEXT('Data Sales Adidas'!D1802,"mmm")</f>
        <v>Jan</v>
      </c>
    </row>
    <row r="1799" spans="1:14" hidden="1" x14ac:dyDescent="0.25">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c r="N1799" s="4" t="str">
        <f>TEXT('Data Sales Adidas'!D1803,"mmm")</f>
        <v>Feb</v>
      </c>
    </row>
    <row r="1800" spans="1:14" hidden="1" x14ac:dyDescent="0.25">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c r="N1800" s="4" t="str">
        <f>TEXT('Data Sales Adidas'!D1804,"mmm")</f>
        <v>Feb</v>
      </c>
    </row>
    <row r="1801" spans="1:14" hidden="1" x14ac:dyDescent="0.25">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c r="N1801" s="4" t="str">
        <f>TEXT('Data Sales Adidas'!D1805,"mmm")</f>
        <v>Feb</v>
      </c>
    </row>
    <row r="1802" spans="1:14" hidden="1" x14ac:dyDescent="0.25">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c r="N1802" s="4" t="str">
        <f>TEXT('Data Sales Adidas'!D1806,"mmm")</f>
        <v>Feb</v>
      </c>
    </row>
    <row r="1803" spans="1:14" hidden="1" x14ac:dyDescent="0.25">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c r="N1803" s="4" t="str">
        <f>TEXT('Data Sales Adidas'!D1807,"mmm")</f>
        <v>Feb</v>
      </c>
    </row>
    <row r="1804" spans="1:14" hidden="1" x14ac:dyDescent="0.25">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c r="N1804" s="4" t="str">
        <f>TEXT('Data Sales Adidas'!D1808,"mmm")</f>
        <v>Feb</v>
      </c>
    </row>
    <row r="1805" spans="1:14" hidden="1" x14ac:dyDescent="0.25">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c r="N1805" s="4" t="str">
        <f>TEXT('Data Sales Adidas'!D1809,"mmm")</f>
        <v>Mar</v>
      </c>
    </row>
    <row r="1806" spans="1:14" hidden="1" x14ac:dyDescent="0.25">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c r="N1806" s="4" t="str">
        <f>TEXT('Data Sales Adidas'!D1810,"mmm")</f>
        <v>Mar</v>
      </c>
    </row>
    <row r="1807" spans="1:14" hidden="1" x14ac:dyDescent="0.25">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c r="N1807" s="4" t="str">
        <f>TEXT('Data Sales Adidas'!D1811,"mmm")</f>
        <v>Mar</v>
      </c>
    </row>
    <row r="1808" spans="1:14" hidden="1" x14ac:dyDescent="0.25">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c r="N1808" s="4" t="str">
        <f>TEXT('Data Sales Adidas'!D1812,"mmm")</f>
        <v>Mar</v>
      </c>
    </row>
    <row r="1809" spans="1:14" hidden="1" x14ac:dyDescent="0.25">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c r="N1809" s="4" t="str">
        <f>TEXT('Data Sales Adidas'!D1813,"mmm")</f>
        <v>Mar</v>
      </c>
    </row>
    <row r="1810" spans="1:14" hidden="1" x14ac:dyDescent="0.25">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c r="N1810" s="4" t="str">
        <f>TEXT('Data Sales Adidas'!D1814,"mmm")</f>
        <v>Mar</v>
      </c>
    </row>
    <row r="1811" spans="1:14" hidden="1" x14ac:dyDescent="0.25">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c r="N1811" s="4" t="str">
        <f>TEXT('Data Sales Adidas'!D1815,"mmm")</f>
        <v>Apr</v>
      </c>
    </row>
    <row r="1812" spans="1:14" hidden="1" x14ac:dyDescent="0.25">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c r="N1812" s="4" t="str">
        <f>TEXT('Data Sales Adidas'!D1816,"mmm")</f>
        <v>Apr</v>
      </c>
    </row>
    <row r="1813" spans="1:14" hidden="1" x14ac:dyDescent="0.25">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c r="N1813" s="4" t="str">
        <f>TEXT('Data Sales Adidas'!D1817,"mmm")</f>
        <v>Apr</v>
      </c>
    </row>
    <row r="1814" spans="1:14" hidden="1" x14ac:dyDescent="0.25">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c r="N1814" s="4" t="str">
        <f>TEXT('Data Sales Adidas'!D1818,"mmm")</f>
        <v>Apr</v>
      </c>
    </row>
    <row r="1815" spans="1:14" hidden="1" x14ac:dyDescent="0.25">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c r="N1815" s="4" t="str">
        <f>TEXT('Data Sales Adidas'!D1819,"mmm")</f>
        <v>Apr</v>
      </c>
    </row>
    <row r="1816" spans="1:14" hidden="1" x14ac:dyDescent="0.25">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c r="N1816" s="4" t="str">
        <f>TEXT('Data Sales Adidas'!D1820,"mmm")</f>
        <v>Apr</v>
      </c>
    </row>
    <row r="1817" spans="1:14" hidden="1" x14ac:dyDescent="0.25">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c r="N1817" s="4" t="str">
        <f>TEXT('Data Sales Adidas'!D1821,"mmm")</f>
        <v>May</v>
      </c>
    </row>
    <row r="1818" spans="1:14" hidden="1" x14ac:dyDescent="0.25">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c r="N1818" s="4" t="str">
        <f>TEXT('Data Sales Adidas'!D1822,"mmm")</f>
        <v>May</v>
      </c>
    </row>
    <row r="1819" spans="1:14" hidden="1" x14ac:dyDescent="0.25">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c r="N1819" s="4" t="str">
        <f>TEXT('Data Sales Adidas'!D1823,"mmm")</f>
        <v>May</v>
      </c>
    </row>
    <row r="1820" spans="1:14" hidden="1" x14ac:dyDescent="0.25">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c r="N1820" s="4" t="str">
        <f>TEXT('Data Sales Adidas'!D1824,"mmm")</f>
        <v>May</v>
      </c>
    </row>
    <row r="1821" spans="1:14" hidden="1" x14ac:dyDescent="0.25">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c r="N1821" s="4" t="str">
        <f>TEXT('Data Sales Adidas'!D1825,"mmm")</f>
        <v>May</v>
      </c>
    </row>
    <row r="1822" spans="1:14" hidden="1" x14ac:dyDescent="0.25">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c r="N1822" s="4" t="str">
        <f>TEXT('Data Sales Adidas'!D1826,"mmm")</f>
        <v>May</v>
      </c>
    </row>
    <row r="1823" spans="1:14" hidden="1" x14ac:dyDescent="0.25">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c r="N1823" s="4" t="str">
        <f>TEXT('Data Sales Adidas'!D1827,"mmm")</f>
        <v>Jun</v>
      </c>
    </row>
    <row r="1824" spans="1:14" hidden="1" x14ac:dyDescent="0.25">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c r="N1824" s="4" t="str">
        <f>TEXT('Data Sales Adidas'!D1828,"mmm")</f>
        <v>Jun</v>
      </c>
    </row>
    <row r="1825" spans="1:14" hidden="1" x14ac:dyDescent="0.25">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c r="N1825" s="4" t="str">
        <f>TEXT('Data Sales Adidas'!D1829,"mmm")</f>
        <v>Jun</v>
      </c>
    </row>
    <row r="1826" spans="1:14" hidden="1" x14ac:dyDescent="0.25">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c r="N1826" s="4" t="str">
        <f>TEXT('Data Sales Adidas'!D1830,"mmm")</f>
        <v>Jun</v>
      </c>
    </row>
    <row r="1827" spans="1:14" hidden="1" x14ac:dyDescent="0.25">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c r="N1827" s="4" t="str">
        <f>TEXT('Data Sales Adidas'!D1831,"mmm")</f>
        <v>Jun</v>
      </c>
    </row>
    <row r="1828" spans="1:14" hidden="1" x14ac:dyDescent="0.25">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c r="N1828" s="4" t="str">
        <f>TEXT('Data Sales Adidas'!D1832,"mmm")</f>
        <v>Jun</v>
      </c>
    </row>
    <row r="1829" spans="1:14" hidden="1" x14ac:dyDescent="0.25">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c r="N1829" s="4" t="str">
        <f>TEXT('Data Sales Adidas'!D1833,"mmm")</f>
        <v>Jul</v>
      </c>
    </row>
    <row r="1830" spans="1:14" hidden="1" x14ac:dyDescent="0.25">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c r="N1830" s="4" t="str">
        <f>TEXT('Data Sales Adidas'!D1834,"mmm")</f>
        <v>Jul</v>
      </c>
    </row>
    <row r="1831" spans="1:14" hidden="1" x14ac:dyDescent="0.25">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c r="N1831" s="4" t="str">
        <f>TEXT('Data Sales Adidas'!D1835,"mmm")</f>
        <v>Jul</v>
      </c>
    </row>
    <row r="1832" spans="1:14" hidden="1" x14ac:dyDescent="0.25">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c r="N1832" s="4" t="str">
        <f>TEXT('Data Sales Adidas'!D1836,"mmm")</f>
        <v>Jul</v>
      </c>
    </row>
    <row r="1833" spans="1:14" hidden="1" x14ac:dyDescent="0.25">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c r="N1833" s="4" t="str">
        <f>TEXT('Data Sales Adidas'!D1837,"mmm")</f>
        <v>Jul</v>
      </c>
    </row>
    <row r="1834" spans="1:14" hidden="1" x14ac:dyDescent="0.25">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c r="N1834" s="4" t="str">
        <f>TEXT('Data Sales Adidas'!D1838,"mmm")</f>
        <v>Jul</v>
      </c>
    </row>
    <row r="1835" spans="1:14" hidden="1" x14ac:dyDescent="0.25">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c r="N1835" s="4" t="str">
        <f>TEXT('Data Sales Adidas'!D1839,"mmm")</f>
        <v>Aug</v>
      </c>
    </row>
    <row r="1836" spans="1:14" hidden="1" x14ac:dyDescent="0.25">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c r="N1836" s="4" t="str">
        <f>TEXT('Data Sales Adidas'!D1840,"mmm")</f>
        <v>Aug</v>
      </c>
    </row>
    <row r="1837" spans="1:14" hidden="1" x14ac:dyDescent="0.25">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c r="N1837" s="4" t="str">
        <f>TEXT('Data Sales Adidas'!D1841,"mmm")</f>
        <v>Aug</v>
      </c>
    </row>
    <row r="1838" spans="1:14" hidden="1" x14ac:dyDescent="0.25">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c r="N1838" s="4" t="str">
        <f>TEXT('Data Sales Adidas'!D1842,"mmm")</f>
        <v>Aug</v>
      </c>
    </row>
    <row r="1839" spans="1:14" hidden="1" x14ac:dyDescent="0.25">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c r="N1839" s="4" t="str">
        <f>TEXT('Data Sales Adidas'!D1843,"mmm")</f>
        <v>Aug</v>
      </c>
    </row>
    <row r="1840" spans="1:14" hidden="1" x14ac:dyDescent="0.25">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c r="N1840" s="4" t="str">
        <f>TEXT('Data Sales Adidas'!D1844,"mmm")</f>
        <v>Aug</v>
      </c>
    </row>
    <row r="1841" spans="1:14" hidden="1" x14ac:dyDescent="0.25">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c r="N1841" s="4" t="str">
        <f>TEXT('Data Sales Adidas'!D1845,"mmm")</f>
        <v>Sep</v>
      </c>
    </row>
    <row r="1842" spans="1:14" hidden="1" x14ac:dyDescent="0.25">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c r="N1842" s="4" t="str">
        <f>TEXT('Data Sales Adidas'!D1846,"mmm")</f>
        <v>Sep</v>
      </c>
    </row>
    <row r="1843" spans="1:14" hidden="1" x14ac:dyDescent="0.25">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c r="N1843" s="4" t="str">
        <f>TEXT('Data Sales Adidas'!D1847,"mmm")</f>
        <v>Sep</v>
      </c>
    </row>
    <row r="1844" spans="1:14" hidden="1" x14ac:dyDescent="0.25">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c r="N1844" s="4" t="str">
        <f>TEXT('Data Sales Adidas'!D1848,"mmm")</f>
        <v>Sep</v>
      </c>
    </row>
    <row r="1845" spans="1:14" hidden="1" x14ac:dyDescent="0.25">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c r="N1845" s="4" t="str">
        <f>TEXT('Data Sales Adidas'!D1849,"mmm")</f>
        <v>Sep</v>
      </c>
    </row>
    <row r="1846" spans="1:14" hidden="1" x14ac:dyDescent="0.25">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c r="N1846" s="4" t="str">
        <f>TEXT('Data Sales Adidas'!D1850,"mmm")</f>
        <v>Sep</v>
      </c>
    </row>
    <row r="1847" spans="1:14" hidden="1" x14ac:dyDescent="0.25">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c r="N1847" s="4" t="str">
        <f>TEXT('Data Sales Adidas'!D1851,"mmm")</f>
        <v>Oct</v>
      </c>
    </row>
    <row r="1848" spans="1:14" hidden="1" x14ac:dyDescent="0.25">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c r="N1848" s="4" t="str">
        <f>TEXT('Data Sales Adidas'!D1852,"mmm")</f>
        <v>Oct</v>
      </c>
    </row>
    <row r="1849" spans="1:14" hidden="1" x14ac:dyDescent="0.25">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c r="N1849" s="4" t="str">
        <f>TEXT('Data Sales Adidas'!D1853,"mmm")</f>
        <v>Oct</v>
      </c>
    </row>
    <row r="1850" spans="1:14" hidden="1" x14ac:dyDescent="0.25">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c r="N1850" s="4" t="str">
        <f>TEXT('Data Sales Adidas'!D1854,"mmm")</f>
        <v>Oct</v>
      </c>
    </row>
    <row r="1851" spans="1:14" hidden="1" x14ac:dyDescent="0.25">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c r="N1851" s="4" t="str">
        <f>TEXT('Data Sales Adidas'!D1855,"mmm")</f>
        <v>Oct</v>
      </c>
    </row>
    <row r="1852" spans="1:14" hidden="1" x14ac:dyDescent="0.25">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c r="N1852" s="4" t="str">
        <f>TEXT('Data Sales Adidas'!D1856,"mmm")</f>
        <v>Oct</v>
      </c>
    </row>
    <row r="1853" spans="1:14" hidden="1" x14ac:dyDescent="0.25">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c r="N1853" s="4" t="str">
        <f>TEXT('Data Sales Adidas'!D1857,"mmm")</f>
        <v>Nov</v>
      </c>
    </row>
    <row r="1854" spans="1:14" hidden="1" x14ac:dyDescent="0.25">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c r="N1854" s="4" t="str">
        <f>TEXT('Data Sales Adidas'!D1858,"mmm")</f>
        <v>Nov</v>
      </c>
    </row>
    <row r="1855" spans="1:14" hidden="1" x14ac:dyDescent="0.25">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c r="N1855" s="4" t="str">
        <f>TEXT('Data Sales Adidas'!D1859,"mmm")</f>
        <v>Nov</v>
      </c>
    </row>
    <row r="1856" spans="1:14" hidden="1" x14ac:dyDescent="0.25">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c r="N1856" s="4" t="str">
        <f>TEXT('Data Sales Adidas'!D1860,"mmm")</f>
        <v>Nov</v>
      </c>
    </row>
    <row r="1857" spans="1:14" hidden="1" x14ac:dyDescent="0.25">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c r="N1857" s="4" t="str">
        <f>TEXT('Data Sales Adidas'!D1861,"mmm")</f>
        <v>Nov</v>
      </c>
    </row>
    <row r="1858" spans="1:14" hidden="1" x14ac:dyDescent="0.25">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c r="N1858" s="4" t="str">
        <f>TEXT('Data Sales Adidas'!D1862,"mmm")</f>
        <v>Nov</v>
      </c>
    </row>
    <row r="1859" spans="1:14" hidden="1" x14ac:dyDescent="0.25">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c r="N1859" s="4" t="str">
        <f>TEXT('Data Sales Adidas'!D1863,"mmm")</f>
        <v>Dec</v>
      </c>
    </row>
    <row r="1860" spans="1:14" hidden="1" x14ac:dyDescent="0.25">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c r="N1860" s="4" t="str">
        <f>TEXT('Data Sales Adidas'!D1864,"mmm")</f>
        <v>Dec</v>
      </c>
    </row>
    <row r="1861" spans="1:14" hidden="1" x14ac:dyDescent="0.25">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c r="N1861" s="4" t="str">
        <f>TEXT('Data Sales Adidas'!D1865,"mmm")</f>
        <v>Dec</v>
      </c>
    </row>
    <row r="1862" spans="1:14" hidden="1" x14ac:dyDescent="0.25">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c r="N1862" s="4" t="str">
        <f>TEXT('Data Sales Adidas'!D1866,"mmm")</f>
        <v>Dec</v>
      </c>
    </row>
    <row r="1863" spans="1:14" hidden="1" x14ac:dyDescent="0.25">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c r="N1863" s="4" t="str">
        <f>TEXT('Data Sales Adidas'!D1867,"mmm")</f>
        <v>Dec</v>
      </c>
    </row>
    <row r="1864" spans="1:14" hidden="1" x14ac:dyDescent="0.25">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c r="N1864" s="4" t="str">
        <f>TEXT('Data Sales Adidas'!D1868,"mmm")</f>
        <v>Dec</v>
      </c>
    </row>
    <row r="1865" spans="1:14" hidden="1" x14ac:dyDescent="0.25">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c r="N1865" s="4" t="str">
        <f>TEXT('Data Sales Adidas'!D1869,"mmm")</f>
        <v>Jan</v>
      </c>
    </row>
    <row r="1866" spans="1:14" hidden="1" x14ac:dyDescent="0.25">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c r="N1866" s="4" t="str">
        <f>TEXT('Data Sales Adidas'!D1870,"mmm")</f>
        <v>Jan</v>
      </c>
    </row>
    <row r="1867" spans="1:14" hidden="1" x14ac:dyDescent="0.25">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c r="N1867" s="4" t="str">
        <f>TEXT('Data Sales Adidas'!D1871,"mmm")</f>
        <v>Jan</v>
      </c>
    </row>
    <row r="1868" spans="1:14" hidden="1" x14ac:dyDescent="0.25">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c r="N1868" s="4" t="str">
        <f>TEXT('Data Sales Adidas'!D1872,"mmm")</f>
        <v>Jan</v>
      </c>
    </row>
    <row r="1869" spans="1:14" hidden="1" x14ac:dyDescent="0.25">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c r="N1869" s="4" t="str">
        <f>TEXT('Data Sales Adidas'!D1873,"mmm")</f>
        <v>Jan</v>
      </c>
    </row>
    <row r="1870" spans="1:14" hidden="1" x14ac:dyDescent="0.25">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c r="N1870" s="4" t="str">
        <f>TEXT('Data Sales Adidas'!D1874,"mmm")</f>
        <v>Jan</v>
      </c>
    </row>
    <row r="1871" spans="1:14" hidden="1" x14ac:dyDescent="0.25">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c r="N1871" s="4" t="str">
        <f>TEXT('Data Sales Adidas'!D1875,"mmm")</f>
        <v>Feb</v>
      </c>
    </row>
    <row r="1872" spans="1:14" hidden="1" x14ac:dyDescent="0.25">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c r="N1872" s="4" t="str">
        <f>TEXT('Data Sales Adidas'!D1876,"mmm")</f>
        <v>Feb</v>
      </c>
    </row>
    <row r="1873" spans="1:14" hidden="1" x14ac:dyDescent="0.25">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c r="N1873" s="4" t="str">
        <f>TEXT('Data Sales Adidas'!D1877,"mmm")</f>
        <v>Feb</v>
      </c>
    </row>
    <row r="1874" spans="1:14" hidden="1" x14ac:dyDescent="0.25">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c r="N1874" s="4" t="str">
        <f>TEXT('Data Sales Adidas'!D1878,"mmm")</f>
        <v>Feb</v>
      </c>
    </row>
    <row r="1875" spans="1:14" hidden="1" x14ac:dyDescent="0.25">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c r="N1875" s="4" t="str">
        <f>TEXT('Data Sales Adidas'!D1879,"mmm")</f>
        <v>Feb</v>
      </c>
    </row>
    <row r="1876" spans="1:14" hidden="1" x14ac:dyDescent="0.25">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c r="N1876" s="4" t="str">
        <f>TEXT('Data Sales Adidas'!D1880,"mmm")</f>
        <v>Feb</v>
      </c>
    </row>
    <row r="1877" spans="1:14" hidden="1" x14ac:dyDescent="0.25">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c r="N1877" s="4" t="str">
        <f>TEXT('Data Sales Adidas'!D1881,"mmm")</f>
        <v>Mar</v>
      </c>
    </row>
    <row r="1878" spans="1:14" hidden="1" x14ac:dyDescent="0.25">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c r="N1878" s="4" t="str">
        <f>TEXT('Data Sales Adidas'!D1882,"mmm")</f>
        <v>Mar</v>
      </c>
    </row>
    <row r="1879" spans="1:14" hidden="1" x14ac:dyDescent="0.25">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c r="N1879" s="4" t="str">
        <f>TEXT('Data Sales Adidas'!D1883,"mmm")</f>
        <v>Mar</v>
      </c>
    </row>
    <row r="1880" spans="1:14" hidden="1" x14ac:dyDescent="0.25">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c r="N1880" s="4" t="str">
        <f>TEXT('Data Sales Adidas'!D1884,"mmm")</f>
        <v>Mar</v>
      </c>
    </row>
    <row r="1881" spans="1:14" hidden="1" x14ac:dyDescent="0.25">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c r="N1881" s="4" t="str">
        <f>TEXT('Data Sales Adidas'!D1885,"mmm")</f>
        <v>Mar</v>
      </c>
    </row>
    <row r="1882" spans="1:14" hidden="1" x14ac:dyDescent="0.25">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c r="N1882" s="4" t="str">
        <f>TEXT('Data Sales Adidas'!D1886,"mmm")</f>
        <v>Mar</v>
      </c>
    </row>
    <row r="1883" spans="1:14" hidden="1" x14ac:dyDescent="0.25">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c r="N1883" s="4" t="str">
        <f>TEXT('Data Sales Adidas'!D1887,"mmm")</f>
        <v>Apr</v>
      </c>
    </row>
    <row r="1884" spans="1:14" hidden="1" x14ac:dyDescent="0.25">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c r="N1884" s="4" t="str">
        <f>TEXT('Data Sales Adidas'!D1888,"mmm")</f>
        <v>Apr</v>
      </c>
    </row>
    <row r="1885" spans="1:14" hidden="1" x14ac:dyDescent="0.25">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c r="N1885" s="4" t="str">
        <f>TEXT('Data Sales Adidas'!D1889,"mmm")</f>
        <v>Apr</v>
      </c>
    </row>
    <row r="1886" spans="1:14" hidden="1" x14ac:dyDescent="0.25">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c r="N1886" s="4" t="str">
        <f>TEXT('Data Sales Adidas'!D1890,"mmm")</f>
        <v>Apr</v>
      </c>
    </row>
    <row r="1887" spans="1:14" hidden="1" x14ac:dyDescent="0.25">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c r="N1887" s="4" t="str">
        <f>TEXT('Data Sales Adidas'!D1891,"mmm")</f>
        <v>Apr</v>
      </c>
    </row>
    <row r="1888" spans="1:14" hidden="1" x14ac:dyDescent="0.25">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c r="N1888" s="4" t="str">
        <f>TEXT('Data Sales Adidas'!D1892,"mmm")</f>
        <v>Apr</v>
      </c>
    </row>
    <row r="1889" spans="1:14" hidden="1" x14ac:dyDescent="0.25">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c r="N1889" s="4" t="str">
        <f>TEXT('Data Sales Adidas'!D1893,"mmm")</f>
        <v>May</v>
      </c>
    </row>
    <row r="1890" spans="1:14" hidden="1" x14ac:dyDescent="0.25">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c r="N1890" s="4" t="str">
        <f>TEXT('Data Sales Adidas'!D1894,"mmm")</f>
        <v>May</v>
      </c>
    </row>
    <row r="1891" spans="1:14" hidden="1" x14ac:dyDescent="0.25">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c r="N1891" s="4" t="str">
        <f>TEXT('Data Sales Adidas'!D1895,"mmm")</f>
        <v>May</v>
      </c>
    </row>
    <row r="1892" spans="1:14" hidden="1" x14ac:dyDescent="0.25">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c r="N1892" s="4" t="str">
        <f>TEXT('Data Sales Adidas'!D1896,"mmm")</f>
        <v>May</v>
      </c>
    </row>
    <row r="1893" spans="1:14" hidden="1" x14ac:dyDescent="0.25">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c r="N1893" s="4" t="str">
        <f>TEXT('Data Sales Adidas'!D1897,"mmm")</f>
        <v>May</v>
      </c>
    </row>
    <row r="1894" spans="1:14" hidden="1" x14ac:dyDescent="0.25">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c r="N1894" s="4" t="str">
        <f>TEXT('Data Sales Adidas'!D1898,"mmm")</f>
        <v>May</v>
      </c>
    </row>
    <row r="1895" spans="1:14" hidden="1" x14ac:dyDescent="0.25">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c r="N1895" s="4" t="str">
        <f>TEXT('Data Sales Adidas'!D1899,"mmm")</f>
        <v>Jun</v>
      </c>
    </row>
    <row r="1896" spans="1:14" hidden="1" x14ac:dyDescent="0.25">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c r="N1896" s="4" t="str">
        <f>TEXT('Data Sales Adidas'!D1900,"mmm")</f>
        <v>Jun</v>
      </c>
    </row>
    <row r="1897" spans="1:14" hidden="1" x14ac:dyDescent="0.25">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c r="N1897" s="4" t="str">
        <f>TEXT('Data Sales Adidas'!D1901,"mmm")</f>
        <v>Jun</v>
      </c>
    </row>
    <row r="1898" spans="1:14" hidden="1" x14ac:dyDescent="0.25">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c r="N1898" s="4" t="str">
        <f>TEXT('Data Sales Adidas'!D1902,"mmm")</f>
        <v>Jun</v>
      </c>
    </row>
    <row r="1899" spans="1:14" hidden="1" x14ac:dyDescent="0.25">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c r="N1899" s="4" t="str">
        <f>TEXT('Data Sales Adidas'!D1903,"mmm")</f>
        <v>Jun</v>
      </c>
    </row>
    <row r="1900" spans="1:14" hidden="1" x14ac:dyDescent="0.25">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c r="N1900" s="4" t="str">
        <f>TEXT('Data Sales Adidas'!D1904,"mmm")</f>
        <v>Jun</v>
      </c>
    </row>
    <row r="1901" spans="1:14" hidden="1" x14ac:dyDescent="0.25">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c r="N1901" s="4" t="str">
        <f>TEXT('Data Sales Adidas'!D1905,"mmm")</f>
        <v>Jul</v>
      </c>
    </row>
    <row r="1902" spans="1:14" hidden="1" x14ac:dyDescent="0.25">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c r="N1902" s="4" t="str">
        <f>TEXT('Data Sales Adidas'!D1906,"mmm")</f>
        <v>Jul</v>
      </c>
    </row>
    <row r="1903" spans="1:14" hidden="1" x14ac:dyDescent="0.25">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c r="N1903" s="4" t="str">
        <f>TEXT('Data Sales Adidas'!D1907,"mmm")</f>
        <v>Jul</v>
      </c>
    </row>
    <row r="1904" spans="1:14" hidden="1" x14ac:dyDescent="0.25">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c r="N1904" s="4" t="str">
        <f>TEXT('Data Sales Adidas'!D1908,"mmm")</f>
        <v>Jul</v>
      </c>
    </row>
    <row r="1905" spans="1:14" hidden="1" x14ac:dyDescent="0.25">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c r="N1905" s="4" t="str">
        <f>TEXT('Data Sales Adidas'!D1909,"mmm")</f>
        <v>Jul</v>
      </c>
    </row>
    <row r="1906" spans="1:14" hidden="1" x14ac:dyDescent="0.25">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c r="N1906" s="4" t="str">
        <f>TEXT('Data Sales Adidas'!D1910,"mmm")</f>
        <v>Jul</v>
      </c>
    </row>
    <row r="1907" spans="1:14" hidden="1" x14ac:dyDescent="0.25">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c r="N1907" s="4" t="str">
        <f>TEXT('Data Sales Adidas'!D1911,"mmm")</f>
        <v>Aug</v>
      </c>
    </row>
    <row r="1908" spans="1:14" hidden="1" x14ac:dyDescent="0.25">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c r="N1908" s="4" t="str">
        <f>TEXT('Data Sales Adidas'!D1912,"mmm")</f>
        <v>Aug</v>
      </c>
    </row>
    <row r="1909" spans="1:14" hidden="1" x14ac:dyDescent="0.25">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c r="N1909" s="4" t="str">
        <f>TEXT('Data Sales Adidas'!D1913,"mmm")</f>
        <v>Aug</v>
      </c>
    </row>
    <row r="1910" spans="1:14" hidden="1" x14ac:dyDescent="0.25">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c r="N1910" s="4" t="str">
        <f>TEXT('Data Sales Adidas'!D1914,"mmm")</f>
        <v>Aug</v>
      </c>
    </row>
    <row r="1911" spans="1:14" hidden="1" x14ac:dyDescent="0.25">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c r="N1911" s="4" t="str">
        <f>TEXT('Data Sales Adidas'!D1915,"mmm")</f>
        <v>Aug</v>
      </c>
    </row>
    <row r="1912" spans="1:14" hidden="1" x14ac:dyDescent="0.25">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c r="N1912" s="4" t="str">
        <f>TEXT('Data Sales Adidas'!D1916,"mmm")</f>
        <v>Aug</v>
      </c>
    </row>
    <row r="1913" spans="1:14" hidden="1" x14ac:dyDescent="0.25">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c r="N1913" s="4" t="str">
        <f>TEXT('Data Sales Adidas'!D1917,"mmm")</f>
        <v>Sep</v>
      </c>
    </row>
    <row r="1914" spans="1:14" hidden="1" x14ac:dyDescent="0.25">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c r="N1914" s="4" t="str">
        <f>TEXT('Data Sales Adidas'!D1918,"mmm")</f>
        <v>Sep</v>
      </c>
    </row>
    <row r="1915" spans="1:14" hidden="1" x14ac:dyDescent="0.25">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c r="N1915" s="4" t="str">
        <f>TEXT('Data Sales Adidas'!D1919,"mmm")</f>
        <v>Sep</v>
      </c>
    </row>
    <row r="1916" spans="1:14" hidden="1" x14ac:dyDescent="0.25">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c r="N1916" s="4" t="str">
        <f>TEXT('Data Sales Adidas'!D1920,"mmm")</f>
        <v>Sep</v>
      </c>
    </row>
    <row r="1917" spans="1:14" hidden="1" x14ac:dyDescent="0.25">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c r="N1917" s="4" t="str">
        <f>TEXT('Data Sales Adidas'!D1921,"mmm")</f>
        <v>Sep</v>
      </c>
    </row>
    <row r="1918" spans="1:14" hidden="1" x14ac:dyDescent="0.25">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c r="N1918" s="4" t="str">
        <f>TEXT('Data Sales Adidas'!D1922,"mmm")</f>
        <v>Sep</v>
      </c>
    </row>
    <row r="1919" spans="1:14" hidden="1" x14ac:dyDescent="0.25">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c r="N1919" s="4" t="str">
        <f>TEXT('Data Sales Adidas'!D1923,"mmm")</f>
        <v>Oct</v>
      </c>
    </row>
    <row r="1920" spans="1:14" hidden="1" x14ac:dyDescent="0.25">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c r="N1920" s="4" t="str">
        <f>TEXT('Data Sales Adidas'!D1924,"mmm")</f>
        <v>Oct</v>
      </c>
    </row>
    <row r="1921" spans="1:14" hidden="1" x14ac:dyDescent="0.25">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c r="N1921" s="4" t="str">
        <f>TEXT('Data Sales Adidas'!D1925,"mmm")</f>
        <v>Oct</v>
      </c>
    </row>
    <row r="1922" spans="1:14" hidden="1" x14ac:dyDescent="0.25">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c r="N1922" s="4" t="str">
        <f>TEXT('Data Sales Adidas'!D1926,"mmm")</f>
        <v>Oct</v>
      </c>
    </row>
    <row r="1923" spans="1:14" hidden="1" x14ac:dyDescent="0.25">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c r="N1923" s="4" t="str">
        <f>TEXT('Data Sales Adidas'!D1927,"mmm")</f>
        <v>Oct</v>
      </c>
    </row>
    <row r="1924" spans="1:14" hidden="1" x14ac:dyDescent="0.25">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c r="N1924" s="4" t="str">
        <f>TEXT('Data Sales Adidas'!D1928,"mmm")</f>
        <v>Oct</v>
      </c>
    </row>
    <row r="1925" spans="1:14" hidden="1" x14ac:dyDescent="0.25">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c r="N1925" s="4" t="str">
        <f>TEXT('Data Sales Adidas'!D1929,"mmm")</f>
        <v>Nov</v>
      </c>
    </row>
    <row r="1926" spans="1:14" hidden="1" x14ac:dyDescent="0.25">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c r="N1926" s="4" t="str">
        <f>TEXT('Data Sales Adidas'!D1930,"mmm")</f>
        <v>Nov</v>
      </c>
    </row>
    <row r="1927" spans="1:14" hidden="1" x14ac:dyDescent="0.25">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c r="N1927" s="4" t="str">
        <f>TEXT('Data Sales Adidas'!D1931,"mmm")</f>
        <v>Nov</v>
      </c>
    </row>
    <row r="1928" spans="1:14" hidden="1" x14ac:dyDescent="0.25">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c r="N1928" s="4" t="str">
        <f>TEXT('Data Sales Adidas'!D1932,"mmm")</f>
        <v>Nov</v>
      </c>
    </row>
    <row r="1929" spans="1:14" hidden="1" x14ac:dyDescent="0.25">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c r="N1929" s="4" t="str">
        <f>TEXT('Data Sales Adidas'!D1933,"mmm")</f>
        <v>Nov</v>
      </c>
    </row>
    <row r="1930" spans="1:14" hidden="1" x14ac:dyDescent="0.25">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c r="N1930" s="4" t="str">
        <f>TEXT('Data Sales Adidas'!D1934,"mmm")</f>
        <v>Nov</v>
      </c>
    </row>
    <row r="1931" spans="1:14" hidden="1" x14ac:dyDescent="0.25">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c r="N1931" s="4" t="str">
        <f>TEXT('Data Sales Adidas'!D1935,"mmm")</f>
        <v>Dec</v>
      </c>
    </row>
    <row r="1932" spans="1:14" hidden="1" x14ac:dyDescent="0.25">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c r="N1932" s="4" t="str">
        <f>TEXT('Data Sales Adidas'!D1936,"mmm")</f>
        <v>Dec</v>
      </c>
    </row>
    <row r="1933" spans="1:14" hidden="1" x14ac:dyDescent="0.25">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c r="N1933" s="4" t="str">
        <f>TEXT('Data Sales Adidas'!D1937,"mmm")</f>
        <v>Dec</v>
      </c>
    </row>
    <row r="1934" spans="1:14" hidden="1" x14ac:dyDescent="0.25">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c r="N1934" s="4" t="str">
        <f>TEXT('Data Sales Adidas'!D1938,"mmm")</f>
        <v>Dec</v>
      </c>
    </row>
    <row r="1935" spans="1:14" hidden="1" x14ac:dyDescent="0.25">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c r="N1935" s="4" t="str">
        <f>TEXT('Data Sales Adidas'!D1939,"mmm")</f>
        <v>Dec</v>
      </c>
    </row>
    <row r="1936" spans="1:14" hidden="1" x14ac:dyDescent="0.25">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c r="N1936" s="4" t="str">
        <f>TEXT('Data Sales Adidas'!D1940,"mmm")</f>
        <v>Dec</v>
      </c>
    </row>
    <row r="1937" spans="1:14" hidden="1" x14ac:dyDescent="0.25">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c r="N1937" s="4" t="str">
        <f>TEXT('Data Sales Adidas'!D1941,"mmm")</f>
        <v>Jan</v>
      </c>
    </row>
    <row r="1938" spans="1:14" hidden="1" x14ac:dyDescent="0.25">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c r="N1938" s="4" t="str">
        <f>TEXT('Data Sales Adidas'!D1942,"mmm")</f>
        <v>Jan</v>
      </c>
    </row>
    <row r="1939" spans="1:14" hidden="1" x14ac:dyDescent="0.25">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c r="N1939" s="4" t="str">
        <f>TEXT('Data Sales Adidas'!D1943,"mmm")</f>
        <v>Jan</v>
      </c>
    </row>
    <row r="1940" spans="1:14" hidden="1" x14ac:dyDescent="0.25">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c r="N1940" s="4" t="str">
        <f>TEXT('Data Sales Adidas'!D1944,"mmm")</f>
        <v>Jan</v>
      </c>
    </row>
    <row r="1941" spans="1:14" hidden="1" x14ac:dyDescent="0.25">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c r="N1941" s="4" t="str">
        <f>TEXT('Data Sales Adidas'!D1945,"mmm")</f>
        <v>Jan</v>
      </c>
    </row>
    <row r="1942" spans="1:14" hidden="1" x14ac:dyDescent="0.25">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c r="N1942" s="4" t="str">
        <f>TEXT('Data Sales Adidas'!D1946,"mmm")</f>
        <v>Jan</v>
      </c>
    </row>
    <row r="1943" spans="1:14" hidden="1" x14ac:dyDescent="0.25">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c r="N1943" s="4" t="str">
        <f>TEXT('Data Sales Adidas'!D1947,"mmm")</f>
        <v>Feb</v>
      </c>
    </row>
    <row r="1944" spans="1:14" hidden="1" x14ac:dyDescent="0.25">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c r="N1944" s="4" t="str">
        <f>TEXT('Data Sales Adidas'!D1948,"mmm")</f>
        <v>Feb</v>
      </c>
    </row>
    <row r="1945" spans="1:14" hidden="1" x14ac:dyDescent="0.25">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c r="N1945" s="4" t="str">
        <f>TEXT('Data Sales Adidas'!D1949,"mmm")</f>
        <v>Feb</v>
      </c>
    </row>
    <row r="1946" spans="1:14" hidden="1" x14ac:dyDescent="0.25">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c r="N1946" s="4" t="str">
        <f>TEXT('Data Sales Adidas'!D1950,"mmm")</f>
        <v>Feb</v>
      </c>
    </row>
    <row r="1947" spans="1:14" hidden="1" x14ac:dyDescent="0.25">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c r="N1947" s="4" t="str">
        <f>TEXT('Data Sales Adidas'!D1951,"mmm")</f>
        <v>Feb</v>
      </c>
    </row>
    <row r="1948" spans="1:14" hidden="1" x14ac:dyDescent="0.25">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c r="N1948" s="4" t="str">
        <f>TEXT('Data Sales Adidas'!D1952,"mmm")</f>
        <v>Feb</v>
      </c>
    </row>
    <row r="1949" spans="1:14" hidden="1" x14ac:dyDescent="0.25">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c r="N1949" s="4" t="str">
        <f>TEXT('Data Sales Adidas'!D1953,"mmm")</f>
        <v>Mar</v>
      </c>
    </row>
    <row r="1950" spans="1:14" hidden="1" x14ac:dyDescent="0.25">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c r="N1950" s="4" t="str">
        <f>TEXT('Data Sales Adidas'!D1954,"mmm")</f>
        <v>Mar</v>
      </c>
    </row>
    <row r="1951" spans="1:14" hidden="1" x14ac:dyDescent="0.25">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c r="N1951" s="4" t="str">
        <f>TEXT('Data Sales Adidas'!D1955,"mmm")</f>
        <v>Mar</v>
      </c>
    </row>
    <row r="1952" spans="1:14" hidden="1" x14ac:dyDescent="0.25">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c r="N1952" s="4" t="str">
        <f>TEXT('Data Sales Adidas'!D1956,"mmm")</f>
        <v>Mar</v>
      </c>
    </row>
    <row r="1953" spans="1:14" hidden="1" x14ac:dyDescent="0.25">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c r="N1953" s="4" t="str">
        <f>TEXT('Data Sales Adidas'!D1957,"mmm")</f>
        <v>Mar</v>
      </c>
    </row>
    <row r="1954" spans="1:14" hidden="1" x14ac:dyDescent="0.25">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c r="N1954" s="4" t="str">
        <f>TEXT('Data Sales Adidas'!D1958,"mmm")</f>
        <v>Mar</v>
      </c>
    </row>
    <row r="1955" spans="1:14" hidden="1" x14ac:dyDescent="0.25">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c r="N1955" s="4" t="str">
        <f>TEXT('Data Sales Adidas'!D1959,"mmm")</f>
        <v>Apr</v>
      </c>
    </row>
    <row r="1956" spans="1:14" hidden="1" x14ac:dyDescent="0.25">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c r="N1956" s="4" t="str">
        <f>TEXT('Data Sales Adidas'!D1960,"mmm")</f>
        <v>Apr</v>
      </c>
    </row>
    <row r="1957" spans="1:14" hidden="1" x14ac:dyDescent="0.25">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c r="N1957" s="4" t="str">
        <f>TEXT('Data Sales Adidas'!D1961,"mmm")</f>
        <v>Apr</v>
      </c>
    </row>
    <row r="1958" spans="1:14" hidden="1" x14ac:dyDescent="0.25">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c r="N1958" s="4" t="str">
        <f>TEXT('Data Sales Adidas'!D1962,"mmm")</f>
        <v>Apr</v>
      </c>
    </row>
    <row r="1959" spans="1:14" hidden="1" x14ac:dyDescent="0.25">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c r="N1959" s="4" t="str">
        <f>TEXT('Data Sales Adidas'!D1963,"mmm")</f>
        <v>Apr</v>
      </c>
    </row>
    <row r="1960" spans="1:14" hidden="1" x14ac:dyDescent="0.25">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c r="N1960" s="4" t="str">
        <f>TEXT('Data Sales Adidas'!D1964,"mmm")</f>
        <v>Apr</v>
      </c>
    </row>
    <row r="1961" spans="1:14" hidden="1" x14ac:dyDescent="0.25">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c r="N1961" s="4" t="str">
        <f>TEXT('Data Sales Adidas'!D1965,"mmm")</f>
        <v>May</v>
      </c>
    </row>
    <row r="1962" spans="1:14" hidden="1" x14ac:dyDescent="0.25">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c r="N1962" s="4" t="str">
        <f>TEXT('Data Sales Adidas'!D1966,"mmm")</f>
        <v>May</v>
      </c>
    </row>
    <row r="1963" spans="1:14" hidden="1" x14ac:dyDescent="0.25">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c r="N1963" s="4" t="str">
        <f>TEXT('Data Sales Adidas'!D1967,"mmm")</f>
        <v>May</v>
      </c>
    </row>
    <row r="1964" spans="1:14" hidden="1" x14ac:dyDescent="0.25">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c r="N1964" s="4" t="str">
        <f>TEXT('Data Sales Adidas'!D1968,"mmm")</f>
        <v>May</v>
      </c>
    </row>
    <row r="1965" spans="1:14" hidden="1" x14ac:dyDescent="0.25">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c r="N1965" s="4" t="str">
        <f>TEXT('Data Sales Adidas'!D1969,"mmm")</f>
        <v>May</v>
      </c>
    </row>
    <row r="1966" spans="1:14" hidden="1" x14ac:dyDescent="0.25">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c r="N1966" s="4" t="str">
        <f>TEXT('Data Sales Adidas'!D1970,"mmm")</f>
        <v>May</v>
      </c>
    </row>
    <row r="1967" spans="1:14" hidden="1" x14ac:dyDescent="0.25">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c r="N1967" s="4" t="str">
        <f>TEXT('Data Sales Adidas'!D1971,"mmm")</f>
        <v>Jun</v>
      </c>
    </row>
    <row r="1968" spans="1:14" hidden="1" x14ac:dyDescent="0.25">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c r="N1968" s="4" t="str">
        <f>TEXT('Data Sales Adidas'!D1972,"mmm")</f>
        <v>Jun</v>
      </c>
    </row>
    <row r="1969" spans="1:14" hidden="1" x14ac:dyDescent="0.25">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c r="N1969" s="4" t="str">
        <f>TEXT('Data Sales Adidas'!D1973,"mmm")</f>
        <v>Jun</v>
      </c>
    </row>
    <row r="1970" spans="1:14" hidden="1" x14ac:dyDescent="0.25">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c r="N1970" s="4" t="str">
        <f>TEXT('Data Sales Adidas'!D1974,"mmm")</f>
        <v>Jun</v>
      </c>
    </row>
    <row r="1971" spans="1:14" hidden="1" x14ac:dyDescent="0.25">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c r="N1971" s="4" t="str">
        <f>TEXT('Data Sales Adidas'!D1975,"mmm")</f>
        <v>Jun</v>
      </c>
    </row>
    <row r="1972" spans="1:14" hidden="1" x14ac:dyDescent="0.25">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c r="N1972" s="4" t="str">
        <f>TEXT('Data Sales Adidas'!D1976,"mmm")</f>
        <v>Jun</v>
      </c>
    </row>
    <row r="1973" spans="1:14" hidden="1" x14ac:dyDescent="0.25">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c r="N1973" s="4" t="str">
        <f>TEXT('Data Sales Adidas'!D1977,"mmm")</f>
        <v>Jul</v>
      </c>
    </row>
    <row r="1974" spans="1:14" hidden="1" x14ac:dyDescent="0.25">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c r="N1974" s="4" t="str">
        <f>TEXT('Data Sales Adidas'!D1978,"mmm")</f>
        <v>Jul</v>
      </c>
    </row>
    <row r="1975" spans="1:14" hidden="1" x14ac:dyDescent="0.25">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c r="N1975" s="4" t="str">
        <f>TEXT('Data Sales Adidas'!D1979,"mmm")</f>
        <v>Jul</v>
      </c>
    </row>
    <row r="1976" spans="1:14" hidden="1" x14ac:dyDescent="0.25">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c r="N1976" s="4" t="str">
        <f>TEXT('Data Sales Adidas'!D1980,"mmm")</f>
        <v>Jul</v>
      </c>
    </row>
    <row r="1977" spans="1:14" hidden="1" x14ac:dyDescent="0.25">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c r="N1977" s="4" t="str">
        <f>TEXT('Data Sales Adidas'!D1981,"mmm")</f>
        <v>Jul</v>
      </c>
    </row>
    <row r="1978" spans="1:14" hidden="1" x14ac:dyDescent="0.25">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c r="N1978" s="4" t="str">
        <f>TEXT('Data Sales Adidas'!D1982,"mmm")</f>
        <v>Jul</v>
      </c>
    </row>
    <row r="1979" spans="1:14" hidden="1" x14ac:dyDescent="0.25">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c r="N1979" s="4" t="str">
        <f>TEXT('Data Sales Adidas'!D1983,"mmm")</f>
        <v>Aug</v>
      </c>
    </row>
    <row r="1980" spans="1:14" hidden="1" x14ac:dyDescent="0.25">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c r="N1980" s="4" t="str">
        <f>TEXT('Data Sales Adidas'!D1984,"mmm")</f>
        <v>Aug</v>
      </c>
    </row>
    <row r="1981" spans="1:14" hidden="1" x14ac:dyDescent="0.25">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c r="N1981" s="4" t="str">
        <f>TEXT('Data Sales Adidas'!D1985,"mmm")</f>
        <v>Aug</v>
      </c>
    </row>
    <row r="1982" spans="1:14" hidden="1" x14ac:dyDescent="0.25">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c r="N1982" s="4" t="str">
        <f>TEXT('Data Sales Adidas'!D1986,"mmm")</f>
        <v>Aug</v>
      </c>
    </row>
    <row r="1983" spans="1:14" hidden="1" x14ac:dyDescent="0.25">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c r="N1983" s="4" t="str">
        <f>TEXT('Data Sales Adidas'!D1987,"mmm")</f>
        <v>Aug</v>
      </c>
    </row>
    <row r="1984" spans="1:14" hidden="1" x14ac:dyDescent="0.25">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c r="N1984" s="4" t="str">
        <f>TEXT('Data Sales Adidas'!D1988,"mmm")</f>
        <v>Aug</v>
      </c>
    </row>
    <row r="1985" spans="1:14" hidden="1" x14ac:dyDescent="0.25">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c r="N1985" s="4" t="str">
        <f>TEXT('Data Sales Adidas'!D1989,"mmm")</f>
        <v>Sep</v>
      </c>
    </row>
    <row r="1986" spans="1:14" hidden="1" x14ac:dyDescent="0.25">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c r="N1986" s="4" t="str">
        <f>TEXT('Data Sales Adidas'!D1990,"mmm")</f>
        <v>Sep</v>
      </c>
    </row>
    <row r="1987" spans="1:14" hidden="1" x14ac:dyDescent="0.25">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c r="N1987" s="4" t="str">
        <f>TEXT('Data Sales Adidas'!D1991,"mmm")</f>
        <v>Sep</v>
      </c>
    </row>
    <row r="1988" spans="1:14" hidden="1" x14ac:dyDescent="0.25">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c r="N1988" s="4" t="str">
        <f>TEXT('Data Sales Adidas'!D1992,"mmm")</f>
        <v>Sep</v>
      </c>
    </row>
    <row r="1989" spans="1:14" hidden="1" x14ac:dyDescent="0.25">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c r="N1989" s="4" t="str">
        <f>TEXT('Data Sales Adidas'!D1993,"mmm")</f>
        <v>Sep</v>
      </c>
    </row>
    <row r="1990" spans="1:14" hidden="1" x14ac:dyDescent="0.25">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c r="N1990" s="4" t="str">
        <f>TEXT('Data Sales Adidas'!D1994,"mmm")</f>
        <v>Sep</v>
      </c>
    </row>
    <row r="1991" spans="1:14" hidden="1" x14ac:dyDescent="0.25">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c r="N1991" s="4" t="str">
        <f>TEXT('Data Sales Adidas'!D1995,"mmm")</f>
        <v>Oct</v>
      </c>
    </row>
    <row r="1992" spans="1:14" hidden="1" x14ac:dyDescent="0.25">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c r="N1992" s="4" t="str">
        <f>TEXT('Data Sales Adidas'!D1996,"mmm")</f>
        <v>Oct</v>
      </c>
    </row>
    <row r="1993" spans="1:14" hidden="1" x14ac:dyDescent="0.25">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c r="N1993" s="4" t="str">
        <f>TEXT('Data Sales Adidas'!D1997,"mmm")</f>
        <v>Oct</v>
      </c>
    </row>
    <row r="1994" spans="1:14" hidden="1" x14ac:dyDescent="0.25">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c r="N1994" s="4" t="str">
        <f>TEXT('Data Sales Adidas'!D1998,"mmm")</f>
        <v>Oct</v>
      </c>
    </row>
    <row r="1995" spans="1:14" hidden="1" x14ac:dyDescent="0.25">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c r="N1995" s="4" t="str">
        <f>TEXT('Data Sales Adidas'!D1999,"mmm")</f>
        <v>Oct</v>
      </c>
    </row>
    <row r="1996" spans="1:14" hidden="1" x14ac:dyDescent="0.25">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c r="N1996" s="4" t="str">
        <f>TEXT('Data Sales Adidas'!D2000,"mmm")</f>
        <v>Oct</v>
      </c>
    </row>
    <row r="1997" spans="1:14" hidden="1" x14ac:dyDescent="0.25">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c r="N1997" s="4" t="str">
        <f>TEXT('Data Sales Adidas'!D2001,"mmm")</f>
        <v>Nov</v>
      </c>
    </row>
    <row r="1998" spans="1:14" hidden="1" x14ac:dyDescent="0.25">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c r="N1998" s="4" t="str">
        <f>TEXT('Data Sales Adidas'!D2002,"mmm")</f>
        <v>Nov</v>
      </c>
    </row>
    <row r="1999" spans="1:14" hidden="1" x14ac:dyDescent="0.25">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c r="N1999" s="4" t="str">
        <f>TEXT('Data Sales Adidas'!D2003,"mmm")</f>
        <v>Nov</v>
      </c>
    </row>
    <row r="2000" spans="1:14" hidden="1" x14ac:dyDescent="0.25">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c r="N2000" s="4" t="str">
        <f>TEXT('Data Sales Adidas'!D2004,"mmm")</f>
        <v>Nov</v>
      </c>
    </row>
    <row r="2001" spans="1:14" hidden="1" x14ac:dyDescent="0.25">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c r="N2001" s="4" t="str">
        <f>TEXT('Data Sales Adidas'!D2005,"mmm")</f>
        <v>Nov</v>
      </c>
    </row>
    <row r="2002" spans="1:14" hidden="1" x14ac:dyDescent="0.25">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c r="N2002" s="4" t="str">
        <f>TEXT('Data Sales Adidas'!D2006,"mmm")</f>
        <v>Nov</v>
      </c>
    </row>
    <row r="2003" spans="1:14" hidden="1" x14ac:dyDescent="0.25">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c r="N2003" s="4" t="str">
        <f>TEXT('Data Sales Adidas'!D2007,"mmm")</f>
        <v>Dec</v>
      </c>
    </row>
    <row r="2004" spans="1:14" hidden="1" x14ac:dyDescent="0.25">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c r="N2004" s="4" t="str">
        <f>TEXT('Data Sales Adidas'!D2008,"mmm")</f>
        <v>Dec</v>
      </c>
    </row>
    <row r="2005" spans="1:14" hidden="1" x14ac:dyDescent="0.25">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c r="N2005" s="4" t="str">
        <f>TEXT('Data Sales Adidas'!D2009,"mmm")</f>
        <v>Dec</v>
      </c>
    </row>
    <row r="2006" spans="1:14" hidden="1" x14ac:dyDescent="0.25">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c r="N2006" s="4" t="str">
        <f>TEXT('Data Sales Adidas'!D2010,"mmm")</f>
        <v>Dec</v>
      </c>
    </row>
    <row r="2007" spans="1:14" hidden="1" x14ac:dyDescent="0.25">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c r="N2007" s="4" t="str">
        <f>TEXT('Data Sales Adidas'!D2011,"mmm")</f>
        <v>Dec</v>
      </c>
    </row>
    <row r="2008" spans="1:14" hidden="1" x14ac:dyDescent="0.25">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c r="N2008" s="4" t="str">
        <f>TEXT('Data Sales Adidas'!D2012,"mmm")</f>
        <v>Dec</v>
      </c>
    </row>
    <row r="2009" spans="1:14" x14ac:dyDescent="0.25">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c r="N2009" s="4" t="str">
        <f>TEXT('Data Sales Adidas'!D2013,"mmm")</f>
        <v>Jan</v>
      </c>
    </row>
    <row r="2010" spans="1:14" x14ac:dyDescent="0.25">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c r="N2010" s="4" t="str">
        <f>TEXT('Data Sales Adidas'!D2014,"mmm")</f>
        <v>Jan</v>
      </c>
    </row>
    <row r="2011" spans="1:14" x14ac:dyDescent="0.25">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c r="N2011" s="4" t="str">
        <f>TEXT('Data Sales Adidas'!D2015,"mmm")</f>
        <v>Jan</v>
      </c>
    </row>
    <row r="2012" spans="1:14" x14ac:dyDescent="0.25">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c r="N2012" s="4" t="str">
        <f>TEXT('Data Sales Adidas'!D2016,"mmm")</f>
        <v>Jan</v>
      </c>
    </row>
    <row r="2013" spans="1:14" x14ac:dyDescent="0.25">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c r="N2013" s="4" t="str">
        <f>TEXT('Data Sales Adidas'!D2017,"mmm")</f>
        <v>Jan</v>
      </c>
    </row>
    <row r="2014" spans="1:14" x14ac:dyDescent="0.25">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c r="N2014" s="4" t="str">
        <f>TEXT('Data Sales Adidas'!D2018,"mmm")</f>
        <v>Jan</v>
      </c>
    </row>
    <row r="2015" spans="1:14" x14ac:dyDescent="0.25">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c r="N2015" s="4" t="str">
        <f>TEXT('Data Sales Adidas'!D2019,"mmm")</f>
        <v>Feb</v>
      </c>
    </row>
    <row r="2016" spans="1:14" x14ac:dyDescent="0.25">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c r="N2016" s="4" t="str">
        <f>TEXT('Data Sales Adidas'!D2020,"mmm")</f>
        <v>Feb</v>
      </c>
    </row>
    <row r="2017" spans="1:14" x14ac:dyDescent="0.25">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c r="N2017" s="4" t="str">
        <f>TEXT('Data Sales Adidas'!D2021,"mmm")</f>
        <v>Feb</v>
      </c>
    </row>
    <row r="2018" spans="1:14" x14ac:dyDescent="0.25">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c r="N2018" s="4" t="str">
        <f>TEXT('Data Sales Adidas'!D2022,"mmm")</f>
        <v>Feb</v>
      </c>
    </row>
    <row r="2019" spans="1:14" x14ac:dyDescent="0.25">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c r="N2019" s="4" t="str">
        <f>TEXT('Data Sales Adidas'!D2023,"mmm")</f>
        <v>Feb</v>
      </c>
    </row>
    <row r="2020" spans="1:14" x14ac:dyDescent="0.25">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c r="N2020" s="4" t="str">
        <f>TEXT('Data Sales Adidas'!D2024,"mmm")</f>
        <v>Feb</v>
      </c>
    </row>
    <row r="2021" spans="1:14" x14ac:dyDescent="0.25">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c r="N2021" s="4" t="str">
        <f>TEXT('Data Sales Adidas'!D2025,"mmm")</f>
        <v>Mar</v>
      </c>
    </row>
    <row r="2022" spans="1:14" x14ac:dyDescent="0.25">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c r="N2022" s="4" t="str">
        <f>TEXT('Data Sales Adidas'!D2026,"mmm")</f>
        <v>Mar</v>
      </c>
    </row>
    <row r="2023" spans="1:14" x14ac:dyDescent="0.25">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c r="N2023" s="4" t="str">
        <f>TEXT('Data Sales Adidas'!D2027,"mmm")</f>
        <v>Mar</v>
      </c>
    </row>
    <row r="2024" spans="1:14" x14ac:dyDescent="0.25">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c r="N2024" s="4" t="str">
        <f>TEXT('Data Sales Adidas'!D2028,"mmm")</f>
        <v>Mar</v>
      </c>
    </row>
    <row r="2025" spans="1:14" x14ac:dyDescent="0.25">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c r="N2025" s="4" t="str">
        <f>TEXT('Data Sales Adidas'!D2029,"mmm")</f>
        <v>Mar</v>
      </c>
    </row>
    <row r="2026" spans="1:14" x14ac:dyDescent="0.25">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c r="N2026" s="4" t="str">
        <f>TEXT('Data Sales Adidas'!D2030,"mmm")</f>
        <v>Mar</v>
      </c>
    </row>
    <row r="2027" spans="1:14" x14ac:dyDescent="0.25">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c r="N2027" s="4" t="str">
        <f>TEXT('Data Sales Adidas'!D2031,"mmm")</f>
        <v>Apr</v>
      </c>
    </row>
    <row r="2028" spans="1:14" x14ac:dyDescent="0.25">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c r="N2028" s="4" t="str">
        <f>TEXT('Data Sales Adidas'!D2032,"mmm")</f>
        <v>Apr</v>
      </c>
    </row>
    <row r="2029" spans="1:14" x14ac:dyDescent="0.25">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c r="N2029" s="4" t="str">
        <f>TEXT('Data Sales Adidas'!D2033,"mmm")</f>
        <v>Apr</v>
      </c>
    </row>
    <row r="2030" spans="1:14" x14ac:dyDescent="0.25">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c r="N2030" s="4" t="str">
        <f>TEXT('Data Sales Adidas'!D2034,"mmm")</f>
        <v>Apr</v>
      </c>
    </row>
    <row r="2031" spans="1:14" x14ac:dyDescent="0.25">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c r="N2031" s="4" t="str">
        <f>TEXT('Data Sales Adidas'!D2035,"mmm")</f>
        <v>Apr</v>
      </c>
    </row>
    <row r="2032" spans="1:14" x14ac:dyDescent="0.25">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c r="N2032" s="4" t="str">
        <f>TEXT('Data Sales Adidas'!D2036,"mmm")</f>
        <v>Apr</v>
      </c>
    </row>
    <row r="2033" spans="1:14" x14ac:dyDescent="0.25">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c r="N2033" s="4" t="str">
        <f>TEXT('Data Sales Adidas'!D2037,"mmm")</f>
        <v>May</v>
      </c>
    </row>
    <row r="2034" spans="1:14" x14ac:dyDescent="0.25">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c r="N2034" s="4" t="str">
        <f>TEXT('Data Sales Adidas'!D2038,"mmm")</f>
        <v>May</v>
      </c>
    </row>
    <row r="2035" spans="1:14" x14ac:dyDescent="0.25">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c r="N2035" s="4" t="str">
        <f>TEXT('Data Sales Adidas'!D2039,"mmm")</f>
        <v>May</v>
      </c>
    </row>
    <row r="2036" spans="1:14" x14ac:dyDescent="0.25">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c r="N2036" s="4" t="str">
        <f>TEXT('Data Sales Adidas'!D2040,"mmm")</f>
        <v>May</v>
      </c>
    </row>
    <row r="2037" spans="1:14" x14ac:dyDescent="0.25">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c r="N2037" s="4" t="str">
        <f>TEXT('Data Sales Adidas'!D2041,"mmm")</f>
        <v>May</v>
      </c>
    </row>
    <row r="2038" spans="1:14" x14ac:dyDescent="0.25">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c r="N2038" s="4" t="str">
        <f>TEXT('Data Sales Adidas'!D2042,"mmm")</f>
        <v>May</v>
      </c>
    </row>
    <row r="2039" spans="1:14" x14ac:dyDescent="0.25">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c r="N2039" s="4" t="str">
        <f>TEXT('Data Sales Adidas'!D2043,"mmm")</f>
        <v>Jun</v>
      </c>
    </row>
    <row r="2040" spans="1:14" x14ac:dyDescent="0.25">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c r="N2040" s="4" t="str">
        <f>TEXT('Data Sales Adidas'!D2044,"mmm")</f>
        <v>Jun</v>
      </c>
    </row>
    <row r="2041" spans="1:14" x14ac:dyDescent="0.25">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c r="N2041" s="4" t="str">
        <f>TEXT('Data Sales Adidas'!D2045,"mmm")</f>
        <v>Jun</v>
      </c>
    </row>
    <row r="2042" spans="1:14" x14ac:dyDescent="0.25">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c r="N2042" s="4" t="str">
        <f>TEXT('Data Sales Adidas'!D2046,"mmm")</f>
        <v>Jun</v>
      </c>
    </row>
    <row r="2043" spans="1:14" x14ac:dyDescent="0.25">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c r="N2043" s="4" t="str">
        <f>TEXT('Data Sales Adidas'!D2047,"mmm")</f>
        <v>Jun</v>
      </c>
    </row>
    <row r="2044" spans="1:14" x14ac:dyDescent="0.25">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c r="N2044" s="4" t="str">
        <f>TEXT('Data Sales Adidas'!D2048,"mmm")</f>
        <v>Jun</v>
      </c>
    </row>
    <row r="2045" spans="1:14" x14ac:dyDescent="0.25">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c r="N2045" s="4" t="str">
        <f>TEXT('Data Sales Adidas'!D2049,"mmm")</f>
        <v>Jul</v>
      </c>
    </row>
    <row r="2046" spans="1:14" x14ac:dyDescent="0.25">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c r="N2046" s="4" t="str">
        <f>TEXT('Data Sales Adidas'!D2050,"mmm")</f>
        <v>Jul</v>
      </c>
    </row>
    <row r="2047" spans="1:14" x14ac:dyDescent="0.25">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c r="N2047" s="4" t="str">
        <f>TEXT('Data Sales Adidas'!D2051,"mmm")</f>
        <v>Jul</v>
      </c>
    </row>
    <row r="2048" spans="1:14" x14ac:dyDescent="0.25">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c r="N2048" s="4" t="str">
        <f>TEXT('Data Sales Adidas'!D2052,"mmm")</f>
        <v>Jul</v>
      </c>
    </row>
    <row r="2049" spans="1:14" x14ac:dyDescent="0.25">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c r="N2049" s="4" t="str">
        <f>TEXT('Data Sales Adidas'!D2053,"mmm")</f>
        <v>Jul</v>
      </c>
    </row>
    <row r="2050" spans="1:14" x14ac:dyDescent="0.25">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c r="N2050" s="4" t="str">
        <f>TEXT('Data Sales Adidas'!D2054,"mmm")</f>
        <v>Jul</v>
      </c>
    </row>
    <row r="2051" spans="1:14" x14ac:dyDescent="0.25">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c r="N2051" s="4" t="str">
        <f>TEXT('Data Sales Adidas'!D2055,"mmm")</f>
        <v>Aug</v>
      </c>
    </row>
    <row r="2052" spans="1:14" x14ac:dyDescent="0.25">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c r="N2052" s="4" t="str">
        <f>TEXT('Data Sales Adidas'!D2056,"mmm")</f>
        <v>Aug</v>
      </c>
    </row>
    <row r="2053" spans="1:14" x14ac:dyDescent="0.25">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c r="N2053" s="4" t="str">
        <f>TEXT('Data Sales Adidas'!D2057,"mmm")</f>
        <v>Aug</v>
      </c>
    </row>
    <row r="2054" spans="1:14" x14ac:dyDescent="0.25">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c r="N2054" s="4" t="str">
        <f>TEXT('Data Sales Adidas'!D2058,"mmm")</f>
        <v>Aug</v>
      </c>
    </row>
    <row r="2055" spans="1:14" x14ac:dyDescent="0.25">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c r="N2055" s="4" t="str">
        <f>TEXT('Data Sales Adidas'!D2059,"mmm")</f>
        <v>Aug</v>
      </c>
    </row>
    <row r="2056" spans="1:14" x14ac:dyDescent="0.25">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c r="N2056" s="4" t="str">
        <f>TEXT('Data Sales Adidas'!D2060,"mmm")</f>
        <v>Aug</v>
      </c>
    </row>
    <row r="2057" spans="1:14" x14ac:dyDescent="0.25">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c r="N2057" s="4" t="str">
        <f>TEXT('Data Sales Adidas'!D2061,"mmm")</f>
        <v>Sep</v>
      </c>
    </row>
    <row r="2058" spans="1:14" x14ac:dyDescent="0.25">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c r="N2058" s="4" t="str">
        <f>TEXT('Data Sales Adidas'!D2062,"mmm")</f>
        <v>Sep</v>
      </c>
    </row>
    <row r="2059" spans="1:14" x14ac:dyDescent="0.25">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c r="N2059" s="4" t="str">
        <f>TEXT('Data Sales Adidas'!D2063,"mmm")</f>
        <v>Sep</v>
      </c>
    </row>
    <row r="2060" spans="1:14" x14ac:dyDescent="0.25">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c r="N2060" s="4" t="str">
        <f>TEXT('Data Sales Adidas'!D2064,"mmm")</f>
        <v>Sep</v>
      </c>
    </row>
    <row r="2061" spans="1:14" x14ac:dyDescent="0.25">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c r="N2061" s="4" t="str">
        <f>TEXT('Data Sales Adidas'!D2065,"mmm")</f>
        <v>Sep</v>
      </c>
    </row>
    <row r="2062" spans="1:14" x14ac:dyDescent="0.25">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c r="N2062" s="4" t="str">
        <f>TEXT('Data Sales Adidas'!D2066,"mmm")</f>
        <v>Sep</v>
      </c>
    </row>
    <row r="2063" spans="1:14" x14ac:dyDescent="0.25">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c r="N2063" s="4" t="str">
        <f>TEXT('Data Sales Adidas'!D2067,"mmm")</f>
        <v>Oct</v>
      </c>
    </row>
    <row r="2064" spans="1:14" x14ac:dyDescent="0.25">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c r="N2064" s="4" t="str">
        <f>TEXT('Data Sales Adidas'!D2068,"mmm")</f>
        <v>Oct</v>
      </c>
    </row>
    <row r="2065" spans="1:14" x14ac:dyDescent="0.25">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c r="N2065" s="4" t="str">
        <f>TEXT('Data Sales Adidas'!D2069,"mmm")</f>
        <v>Oct</v>
      </c>
    </row>
    <row r="2066" spans="1:14" x14ac:dyDescent="0.25">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c r="N2066" s="4" t="str">
        <f>TEXT('Data Sales Adidas'!D2070,"mmm")</f>
        <v>Oct</v>
      </c>
    </row>
    <row r="2067" spans="1:14" x14ac:dyDescent="0.25">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c r="N2067" s="4" t="str">
        <f>TEXT('Data Sales Adidas'!D2071,"mmm")</f>
        <v>Oct</v>
      </c>
    </row>
    <row r="2068" spans="1:14" x14ac:dyDescent="0.25">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c r="N2068" s="4" t="str">
        <f>TEXT('Data Sales Adidas'!D2072,"mmm")</f>
        <v>Oct</v>
      </c>
    </row>
    <row r="2069" spans="1:14" x14ac:dyDescent="0.25">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c r="N2069" s="4" t="str">
        <f>TEXT('Data Sales Adidas'!D2073,"mmm")</f>
        <v>Nov</v>
      </c>
    </row>
    <row r="2070" spans="1:14" x14ac:dyDescent="0.25">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c r="N2070" s="4" t="str">
        <f>TEXT('Data Sales Adidas'!D2074,"mmm")</f>
        <v>Nov</v>
      </c>
    </row>
    <row r="2071" spans="1:14" x14ac:dyDescent="0.25">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c r="N2071" s="4" t="str">
        <f>TEXT('Data Sales Adidas'!D2075,"mmm")</f>
        <v>Nov</v>
      </c>
    </row>
    <row r="2072" spans="1:14" x14ac:dyDescent="0.25">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c r="N2072" s="4" t="str">
        <f>TEXT('Data Sales Adidas'!D2076,"mmm")</f>
        <v>Nov</v>
      </c>
    </row>
    <row r="2073" spans="1:14" x14ac:dyDescent="0.25">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c r="N2073" s="4" t="str">
        <f>TEXT('Data Sales Adidas'!D2077,"mmm")</f>
        <v>Nov</v>
      </c>
    </row>
    <row r="2074" spans="1:14" x14ac:dyDescent="0.25">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c r="N2074" s="4" t="str">
        <f>TEXT('Data Sales Adidas'!D2078,"mmm")</f>
        <v>Nov</v>
      </c>
    </row>
    <row r="2075" spans="1:14" x14ac:dyDescent="0.25">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c r="N2075" s="4" t="str">
        <f>TEXT('Data Sales Adidas'!D2079,"mmm")</f>
        <v>Dec</v>
      </c>
    </row>
    <row r="2076" spans="1:14" x14ac:dyDescent="0.25">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c r="N2076" s="4" t="str">
        <f>TEXT('Data Sales Adidas'!D2080,"mmm")</f>
        <v>Dec</v>
      </c>
    </row>
    <row r="2077" spans="1:14" x14ac:dyDescent="0.25">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c r="N2077" s="4" t="str">
        <f>TEXT('Data Sales Adidas'!D2081,"mmm")</f>
        <v>Dec</v>
      </c>
    </row>
    <row r="2078" spans="1:14" x14ac:dyDescent="0.25">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c r="N2078" s="4" t="str">
        <f>TEXT('Data Sales Adidas'!D2082,"mmm")</f>
        <v>Dec</v>
      </c>
    </row>
    <row r="2079" spans="1:14" x14ac:dyDescent="0.25">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c r="N2079" s="4" t="str">
        <f>TEXT('Data Sales Adidas'!D2083,"mmm")</f>
        <v>Dec</v>
      </c>
    </row>
    <row r="2080" spans="1:14" x14ac:dyDescent="0.25">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c r="N2080" s="4" t="str">
        <f>TEXT('Data Sales Adidas'!D2084,"mmm")</f>
        <v>Dec</v>
      </c>
    </row>
    <row r="2081" spans="1:14" hidden="1" x14ac:dyDescent="0.25">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c r="N2081" s="4" t="str">
        <f>TEXT('Data Sales Adidas'!D2085,"mmm")</f>
        <v>Jan</v>
      </c>
    </row>
    <row r="2082" spans="1:14" hidden="1" x14ac:dyDescent="0.25">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c r="N2082" s="4" t="str">
        <f>TEXT('Data Sales Adidas'!D2086,"mmm")</f>
        <v>Jan</v>
      </c>
    </row>
    <row r="2083" spans="1:14" hidden="1" x14ac:dyDescent="0.25">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c r="N2083" s="4" t="str">
        <f>TEXT('Data Sales Adidas'!D2087,"mmm")</f>
        <v>Jan</v>
      </c>
    </row>
    <row r="2084" spans="1:14" hidden="1" x14ac:dyDescent="0.25">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c r="N2084" s="4" t="str">
        <f>TEXT('Data Sales Adidas'!D2088,"mmm")</f>
        <v>Jan</v>
      </c>
    </row>
    <row r="2085" spans="1:14" hidden="1" x14ac:dyDescent="0.25">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c r="N2085" s="4" t="str">
        <f>TEXT('Data Sales Adidas'!D2089,"mmm")</f>
        <v>Jan</v>
      </c>
    </row>
    <row r="2086" spans="1:14" hidden="1" x14ac:dyDescent="0.25">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c r="N2086" s="4" t="str">
        <f>TEXT('Data Sales Adidas'!D2090,"mmm")</f>
        <v>Jan</v>
      </c>
    </row>
    <row r="2087" spans="1:14" hidden="1" x14ac:dyDescent="0.25">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c r="N2087" s="4" t="str">
        <f>TEXT('Data Sales Adidas'!D2091,"mmm")</f>
        <v>Feb</v>
      </c>
    </row>
    <row r="2088" spans="1:14" hidden="1" x14ac:dyDescent="0.25">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c r="N2088" s="4" t="str">
        <f>TEXT('Data Sales Adidas'!D2092,"mmm")</f>
        <v>Feb</v>
      </c>
    </row>
    <row r="2089" spans="1:14" hidden="1" x14ac:dyDescent="0.25">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c r="N2089" s="4" t="str">
        <f>TEXT('Data Sales Adidas'!D2093,"mmm")</f>
        <v>Feb</v>
      </c>
    </row>
    <row r="2090" spans="1:14" hidden="1" x14ac:dyDescent="0.25">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c r="N2090" s="4" t="str">
        <f>TEXT('Data Sales Adidas'!D2094,"mmm")</f>
        <v>Feb</v>
      </c>
    </row>
    <row r="2091" spans="1:14" hidden="1" x14ac:dyDescent="0.25">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c r="N2091" s="4" t="str">
        <f>TEXT('Data Sales Adidas'!D2095,"mmm")</f>
        <v>Feb</v>
      </c>
    </row>
    <row r="2092" spans="1:14" hidden="1" x14ac:dyDescent="0.25">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c r="N2092" s="4" t="str">
        <f>TEXT('Data Sales Adidas'!D2096,"mmm")</f>
        <v>Feb</v>
      </c>
    </row>
    <row r="2093" spans="1:14" hidden="1" x14ac:dyDescent="0.25">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c r="N2093" s="4" t="str">
        <f>TEXT('Data Sales Adidas'!D2097,"mmm")</f>
        <v>Mar</v>
      </c>
    </row>
    <row r="2094" spans="1:14" hidden="1" x14ac:dyDescent="0.25">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c r="N2094" s="4" t="str">
        <f>TEXT('Data Sales Adidas'!D2098,"mmm")</f>
        <v>Mar</v>
      </c>
    </row>
    <row r="2095" spans="1:14" hidden="1" x14ac:dyDescent="0.25">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c r="N2095" s="4" t="str">
        <f>TEXT('Data Sales Adidas'!D2099,"mmm")</f>
        <v>Mar</v>
      </c>
    </row>
    <row r="2096" spans="1:14" hidden="1" x14ac:dyDescent="0.25">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c r="N2096" s="4" t="str">
        <f>TEXT('Data Sales Adidas'!D2100,"mmm")</f>
        <v>Mar</v>
      </c>
    </row>
    <row r="2097" spans="1:14" hidden="1" x14ac:dyDescent="0.25">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c r="N2097" s="4" t="str">
        <f>TEXT('Data Sales Adidas'!D2101,"mmm")</f>
        <v>Mar</v>
      </c>
    </row>
    <row r="2098" spans="1:14" hidden="1" x14ac:dyDescent="0.25">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c r="N2098" s="4" t="str">
        <f>TEXT('Data Sales Adidas'!D2102,"mmm")</f>
        <v>Mar</v>
      </c>
    </row>
    <row r="2099" spans="1:14" hidden="1" x14ac:dyDescent="0.25">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c r="N2099" s="4" t="str">
        <f>TEXT('Data Sales Adidas'!D2103,"mmm")</f>
        <v>Apr</v>
      </c>
    </row>
    <row r="2100" spans="1:14" hidden="1" x14ac:dyDescent="0.25">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c r="N2100" s="4" t="str">
        <f>TEXT('Data Sales Adidas'!D2104,"mmm")</f>
        <v>Apr</v>
      </c>
    </row>
    <row r="2101" spans="1:14" hidden="1" x14ac:dyDescent="0.25">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c r="N2101" s="4" t="str">
        <f>TEXT('Data Sales Adidas'!D2105,"mmm")</f>
        <v>Apr</v>
      </c>
    </row>
    <row r="2102" spans="1:14" hidden="1" x14ac:dyDescent="0.25">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c r="N2102" s="4" t="str">
        <f>TEXT('Data Sales Adidas'!D2106,"mmm")</f>
        <v>Apr</v>
      </c>
    </row>
    <row r="2103" spans="1:14" hidden="1" x14ac:dyDescent="0.25">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c r="N2103" s="4" t="str">
        <f>TEXT('Data Sales Adidas'!D2107,"mmm")</f>
        <v>Apr</v>
      </c>
    </row>
    <row r="2104" spans="1:14" hidden="1" x14ac:dyDescent="0.25">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c r="N2104" s="4" t="str">
        <f>TEXT('Data Sales Adidas'!D2108,"mmm")</f>
        <v>Apr</v>
      </c>
    </row>
    <row r="2105" spans="1:14" hidden="1" x14ac:dyDescent="0.25">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c r="N2105" s="4" t="str">
        <f>TEXT('Data Sales Adidas'!D2109,"mmm")</f>
        <v>May</v>
      </c>
    </row>
    <row r="2106" spans="1:14" hidden="1" x14ac:dyDescent="0.25">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c r="N2106" s="4" t="str">
        <f>TEXT('Data Sales Adidas'!D2110,"mmm")</f>
        <v>May</v>
      </c>
    </row>
    <row r="2107" spans="1:14" hidden="1" x14ac:dyDescent="0.25">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c r="N2107" s="4" t="str">
        <f>TEXT('Data Sales Adidas'!D2111,"mmm")</f>
        <v>May</v>
      </c>
    </row>
    <row r="2108" spans="1:14" hidden="1" x14ac:dyDescent="0.25">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c r="N2108" s="4" t="str">
        <f>TEXT('Data Sales Adidas'!D2112,"mmm")</f>
        <v>May</v>
      </c>
    </row>
    <row r="2109" spans="1:14" hidden="1" x14ac:dyDescent="0.25">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c r="N2109" s="4" t="str">
        <f>TEXT('Data Sales Adidas'!D2113,"mmm")</f>
        <v>May</v>
      </c>
    </row>
    <row r="2110" spans="1:14" hidden="1" x14ac:dyDescent="0.25">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c r="N2110" s="4" t="str">
        <f>TEXT('Data Sales Adidas'!D2114,"mmm")</f>
        <v>May</v>
      </c>
    </row>
    <row r="2111" spans="1:14" hidden="1" x14ac:dyDescent="0.25">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c r="N2111" s="4" t="str">
        <f>TEXT('Data Sales Adidas'!D2115,"mmm")</f>
        <v>Jun</v>
      </c>
    </row>
    <row r="2112" spans="1:14" hidden="1" x14ac:dyDescent="0.25">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c r="N2112" s="4" t="str">
        <f>TEXT('Data Sales Adidas'!D2116,"mmm")</f>
        <v>Jun</v>
      </c>
    </row>
    <row r="2113" spans="1:14" hidden="1" x14ac:dyDescent="0.25">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c r="N2113" s="4" t="str">
        <f>TEXT('Data Sales Adidas'!D2117,"mmm")</f>
        <v>Jun</v>
      </c>
    </row>
    <row r="2114" spans="1:14" hidden="1" x14ac:dyDescent="0.25">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c r="N2114" s="4" t="str">
        <f>TEXT('Data Sales Adidas'!D2118,"mmm")</f>
        <v>Jun</v>
      </c>
    </row>
    <row r="2115" spans="1:14" hidden="1" x14ac:dyDescent="0.25">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c r="N2115" s="4" t="str">
        <f>TEXT('Data Sales Adidas'!D2119,"mmm")</f>
        <v>Jun</v>
      </c>
    </row>
    <row r="2116" spans="1:14" hidden="1" x14ac:dyDescent="0.25">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c r="N2116" s="4" t="str">
        <f>TEXT('Data Sales Adidas'!D2120,"mmm")</f>
        <v>Jun</v>
      </c>
    </row>
    <row r="2117" spans="1:14" hidden="1" x14ac:dyDescent="0.25">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c r="N2117" s="4" t="str">
        <f>TEXT('Data Sales Adidas'!D2121,"mmm")</f>
        <v>Jul</v>
      </c>
    </row>
    <row r="2118" spans="1:14" hidden="1" x14ac:dyDescent="0.25">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c r="N2118" s="4" t="str">
        <f>TEXT('Data Sales Adidas'!D2122,"mmm")</f>
        <v>Jul</v>
      </c>
    </row>
    <row r="2119" spans="1:14" hidden="1" x14ac:dyDescent="0.25">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c r="N2119" s="4" t="str">
        <f>TEXT('Data Sales Adidas'!D2123,"mmm")</f>
        <v>Jul</v>
      </c>
    </row>
    <row r="2120" spans="1:14" hidden="1" x14ac:dyDescent="0.25">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c r="N2120" s="4" t="str">
        <f>TEXT('Data Sales Adidas'!D2124,"mmm")</f>
        <v>Jul</v>
      </c>
    </row>
    <row r="2121" spans="1:14" hidden="1" x14ac:dyDescent="0.25">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c r="N2121" s="4" t="str">
        <f>TEXT('Data Sales Adidas'!D2125,"mmm")</f>
        <v>Jul</v>
      </c>
    </row>
    <row r="2122" spans="1:14" hidden="1" x14ac:dyDescent="0.25">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c r="N2122" s="4" t="str">
        <f>TEXT('Data Sales Adidas'!D2126,"mmm")</f>
        <v>Jul</v>
      </c>
    </row>
    <row r="2123" spans="1:14" hidden="1" x14ac:dyDescent="0.25">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c r="N2123" s="4" t="str">
        <f>TEXT('Data Sales Adidas'!D2127,"mmm")</f>
        <v>Aug</v>
      </c>
    </row>
    <row r="2124" spans="1:14" hidden="1" x14ac:dyDescent="0.25">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c r="N2124" s="4" t="str">
        <f>TEXT('Data Sales Adidas'!D2128,"mmm")</f>
        <v>Aug</v>
      </c>
    </row>
    <row r="2125" spans="1:14" hidden="1" x14ac:dyDescent="0.25">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c r="N2125" s="4" t="str">
        <f>TEXT('Data Sales Adidas'!D2129,"mmm")</f>
        <v>Aug</v>
      </c>
    </row>
    <row r="2126" spans="1:14" hidden="1" x14ac:dyDescent="0.25">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c r="N2126" s="4" t="str">
        <f>TEXT('Data Sales Adidas'!D2130,"mmm")</f>
        <v>Aug</v>
      </c>
    </row>
    <row r="2127" spans="1:14" hidden="1" x14ac:dyDescent="0.25">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c r="N2127" s="4" t="str">
        <f>TEXT('Data Sales Adidas'!D2131,"mmm")</f>
        <v>Aug</v>
      </c>
    </row>
    <row r="2128" spans="1:14" hidden="1" x14ac:dyDescent="0.25">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c r="N2128" s="4" t="str">
        <f>TEXT('Data Sales Adidas'!D2132,"mmm")</f>
        <v>Aug</v>
      </c>
    </row>
    <row r="2129" spans="1:14" hidden="1" x14ac:dyDescent="0.25">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c r="N2129" s="4" t="str">
        <f>TEXT('Data Sales Adidas'!D2133,"mmm")</f>
        <v>Sep</v>
      </c>
    </row>
    <row r="2130" spans="1:14" hidden="1" x14ac:dyDescent="0.25">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c r="N2130" s="4" t="str">
        <f>TEXT('Data Sales Adidas'!D2134,"mmm")</f>
        <v>Sep</v>
      </c>
    </row>
    <row r="2131" spans="1:14" hidden="1" x14ac:dyDescent="0.25">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c r="N2131" s="4" t="str">
        <f>TEXT('Data Sales Adidas'!D2135,"mmm")</f>
        <v>Sep</v>
      </c>
    </row>
    <row r="2132" spans="1:14" hidden="1" x14ac:dyDescent="0.25">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c r="N2132" s="4" t="str">
        <f>TEXT('Data Sales Adidas'!D2136,"mmm")</f>
        <v>Sep</v>
      </c>
    </row>
    <row r="2133" spans="1:14" hidden="1" x14ac:dyDescent="0.25">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c r="N2133" s="4" t="str">
        <f>TEXT('Data Sales Adidas'!D2137,"mmm")</f>
        <v>Sep</v>
      </c>
    </row>
    <row r="2134" spans="1:14" hidden="1" x14ac:dyDescent="0.25">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c r="N2134" s="4" t="str">
        <f>TEXT('Data Sales Adidas'!D2138,"mmm")</f>
        <v>Sep</v>
      </c>
    </row>
    <row r="2135" spans="1:14" hidden="1" x14ac:dyDescent="0.25">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c r="N2135" s="4" t="str">
        <f>TEXT('Data Sales Adidas'!D2139,"mmm")</f>
        <v>Oct</v>
      </c>
    </row>
    <row r="2136" spans="1:14" hidden="1" x14ac:dyDescent="0.25">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c r="N2136" s="4" t="str">
        <f>TEXT('Data Sales Adidas'!D2140,"mmm")</f>
        <v>Oct</v>
      </c>
    </row>
    <row r="2137" spans="1:14" hidden="1" x14ac:dyDescent="0.25">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c r="N2137" s="4" t="str">
        <f>TEXT('Data Sales Adidas'!D2141,"mmm")</f>
        <v>Oct</v>
      </c>
    </row>
    <row r="2138" spans="1:14" hidden="1" x14ac:dyDescent="0.25">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c r="N2138" s="4" t="str">
        <f>TEXT('Data Sales Adidas'!D2142,"mmm")</f>
        <v>Oct</v>
      </c>
    </row>
    <row r="2139" spans="1:14" hidden="1" x14ac:dyDescent="0.25">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c r="N2139" s="4" t="str">
        <f>TEXT('Data Sales Adidas'!D2143,"mmm")</f>
        <v>Oct</v>
      </c>
    </row>
    <row r="2140" spans="1:14" hidden="1" x14ac:dyDescent="0.25">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c r="N2140" s="4" t="str">
        <f>TEXT('Data Sales Adidas'!D2144,"mmm")</f>
        <v>Oct</v>
      </c>
    </row>
    <row r="2141" spans="1:14" hidden="1" x14ac:dyDescent="0.25">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c r="N2141" s="4" t="str">
        <f>TEXT('Data Sales Adidas'!D2145,"mmm")</f>
        <v>Nov</v>
      </c>
    </row>
    <row r="2142" spans="1:14" hidden="1" x14ac:dyDescent="0.25">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c r="N2142" s="4" t="str">
        <f>TEXT('Data Sales Adidas'!D2146,"mmm")</f>
        <v>Nov</v>
      </c>
    </row>
    <row r="2143" spans="1:14" hidden="1" x14ac:dyDescent="0.25">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c r="N2143" s="4" t="str">
        <f>TEXT('Data Sales Adidas'!D2147,"mmm")</f>
        <v>Nov</v>
      </c>
    </row>
    <row r="2144" spans="1:14" hidden="1" x14ac:dyDescent="0.25">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c r="N2144" s="4" t="str">
        <f>TEXT('Data Sales Adidas'!D2148,"mmm")</f>
        <v>Nov</v>
      </c>
    </row>
    <row r="2145" spans="1:14" hidden="1" x14ac:dyDescent="0.25">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c r="N2145" s="4" t="str">
        <f>TEXT('Data Sales Adidas'!D2149,"mmm")</f>
        <v>Nov</v>
      </c>
    </row>
    <row r="2146" spans="1:14" hidden="1" x14ac:dyDescent="0.25">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c r="N2146" s="4" t="str">
        <f>TEXT('Data Sales Adidas'!D2150,"mmm")</f>
        <v>Nov</v>
      </c>
    </row>
    <row r="2147" spans="1:14" hidden="1" x14ac:dyDescent="0.25">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c r="N2147" s="4" t="str">
        <f>TEXT('Data Sales Adidas'!D2151,"mmm")</f>
        <v>Dec</v>
      </c>
    </row>
    <row r="2148" spans="1:14" hidden="1" x14ac:dyDescent="0.25">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c r="N2148" s="4" t="str">
        <f>TEXT('Data Sales Adidas'!D2152,"mmm")</f>
        <v>Dec</v>
      </c>
    </row>
    <row r="2149" spans="1:14" hidden="1" x14ac:dyDescent="0.25">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c r="N2149" s="4" t="str">
        <f>TEXT('Data Sales Adidas'!D2153,"mmm")</f>
        <v>Dec</v>
      </c>
    </row>
    <row r="2150" spans="1:14" hidden="1" x14ac:dyDescent="0.25">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c r="N2150" s="4" t="str">
        <f>TEXT('Data Sales Adidas'!D2154,"mmm")</f>
        <v>Dec</v>
      </c>
    </row>
    <row r="2151" spans="1:14" hidden="1" x14ac:dyDescent="0.25">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c r="N2151" s="4" t="str">
        <f>TEXT('Data Sales Adidas'!D2155,"mmm")</f>
        <v>Dec</v>
      </c>
    </row>
    <row r="2152" spans="1:14" hidden="1" x14ac:dyDescent="0.25">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c r="N2152" s="4" t="str">
        <f>TEXT('Data Sales Adidas'!D2156,"mmm")</f>
        <v>Dec</v>
      </c>
    </row>
    <row r="2153" spans="1:14" hidden="1" x14ac:dyDescent="0.25">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c r="N2153" s="4" t="str">
        <f>TEXT('Data Sales Adidas'!D2157,"mmm")</f>
        <v>Jan</v>
      </c>
    </row>
    <row r="2154" spans="1:14" hidden="1" x14ac:dyDescent="0.25">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c r="N2154" s="4" t="str">
        <f>TEXT('Data Sales Adidas'!D2158,"mmm")</f>
        <v>Jan</v>
      </c>
    </row>
    <row r="2155" spans="1:14" hidden="1" x14ac:dyDescent="0.25">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c r="N2155" s="4" t="str">
        <f>TEXT('Data Sales Adidas'!D2159,"mmm")</f>
        <v>Jan</v>
      </c>
    </row>
    <row r="2156" spans="1:14" hidden="1" x14ac:dyDescent="0.25">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c r="N2156" s="4" t="str">
        <f>TEXT('Data Sales Adidas'!D2160,"mmm")</f>
        <v>Jan</v>
      </c>
    </row>
    <row r="2157" spans="1:14" hidden="1" x14ac:dyDescent="0.25">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c r="N2157" s="4" t="str">
        <f>TEXT('Data Sales Adidas'!D2161,"mmm")</f>
        <v>Jan</v>
      </c>
    </row>
    <row r="2158" spans="1:14" hidden="1" x14ac:dyDescent="0.25">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c r="N2158" s="4" t="str">
        <f>TEXT('Data Sales Adidas'!D2162,"mmm")</f>
        <v>Jan</v>
      </c>
    </row>
    <row r="2159" spans="1:14" hidden="1" x14ac:dyDescent="0.25">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c r="N2159" s="4" t="str">
        <f>TEXT('Data Sales Adidas'!D2163,"mmm")</f>
        <v>Feb</v>
      </c>
    </row>
    <row r="2160" spans="1:14" hidden="1" x14ac:dyDescent="0.25">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c r="N2160" s="4" t="str">
        <f>TEXT('Data Sales Adidas'!D2164,"mmm")</f>
        <v>Feb</v>
      </c>
    </row>
    <row r="2161" spans="1:14" hidden="1" x14ac:dyDescent="0.25">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c r="N2161" s="4" t="str">
        <f>TEXT('Data Sales Adidas'!D2165,"mmm")</f>
        <v>Feb</v>
      </c>
    </row>
    <row r="2162" spans="1:14" hidden="1" x14ac:dyDescent="0.25">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c r="N2162" s="4" t="str">
        <f>TEXT('Data Sales Adidas'!D2166,"mmm")</f>
        <v>Feb</v>
      </c>
    </row>
    <row r="2163" spans="1:14" hidden="1" x14ac:dyDescent="0.25">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c r="N2163" s="4" t="str">
        <f>TEXT('Data Sales Adidas'!D2167,"mmm")</f>
        <v>Feb</v>
      </c>
    </row>
    <row r="2164" spans="1:14" hidden="1" x14ac:dyDescent="0.25">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c r="N2164" s="4" t="str">
        <f>TEXT('Data Sales Adidas'!D2168,"mmm")</f>
        <v>Feb</v>
      </c>
    </row>
    <row r="2165" spans="1:14" hidden="1" x14ac:dyDescent="0.25">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c r="N2165" s="4" t="str">
        <f>TEXT('Data Sales Adidas'!D2169,"mmm")</f>
        <v>Mar</v>
      </c>
    </row>
    <row r="2166" spans="1:14" hidden="1" x14ac:dyDescent="0.25">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c r="N2166" s="4" t="str">
        <f>TEXT('Data Sales Adidas'!D2170,"mmm")</f>
        <v>Mar</v>
      </c>
    </row>
    <row r="2167" spans="1:14" hidden="1" x14ac:dyDescent="0.25">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c r="N2167" s="4" t="str">
        <f>TEXT('Data Sales Adidas'!D2171,"mmm")</f>
        <v>Mar</v>
      </c>
    </row>
    <row r="2168" spans="1:14" hidden="1" x14ac:dyDescent="0.25">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c r="N2168" s="4" t="str">
        <f>TEXT('Data Sales Adidas'!D2172,"mmm")</f>
        <v>Mar</v>
      </c>
    </row>
    <row r="2169" spans="1:14" hidden="1" x14ac:dyDescent="0.25">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c r="N2169" s="4" t="str">
        <f>TEXT('Data Sales Adidas'!D2173,"mmm")</f>
        <v>Mar</v>
      </c>
    </row>
    <row r="2170" spans="1:14" hidden="1" x14ac:dyDescent="0.25">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c r="N2170" s="4" t="str">
        <f>TEXT('Data Sales Adidas'!D2174,"mmm")</f>
        <v>Mar</v>
      </c>
    </row>
    <row r="2171" spans="1:14" hidden="1" x14ac:dyDescent="0.25">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c r="N2171" s="4" t="str">
        <f>TEXT('Data Sales Adidas'!D2175,"mmm")</f>
        <v>Apr</v>
      </c>
    </row>
    <row r="2172" spans="1:14" hidden="1" x14ac:dyDescent="0.25">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c r="N2172" s="4" t="str">
        <f>TEXT('Data Sales Adidas'!D2176,"mmm")</f>
        <v>Apr</v>
      </c>
    </row>
    <row r="2173" spans="1:14" hidden="1" x14ac:dyDescent="0.25">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c r="N2173" s="4" t="str">
        <f>TEXT('Data Sales Adidas'!D2177,"mmm")</f>
        <v>Apr</v>
      </c>
    </row>
    <row r="2174" spans="1:14" hidden="1" x14ac:dyDescent="0.25">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c r="N2174" s="4" t="str">
        <f>TEXT('Data Sales Adidas'!D2178,"mmm")</f>
        <v>Apr</v>
      </c>
    </row>
    <row r="2175" spans="1:14" hidden="1" x14ac:dyDescent="0.25">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c r="N2175" s="4" t="str">
        <f>TEXT('Data Sales Adidas'!D2179,"mmm")</f>
        <v>Apr</v>
      </c>
    </row>
    <row r="2176" spans="1:14" hidden="1" x14ac:dyDescent="0.25">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c r="N2176" s="4" t="str">
        <f>TEXT('Data Sales Adidas'!D2180,"mmm")</f>
        <v>Apr</v>
      </c>
    </row>
    <row r="2177" spans="1:14" hidden="1" x14ac:dyDescent="0.25">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c r="N2177" s="4" t="str">
        <f>TEXT('Data Sales Adidas'!D2181,"mmm")</f>
        <v>May</v>
      </c>
    </row>
    <row r="2178" spans="1:14" hidden="1" x14ac:dyDescent="0.25">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c r="N2178" s="4" t="str">
        <f>TEXT('Data Sales Adidas'!D2182,"mmm")</f>
        <v>May</v>
      </c>
    </row>
    <row r="2179" spans="1:14" hidden="1" x14ac:dyDescent="0.25">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c r="N2179" s="4" t="str">
        <f>TEXT('Data Sales Adidas'!D2183,"mmm")</f>
        <v>May</v>
      </c>
    </row>
    <row r="2180" spans="1:14" hidden="1" x14ac:dyDescent="0.25">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c r="N2180" s="4" t="str">
        <f>TEXT('Data Sales Adidas'!D2184,"mmm")</f>
        <v>May</v>
      </c>
    </row>
    <row r="2181" spans="1:14" hidden="1" x14ac:dyDescent="0.25">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c r="N2181" s="4" t="str">
        <f>TEXT('Data Sales Adidas'!D2185,"mmm")</f>
        <v>May</v>
      </c>
    </row>
    <row r="2182" spans="1:14" hidden="1" x14ac:dyDescent="0.25">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c r="N2182" s="4" t="str">
        <f>TEXT('Data Sales Adidas'!D2186,"mmm")</f>
        <v>May</v>
      </c>
    </row>
    <row r="2183" spans="1:14" hidden="1" x14ac:dyDescent="0.25">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c r="N2183" s="4" t="str">
        <f>TEXT('Data Sales Adidas'!D2187,"mmm")</f>
        <v>Jun</v>
      </c>
    </row>
    <row r="2184" spans="1:14" hidden="1" x14ac:dyDescent="0.25">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c r="N2184" s="4" t="str">
        <f>TEXT('Data Sales Adidas'!D2188,"mmm")</f>
        <v>Jun</v>
      </c>
    </row>
    <row r="2185" spans="1:14" hidden="1" x14ac:dyDescent="0.25">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c r="N2185" s="4" t="str">
        <f>TEXT('Data Sales Adidas'!D2189,"mmm")</f>
        <v>Jun</v>
      </c>
    </row>
    <row r="2186" spans="1:14" hidden="1" x14ac:dyDescent="0.25">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c r="N2186" s="4" t="str">
        <f>TEXT('Data Sales Adidas'!D2190,"mmm")</f>
        <v>Jun</v>
      </c>
    </row>
    <row r="2187" spans="1:14" hidden="1" x14ac:dyDescent="0.25">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c r="N2187" s="4" t="str">
        <f>TEXT('Data Sales Adidas'!D2191,"mmm")</f>
        <v>Jun</v>
      </c>
    </row>
    <row r="2188" spans="1:14" hidden="1" x14ac:dyDescent="0.25">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c r="N2188" s="4" t="str">
        <f>TEXT('Data Sales Adidas'!D2192,"mmm")</f>
        <v>Jun</v>
      </c>
    </row>
    <row r="2189" spans="1:14" hidden="1" x14ac:dyDescent="0.25">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c r="N2189" s="4" t="str">
        <f>TEXT('Data Sales Adidas'!D2193,"mmm")</f>
        <v>Jul</v>
      </c>
    </row>
    <row r="2190" spans="1:14" hidden="1" x14ac:dyDescent="0.25">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c r="N2190" s="4" t="str">
        <f>TEXT('Data Sales Adidas'!D2194,"mmm")</f>
        <v>Jul</v>
      </c>
    </row>
    <row r="2191" spans="1:14" hidden="1" x14ac:dyDescent="0.25">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c r="N2191" s="4" t="str">
        <f>TEXT('Data Sales Adidas'!D2195,"mmm")</f>
        <v>Jul</v>
      </c>
    </row>
    <row r="2192" spans="1:14" hidden="1" x14ac:dyDescent="0.25">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c r="N2192" s="4" t="str">
        <f>TEXT('Data Sales Adidas'!D2196,"mmm")</f>
        <v>Jul</v>
      </c>
    </row>
    <row r="2193" spans="1:14" hidden="1" x14ac:dyDescent="0.25">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c r="N2193" s="4" t="str">
        <f>TEXT('Data Sales Adidas'!D2197,"mmm")</f>
        <v>Jul</v>
      </c>
    </row>
    <row r="2194" spans="1:14" hidden="1" x14ac:dyDescent="0.25">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c r="N2194" s="4" t="str">
        <f>TEXT('Data Sales Adidas'!D2198,"mmm")</f>
        <v>Jul</v>
      </c>
    </row>
    <row r="2195" spans="1:14" hidden="1" x14ac:dyDescent="0.25">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c r="N2195" s="4" t="str">
        <f>TEXT('Data Sales Adidas'!D2199,"mmm")</f>
        <v>Aug</v>
      </c>
    </row>
    <row r="2196" spans="1:14" hidden="1" x14ac:dyDescent="0.25">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c r="N2196" s="4" t="str">
        <f>TEXT('Data Sales Adidas'!D2200,"mmm")</f>
        <v>Aug</v>
      </c>
    </row>
    <row r="2197" spans="1:14" hidden="1" x14ac:dyDescent="0.25">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c r="N2197" s="4" t="str">
        <f>TEXT('Data Sales Adidas'!D2201,"mmm")</f>
        <v>Aug</v>
      </c>
    </row>
    <row r="2198" spans="1:14" hidden="1" x14ac:dyDescent="0.25">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c r="N2198" s="4" t="str">
        <f>TEXT('Data Sales Adidas'!D2202,"mmm")</f>
        <v>Aug</v>
      </c>
    </row>
    <row r="2199" spans="1:14" hidden="1" x14ac:dyDescent="0.25">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c r="N2199" s="4" t="str">
        <f>TEXT('Data Sales Adidas'!D2203,"mmm")</f>
        <v>Aug</v>
      </c>
    </row>
    <row r="2200" spans="1:14" hidden="1" x14ac:dyDescent="0.25">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c r="N2200" s="4" t="str">
        <f>TEXT('Data Sales Adidas'!D2204,"mmm")</f>
        <v>Aug</v>
      </c>
    </row>
    <row r="2201" spans="1:14" hidden="1" x14ac:dyDescent="0.25">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c r="N2201" s="4" t="str">
        <f>TEXT('Data Sales Adidas'!D2205,"mmm")</f>
        <v>Sep</v>
      </c>
    </row>
    <row r="2202" spans="1:14" hidden="1" x14ac:dyDescent="0.25">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c r="N2202" s="4" t="str">
        <f>TEXT('Data Sales Adidas'!D2206,"mmm")</f>
        <v>Sep</v>
      </c>
    </row>
    <row r="2203" spans="1:14" hidden="1" x14ac:dyDescent="0.25">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c r="N2203" s="4" t="str">
        <f>TEXT('Data Sales Adidas'!D2207,"mmm")</f>
        <v>Sep</v>
      </c>
    </row>
    <row r="2204" spans="1:14" hidden="1" x14ac:dyDescent="0.25">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c r="N2204" s="4" t="str">
        <f>TEXT('Data Sales Adidas'!D2208,"mmm")</f>
        <v>Sep</v>
      </c>
    </row>
    <row r="2205" spans="1:14" hidden="1" x14ac:dyDescent="0.25">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c r="N2205" s="4" t="str">
        <f>TEXT('Data Sales Adidas'!D2209,"mmm")</f>
        <v>Sep</v>
      </c>
    </row>
    <row r="2206" spans="1:14" hidden="1" x14ac:dyDescent="0.25">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c r="N2206" s="4" t="str">
        <f>TEXT('Data Sales Adidas'!D2210,"mmm")</f>
        <v>Sep</v>
      </c>
    </row>
    <row r="2207" spans="1:14" hidden="1" x14ac:dyDescent="0.25">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c r="N2207" s="4" t="str">
        <f>TEXT('Data Sales Adidas'!D2211,"mmm")</f>
        <v>Oct</v>
      </c>
    </row>
    <row r="2208" spans="1:14" hidden="1" x14ac:dyDescent="0.25">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c r="N2208" s="4" t="str">
        <f>TEXT('Data Sales Adidas'!D2212,"mmm")</f>
        <v>Oct</v>
      </c>
    </row>
    <row r="2209" spans="1:14" hidden="1" x14ac:dyDescent="0.25">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c r="N2209" s="4" t="str">
        <f>TEXT('Data Sales Adidas'!D2213,"mmm")</f>
        <v>Oct</v>
      </c>
    </row>
    <row r="2210" spans="1:14" hidden="1" x14ac:dyDescent="0.25">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c r="N2210" s="4" t="str">
        <f>TEXT('Data Sales Adidas'!D2214,"mmm")</f>
        <v>Oct</v>
      </c>
    </row>
    <row r="2211" spans="1:14" hidden="1" x14ac:dyDescent="0.25">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c r="N2211" s="4" t="str">
        <f>TEXT('Data Sales Adidas'!D2215,"mmm")</f>
        <v>Oct</v>
      </c>
    </row>
    <row r="2212" spans="1:14" hidden="1" x14ac:dyDescent="0.25">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c r="N2212" s="4" t="str">
        <f>TEXT('Data Sales Adidas'!D2216,"mmm")</f>
        <v>Oct</v>
      </c>
    </row>
    <row r="2213" spans="1:14" hidden="1" x14ac:dyDescent="0.25">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c r="N2213" s="4" t="str">
        <f>TEXT('Data Sales Adidas'!D2217,"mmm")</f>
        <v>Nov</v>
      </c>
    </row>
    <row r="2214" spans="1:14" hidden="1" x14ac:dyDescent="0.25">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c r="N2214" s="4" t="str">
        <f>TEXT('Data Sales Adidas'!D2218,"mmm")</f>
        <v>Nov</v>
      </c>
    </row>
    <row r="2215" spans="1:14" hidden="1" x14ac:dyDescent="0.25">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c r="N2215" s="4" t="str">
        <f>TEXT('Data Sales Adidas'!D2219,"mmm")</f>
        <v>Nov</v>
      </c>
    </row>
    <row r="2216" spans="1:14" hidden="1" x14ac:dyDescent="0.25">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c r="N2216" s="4" t="str">
        <f>TEXT('Data Sales Adidas'!D2220,"mmm")</f>
        <v>Nov</v>
      </c>
    </row>
    <row r="2217" spans="1:14" hidden="1" x14ac:dyDescent="0.25">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c r="N2217" s="4" t="str">
        <f>TEXT('Data Sales Adidas'!D2221,"mmm")</f>
        <v>Nov</v>
      </c>
    </row>
    <row r="2218" spans="1:14" hidden="1" x14ac:dyDescent="0.25">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c r="N2218" s="4" t="str">
        <f>TEXT('Data Sales Adidas'!D2222,"mmm")</f>
        <v>Nov</v>
      </c>
    </row>
    <row r="2219" spans="1:14" hidden="1" x14ac:dyDescent="0.25">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c r="N2219" s="4" t="str">
        <f>TEXT('Data Sales Adidas'!D2223,"mmm")</f>
        <v>Dec</v>
      </c>
    </row>
    <row r="2220" spans="1:14" hidden="1" x14ac:dyDescent="0.25">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c r="N2220" s="4" t="str">
        <f>TEXT('Data Sales Adidas'!D2224,"mmm")</f>
        <v>Dec</v>
      </c>
    </row>
    <row r="2221" spans="1:14" hidden="1" x14ac:dyDescent="0.25">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c r="N2221" s="4" t="str">
        <f>TEXT('Data Sales Adidas'!D2225,"mmm")</f>
        <v>Dec</v>
      </c>
    </row>
    <row r="2222" spans="1:14" hidden="1" x14ac:dyDescent="0.25">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c r="N2222" s="4" t="str">
        <f>TEXT('Data Sales Adidas'!D2226,"mmm")</f>
        <v>Dec</v>
      </c>
    </row>
    <row r="2223" spans="1:14" hidden="1" x14ac:dyDescent="0.25">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c r="N2223" s="4" t="str">
        <f>TEXT('Data Sales Adidas'!D2227,"mmm")</f>
        <v>Dec</v>
      </c>
    </row>
    <row r="2224" spans="1:14" hidden="1" x14ac:dyDescent="0.25">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c r="N2224" s="4" t="str">
        <f>TEXT('Data Sales Adidas'!D2228,"mmm")</f>
        <v>Dec</v>
      </c>
    </row>
    <row r="2225" spans="1:14" hidden="1" x14ac:dyDescent="0.25">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c r="N2225" s="4" t="str">
        <f>TEXT('Data Sales Adidas'!D2229,"mmm")</f>
        <v>Jan</v>
      </c>
    </row>
    <row r="2226" spans="1:14" hidden="1" x14ac:dyDescent="0.25">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c r="N2226" s="4" t="str">
        <f>TEXT('Data Sales Adidas'!D2230,"mmm")</f>
        <v>Jan</v>
      </c>
    </row>
    <row r="2227" spans="1:14" hidden="1" x14ac:dyDescent="0.25">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c r="N2227" s="4" t="str">
        <f>TEXT('Data Sales Adidas'!D2231,"mmm")</f>
        <v>Jan</v>
      </c>
    </row>
    <row r="2228" spans="1:14" hidden="1" x14ac:dyDescent="0.25">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c r="N2228" s="4" t="str">
        <f>TEXT('Data Sales Adidas'!D2232,"mmm")</f>
        <v>Jan</v>
      </c>
    </row>
    <row r="2229" spans="1:14" hidden="1" x14ac:dyDescent="0.25">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c r="N2229" s="4" t="str">
        <f>TEXT('Data Sales Adidas'!D2233,"mmm")</f>
        <v>Jan</v>
      </c>
    </row>
    <row r="2230" spans="1:14" hidden="1" x14ac:dyDescent="0.25">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c r="N2230" s="4" t="str">
        <f>TEXT('Data Sales Adidas'!D2234,"mmm")</f>
        <v>Jan</v>
      </c>
    </row>
    <row r="2231" spans="1:14" hidden="1" x14ac:dyDescent="0.25">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c r="N2231" s="4" t="str">
        <f>TEXT('Data Sales Adidas'!D2235,"mmm")</f>
        <v>Feb</v>
      </c>
    </row>
    <row r="2232" spans="1:14" hidden="1" x14ac:dyDescent="0.25">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c r="N2232" s="4" t="str">
        <f>TEXT('Data Sales Adidas'!D2236,"mmm")</f>
        <v>Feb</v>
      </c>
    </row>
    <row r="2233" spans="1:14" hidden="1" x14ac:dyDescent="0.25">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c r="N2233" s="4" t="str">
        <f>TEXT('Data Sales Adidas'!D2237,"mmm")</f>
        <v>Feb</v>
      </c>
    </row>
    <row r="2234" spans="1:14" hidden="1" x14ac:dyDescent="0.25">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c r="N2234" s="4" t="str">
        <f>TEXT('Data Sales Adidas'!D2238,"mmm")</f>
        <v>Feb</v>
      </c>
    </row>
    <row r="2235" spans="1:14" hidden="1" x14ac:dyDescent="0.25">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c r="N2235" s="4" t="str">
        <f>TEXT('Data Sales Adidas'!D2239,"mmm")</f>
        <v>Feb</v>
      </c>
    </row>
    <row r="2236" spans="1:14" hidden="1" x14ac:dyDescent="0.25">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c r="N2236" s="4" t="str">
        <f>TEXT('Data Sales Adidas'!D2240,"mmm")</f>
        <v>Feb</v>
      </c>
    </row>
    <row r="2237" spans="1:14" hidden="1" x14ac:dyDescent="0.25">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c r="N2237" s="4" t="str">
        <f>TEXT('Data Sales Adidas'!D2241,"mmm")</f>
        <v>Mar</v>
      </c>
    </row>
    <row r="2238" spans="1:14" hidden="1" x14ac:dyDescent="0.25">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c r="N2238" s="4" t="str">
        <f>TEXT('Data Sales Adidas'!D2242,"mmm")</f>
        <v>Mar</v>
      </c>
    </row>
    <row r="2239" spans="1:14" hidden="1" x14ac:dyDescent="0.25">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c r="N2239" s="4" t="str">
        <f>TEXT('Data Sales Adidas'!D2243,"mmm")</f>
        <v>Mar</v>
      </c>
    </row>
    <row r="2240" spans="1:14" hidden="1" x14ac:dyDescent="0.25">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c r="N2240" s="4" t="str">
        <f>TEXT('Data Sales Adidas'!D2244,"mmm")</f>
        <v>Mar</v>
      </c>
    </row>
    <row r="2241" spans="1:14" hidden="1" x14ac:dyDescent="0.25">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c r="N2241" s="4" t="str">
        <f>TEXT('Data Sales Adidas'!D2245,"mmm")</f>
        <v>Mar</v>
      </c>
    </row>
    <row r="2242" spans="1:14" hidden="1" x14ac:dyDescent="0.25">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c r="N2242" s="4" t="str">
        <f>TEXT('Data Sales Adidas'!D2246,"mmm")</f>
        <v>Mar</v>
      </c>
    </row>
    <row r="2243" spans="1:14" hidden="1" x14ac:dyDescent="0.25">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c r="N2243" s="4" t="str">
        <f>TEXT('Data Sales Adidas'!D2247,"mmm")</f>
        <v>Apr</v>
      </c>
    </row>
    <row r="2244" spans="1:14" hidden="1" x14ac:dyDescent="0.25">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c r="N2244" s="4" t="str">
        <f>TEXT('Data Sales Adidas'!D2248,"mmm")</f>
        <v>Apr</v>
      </c>
    </row>
    <row r="2245" spans="1:14" hidden="1" x14ac:dyDescent="0.25">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c r="N2245" s="4" t="str">
        <f>TEXT('Data Sales Adidas'!D2249,"mmm")</f>
        <v>Apr</v>
      </c>
    </row>
    <row r="2246" spans="1:14" hidden="1" x14ac:dyDescent="0.25">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c r="N2246" s="4" t="str">
        <f>TEXT('Data Sales Adidas'!D2250,"mmm")</f>
        <v>Apr</v>
      </c>
    </row>
    <row r="2247" spans="1:14" hidden="1" x14ac:dyDescent="0.25">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c r="N2247" s="4" t="str">
        <f>TEXT('Data Sales Adidas'!D2251,"mmm")</f>
        <v>Apr</v>
      </c>
    </row>
    <row r="2248" spans="1:14" hidden="1" x14ac:dyDescent="0.25">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c r="N2248" s="4" t="str">
        <f>TEXT('Data Sales Adidas'!D2252,"mmm")</f>
        <v>Apr</v>
      </c>
    </row>
    <row r="2249" spans="1:14" hidden="1" x14ac:dyDescent="0.25">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c r="N2249" s="4" t="str">
        <f>TEXT('Data Sales Adidas'!D2253,"mmm")</f>
        <v>May</v>
      </c>
    </row>
    <row r="2250" spans="1:14" hidden="1" x14ac:dyDescent="0.25">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c r="N2250" s="4" t="str">
        <f>TEXT('Data Sales Adidas'!D2254,"mmm")</f>
        <v>May</v>
      </c>
    </row>
    <row r="2251" spans="1:14" hidden="1" x14ac:dyDescent="0.25">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c r="N2251" s="4" t="str">
        <f>TEXT('Data Sales Adidas'!D2255,"mmm")</f>
        <v>May</v>
      </c>
    </row>
    <row r="2252" spans="1:14" hidden="1" x14ac:dyDescent="0.25">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c r="N2252" s="4" t="str">
        <f>TEXT('Data Sales Adidas'!D2256,"mmm")</f>
        <v>May</v>
      </c>
    </row>
    <row r="2253" spans="1:14" hidden="1" x14ac:dyDescent="0.25">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c r="N2253" s="4" t="str">
        <f>TEXT('Data Sales Adidas'!D2257,"mmm")</f>
        <v>May</v>
      </c>
    </row>
    <row r="2254" spans="1:14" hidden="1" x14ac:dyDescent="0.25">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c r="N2254" s="4" t="str">
        <f>TEXT('Data Sales Adidas'!D2258,"mmm")</f>
        <v>May</v>
      </c>
    </row>
    <row r="2255" spans="1:14" hidden="1" x14ac:dyDescent="0.25">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c r="N2255" s="4" t="str">
        <f>TEXT('Data Sales Adidas'!D2259,"mmm")</f>
        <v>Jun</v>
      </c>
    </row>
    <row r="2256" spans="1:14" hidden="1" x14ac:dyDescent="0.25">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c r="N2256" s="4" t="str">
        <f>TEXT('Data Sales Adidas'!D2260,"mmm")</f>
        <v>Jun</v>
      </c>
    </row>
    <row r="2257" spans="1:14" hidden="1" x14ac:dyDescent="0.25">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c r="N2257" s="4" t="str">
        <f>TEXT('Data Sales Adidas'!D2261,"mmm")</f>
        <v>Jun</v>
      </c>
    </row>
    <row r="2258" spans="1:14" hidden="1" x14ac:dyDescent="0.25">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c r="N2258" s="4" t="str">
        <f>TEXT('Data Sales Adidas'!D2262,"mmm")</f>
        <v>Jun</v>
      </c>
    </row>
    <row r="2259" spans="1:14" hidden="1" x14ac:dyDescent="0.25">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c r="N2259" s="4" t="str">
        <f>TEXT('Data Sales Adidas'!D2263,"mmm")</f>
        <v>Jun</v>
      </c>
    </row>
    <row r="2260" spans="1:14" hidden="1" x14ac:dyDescent="0.25">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c r="N2260" s="4" t="str">
        <f>TEXT('Data Sales Adidas'!D2264,"mmm")</f>
        <v>Jun</v>
      </c>
    </row>
    <row r="2261" spans="1:14" hidden="1" x14ac:dyDescent="0.25">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c r="N2261" s="4" t="str">
        <f>TEXT('Data Sales Adidas'!D2265,"mmm")</f>
        <v>Jul</v>
      </c>
    </row>
    <row r="2262" spans="1:14" hidden="1" x14ac:dyDescent="0.25">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c r="N2262" s="4" t="str">
        <f>TEXT('Data Sales Adidas'!D2266,"mmm")</f>
        <v>Jul</v>
      </c>
    </row>
    <row r="2263" spans="1:14" hidden="1" x14ac:dyDescent="0.25">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c r="N2263" s="4" t="str">
        <f>TEXT('Data Sales Adidas'!D2267,"mmm")</f>
        <v>Jul</v>
      </c>
    </row>
    <row r="2264" spans="1:14" hidden="1" x14ac:dyDescent="0.25">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c r="N2264" s="4" t="str">
        <f>TEXT('Data Sales Adidas'!D2268,"mmm")</f>
        <v>Jul</v>
      </c>
    </row>
    <row r="2265" spans="1:14" hidden="1" x14ac:dyDescent="0.25">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c r="N2265" s="4" t="str">
        <f>TEXT('Data Sales Adidas'!D2269,"mmm")</f>
        <v>Jul</v>
      </c>
    </row>
    <row r="2266" spans="1:14" hidden="1" x14ac:dyDescent="0.25">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c r="N2266" s="4" t="str">
        <f>TEXT('Data Sales Adidas'!D2270,"mmm")</f>
        <v>Jul</v>
      </c>
    </row>
    <row r="2267" spans="1:14" hidden="1" x14ac:dyDescent="0.25">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c r="N2267" s="4" t="str">
        <f>TEXT('Data Sales Adidas'!D2271,"mmm")</f>
        <v>Aug</v>
      </c>
    </row>
    <row r="2268" spans="1:14" hidden="1" x14ac:dyDescent="0.25">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c r="N2268" s="4" t="str">
        <f>TEXT('Data Sales Adidas'!D2272,"mmm")</f>
        <v>Aug</v>
      </c>
    </row>
    <row r="2269" spans="1:14" hidden="1" x14ac:dyDescent="0.25">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c r="N2269" s="4" t="str">
        <f>TEXT('Data Sales Adidas'!D2273,"mmm")</f>
        <v>Aug</v>
      </c>
    </row>
    <row r="2270" spans="1:14" hidden="1" x14ac:dyDescent="0.25">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c r="N2270" s="4" t="str">
        <f>TEXT('Data Sales Adidas'!D2274,"mmm")</f>
        <v>Aug</v>
      </c>
    </row>
    <row r="2271" spans="1:14" hidden="1" x14ac:dyDescent="0.25">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c r="N2271" s="4" t="str">
        <f>TEXT('Data Sales Adidas'!D2275,"mmm")</f>
        <v>Aug</v>
      </c>
    </row>
    <row r="2272" spans="1:14" hidden="1" x14ac:dyDescent="0.25">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c r="N2272" s="4" t="str">
        <f>TEXT('Data Sales Adidas'!D2276,"mmm")</f>
        <v>Aug</v>
      </c>
    </row>
    <row r="2273" spans="1:14" hidden="1" x14ac:dyDescent="0.25">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c r="N2273" s="4" t="str">
        <f>TEXT('Data Sales Adidas'!D2277,"mmm")</f>
        <v>Sep</v>
      </c>
    </row>
    <row r="2274" spans="1:14" hidden="1" x14ac:dyDescent="0.25">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c r="N2274" s="4" t="str">
        <f>TEXT('Data Sales Adidas'!D2278,"mmm")</f>
        <v>Sep</v>
      </c>
    </row>
    <row r="2275" spans="1:14" hidden="1" x14ac:dyDescent="0.25">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c r="N2275" s="4" t="str">
        <f>TEXT('Data Sales Adidas'!D2279,"mmm")</f>
        <v>Sep</v>
      </c>
    </row>
    <row r="2276" spans="1:14" hidden="1" x14ac:dyDescent="0.25">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c r="N2276" s="4" t="str">
        <f>TEXT('Data Sales Adidas'!D2280,"mmm")</f>
        <v>Sep</v>
      </c>
    </row>
    <row r="2277" spans="1:14" hidden="1" x14ac:dyDescent="0.25">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c r="N2277" s="4" t="str">
        <f>TEXT('Data Sales Adidas'!D2281,"mmm")</f>
        <v>Sep</v>
      </c>
    </row>
    <row r="2278" spans="1:14" hidden="1" x14ac:dyDescent="0.25">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c r="N2278" s="4" t="str">
        <f>TEXT('Data Sales Adidas'!D2282,"mmm")</f>
        <v>Sep</v>
      </c>
    </row>
    <row r="2279" spans="1:14" hidden="1" x14ac:dyDescent="0.25">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c r="N2279" s="4" t="str">
        <f>TEXT('Data Sales Adidas'!D2283,"mmm")</f>
        <v>Oct</v>
      </c>
    </row>
    <row r="2280" spans="1:14" hidden="1" x14ac:dyDescent="0.25">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c r="N2280" s="4" t="str">
        <f>TEXT('Data Sales Adidas'!D2284,"mmm")</f>
        <v>Oct</v>
      </c>
    </row>
    <row r="2281" spans="1:14" hidden="1" x14ac:dyDescent="0.25">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c r="N2281" s="4" t="str">
        <f>TEXT('Data Sales Adidas'!D2285,"mmm")</f>
        <v>Oct</v>
      </c>
    </row>
    <row r="2282" spans="1:14" hidden="1" x14ac:dyDescent="0.25">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c r="N2282" s="4" t="str">
        <f>TEXT('Data Sales Adidas'!D2286,"mmm")</f>
        <v>Oct</v>
      </c>
    </row>
    <row r="2283" spans="1:14" hidden="1" x14ac:dyDescent="0.25">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c r="N2283" s="4" t="str">
        <f>TEXT('Data Sales Adidas'!D2287,"mmm")</f>
        <v>Oct</v>
      </c>
    </row>
    <row r="2284" spans="1:14" hidden="1" x14ac:dyDescent="0.25">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c r="N2284" s="4" t="str">
        <f>TEXT('Data Sales Adidas'!D2288,"mmm")</f>
        <v>Oct</v>
      </c>
    </row>
    <row r="2285" spans="1:14" hidden="1" x14ac:dyDescent="0.25">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c r="N2285" s="4" t="str">
        <f>TEXT('Data Sales Adidas'!D2289,"mmm")</f>
        <v>Nov</v>
      </c>
    </row>
    <row r="2286" spans="1:14" hidden="1" x14ac:dyDescent="0.25">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c r="N2286" s="4" t="str">
        <f>TEXT('Data Sales Adidas'!D2290,"mmm")</f>
        <v>Nov</v>
      </c>
    </row>
    <row r="2287" spans="1:14" hidden="1" x14ac:dyDescent="0.25">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c r="N2287" s="4" t="str">
        <f>TEXT('Data Sales Adidas'!D2291,"mmm")</f>
        <v>Nov</v>
      </c>
    </row>
    <row r="2288" spans="1:14" hidden="1" x14ac:dyDescent="0.25">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c r="N2288" s="4" t="str">
        <f>TEXT('Data Sales Adidas'!D2292,"mmm")</f>
        <v>Nov</v>
      </c>
    </row>
    <row r="2289" spans="1:14" hidden="1" x14ac:dyDescent="0.25">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c r="N2289" s="4" t="str">
        <f>TEXT('Data Sales Adidas'!D2293,"mmm")</f>
        <v>Nov</v>
      </c>
    </row>
    <row r="2290" spans="1:14" hidden="1" x14ac:dyDescent="0.25">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c r="N2290" s="4" t="str">
        <f>TEXT('Data Sales Adidas'!D2294,"mmm")</f>
        <v>Nov</v>
      </c>
    </row>
    <row r="2291" spans="1:14" hidden="1" x14ac:dyDescent="0.25">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c r="N2291" s="4" t="str">
        <f>TEXT('Data Sales Adidas'!D2295,"mmm")</f>
        <v>Dec</v>
      </c>
    </row>
    <row r="2292" spans="1:14" hidden="1" x14ac:dyDescent="0.25">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c r="N2292" s="4" t="str">
        <f>TEXT('Data Sales Adidas'!D2296,"mmm")</f>
        <v>Dec</v>
      </c>
    </row>
    <row r="2293" spans="1:14" hidden="1" x14ac:dyDescent="0.25">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c r="N2293" s="4" t="str">
        <f>TEXT('Data Sales Adidas'!D2297,"mmm")</f>
        <v>Dec</v>
      </c>
    </row>
    <row r="2294" spans="1:14" hidden="1" x14ac:dyDescent="0.25">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c r="N2294" s="4" t="str">
        <f>TEXT('Data Sales Adidas'!D2298,"mmm")</f>
        <v>Dec</v>
      </c>
    </row>
    <row r="2295" spans="1:14" hidden="1" x14ac:dyDescent="0.25">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c r="N2295" s="4" t="str">
        <f>TEXT('Data Sales Adidas'!D2299,"mmm")</f>
        <v>Dec</v>
      </c>
    </row>
    <row r="2296" spans="1:14" hidden="1" x14ac:dyDescent="0.25">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c r="N2296" s="4" t="str">
        <f>TEXT('Data Sales Adidas'!D2300,"mmm")</f>
        <v>Dec</v>
      </c>
    </row>
    <row r="2297" spans="1:14" hidden="1" x14ac:dyDescent="0.25">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c r="N2297" s="4" t="str">
        <f>TEXT('Data Sales Adidas'!D2301,"mmm")</f>
        <v>Jan</v>
      </c>
    </row>
    <row r="2298" spans="1:14" hidden="1" x14ac:dyDescent="0.25">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c r="N2298" s="4" t="str">
        <f>TEXT('Data Sales Adidas'!D2302,"mmm")</f>
        <v>Jan</v>
      </c>
    </row>
    <row r="2299" spans="1:14" hidden="1" x14ac:dyDescent="0.25">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c r="N2299" s="4" t="str">
        <f>TEXT('Data Sales Adidas'!D2303,"mmm")</f>
        <v>Jan</v>
      </c>
    </row>
    <row r="2300" spans="1:14" hidden="1" x14ac:dyDescent="0.25">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c r="N2300" s="4" t="str">
        <f>TEXT('Data Sales Adidas'!D2304,"mmm")</f>
        <v>Jan</v>
      </c>
    </row>
    <row r="2301" spans="1:14" hidden="1" x14ac:dyDescent="0.25">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c r="N2301" s="4" t="str">
        <f>TEXT('Data Sales Adidas'!D2305,"mmm")</f>
        <v>Jan</v>
      </c>
    </row>
    <row r="2302" spans="1:14" hidden="1" x14ac:dyDescent="0.25">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c r="N2302" s="4" t="str">
        <f>TEXT('Data Sales Adidas'!D2306,"mmm")</f>
        <v>Jan</v>
      </c>
    </row>
    <row r="2303" spans="1:14" hidden="1" x14ac:dyDescent="0.25">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c r="N2303" s="4" t="str">
        <f>TEXT('Data Sales Adidas'!D2307,"mmm")</f>
        <v>Feb</v>
      </c>
    </row>
    <row r="2304" spans="1:14" hidden="1" x14ac:dyDescent="0.25">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c r="N2304" s="4" t="str">
        <f>TEXT('Data Sales Adidas'!D2308,"mmm")</f>
        <v>Feb</v>
      </c>
    </row>
    <row r="2305" spans="1:14" hidden="1" x14ac:dyDescent="0.25">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c r="N2305" s="4" t="str">
        <f>TEXT('Data Sales Adidas'!D2309,"mmm")</f>
        <v>Feb</v>
      </c>
    </row>
    <row r="2306" spans="1:14" hidden="1" x14ac:dyDescent="0.25">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c r="N2306" s="4" t="str">
        <f>TEXT('Data Sales Adidas'!D2310,"mmm")</f>
        <v>Feb</v>
      </c>
    </row>
    <row r="2307" spans="1:14" hidden="1" x14ac:dyDescent="0.25">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c r="N2307" s="4" t="str">
        <f>TEXT('Data Sales Adidas'!D2311,"mmm")</f>
        <v>Feb</v>
      </c>
    </row>
    <row r="2308" spans="1:14" hidden="1" x14ac:dyDescent="0.25">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c r="N2308" s="4" t="str">
        <f>TEXT('Data Sales Adidas'!D2312,"mmm")</f>
        <v>Feb</v>
      </c>
    </row>
    <row r="2309" spans="1:14" hidden="1" x14ac:dyDescent="0.25">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c r="N2309" s="4" t="str">
        <f>TEXT('Data Sales Adidas'!D2313,"mmm")</f>
        <v>Mar</v>
      </c>
    </row>
    <row r="2310" spans="1:14" hidden="1" x14ac:dyDescent="0.25">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c r="N2310" s="4" t="str">
        <f>TEXT('Data Sales Adidas'!D2314,"mmm")</f>
        <v>Mar</v>
      </c>
    </row>
    <row r="2311" spans="1:14" hidden="1" x14ac:dyDescent="0.25">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c r="N2311" s="4" t="str">
        <f>TEXT('Data Sales Adidas'!D2315,"mmm")</f>
        <v>Mar</v>
      </c>
    </row>
    <row r="2312" spans="1:14" hidden="1" x14ac:dyDescent="0.25">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c r="N2312" s="4" t="str">
        <f>TEXT('Data Sales Adidas'!D2316,"mmm")</f>
        <v>Mar</v>
      </c>
    </row>
    <row r="2313" spans="1:14" hidden="1" x14ac:dyDescent="0.25">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c r="N2313" s="4" t="str">
        <f>TEXT('Data Sales Adidas'!D2317,"mmm")</f>
        <v>Mar</v>
      </c>
    </row>
    <row r="2314" spans="1:14" hidden="1" x14ac:dyDescent="0.25">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c r="N2314" s="4" t="str">
        <f>TEXT('Data Sales Adidas'!D2318,"mmm")</f>
        <v>Mar</v>
      </c>
    </row>
    <row r="2315" spans="1:14" hidden="1" x14ac:dyDescent="0.25">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c r="N2315" s="4" t="str">
        <f>TEXT('Data Sales Adidas'!D2319,"mmm")</f>
        <v>Apr</v>
      </c>
    </row>
    <row r="2316" spans="1:14" hidden="1" x14ac:dyDescent="0.25">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c r="N2316" s="4" t="str">
        <f>TEXT('Data Sales Adidas'!D2320,"mmm")</f>
        <v>Apr</v>
      </c>
    </row>
    <row r="2317" spans="1:14" hidden="1" x14ac:dyDescent="0.25">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c r="N2317" s="4" t="str">
        <f>TEXT('Data Sales Adidas'!D2321,"mmm")</f>
        <v>Apr</v>
      </c>
    </row>
    <row r="2318" spans="1:14" hidden="1" x14ac:dyDescent="0.25">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c r="N2318" s="4" t="str">
        <f>TEXT('Data Sales Adidas'!D2322,"mmm")</f>
        <v>Apr</v>
      </c>
    </row>
    <row r="2319" spans="1:14" hidden="1" x14ac:dyDescent="0.25">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c r="N2319" s="4" t="str">
        <f>TEXT('Data Sales Adidas'!D2323,"mmm")</f>
        <v>Apr</v>
      </c>
    </row>
    <row r="2320" spans="1:14" hidden="1" x14ac:dyDescent="0.25">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c r="N2320" s="4" t="str">
        <f>TEXT('Data Sales Adidas'!D2324,"mmm")</f>
        <v>Apr</v>
      </c>
    </row>
    <row r="2321" spans="1:14" hidden="1" x14ac:dyDescent="0.25">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c r="N2321" s="4" t="str">
        <f>TEXT('Data Sales Adidas'!D2325,"mmm")</f>
        <v>May</v>
      </c>
    </row>
    <row r="2322" spans="1:14" hidden="1" x14ac:dyDescent="0.25">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c r="N2322" s="4" t="str">
        <f>TEXT('Data Sales Adidas'!D2326,"mmm")</f>
        <v>May</v>
      </c>
    </row>
    <row r="2323" spans="1:14" hidden="1" x14ac:dyDescent="0.25">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c r="N2323" s="4" t="str">
        <f>TEXT('Data Sales Adidas'!D2327,"mmm")</f>
        <v>May</v>
      </c>
    </row>
    <row r="2324" spans="1:14" hidden="1" x14ac:dyDescent="0.25">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c r="N2324" s="4" t="str">
        <f>TEXT('Data Sales Adidas'!D2328,"mmm")</f>
        <v>May</v>
      </c>
    </row>
    <row r="2325" spans="1:14" hidden="1" x14ac:dyDescent="0.25">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c r="N2325" s="4" t="str">
        <f>TEXT('Data Sales Adidas'!D2329,"mmm")</f>
        <v>May</v>
      </c>
    </row>
    <row r="2326" spans="1:14" hidden="1" x14ac:dyDescent="0.25">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c r="N2326" s="4" t="str">
        <f>TEXT('Data Sales Adidas'!D2330,"mmm")</f>
        <v>May</v>
      </c>
    </row>
    <row r="2327" spans="1:14" hidden="1" x14ac:dyDescent="0.25">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c r="N2327" s="4" t="str">
        <f>TEXT('Data Sales Adidas'!D2331,"mmm")</f>
        <v>Jun</v>
      </c>
    </row>
    <row r="2328" spans="1:14" hidden="1" x14ac:dyDescent="0.25">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c r="N2328" s="4" t="str">
        <f>TEXT('Data Sales Adidas'!D2332,"mmm")</f>
        <v>Jun</v>
      </c>
    </row>
    <row r="2329" spans="1:14" hidden="1" x14ac:dyDescent="0.25">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c r="N2329" s="4" t="str">
        <f>TEXT('Data Sales Adidas'!D2333,"mmm")</f>
        <v>Jun</v>
      </c>
    </row>
    <row r="2330" spans="1:14" hidden="1" x14ac:dyDescent="0.25">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c r="N2330" s="4" t="str">
        <f>TEXT('Data Sales Adidas'!D2334,"mmm")</f>
        <v>Jun</v>
      </c>
    </row>
    <row r="2331" spans="1:14" hidden="1" x14ac:dyDescent="0.25">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c r="N2331" s="4" t="str">
        <f>TEXT('Data Sales Adidas'!D2335,"mmm")</f>
        <v>Jun</v>
      </c>
    </row>
    <row r="2332" spans="1:14" hidden="1" x14ac:dyDescent="0.25">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c r="N2332" s="4" t="str">
        <f>TEXT('Data Sales Adidas'!D2336,"mmm")</f>
        <v>Jun</v>
      </c>
    </row>
    <row r="2333" spans="1:14" hidden="1" x14ac:dyDescent="0.25">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c r="N2333" s="4" t="str">
        <f>TEXT('Data Sales Adidas'!D2337,"mmm")</f>
        <v>Jul</v>
      </c>
    </row>
    <row r="2334" spans="1:14" hidden="1" x14ac:dyDescent="0.25">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c r="N2334" s="4" t="str">
        <f>TEXT('Data Sales Adidas'!D2338,"mmm")</f>
        <v>Jul</v>
      </c>
    </row>
    <row r="2335" spans="1:14" hidden="1" x14ac:dyDescent="0.25">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c r="N2335" s="4" t="str">
        <f>TEXT('Data Sales Adidas'!D2339,"mmm")</f>
        <v>Jul</v>
      </c>
    </row>
    <row r="2336" spans="1:14" hidden="1" x14ac:dyDescent="0.25">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c r="N2336" s="4" t="str">
        <f>TEXT('Data Sales Adidas'!D2340,"mmm")</f>
        <v>Jul</v>
      </c>
    </row>
    <row r="2337" spans="1:14" hidden="1" x14ac:dyDescent="0.25">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c r="N2337" s="4" t="str">
        <f>TEXT('Data Sales Adidas'!D2341,"mmm")</f>
        <v>Jul</v>
      </c>
    </row>
    <row r="2338" spans="1:14" hidden="1" x14ac:dyDescent="0.25">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c r="N2338" s="4" t="str">
        <f>TEXT('Data Sales Adidas'!D2342,"mmm")</f>
        <v>Jul</v>
      </c>
    </row>
    <row r="2339" spans="1:14" hidden="1" x14ac:dyDescent="0.25">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c r="N2339" s="4" t="str">
        <f>TEXT('Data Sales Adidas'!D2343,"mmm")</f>
        <v>Aug</v>
      </c>
    </row>
    <row r="2340" spans="1:14" hidden="1" x14ac:dyDescent="0.25">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c r="N2340" s="4" t="str">
        <f>TEXT('Data Sales Adidas'!D2344,"mmm")</f>
        <v>Aug</v>
      </c>
    </row>
    <row r="2341" spans="1:14" hidden="1" x14ac:dyDescent="0.25">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c r="N2341" s="4" t="str">
        <f>TEXT('Data Sales Adidas'!D2345,"mmm")</f>
        <v>Aug</v>
      </c>
    </row>
    <row r="2342" spans="1:14" hidden="1" x14ac:dyDescent="0.25">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c r="N2342" s="4" t="str">
        <f>TEXT('Data Sales Adidas'!D2346,"mmm")</f>
        <v>Aug</v>
      </c>
    </row>
    <row r="2343" spans="1:14" hidden="1" x14ac:dyDescent="0.25">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c r="N2343" s="4" t="str">
        <f>TEXT('Data Sales Adidas'!D2347,"mmm")</f>
        <v>Aug</v>
      </c>
    </row>
    <row r="2344" spans="1:14" hidden="1" x14ac:dyDescent="0.25">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c r="N2344" s="4" t="str">
        <f>TEXT('Data Sales Adidas'!D2348,"mmm")</f>
        <v>Aug</v>
      </c>
    </row>
    <row r="2345" spans="1:14" hidden="1" x14ac:dyDescent="0.25">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c r="N2345" s="4" t="str">
        <f>TEXT('Data Sales Adidas'!D2349,"mmm")</f>
        <v>Sep</v>
      </c>
    </row>
    <row r="2346" spans="1:14" hidden="1" x14ac:dyDescent="0.25">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c r="N2346" s="4" t="str">
        <f>TEXT('Data Sales Adidas'!D2350,"mmm")</f>
        <v>Sep</v>
      </c>
    </row>
    <row r="2347" spans="1:14" hidden="1" x14ac:dyDescent="0.25">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c r="N2347" s="4" t="str">
        <f>TEXT('Data Sales Adidas'!D2351,"mmm")</f>
        <v>Sep</v>
      </c>
    </row>
    <row r="2348" spans="1:14" hidden="1" x14ac:dyDescent="0.25">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c r="N2348" s="4" t="str">
        <f>TEXT('Data Sales Adidas'!D2352,"mmm")</f>
        <v>Sep</v>
      </c>
    </row>
    <row r="2349" spans="1:14" hidden="1" x14ac:dyDescent="0.25">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c r="N2349" s="4" t="str">
        <f>TEXT('Data Sales Adidas'!D2353,"mmm")</f>
        <v>Sep</v>
      </c>
    </row>
    <row r="2350" spans="1:14" hidden="1" x14ac:dyDescent="0.25">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c r="N2350" s="4" t="str">
        <f>TEXT('Data Sales Adidas'!D2354,"mmm")</f>
        <v>Sep</v>
      </c>
    </row>
    <row r="2351" spans="1:14" hidden="1" x14ac:dyDescent="0.25">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c r="N2351" s="4" t="str">
        <f>TEXT('Data Sales Adidas'!D2355,"mmm")</f>
        <v>Oct</v>
      </c>
    </row>
    <row r="2352" spans="1:14" hidden="1" x14ac:dyDescent="0.25">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c r="N2352" s="4" t="str">
        <f>TEXT('Data Sales Adidas'!D2356,"mmm")</f>
        <v>Oct</v>
      </c>
    </row>
    <row r="2353" spans="1:14" hidden="1" x14ac:dyDescent="0.25">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c r="N2353" s="4" t="str">
        <f>TEXT('Data Sales Adidas'!D2357,"mmm")</f>
        <v>Oct</v>
      </c>
    </row>
    <row r="2354" spans="1:14" hidden="1" x14ac:dyDescent="0.25">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c r="N2354" s="4" t="str">
        <f>TEXT('Data Sales Adidas'!D2358,"mmm")</f>
        <v>Oct</v>
      </c>
    </row>
    <row r="2355" spans="1:14" hidden="1" x14ac:dyDescent="0.25">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c r="N2355" s="4" t="str">
        <f>TEXT('Data Sales Adidas'!D2359,"mmm")</f>
        <v>Oct</v>
      </c>
    </row>
    <row r="2356" spans="1:14" hidden="1" x14ac:dyDescent="0.25">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c r="N2356" s="4" t="str">
        <f>TEXT('Data Sales Adidas'!D2360,"mmm")</f>
        <v>Oct</v>
      </c>
    </row>
    <row r="2357" spans="1:14" hidden="1" x14ac:dyDescent="0.25">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c r="N2357" s="4" t="str">
        <f>TEXT('Data Sales Adidas'!D2361,"mmm")</f>
        <v>Nov</v>
      </c>
    </row>
    <row r="2358" spans="1:14" hidden="1" x14ac:dyDescent="0.25">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c r="N2358" s="4" t="str">
        <f>TEXT('Data Sales Adidas'!D2362,"mmm")</f>
        <v>Nov</v>
      </c>
    </row>
    <row r="2359" spans="1:14" hidden="1" x14ac:dyDescent="0.25">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c r="N2359" s="4" t="str">
        <f>TEXT('Data Sales Adidas'!D2363,"mmm")</f>
        <v>Nov</v>
      </c>
    </row>
    <row r="2360" spans="1:14" hidden="1" x14ac:dyDescent="0.25">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c r="N2360" s="4" t="str">
        <f>TEXT('Data Sales Adidas'!D2364,"mmm")</f>
        <v>Nov</v>
      </c>
    </row>
    <row r="2361" spans="1:14" hidden="1" x14ac:dyDescent="0.25">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c r="N2361" s="4" t="str">
        <f>TEXT('Data Sales Adidas'!D2365,"mmm")</f>
        <v>Nov</v>
      </c>
    </row>
    <row r="2362" spans="1:14" hidden="1" x14ac:dyDescent="0.25">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c r="N2362" s="4" t="str">
        <f>TEXT('Data Sales Adidas'!D2366,"mmm")</f>
        <v>Nov</v>
      </c>
    </row>
    <row r="2363" spans="1:14" hidden="1" x14ac:dyDescent="0.25">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c r="N2363" s="4" t="str">
        <f>TEXT('Data Sales Adidas'!D2367,"mmm")</f>
        <v>Dec</v>
      </c>
    </row>
    <row r="2364" spans="1:14" hidden="1" x14ac:dyDescent="0.25">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c r="N2364" s="4" t="str">
        <f>TEXT('Data Sales Adidas'!D2368,"mmm")</f>
        <v>Dec</v>
      </c>
    </row>
    <row r="2365" spans="1:14" hidden="1" x14ac:dyDescent="0.25">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c r="N2365" s="4" t="str">
        <f>TEXT('Data Sales Adidas'!D2369,"mmm")</f>
        <v>Dec</v>
      </c>
    </row>
    <row r="2366" spans="1:14" hidden="1" x14ac:dyDescent="0.25">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c r="N2366" s="4" t="str">
        <f>TEXT('Data Sales Adidas'!D2370,"mmm")</f>
        <v>Dec</v>
      </c>
    </row>
    <row r="2367" spans="1:14" hidden="1" x14ac:dyDescent="0.25">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c r="N2367" s="4" t="str">
        <f>TEXT('Data Sales Adidas'!D2371,"mmm")</f>
        <v>Dec</v>
      </c>
    </row>
    <row r="2368" spans="1:14" hidden="1" x14ac:dyDescent="0.25">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c r="N2368" s="4" t="str">
        <f>TEXT('Data Sales Adidas'!D2372,"mmm")</f>
        <v>Dec</v>
      </c>
    </row>
    <row r="2369" spans="1:14" hidden="1" x14ac:dyDescent="0.25">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c r="N2369" s="4" t="str">
        <f>TEXT('Data Sales Adidas'!D2373,"mmm")</f>
        <v>Jan</v>
      </c>
    </row>
    <row r="2370" spans="1:14" hidden="1" x14ac:dyDescent="0.25">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c r="N2370" s="4" t="str">
        <f>TEXT('Data Sales Adidas'!D2374,"mmm")</f>
        <v>Jan</v>
      </c>
    </row>
    <row r="2371" spans="1:14" hidden="1" x14ac:dyDescent="0.25">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c r="N2371" s="4" t="str">
        <f>TEXT('Data Sales Adidas'!D2375,"mmm")</f>
        <v>Jan</v>
      </c>
    </row>
    <row r="2372" spans="1:14" hidden="1" x14ac:dyDescent="0.25">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c r="N2372" s="4" t="str">
        <f>TEXT('Data Sales Adidas'!D2376,"mmm")</f>
        <v>Jan</v>
      </c>
    </row>
    <row r="2373" spans="1:14" hidden="1" x14ac:dyDescent="0.25">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c r="N2373" s="4" t="str">
        <f>TEXT('Data Sales Adidas'!D2377,"mmm")</f>
        <v>Jan</v>
      </c>
    </row>
    <row r="2374" spans="1:14" hidden="1" x14ac:dyDescent="0.25">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c r="N2374" s="4" t="str">
        <f>TEXT('Data Sales Adidas'!D2378,"mmm")</f>
        <v>Jan</v>
      </c>
    </row>
    <row r="2375" spans="1:14" hidden="1" x14ac:dyDescent="0.25">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c r="N2375" s="4" t="str">
        <f>TEXT('Data Sales Adidas'!D2379,"mmm")</f>
        <v>Feb</v>
      </c>
    </row>
    <row r="2376" spans="1:14" hidden="1" x14ac:dyDescent="0.25">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c r="N2376" s="4" t="str">
        <f>TEXT('Data Sales Adidas'!D2380,"mmm")</f>
        <v>Feb</v>
      </c>
    </row>
    <row r="2377" spans="1:14" hidden="1" x14ac:dyDescent="0.25">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c r="N2377" s="4" t="str">
        <f>TEXT('Data Sales Adidas'!D2381,"mmm")</f>
        <v>Feb</v>
      </c>
    </row>
    <row r="2378" spans="1:14" hidden="1" x14ac:dyDescent="0.25">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c r="N2378" s="4" t="str">
        <f>TEXT('Data Sales Adidas'!D2382,"mmm")</f>
        <v>Feb</v>
      </c>
    </row>
    <row r="2379" spans="1:14" hidden="1" x14ac:dyDescent="0.25">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c r="N2379" s="4" t="str">
        <f>TEXT('Data Sales Adidas'!D2383,"mmm")</f>
        <v>Feb</v>
      </c>
    </row>
    <row r="2380" spans="1:14" hidden="1" x14ac:dyDescent="0.25">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c r="N2380" s="4" t="str">
        <f>TEXT('Data Sales Adidas'!D2384,"mmm")</f>
        <v>Feb</v>
      </c>
    </row>
    <row r="2381" spans="1:14" hidden="1" x14ac:dyDescent="0.25">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c r="N2381" s="4" t="str">
        <f>TEXT('Data Sales Adidas'!D2385,"mmm")</f>
        <v>Mar</v>
      </c>
    </row>
    <row r="2382" spans="1:14" hidden="1" x14ac:dyDescent="0.25">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c r="N2382" s="4" t="str">
        <f>TEXT('Data Sales Adidas'!D2386,"mmm")</f>
        <v>Mar</v>
      </c>
    </row>
    <row r="2383" spans="1:14" hidden="1" x14ac:dyDescent="0.25">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c r="N2383" s="4" t="str">
        <f>TEXT('Data Sales Adidas'!D2387,"mmm")</f>
        <v>Mar</v>
      </c>
    </row>
    <row r="2384" spans="1:14" hidden="1" x14ac:dyDescent="0.25">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c r="N2384" s="4" t="str">
        <f>TEXT('Data Sales Adidas'!D2388,"mmm")</f>
        <v>Mar</v>
      </c>
    </row>
    <row r="2385" spans="1:14" hidden="1" x14ac:dyDescent="0.25">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c r="N2385" s="4" t="str">
        <f>TEXT('Data Sales Adidas'!D2389,"mmm")</f>
        <v>Mar</v>
      </c>
    </row>
    <row r="2386" spans="1:14" hidden="1" x14ac:dyDescent="0.25">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c r="N2386" s="4" t="str">
        <f>TEXT('Data Sales Adidas'!D2390,"mmm")</f>
        <v>Mar</v>
      </c>
    </row>
    <row r="2387" spans="1:14" hidden="1" x14ac:dyDescent="0.25">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c r="N2387" s="4" t="str">
        <f>TEXT('Data Sales Adidas'!D2391,"mmm")</f>
        <v>Apr</v>
      </c>
    </row>
    <row r="2388" spans="1:14" hidden="1" x14ac:dyDescent="0.25">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c r="N2388" s="4" t="str">
        <f>TEXT('Data Sales Adidas'!D2392,"mmm")</f>
        <v>Apr</v>
      </c>
    </row>
    <row r="2389" spans="1:14" hidden="1" x14ac:dyDescent="0.25">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c r="N2389" s="4" t="str">
        <f>TEXT('Data Sales Adidas'!D2393,"mmm")</f>
        <v>Apr</v>
      </c>
    </row>
    <row r="2390" spans="1:14" hidden="1" x14ac:dyDescent="0.25">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c r="N2390" s="4" t="str">
        <f>TEXT('Data Sales Adidas'!D2394,"mmm")</f>
        <v>Apr</v>
      </c>
    </row>
    <row r="2391" spans="1:14" hidden="1" x14ac:dyDescent="0.25">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c r="N2391" s="4" t="str">
        <f>TEXT('Data Sales Adidas'!D2395,"mmm")</f>
        <v>Apr</v>
      </c>
    </row>
    <row r="2392" spans="1:14" hidden="1" x14ac:dyDescent="0.25">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c r="N2392" s="4" t="str">
        <f>TEXT('Data Sales Adidas'!D2396,"mmm")</f>
        <v>Apr</v>
      </c>
    </row>
    <row r="2393" spans="1:14" hidden="1" x14ac:dyDescent="0.25">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c r="N2393" s="4" t="str">
        <f>TEXT('Data Sales Adidas'!D2397,"mmm")</f>
        <v>May</v>
      </c>
    </row>
    <row r="2394" spans="1:14" hidden="1" x14ac:dyDescent="0.25">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c r="N2394" s="4" t="str">
        <f>TEXT('Data Sales Adidas'!D2398,"mmm")</f>
        <v>May</v>
      </c>
    </row>
    <row r="2395" spans="1:14" hidden="1" x14ac:dyDescent="0.25">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c r="N2395" s="4" t="str">
        <f>TEXT('Data Sales Adidas'!D2399,"mmm")</f>
        <v>May</v>
      </c>
    </row>
    <row r="2396" spans="1:14" hidden="1" x14ac:dyDescent="0.25">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c r="N2396" s="4" t="str">
        <f>TEXT('Data Sales Adidas'!D2400,"mmm")</f>
        <v>May</v>
      </c>
    </row>
    <row r="2397" spans="1:14" hidden="1" x14ac:dyDescent="0.25">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c r="N2397" s="4" t="str">
        <f>TEXT('Data Sales Adidas'!D2401,"mmm")</f>
        <v>May</v>
      </c>
    </row>
    <row r="2398" spans="1:14" hidden="1" x14ac:dyDescent="0.25">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c r="N2398" s="4" t="str">
        <f>TEXT('Data Sales Adidas'!D2402,"mmm")</f>
        <v>May</v>
      </c>
    </row>
    <row r="2399" spans="1:14" hidden="1" x14ac:dyDescent="0.25">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c r="N2399" s="4" t="str">
        <f>TEXT('Data Sales Adidas'!D2403,"mmm")</f>
        <v>Jun</v>
      </c>
    </row>
    <row r="2400" spans="1:14" hidden="1" x14ac:dyDescent="0.25">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c r="N2400" s="4" t="str">
        <f>TEXT('Data Sales Adidas'!D2404,"mmm")</f>
        <v>Jun</v>
      </c>
    </row>
    <row r="2401" spans="1:14" hidden="1" x14ac:dyDescent="0.25">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c r="N2401" s="4" t="str">
        <f>TEXT('Data Sales Adidas'!D2405,"mmm")</f>
        <v>Jun</v>
      </c>
    </row>
    <row r="2402" spans="1:14" hidden="1" x14ac:dyDescent="0.25">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c r="N2402" s="4" t="str">
        <f>TEXT('Data Sales Adidas'!D2406,"mmm")</f>
        <v>Jun</v>
      </c>
    </row>
    <row r="2403" spans="1:14" hidden="1" x14ac:dyDescent="0.25">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c r="N2403" s="4" t="str">
        <f>TEXT('Data Sales Adidas'!D2407,"mmm")</f>
        <v>Jun</v>
      </c>
    </row>
    <row r="2404" spans="1:14" hidden="1" x14ac:dyDescent="0.25">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c r="N2404" s="4" t="str">
        <f>TEXT('Data Sales Adidas'!D2408,"mmm")</f>
        <v>Jun</v>
      </c>
    </row>
    <row r="2405" spans="1:14" hidden="1" x14ac:dyDescent="0.25">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c r="N2405" s="4" t="str">
        <f>TEXT('Data Sales Adidas'!D2409,"mmm")</f>
        <v>Jul</v>
      </c>
    </row>
    <row r="2406" spans="1:14" hidden="1" x14ac:dyDescent="0.25">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c r="N2406" s="4" t="str">
        <f>TEXT('Data Sales Adidas'!D2410,"mmm")</f>
        <v>Jul</v>
      </c>
    </row>
    <row r="2407" spans="1:14" hidden="1" x14ac:dyDescent="0.25">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c r="N2407" s="4" t="str">
        <f>TEXT('Data Sales Adidas'!D2411,"mmm")</f>
        <v>Jul</v>
      </c>
    </row>
    <row r="2408" spans="1:14" hidden="1" x14ac:dyDescent="0.25">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c r="N2408" s="4" t="str">
        <f>TEXT('Data Sales Adidas'!D2412,"mmm")</f>
        <v>Jul</v>
      </c>
    </row>
    <row r="2409" spans="1:14" hidden="1" x14ac:dyDescent="0.25">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c r="N2409" s="4" t="str">
        <f>TEXT('Data Sales Adidas'!D2413,"mmm")</f>
        <v>Jul</v>
      </c>
    </row>
    <row r="2410" spans="1:14" hidden="1" x14ac:dyDescent="0.25">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c r="N2410" s="4" t="str">
        <f>TEXT('Data Sales Adidas'!D2414,"mmm")</f>
        <v>Jul</v>
      </c>
    </row>
    <row r="2411" spans="1:14" hidden="1" x14ac:dyDescent="0.25">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c r="N2411" s="4" t="str">
        <f>TEXT('Data Sales Adidas'!D2415,"mmm")</f>
        <v>Aug</v>
      </c>
    </row>
    <row r="2412" spans="1:14" hidden="1" x14ac:dyDescent="0.25">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c r="N2412" s="4" t="str">
        <f>TEXT('Data Sales Adidas'!D2416,"mmm")</f>
        <v>Aug</v>
      </c>
    </row>
    <row r="2413" spans="1:14" hidden="1" x14ac:dyDescent="0.25">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c r="N2413" s="4" t="str">
        <f>TEXT('Data Sales Adidas'!D2417,"mmm")</f>
        <v>Aug</v>
      </c>
    </row>
    <row r="2414" spans="1:14" hidden="1" x14ac:dyDescent="0.25">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c r="N2414" s="4" t="str">
        <f>TEXT('Data Sales Adidas'!D2418,"mmm")</f>
        <v>Aug</v>
      </c>
    </row>
    <row r="2415" spans="1:14" hidden="1" x14ac:dyDescent="0.25">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c r="N2415" s="4" t="str">
        <f>TEXT('Data Sales Adidas'!D2419,"mmm")</f>
        <v>Aug</v>
      </c>
    </row>
    <row r="2416" spans="1:14" hidden="1" x14ac:dyDescent="0.25">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c r="N2416" s="4" t="str">
        <f>TEXT('Data Sales Adidas'!D2420,"mmm")</f>
        <v>Aug</v>
      </c>
    </row>
    <row r="2417" spans="1:14" hidden="1" x14ac:dyDescent="0.25">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c r="N2417" s="4" t="str">
        <f>TEXT('Data Sales Adidas'!D2421,"mmm")</f>
        <v>Sep</v>
      </c>
    </row>
    <row r="2418" spans="1:14" hidden="1" x14ac:dyDescent="0.25">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c r="N2418" s="4" t="str">
        <f>TEXT('Data Sales Adidas'!D2422,"mmm")</f>
        <v>Sep</v>
      </c>
    </row>
    <row r="2419" spans="1:14" hidden="1" x14ac:dyDescent="0.25">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c r="N2419" s="4" t="str">
        <f>TEXT('Data Sales Adidas'!D2423,"mmm")</f>
        <v>Sep</v>
      </c>
    </row>
    <row r="2420" spans="1:14" hidden="1" x14ac:dyDescent="0.25">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c r="N2420" s="4" t="str">
        <f>TEXT('Data Sales Adidas'!D2424,"mmm")</f>
        <v>Sep</v>
      </c>
    </row>
    <row r="2421" spans="1:14" hidden="1" x14ac:dyDescent="0.25">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c r="N2421" s="4" t="str">
        <f>TEXT('Data Sales Adidas'!D2425,"mmm")</f>
        <v>Sep</v>
      </c>
    </row>
    <row r="2422" spans="1:14" hidden="1" x14ac:dyDescent="0.25">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c r="N2422" s="4" t="str">
        <f>TEXT('Data Sales Adidas'!D2426,"mmm")</f>
        <v>Sep</v>
      </c>
    </row>
    <row r="2423" spans="1:14" hidden="1" x14ac:dyDescent="0.25">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c r="N2423" s="4" t="str">
        <f>TEXT('Data Sales Adidas'!D2427,"mmm")</f>
        <v>Oct</v>
      </c>
    </row>
    <row r="2424" spans="1:14" hidden="1" x14ac:dyDescent="0.25">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c r="N2424" s="4" t="str">
        <f>TEXT('Data Sales Adidas'!D2428,"mmm")</f>
        <v>Oct</v>
      </c>
    </row>
    <row r="2425" spans="1:14" hidden="1" x14ac:dyDescent="0.25">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c r="N2425" s="4" t="str">
        <f>TEXT('Data Sales Adidas'!D2429,"mmm")</f>
        <v>Oct</v>
      </c>
    </row>
    <row r="2426" spans="1:14" hidden="1" x14ac:dyDescent="0.25">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c r="N2426" s="4" t="str">
        <f>TEXT('Data Sales Adidas'!D2430,"mmm")</f>
        <v>Oct</v>
      </c>
    </row>
    <row r="2427" spans="1:14" hidden="1" x14ac:dyDescent="0.25">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c r="N2427" s="4" t="str">
        <f>TEXT('Data Sales Adidas'!D2431,"mmm")</f>
        <v>Oct</v>
      </c>
    </row>
    <row r="2428" spans="1:14" hidden="1" x14ac:dyDescent="0.25">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c r="N2428" s="4" t="str">
        <f>TEXT('Data Sales Adidas'!D2432,"mmm")</f>
        <v>Oct</v>
      </c>
    </row>
    <row r="2429" spans="1:14" hidden="1" x14ac:dyDescent="0.25">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c r="N2429" s="4" t="str">
        <f>TEXT('Data Sales Adidas'!D2433,"mmm")</f>
        <v>Nov</v>
      </c>
    </row>
    <row r="2430" spans="1:14" hidden="1" x14ac:dyDescent="0.25">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c r="N2430" s="4" t="str">
        <f>TEXT('Data Sales Adidas'!D2434,"mmm")</f>
        <v>Nov</v>
      </c>
    </row>
    <row r="2431" spans="1:14" hidden="1" x14ac:dyDescent="0.25">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c r="N2431" s="4" t="str">
        <f>TEXT('Data Sales Adidas'!D2435,"mmm")</f>
        <v>Nov</v>
      </c>
    </row>
    <row r="2432" spans="1:14" hidden="1" x14ac:dyDescent="0.25">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c r="N2432" s="4" t="str">
        <f>TEXT('Data Sales Adidas'!D2436,"mmm")</f>
        <v>Nov</v>
      </c>
    </row>
    <row r="2433" spans="1:14" hidden="1" x14ac:dyDescent="0.25">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c r="N2433" s="4" t="str">
        <f>TEXT('Data Sales Adidas'!D2437,"mmm")</f>
        <v>Nov</v>
      </c>
    </row>
    <row r="2434" spans="1:14" hidden="1" x14ac:dyDescent="0.25">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c r="N2434" s="4" t="str">
        <f>TEXT('Data Sales Adidas'!D2438,"mmm")</f>
        <v>Nov</v>
      </c>
    </row>
    <row r="2435" spans="1:14" hidden="1" x14ac:dyDescent="0.25">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c r="N2435" s="4" t="str">
        <f>TEXT('Data Sales Adidas'!D2439,"mmm")</f>
        <v>Dec</v>
      </c>
    </row>
    <row r="2436" spans="1:14" hidden="1" x14ac:dyDescent="0.25">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c r="N2436" s="4" t="str">
        <f>TEXT('Data Sales Adidas'!D2440,"mmm")</f>
        <v>Dec</v>
      </c>
    </row>
    <row r="2437" spans="1:14" hidden="1" x14ac:dyDescent="0.25">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c r="N2437" s="4" t="str">
        <f>TEXT('Data Sales Adidas'!D2441,"mmm")</f>
        <v>Dec</v>
      </c>
    </row>
    <row r="2438" spans="1:14" hidden="1" x14ac:dyDescent="0.25">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c r="N2438" s="4" t="str">
        <f>TEXT('Data Sales Adidas'!D2442,"mmm")</f>
        <v>Dec</v>
      </c>
    </row>
    <row r="2439" spans="1:14" hidden="1" x14ac:dyDescent="0.25">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c r="N2439" s="4" t="str">
        <f>TEXT('Data Sales Adidas'!D2443,"mmm")</f>
        <v>Dec</v>
      </c>
    </row>
    <row r="2440" spans="1:14" hidden="1" x14ac:dyDescent="0.25">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c r="N2440" s="4" t="str">
        <f>TEXT('Data Sales Adidas'!D2444,"mmm")</f>
        <v>Dec</v>
      </c>
    </row>
    <row r="2441" spans="1:14" hidden="1" x14ac:dyDescent="0.25">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c r="N2441" s="4" t="str">
        <f>TEXT('Data Sales Adidas'!D2445,"mmm")</f>
        <v>Jan</v>
      </c>
    </row>
    <row r="2442" spans="1:14" hidden="1" x14ac:dyDescent="0.25">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c r="N2442" s="4" t="str">
        <f>TEXT('Data Sales Adidas'!D2446,"mmm")</f>
        <v>Jan</v>
      </c>
    </row>
    <row r="2443" spans="1:14" hidden="1" x14ac:dyDescent="0.25">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c r="N2443" s="4" t="str">
        <f>TEXT('Data Sales Adidas'!D2447,"mmm")</f>
        <v>Jan</v>
      </c>
    </row>
    <row r="2444" spans="1:14" hidden="1" x14ac:dyDescent="0.25">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c r="N2444" s="4" t="str">
        <f>TEXT('Data Sales Adidas'!D2448,"mmm")</f>
        <v>Jan</v>
      </c>
    </row>
    <row r="2445" spans="1:14" hidden="1" x14ac:dyDescent="0.25">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c r="N2445" s="4" t="str">
        <f>TEXT('Data Sales Adidas'!D2449,"mmm")</f>
        <v>Jan</v>
      </c>
    </row>
    <row r="2446" spans="1:14" hidden="1" x14ac:dyDescent="0.25">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c r="N2446" s="4" t="str">
        <f>TEXT('Data Sales Adidas'!D2450,"mmm")</f>
        <v>Jan</v>
      </c>
    </row>
    <row r="2447" spans="1:14" hidden="1" x14ac:dyDescent="0.25">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c r="N2447" s="4" t="str">
        <f>TEXT('Data Sales Adidas'!D2451,"mmm")</f>
        <v>Feb</v>
      </c>
    </row>
    <row r="2448" spans="1:14" hidden="1" x14ac:dyDescent="0.25">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c r="N2448" s="4" t="str">
        <f>TEXT('Data Sales Adidas'!D2452,"mmm")</f>
        <v>Feb</v>
      </c>
    </row>
    <row r="2449" spans="1:14" hidden="1" x14ac:dyDescent="0.25">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c r="N2449" s="4" t="str">
        <f>TEXT('Data Sales Adidas'!D2453,"mmm")</f>
        <v>Feb</v>
      </c>
    </row>
    <row r="2450" spans="1:14" hidden="1" x14ac:dyDescent="0.25">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c r="N2450" s="4" t="str">
        <f>TEXT('Data Sales Adidas'!D2454,"mmm")</f>
        <v>Feb</v>
      </c>
    </row>
    <row r="2451" spans="1:14" hidden="1" x14ac:dyDescent="0.25">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c r="N2451" s="4" t="str">
        <f>TEXT('Data Sales Adidas'!D2455,"mmm")</f>
        <v>Feb</v>
      </c>
    </row>
    <row r="2452" spans="1:14" hidden="1" x14ac:dyDescent="0.25">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c r="N2452" s="4" t="str">
        <f>TEXT('Data Sales Adidas'!D2456,"mmm")</f>
        <v>Feb</v>
      </c>
    </row>
    <row r="2453" spans="1:14" hidden="1" x14ac:dyDescent="0.25">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c r="N2453" s="4" t="str">
        <f>TEXT('Data Sales Adidas'!D2457,"mmm")</f>
        <v>Mar</v>
      </c>
    </row>
    <row r="2454" spans="1:14" hidden="1" x14ac:dyDescent="0.25">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c r="N2454" s="4" t="str">
        <f>TEXT('Data Sales Adidas'!D2458,"mmm")</f>
        <v>Mar</v>
      </c>
    </row>
    <row r="2455" spans="1:14" hidden="1" x14ac:dyDescent="0.25">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c r="N2455" s="4" t="str">
        <f>TEXT('Data Sales Adidas'!D2459,"mmm")</f>
        <v>Mar</v>
      </c>
    </row>
    <row r="2456" spans="1:14" hidden="1" x14ac:dyDescent="0.25">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c r="N2456" s="4" t="str">
        <f>TEXT('Data Sales Adidas'!D2460,"mmm")</f>
        <v>Mar</v>
      </c>
    </row>
    <row r="2457" spans="1:14" hidden="1" x14ac:dyDescent="0.25">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c r="N2457" s="4" t="str">
        <f>TEXT('Data Sales Adidas'!D2461,"mmm")</f>
        <v>Mar</v>
      </c>
    </row>
    <row r="2458" spans="1:14" hidden="1" x14ac:dyDescent="0.25">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c r="N2458" s="4" t="str">
        <f>TEXT('Data Sales Adidas'!D2462,"mmm")</f>
        <v>Mar</v>
      </c>
    </row>
    <row r="2459" spans="1:14" hidden="1" x14ac:dyDescent="0.25">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c r="N2459" s="4" t="str">
        <f>TEXT('Data Sales Adidas'!D2463,"mmm")</f>
        <v>Apr</v>
      </c>
    </row>
    <row r="2460" spans="1:14" hidden="1" x14ac:dyDescent="0.25">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c r="N2460" s="4" t="str">
        <f>TEXT('Data Sales Adidas'!D2464,"mmm")</f>
        <v>Apr</v>
      </c>
    </row>
    <row r="2461" spans="1:14" hidden="1" x14ac:dyDescent="0.25">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c r="N2461" s="4" t="str">
        <f>TEXT('Data Sales Adidas'!D2465,"mmm")</f>
        <v>Apr</v>
      </c>
    </row>
    <row r="2462" spans="1:14" hidden="1" x14ac:dyDescent="0.25">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c r="N2462" s="4" t="str">
        <f>TEXT('Data Sales Adidas'!D2466,"mmm")</f>
        <v>Apr</v>
      </c>
    </row>
    <row r="2463" spans="1:14" hidden="1" x14ac:dyDescent="0.25">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c r="N2463" s="4" t="str">
        <f>TEXT('Data Sales Adidas'!D2467,"mmm")</f>
        <v>Apr</v>
      </c>
    </row>
    <row r="2464" spans="1:14" hidden="1" x14ac:dyDescent="0.25">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c r="N2464" s="4" t="str">
        <f>TEXT('Data Sales Adidas'!D2468,"mmm")</f>
        <v>Apr</v>
      </c>
    </row>
    <row r="2465" spans="1:14" hidden="1" x14ac:dyDescent="0.25">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c r="N2465" s="4" t="str">
        <f>TEXT('Data Sales Adidas'!D2469,"mmm")</f>
        <v>May</v>
      </c>
    </row>
    <row r="2466" spans="1:14" hidden="1" x14ac:dyDescent="0.25">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c r="N2466" s="4" t="str">
        <f>TEXT('Data Sales Adidas'!D2470,"mmm")</f>
        <v>May</v>
      </c>
    </row>
    <row r="2467" spans="1:14" hidden="1" x14ac:dyDescent="0.25">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c r="N2467" s="4" t="str">
        <f>TEXT('Data Sales Adidas'!D2471,"mmm")</f>
        <v>May</v>
      </c>
    </row>
    <row r="2468" spans="1:14" hidden="1" x14ac:dyDescent="0.25">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c r="N2468" s="4" t="str">
        <f>TEXT('Data Sales Adidas'!D2472,"mmm")</f>
        <v>May</v>
      </c>
    </row>
    <row r="2469" spans="1:14" hidden="1" x14ac:dyDescent="0.25">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c r="N2469" s="4" t="str">
        <f>TEXT('Data Sales Adidas'!D2473,"mmm")</f>
        <v>May</v>
      </c>
    </row>
    <row r="2470" spans="1:14" hidden="1" x14ac:dyDescent="0.25">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c r="N2470" s="4" t="str">
        <f>TEXT('Data Sales Adidas'!D2474,"mmm")</f>
        <v>May</v>
      </c>
    </row>
    <row r="2471" spans="1:14" hidden="1" x14ac:dyDescent="0.25">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c r="N2471" s="4" t="str">
        <f>TEXT('Data Sales Adidas'!D2475,"mmm")</f>
        <v>Jun</v>
      </c>
    </row>
    <row r="2472" spans="1:14" hidden="1" x14ac:dyDescent="0.25">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c r="N2472" s="4" t="str">
        <f>TEXT('Data Sales Adidas'!D2476,"mmm")</f>
        <v>Jun</v>
      </c>
    </row>
    <row r="2473" spans="1:14" hidden="1" x14ac:dyDescent="0.25">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c r="N2473" s="4" t="str">
        <f>TEXT('Data Sales Adidas'!D2477,"mmm")</f>
        <v>Jun</v>
      </c>
    </row>
    <row r="2474" spans="1:14" hidden="1" x14ac:dyDescent="0.25">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c r="N2474" s="4" t="str">
        <f>TEXT('Data Sales Adidas'!D2478,"mmm")</f>
        <v>Jun</v>
      </c>
    </row>
    <row r="2475" spans="1:14" hidden="1" x14ac:dyDescent="0.25">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c r="N2475" s="4" t="str">
        <f>TEXT('Data Sales Adidas'!D2479,"mmm")</f>
        <v>Jun</v>
      </c>
    </row>
    <row r="2476" spans="1:14" hidden="1" x14ac:dyDescent="0.25">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c r="N2476" s="4" t="str">
        <f>TEXT('Data Sales Adidas'!D2480,"mmm")</f>
        <v>Jun</v>
      </c>
    </row>
    <row r="2477" spans="1:14" hidden="1" x14ac:dyDescent="0.25">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c r="N2477" s="4" t="str">
        <f>TEXT('Data Sales Adidas'!D2481,"mmm")</f>
        <v>Jul</v>
      </c>
    </row>
    <row r="2478" spans="1:14" hidden="1" x14ac:dyDescent="0.25">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c r="N2478" s="4" t="str">
        <f>TEXT('Data Sales Adidas'!D2482,"mmm")</f>
        <v>Jul</v>
      </c>
    </row>
    <row r="2479" spans="1:14" hidden="1" x14ac:dyDescent="0.25">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c r="N2479" s="4" t="str">
        <f>TEXT('Data Sales Adidas'!D2483,"mmm")</f>
        <v>Jul</v>
      </c>
    </row>
    <row r="2480" spans="1:14" hidden="1" x14ac:dyDescent="0.25">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c r="N2480" s="4" t="str">
        <f>TEXT('Data Sales Adidas'!D2484,"mmm")</f>
        <v>Jul</v>
      </c>
    </row>
    <row r="2481" spans="1:14" hidden="1" x14ac:dyDescent="0.25">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c r="N2481" s="4" t="str">
        <f>TEXT('Data Sales Adidas'!D2485,"mmm")</f>
        <v>Jul</v>
      </c>
    </row>
    <row r="2482" spans="1:14" hidden="1" x14ac:dyDescent="0.25">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c r="N2482" s="4" t="str">
        <f>TEXT('Data Sales Adidas'!D2486,"mmm")</f>
        <v>Jul</v>
      </c>
    </row>
    <row r="2483" spans="1:14" hidden="1" x14ac:dyDescent="0.25">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c r="N2483" s="4" t="str">
        <f>TEXT('Data Sales Adidas'!D2487,"mmm")</f>
        <v>Aug</v>
      </c>
    </row>
    <row r="2484" spans="1:14" hidden="1" x14ac:dyDescent="0.25">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c r="N2484" s="4" t="str">
        <f>TEXT('Data Sales Adidas'!D2488,"mmm")</f>
        <v>Aug</v>
      </c>
    </row>
    <row r="2485" spans="1:14" hidden="1" x14ac:dyDescent="0.25">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c r="N2485" s="4" t="str">
        <f>TEXT('Data Sales Adidas'!D2489,"mmm")</f>
        <v>Aug</v>
      </c>
    </row>
    <row r="2486" spans="1:14" hidden="1" x14ac:dyDescent="0.25">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c r="N2486" s="4" t="str">
        <f>TEXT('Data Sales Adidas'!D2490,"mmm")</f>
        <v>Aug</v>
      </c>
    </row>
    <row r="2487" spans="1:14" hidden="1" x14ac:dyDescent="0.25">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c r="N2487" s="4" t="str">
        <f>TEXT('Data Sales Adidas'!D2491,"mmm")</f>
        <v>Aug</v>
      </c>
    </row>
    <row r="2488" spans="1:14" hidden="1" x14ac:dyDescent="0.25">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c r="N2488" s="4" t="str">
        <f>TEXT('Data Sales Adidas'!D2492,"mmm")</f>
        <v>Aug</v>
      </c>
    </row>
    <row r="2489" spans="1:14" hidden="1" x14ac:dyDescent="0.25">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c r="N2489" s="4" t="str">
        <f>TEXT('Data Sales Adidas'!D2493,"mmm")</f>
        <v>Sep</v>
      </c>
    </row>
    <row r="2490" spans="1:14" hidden="1" x14ac:dyDescent="0.25">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c r="N2490" s="4" t="str">
        <f>TEXT('Data Sales Adidas'!D2494,"mmm")</f>
        <v>Sep</v>
      </c>
    </row>
    <row r="2491" spans="1:14" hidden="1" x14ac:dyDescent="0.25">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c r="N2491" s="4" t="str">
        <f>TEXT('Data Sales Adidas'!D2495,"mmm")</f>
        <v>Sep</v>
      </c>
    </row>
    <row r="2492" spans="1:14" hidden="1" x14ac:dyDescent="0.25">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c r="N2492" s="4" t="str">
        <f>TEXT('Data Sales Adidas'!D2496,"mmm")</f>
        <v>Sep</v>
      </c>
    </row>
    <row r="2493" spans="1:14" hidden="1" x14ac:dyDescent="0.25">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c r="N2493" s="4" t="str">
        <f>TEXT('Data Sales Adidas'!D2497,"mmm")</f>
        <v>Sep</v>
      </c>
    </row>
    <row r="2494" spans="1:14" hidden="1" x14ac:dyDescent="0.25">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c r="N2494" s="4" t="str">
        <f>TEXT('Data Sales Adidas'!D2498,"mmm")</f>
        <v>Sep</v>
      </c>
    </row>
    <row r="2495" spans="1:14" hidden="1" x14ac:dyDescent="0.25">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c r="N2495" s="4" t="str">
        <f>TEXT('Data Sales Adidas'!D2499,"mmm")</f>
        <v>Oct</v>
      </c>
    </row>
    <row r="2496" spans="1:14" hidden="1" x14ac:dyDescent="0.25">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c r="N2496" s="4" t="str">
        <f>TEXT('Data Sales Adidas'!D2500,"mmm")</f>
        <v>Oct</v>
      </c>
    </row>
    <row r="2497" spans="1:14" hidden="1" x14ac:dyDescent="0.25">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c r="N2497" s="4" t="str">
        <f>TEXT('Data Sales Adidas'!D2501,"mmm")</f>
        <v>Oct</v>
      </c>
    </row>
    <row r="2498" spans="1:14" hidden="1" x14ac:dyDescent="0.25">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c r="N2498" s="4" t="str">
        <f>TEXT('Data Sales Adidas'!D2502,"mmm")</f>
        <v>Oct</v>
      </c>
    </row>
    <row r="2499" spans="1:14" hidden="1" x14ac:dyDescent="0.25">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c r="N2499" s="4" t="str">
        <f>TEXT('Data Sales Adidas'!D2503,"mmm")</f>
        <v>Oct</v>
      </c>
    </row>
    <row r="2500" spans="1:14" hidden="1" x14ac:dyDescent="0.25">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c r="N2500" s="4" t="str">
        <f>TEXT('Data Sales Adidas'!D2504,"mmm")</f>
        <v>Oct</v>
      </c>
    </row>
    <row r="2501" spans="1:14" hidden="1" x14ac:dyDescent="0.25">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c r="N2501" s="4" t="str">
        <f>TEXT('Data Sales Adidas'!D2505,"mmm")</f>
        <v>Nov</v>
      </c>
    </row>
    <row r="2502" spans="1:14" hidden="1" x14ac:dyDescent="0.25">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c r="N2502" s="4" t="str">
        <f>TEXT('Data Sales Adidas'!D2506,"mmm")</f>
        <v>Nov</v>
      </c>
    </row>
    <row r="2503" spans="1:14" hidden="1" x14ac:dyDescent="0.25">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c r="N2503" s="4" t="str">
        <f>TEXT('Data Sales Adidas'!D2507,"mmm")</f>
        <v>Nov</v>
      </c>
    </row>
    <row r="2504" spans="1:14" hidden="1" x14ac:dyDescent="0.25">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c r="N2504" s="4" t="str">
        <f>TEXT('Data Sales Adidas'!D2508,"mmm")</f>
        <v>Nov</v>
      </c>
    </row>
    <row r="2505" spans="1:14" hidden="1" x14ac:dyDescent="0.25">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c r="N2505" s="4" t="str">
        <f>TEXT('Data Sales Adidas'!D2509,"mmm")</f>
        <v>Nov</v>
      </c>
    </row>
    <row r="2506" spans="1:14" hidden="1" x14ac:dyDescent="0.25">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c r="N2506" s="4" t="str">
        <f>TEXT('Data Sales Adidas'!D2510,"mmm")</f>
        <v>Nov</v>
      </c>
    </row>
    <row r="2507" spans="1:14" hidden="1" x14ac:dyDescent="0.25">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c r="N2507" s="4" t="str">
        <f>TEXT('Data Sales Adidas'!D2511,"mmm")</f>
        <v>Dec</v>
      </c>
    </row>
    <row r="2508" spans="1:14" hidden="1" x14ac:dyDescent="0.25">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c r="N2508" s="4" t="str">
        <f>TEXT('Data Sales Adidas'!D2512,"mmm")</f>
        <v>Dec</v>
      </c>
    </row>
    <row r="2509" spans="1:14" hidden="1" x14ac:dyDescent="0.25">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c r="N2509" s="4" t="str">
        <f>TEXT('Data Sales Adidas'!D2513,"mmm")</f>
        <v>Dec</v>
      </c>
    </row>
    <row r="2510" spans="1:14" hidden="1" x14ac:dyDescent="0.25">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c r="N2510" s="4" t="str">
        <f>TEXT('Data Sales Adidas'!D2514,"mmm")</f>
        <v>Dec</v>
      </c>
    </row>
    <row r="2511" spans="1:14" hidden="1" x14ac:dyDescent="0.25">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c r="N2511" s="4" t="str">
        <f>TEXT('Data Sales Adidas'!D2515,"mmm")</f>
        <v>Dec</v>
      </c>
    </row>
    <row r="2512" spans="1:14" hidden="1" x14ac:dyDescent="0.25">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c r="N2512" s="4" t="str">
        <f>TEXT('Data Sales Adidas'!D2516,"mmm")</f>
        <v>Dec</v>
      </c>
    </row>
    <row r="2513" spans="1:14" hidden="1" x14ac:dyDescent="0.25">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c r="N2513" s="4" t="str">
        <f>TEXT('Data Sales Adidas'!D2517,"mmm")</f>
        <v>Jan</v>
      </c>
    </row>
    <row r="2514" spans="1:14" hidden="1" x14ac:dyDescent="0.25">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c r="N2514" s="4" t="str">
        <f>TEXT('Data Sales Adidas'!D2518,"mmm")</f>
        <v>Jan</v>
      </c>
    </row>
    <row r="2515" spans="1:14" hidden="1" x14ac:dyDescent="0.25">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c r="N2515" s="4" t="str">
        <f>TEXT('Data Sales Adidas'!D2519,"mmm")</f>
        <v>Jan</v>
      </c>
    </row>
    <row r="2516" spans="1:14" hidden="1" x14ac:dyDescent="0.25">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c r="N2516" s="4" t="str">
        <f>TEXT('Data Sales Adidas'!D2520,"mmm")</f>
        <v>Jan</v>
      </c>
    </row>
    <row r="2517" spans="1:14" hidden="1" x14ac:dyDescent="0.25">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c r="N2517" s="4" t="str">
        <f>TEXT('Data Sales Adidas'!D2521,"mmm")</f>
        <v>Jan</v>
      </c>
    </row>
    <row r="2518" spans="1:14" hidden="1" x14ac:dyDescent="0.25">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c r="N2518" s="4" t="str">
        <f>TEXT('Data Sales Adidas'!D2522,"mmm")</f>
        <v>Jan</v>
      </c>
    </row>
    <row r="2519" spans="1:14" hidden="1" x14ac:dyDescent="0.25">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c r="N2519" s="4" t="str">
        <f>TEXT('Data Sales Adidas'!D2523,"mmm")</f>
        <v>Feb</v>
      </c>
    </row>
    <row r="2520" spans="1:14" hidden="1" x14ac:dyDescent="0.25">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c r="N2520" s="4" t="str">
        <f>TEXT('Data Sales Adidas'!D2524,"mmm")</f>
        <v>Feb</v>
      </c>
    </row>
    <row r="2521" spans="1:14" hidden="1" x14ac:dyDescent="0.25">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c r="N2521" s="4" t="str">
        <f>TEXT('Data Sales Adidas'!D2525,"mmm")</f>
        <v>Feb</v>
      </c>
    </row>
    <row r="2522" spans="1:14" hidden="1" x14ac:dyDescent="0.25">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c r="N2522" s="4" t="str">
        <f>TEXT('Data Sales Adidas'!D2526,"mmm")</f>
        <v>Feb</v>
      </c>
    </row>
    <row r="2523" spans="1:14" hidden="1" x14ac:dyDescent="0.25">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c r="N2523" s="4" t="str">
        <f>TEXT('Data Sales Adidas'!D2527,"mmm")</f>
        <v>Feb</v>
      </c>
    </row>
    <row r="2524" spans="1:14" hidden="1" x14ac:dyDescent="0.25">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c r="N2524" s="4" t="str">
        <f>TEXT('Data Sales Adidas'!D2528,"mmm")</f>
        <v>Feb</v>
      </c>
    </row>
    <row r="2525" spans="1:14" hidden="1" x14ac:dyDescent="0.25">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c r="N2525" s="4" t="str">
        <f>TEXT('Data Sales Adidas'!D2529,"mmm")</f>
        <v>Mar</v>
      </c>
    </row>
    <row r="2526" spans="1:14" hidden="1" x14ac:dyDescent="0.25">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c r="N2526" s="4" t="str">
        <f>TEXT('Data Sales Adidas'!D2530,"mmm")</f>
        <v>Mar</v>
      </c>
    </row>
    <row r="2527" spans="1:14" hidden="1" x14ac:dyDescent="0.25">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c r="N2527" s="4" t="str">
        <f>TEXT('Data Sales Adidas'!D2531,"mmm")</f>
        <v>Mar</v>
      </c>
    </row>
    <row r="2528" spans="1:14" hidden="1" x14ac:dyDescent="0.25">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c r="N2528" s="4" t="str">
        <f>TEXT('Data Sales Adidas'!D2532,"mmm")</f>
        <v>Mar</v>
      </c>
    </row>
    <row r="2529" spans="1:14" hidden="1" x14ac:dyDescent="0.25">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c r="N2529" s="4" t="str">
        <f>TEXT('Data Sales Adidas'!D2533,"mmm")</f>
        <v>Mar</v>
      </c>
    </row>
    <row r="2530" spans="1:14" hidden="1" x14ac:dyDescent="0.25">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c r="N2530" s="4" t="str">
        <f>TEXT('Data Sales Adidas'!D2534,"mmm")</f>
        <v>Mar</v>
      </c>
    </row>
    <row r="2531" spans="1:14" hidden="1" x14ac:dyDescent="0.25">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c r="N2531" s="4" t="str">
        <f>TEXT('Data Sales Adidas'!D2535,"mmm")</f>
        <v>Apr</v>
      </c>
    </row>
    <row r="2532" spans="1:14" hidden="1" x14ac:dyDescent="0.25">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c r="N2532" s="4" t="str">
        <f>TEXT('Data Sales Adidas'!D2536,"mmm")</f>
        <v>Apr</v>
      </c>
    </row>
    <row r="2533" spans="1:14" hidden="1" x14ac:dyDescent="0.25">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c r="N2533" s="4" t="str">
        <f>TEXT('Data Sales Adidas'!D2537,"mmm")</f>
        <v>Apr</v>
      </c>
    </row>
    <row r="2534" spans="1:14" hidden="1" x14ac:dyDescent="0.25">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c r="N2534" s="4" t="str">
        <f>TEXT('Data Sales Adidas'!D2538,"mmm")</f>
        <v>Apr</v>
      </c>
    </row>
    <row r="2535" spans="1:14" hidden="1" x14ac:dyDescent="0.25">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c r="N2535" s="4" t="str">
        <f>TEXT('Data Sales Adidas'!D2539,"mmm")</f>
        <v>Apr</v>
      </c>
    </row>
    <row r="2536" spans="1:14" hidden="1" x14ac:dyDescent="0.25">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c r="N2536" s="4" t="str">
        <f>TEXT('Data Sales Adidas'!D2540,"mmm")</f>
        <v>Apr</v>
      </c>
    </row>
    <row r="2537" spans="1:14" hidden="1" x14ac:dyDescent="0.25">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c r="N2537" s="4" t="str">
        <f>TEXT('Data Sales Adidas'!D2541,"mmm")</f>
        <v>May</v>
      </c>
    </row>
    <row r="2538" spans="1:14" hidden="1" x14ac:dyDescent="0.25">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c r="N2538" s="4" t="str">
        <f>TEXT('Data Sales Adidas'!D2542,"mmm")</f>
        <v>May</v>
      </c>
    </row>
    <row r="2539" spans="1:14" hidden="1" x14ac:dyDescent="0.25">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c r="N2539" s="4" t="str">
        <f>TEXT('Data Sales Adidas'!D2543,"mmm")</f>
        <v>May</v>
      </c>
    </row>
    <row r="2540" spans="1:14" hidden="1" x14ac:dyDescent="0.25">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c r="N2540" s="4" t="str">
        <f>TEXT('Data Sales Adidas'!D2544,"mmm")</f>
        <v>May</v>
      </c>
    </row>
    <row r="2541" spans="1:14" hidden="1" x14ac:dyDescent="0.25">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c r="N2541" s="4" t="str">
        <f>TEXT('Data Sales Adidas'!D2545,"mmm")</f>
        <v>May</v>
      </c>
    </row>
    <row r="2542" spans="1:14" hidden="1" x14ac:dyDescent="0.25">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c r="N2542" s="4" t="str">
        <f>TEXT('Data Sales Adidas'!D2546,"mmm")</f>
        <v>May</v>
      </c>
    </row>
    <row r="2543" spans="1:14" hidden="1" x14ac:dyDescent="0.25">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c r="N2543" s="4" t="str">
        <f>TEXT('Data Sales Adidas'!D2547,"mmm")</f>
        <v>Jun</v>
      </c>
    </row>
    <row r="2544" spans="1:14" hidden="1" x14ac:dyDescent="0.25">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c r="N2544" s="4" t="str">
        <f>TEXT('Data Sales Adidas'!D2548,"mmm")</f>
        <v>Jun</v>
      </c>
    </row>
    <row r="2545" spans="1:14" hidden="1" x14ac:dyDescent="0.25">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c r="N2545" s="4" t="str">
        <f>TEXT('Data Sales Adidas'!D2549,"mmm")</f>
        <v>Jun</v>
      </c>
    </row>
    <row r="2546" spans="1:14" hidden="1" x14ac:dyDescent="0.25">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c r="N2546" s="4" t="str">
        <f>TEXT('Data Sales Adidas'!D2550,"mmm")</f>
        <v>Jun</v>
      </c>
    </row>
    <row r="2547" spans="1:14" hidden="1" x14ac:dyDescent="0.25">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c r="N2547" s="4" t="str">
        <f>TEXT('Data Sales Adidas'!D2551,"mmm")</f>
        <v>Jun</v>
      </c>
    </row>
    <row r="2548" spans="1:14" hidden="1" x14ac:dyDescent="0.25">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c r="N2548" s="4" t="str">
        <f>TEXT('Data Sales Adidas'!D2552,"mmm")</f>
        <v>Jun</v>
      </c>
    </row>
    <row r="2549" spans="1:14" hidden="1" x14ac:dyDescent="0.25">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c r="N2549" s="4" t="str">
        <f>TEXT('Data Sales Adidas'!D2553,"mmm")</f>
        <v>Jul</v>
      </c>
    </row>
    <row r="2550" spans="1:14" hidden="1" x14ac:dyDescent="0.25">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c r="N2550" s="4" t="str">
        <f>TEXT('Data Sales Adidas'!D2554,"mmm")</f>
        <v>Jul</v>
      </c>
    </row>
    <row r="2551" spans="1:14" hidden="1" x14ac:dyDescent="0.25">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c r="N2551" s="4" t="str">
        <f>TEXT('Data Sales Adidas'!D2555,"mmm")</f>
        <v>Jul</v>
      </c>
    </row>
    <row r="2552" spans="1:14" hidden="1" x14ac:dyDescent="0.25">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c r="N2552" s="4" t="str">
        <f>TEXT('Data Sales Adidas'!D2556,"mmm")</f>
        <v>Jul</v>
      </c>
    </row>
    <row r="2553" spans="1:14" hidden="1" x14ac:dyDescent="0.25">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c r="N2553" s="4" t="str">
        <f>TEXT('Data Sales Adidas'!D2557,"mmm")</f>
        <v>Jul</v>
      </c>
    </row>
    <row r="2554" spans="1:14" hidden="1" x14ac:dyDescent="0.25">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c r="N2554" s="4" t="str">
        <f>TEXT('Data Sales Adidas'!D2558,"mmm")</f>
        <v>Jul</v>
      </c>
    </row>
    <row r="2555" spans="1:14" hidden="1" x14ac:dyDescent="0.25">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c r="N2555" s="4" t="str">
        <f>TEXT('Data Sales Adidas'!D2559,"mmm")</f>
        <v>Aug</v>
      </c>
    </row>
    <row r="2556" spans="1:14" hidden="1" x14ac:dyDescent="0.25">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c r="N2556" s="4" t="str">
        <f>TEXT('Data Sales Adidas'!D2560,"mmm")</f>
        <v>Aug</v>
      </c>
    </row>
    <row r="2557" spans="1:14" hidden="1" x14ac:dyDescent="0.25">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c r="N2557" s="4" t="str">
        <f>TEXT('Data Sales Adidas'!D2561,"mmm")</f>
        <v>Aug</v>
      </c>
    </row>
    <row r="2558" spans="1:14" hidden="1" x14ac:dyDescent="0.25">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c r="N2558" s="4" t="str">
        <f>TEXT('Data Sales Adidas'!D2562,"mmm")</f>
        <v>Aug</v>
      </c>
    </row>
    <row r="2559" spans="1:14" hidden="1" x14ac:dyDescent="0.25">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c r="N2559" s="4" t="str">
        <f>TEXT('Data Sales Adidas'!D2563,"mmm")</f>
        <v>Aug</v>
      </c>
    </row>
    <row r="2560" spans="1:14" hidden="1" x14ac:dyDescent="0.25">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c r="N2560" s="4" t="str">
        <f>TEXT('Data Sales Adidas'!D2564,"mmm")</f>
        <v>Aug</v>
      </c>
    </row>
    <row r="2561" spans="1:14" hidden="1" x14ac:dyDescent="0.25">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c r="N2561" s="4" t="str">
        <f>TEXT('Data Sales Adidas'!D2565,"mmm")</f>
        <v>Sep</v>
      </c>
    </row>
    <row r="2562" spans="1:14" hidden="1" x14ac:dyDescent="0.25">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c r="N2562" s="4" t="str">
        <f>TEXT('Data Sales Adidas'!D2566,"mmm")</f>
        <v>Sep</v>
      </c>
    </row>
    <row r="2563" spans="1:14" hidden="1" x14ac:dyDescent="0.25">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c r="N2563" s="4" t="str">
        <f>TEXT('Data Sales Adidas'!D2567,"mmm")</f>
        <v>Sep</v>
      </c>
    </row>
    <row r="2564" spans="1:14" hidden="1" x14ac:dyDescent="0.25">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c r="N2564" s="4" t="str">
        <f>TEXT('Data Sales Adidas'!D2568,"mmm")</f>
        <v>Sep</v>
      </c>
    </row>
    <row r="2565" spans="1:14" hidden="1" x14ac:dyDescent="0.25">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c r="N2565" s="4" t="str">
        <f>TEXT('Data Sales Adidas'!D2569,"mmm")</f>
        <v>Sep</v>
      </c>
    </row>
    <row r="2566" spans="1:14" hidden="1" x14ac:dyDescent="0.25">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c r="N2566" s="4" t="str">
        <f>TEXT('Data Sales Adidas'!D2570,"mmm")</f>
        <v>Sep</v>
      </c>
    </row>
    <row r="2567" spans="1:14" hidden="1" x14ac:dyDescent="0.25">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c r="N2567" s="4" t="str">
        <f>TEXT('Data Sales Adidas'!D2571,"mmm")</f>
        <v>Oct</v>
      </c>
    </row>
    <row r="2568" spans="1:14" hidden="1" x14ac:dyDescent="0.25">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c r="N2568" s="4" t="str">
        <f>TEXT('Data Sales Adidas'!D2572,"mmm")</f>
        <v>Oct</v>
      </c>
    </row>
    <row r="2569" spans="1:14" hidden="1" x14ac:dyDescent="0.25">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c r="N2569" s="4" t="str">
        <f>TEXT('Data Sales Adidas'!D2573,"mmm")</f>
        <v>Oct</v>
      </c>
    </row>
    <row r="2570" spans="1:14" hidden="1" x14ac:dyDescent="0.25">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c r="N2570" s="4" t="str">
        <f>TEXT('Data Sales Adidas'!D2574,"mmm")</f>
        <v>Oct</v>
      </c>
    </row>
    <row r="2571" spans="1:14" hidden="1" x14ac:dyDescent="0.25">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c r="N2571" s="4" t="str">
        <f>TEXT('Data Sales Adidas'!D2575,"mmm")</f>
        <v>Oct</v>
      </c>
    </row>
    <row r="2572" spans="1:14" hidden="1" x14ac:dyDescent="0.25">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c r="N2572" s="4" t="str">
        <f>TEXT('Data Sales Adidas'!D2576,"mmm")</f>
        <v>Oct</v>
      </c>
    </row>
    <row r="2573" spans="1:14" hidden="1" x14ac:dyDescent="0.25">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c r="N2573" s="4" t="str">
        <f>TEXT('Data Sales Adidas'!D2577,"mmm")</f>
        <v>Nov</v>
      </c>
    </row>
    <row r="2574" spans="1:14" hidden="1" x14ac:dyDescent="0.25">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c r="N2574" s="4" t="str">
        <f>TEXT('Data Sales Adidas'!D2578,"mmm")</f>
        <v>Nov</v>
      </c>
    </row>
    <row r="2575" spans="1:14" hidden="1" x14ac:dyDescent="0.25">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c r="N2575" s="4" t="str">
        <f>TEXT('Data Sales Adidas'!D2579,"mmm")</f>
        <v>Nov</v>
      </c>
    </row>
    <row r="2576" spans="1:14" hidden="1" x14ac:dyDescent="0.25">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c r="N2576" s="4" t="str">
        <f>TEXT('Data Sales Adidas'!D2580,"mmm")</f>
        <v>Nov</v>
      </c>
    </row>
    <row r="2577" spans="1:14" hidden="1" x14ac:dyDescent="0.25">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c r="N2577" s="4" t="str">
        <f>TEXT('Data Sales Adidas'!D2581,"mmm")</f>
        <v>Nov</v>
      </c>
    </row>
    <row r="2578" spans="1:14" hidden="1" x14ac:dyDescent="0.25">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c r="N2578" s="4" t="str">
        <f>TEXT('Data Sales Adidas'!D2582,"mmm")</f>
        <v>Nov</v>
      </c>
    </row>
    <row r="2579" spans="1:14" hidden="1" x14ac:dyDescent="0.25">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c r="N2579" s="4" t="str">
        <f>TEXT('Data Sales Adidas'!D2583,"mmm")</f>
        <v>Dec</v>
      </c>
    </row>
    <row r="2580" spans="1:14" hidden="1" x14ac:dyDescent="0.25">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c r="N2580" s="4" t="str">
        <f>TEXT('Data Sales Adidas'!D2584,"mmm")</f>
        <v>Dec</v>
      </c>
    </row>
    <row r="2581" spans="1:14" hidden="1" x14ac:dyDescent="0.25">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c r="N2581" s="4" t="str">
        <f>TEXT('Data Sales Adidas'!D2585,"mmm")</f>
        <v>Dec</v>
      </c>
    </row>
    <row r="2582" spans="1:14" hidden="1" x14ac:dyDescent="0.25">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c r="N2582" s="4" t="str">
        <f>TEXT('Data Sales Adidas'!D2586,"mmm")</f>
        <v>Dec</v>
      </c>
    </row>
    <row r="2583" spans="1:14" hidden="1" x14ac:dyDescent="0.25">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c r="N2583" s="4" t="str">
        <f>TEXT('Data Sales Adidas'!D2587,"mmm")</f>
        <v>Dec</v>
      </c>
    </row>
    <row r="2584" spans="1:14" hidden="1" x14ac:dyDescent="0.25">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c r="N2584" s="4" t="str">
        <f>TEXT('Data Sales Adidas'!D2588,"mmm")</f>
        <v>Dec</v>
      </c>
    </row>
    <row r="2585" spans="1:14" hidden="1" x14ac:dyDescent="0.25">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c r="N2585" s="4" t="str">
        <f>TEXT('Data Sales Adidas'!D2589,"mmm")</f>
        <v>Jan</v>
      </c>
    </row>
    <row r="2586" spans="1:14" hidden="1" x14ac:dyDescent="0.25">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c r="N2586" s="4" t="str">
        <f>TEXT('Data Sales Adidas'!D2590,"mmm")</f>
        <v>Jan</v>
      </c>
    </row>
    <row r="2587" spans="1:14" hidden="1" x14ac:dyDescent="0.25">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c r="N2587" s="4" t="str">
        <f>TEXT('Data Sales Adidas'!D2591,"mmm")</f>
        <v>Jan</v>
      </c>
    </row>
    <row r="2588" spans="1:14" hidden="1" x14ac:dyDescent="0.25">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c r="N2588" s="4" t="str">
        <f>TEXT('Data Sales Adidas'!D2592,"mmm")</f>
        <v>Jan</v>
      </c>
    </row>
    <row r="2589" spans="1:14" hidden="1" x14ac:dyDescent="0.25">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c r="N2589" s="4" t="str">
        <f>TEXT('Data Sales Adidas'!D2593,"mmm")</f>
        <v>Jan</v>
      </c>
    </row>
    <row r="2590" spans="1:14" hidden="1" x14ac:dyDescent="0.25">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c r="N2590" s="4" t="str">
        <f>TEXT('Data Sales Adidas'!D2594,"mmm")</f>
        <v>Jan</v>
      </c>
    </row>
    <row r="2591" spans="1:14" hidden="1" x14ac:dyDescent="0.25">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c r="N2591" s="4" t="str">
        <f>TEXT('Data Sales Adidas'!D2595,"mmm")</f>
        <v>Feb</v>
      </c>
    </row>
    <row r="2592" spans="1:14" hidden="1" x14ac:dyDescent="0.25">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c r="N2592" s="4" t="str">
        <f>TEXT('Data Sales Adidas'!D2596,"mmm")</f>
        <v>Feb</v>
      </c>
    </row>
    <row r="2593" spans="1:14" hidden="1" x14ac:dyDescent="0.25">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c r="N2593" s="4" t="str">
        <f>TEXT('Data Sales Adidas'!D2597,"mmm")</f>
        <v>Feb</v>
      </c>
    </row>
    <row r="2594" spans="1:14" hidden="1" x14ac:dyDescent="0.25">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c r="N2594" s="4" t="str">
        <f>TEXT('Data Sales Adidas'!D2598,"mmm")</f>
        <v>Feb</v>
      </c>
    </row>
    <row r="2595" spans="1:14" hidden="1" x14ac:dyDescent="0.25">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c r="N2595" s="4" t="str">
        <f>TEXT('Data Sales Adidas'!D2599,"mmm")</f>
        <v>Feb</v>
      </c>
    </row>
    <row r="2596" spans="1:14" hidden="1" x14ac:dyDescent="0.25">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c r="N2596" s="4" t="str">
        <f>TEXT('Data Sales Adidas'!D2600,"mmm")</f>
        <v>Feb</v>
      </c>
    </row>
    <row r="2597" spans="1:14" hidden="1" x14ac:dyDescent="0.25">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c r="N2597" s="4" t="str">
        <f>TEXT('Data Sales Adidas'!D2601,"mmm")</f>
        <v>Mar</v>
      </c>
    </row>
    <row r="2598" spans="1:14" hidden="1" x14ac:dyDescent="0.25">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c r="N2598" s="4" t="str">
        <f>TEXT('Data Sales Adidas'!D2602,"mmm")</f>
        <v>Mar</v>
      </c>
    </row>
    <row r="2599" spans="1:14" hidden="1" x14ac:dyDescent="0.25">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c r="N2599" s="4" t="str">
        <f>TEXT('Data Sales Adidas'!D2603,"mmm")</f>
        <v>Mar</v>
      </c>
    </row>
    <row r="2600" spans="1:14" hidden="1" x14ac:dyDescent="0.25">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c r="N2600" s="4" t="str">
        <f>TEXT('Data Sales Adidas'!D2604,"mmm")</f>
        <v>Mar</v>
      </c>
    </row>
    <row r="2601" spans="1:14" hidden="1" x14ac:dyDescent="0.25">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c r="N2601" s="4" t="str">
        <f>TEXT('Data Sales Adidas'!D2605,"mmm")</f>
        <v>Mar</v>
      </c>
    </row>
    <row r="2602" spans="1:14" hidden="1" x14ac:dyDescent="0.25">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c r="N2602" s="4" t="str">
        <f>TEXT('Data Sales Adidas'!D2606,"mmm")</f>
        <v>Mar</v>
      </c>
    </row>
    <row r="2603" spans="1:14" hidden="1" x14ac:dyDescent="0.25">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c r="N2603" s="4" t="str">
        <f>TEXT('Data Sales Adidas'!D2607,"mmm")</f>
        <v>Apr</v>
      </c>
    </row>
    <row r="2604" spans="1:14" hidden="1" x14ac:dyDescent="0.25">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c r="N2604" s="4" t="str">
        <f>TEXT('Data Sales Adidas'!D2608,"mmm")</f>
        <v>Apr</v>
      </c>
    </row>
    <row r="2605" spans="1:14" hidden="1" x14ac:dyDescent="0.25">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c r="N2605" s="4" t="str">
        <f>TEXT('Data Sales Adidas'!D2609,"mmm")</f>
        <v>Apr</v>
      </c>
    </row>
    <row r="2606" spans="1:14" hidden="1" x14ac:dyDescent="0.25">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c r="N2606" s="4" t="str">
        <f>TEXT('Data Sales Adidas'!D2610,"mmm")</f>
        <v>Apr</v>
      </c>
    </row>
    <row r="2607" spans="1:14" hidden="1" x14ac:dyDescent="0.25">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c r="N2607" s="4" t="str">
        <f>TEXT('Data Sales Adidas'!D2611,"mmm")</f>
        <v>Apr</v>
      </c>
    </row>
    <row r="2608" spans="1:14" hidden="1" x14ac:dyDescent="0.25">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c r="N2608" s="4" t="str">
        <f>TEXT('Data Sales Adidas'!D2612,"mmm")</f>
        <v>Apr</v>
      </c>
    </row>
    <row r="2609" spans="1:14" hidden="1" x14ac:dyDescent="0.25">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c r="N2609" s="4" t="str">
        <f>TEXT('Data Sales Adidas'!D2613,"mmm")</f>
        <v>May</v>
      </c>
    </row>
    <row r="2610" spans="1:14" hidden="1" x14ac:dyDescent="0.25">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c r="N2610" s="4" t="str">
        <f>TEXT('Data Sales Adidas'!D2614,"mmm")</f>
        <v>May</v>
      </c>
    </row>
    <row r="2611" spans="1:14" hidden="1" x14ac:dyDescent="0.25">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c r="N2611" s="4" t="str">
        <f>TEXT('Data Sales Adidas'!D2615,"mmm")</f>
        <v>May</v>
      </c>
    </row>
    <row r="2612" spans="1:14" hidden="1" x14ac:dyDescent="0.25">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c r="N2612" s="4" t="str">
        <f>TEXT('Data Sales Adidas'!D2616,"mmm")</f>
        <v>May</v>
      </c>
    </row>
    <row r="2613" spans="1:14" hidden="1" x14ac:dyDescent="0.25">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c r="N2613" s="4" t="str">
        <f>TEXT('Data Sales Adidas'!D2617,"mmm")</f>
        <v>May</v>
      </c>
    </row>
    <row r="2614" spans="1:14" hidden="1" x14ac:dyDescent="0.25">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c r="N2614" s="4" t="str">
        <f>TEXT('Data Sales Adidas'!D2618,"mmm")</f>
        <v>May</v>
      </c>
    </row>
    <row r="2615" spans="1:14" hidden="1" x14ac:dyDescent="0.25">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c r="N2615" s="4" t="str">
        <f>TEXT('Data Sales Adidas'!D2619,"mmm")</f>
        <v>Jun</v>
      </c>
    </row>
    <row r="2616" spans="1:14" hidden="1" x14ac:dyDescent="0.25">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c r="N2616" s="4" t="str">
        <f>TEXT('Data Sales Adidas'!D2620,"mmm")</f>
        <v>Jun</v>
      </c>
    </row>
    <row r="2617" spans="1:14" hidden="1" x14ac:dyDescent="0.25">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c r="N2617" s="4" t="str">
        <f>TEXT('Data Sales Adidas'!D2621,"mmm")</f>
        <v>Jun</v>
      </c>
    </row>
    <row r="2618" spans="1:14" hidden="1" x14ac:dyDescent="0.25">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c r="N2618" s="4" t="str">
        <f>TEXT('Data Sales Adidas'!D2622,"mmm")</f>
        <v>Jun</v>
      </c>
    </row>
    <row r="2619" spans="1:14" hidden="1" x14ac:dyDescent="0.25">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c r="N2619" s="4" t="str">
        <f>TEXT('Data Sales Adidas'!D2623,"mmm")</f>
        <v>Jun</v>
      </c>
    </row>
    <row r="2620" spans="1:14" hidden="1" x14ac:dyDescent="0.25">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c r="N2620" s="4" t="str">
        <f>TEXT('Data Sales Adidas'!D2624,"mmm")</f>
        <v>Jun</v>
      </c>
    </row>
    <row r="2621" spans="1:14" hidden="1" x14ac:dyDescent="0.25">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c r="N2621" s="4" t="str">
        <f>TEXT('Data Sales Adidas'!D2625,"mmm")</f>
        <v>Jul</v>
      </c>
    </row>
    <row r="2622" spans="1:14" hidden="1" x14ac:dyDescent="0.25">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c r="N2622" s="4" t="str">
        <f>TEXT('Data Sales Adidas'!D2626,"mmm")</f>
        <v>Jul</v>
      </c>
    </row>
    <row r="2623" spans="1:14" hidden="1" x14ac:dyDescent="0.25">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c r="N2623" s="4" t="str">
        <f>TEXT('Data Sales Adidas'!D2627,"mmm")</f>
        <v>Jul</v>
      </c>
    </row>
    <row r="2624" spans="1:14" hidden="1" x14ac:dyDescent="0.25">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c r="N2624" s="4" t="str">
        <f>TEXT('Data Sales Adidas'!D2628,"mmm")</f>
        <v>Jul</v>
      </c>
    </row>
    <row r="2625" spans="1:14" hidden="1" x14ac:dyDescent="0.25">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c r="N2625" s="4" t="str">
        <f>TEXT('Data Sales Adidas'!D2629,"mmm")</f>
        <v>Jul</v>
      </c>
    </row>
    <row r="2626" spans="1:14" hidden="1" x14ac:dyDescent="0.25">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c r="N2626" s="4" t="str">
        <f>TEXT('Data Sales Adidas'!D2630,"mmm")</f>
        <v>Jul</v>
      </c>
    </row>
    <row r="2627" spans="1:14" hidden="1" x14ac:dyDescent="0.25">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c r="N2627" s="4" t="str">
        <f>TEXT('Data Sales Adidas'!D2631,"mmm")</f>
        <v>Aug</v>
      </c>
    </row>
    <row r="2628" spans="1:14" hidden="1" x14ac:dyDescent="0.25">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c r="N2628" s="4" t="str">
        <f>TEXT('Data Sales Adidas'!D2632,"mmm")</f>
        <v>Aug</v>
      </c>
    </row>
    <row r="2629" spans="1:14" hidden="1" x14ac:dyDescent="0.25">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c r="N2629" s="4" t="str">
        <f>TEXT('Data Sales Adidas'!D2633,"mmm")</f>
        <v>Aug</v>
      </c>
    </row>
    <row r="2630" spans="1:14" hidden="1" x14ac:dyDescent="0.25">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c r="N2630" s="4" t="str">
        <f>TEXT('Data Sales Adidas'!D2634,"mmm")</f>
        <v>Aug</v>
      </c>
    </row>
    <row r="2631" spans="1:14" hidden="1" x14ac:dyDescent="0.25">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c r="N2631" s="4" t="str">
        <f>TEXT('Data Sales Adidas'!D2635,"mmm")</f>
        <v>Aug</v>
      </c>
    </row>
    <row r="2632" spans="1:14" hidden="1" x14ac:dyDescent="0.25">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c r="N2632" s="4" t="str">
        <f>TEXT('Data Sales Adidas'!D2636,"mmm")</f>
        <v>Aug</v>
      </c>
    </row>
    <row r="2633" spans="1:14" hidden="1" x14ac:dyDescent="0.25">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c r="N2633" s="4" t="str">
        <f>TEXT('Data Sales Adidas'!D2637,"mmm")</f>
        <v>Sep</v>
      </c>
    </row>
    <row r="2634" spans="1:14" hidden="1" x14ac:dyDescent="0.25">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c r="N2634" s="4" t="str">
        <f>TEXT('Data Sales Adidas'!D2638,"mmm")</f>
        <v>Sep</v>
      </c>
    </row>
    <row r="2635" spans="1:14" hidden="1" x14ac:dyDescent="0.25">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c r="N2635" s="4" t="str">
        <f>TEXT('Data Sales Adidas'!D2639,"mmm")</f>
        <v>Sep</v>
      </c>
    </row>
    <row r="2636" spans="1:14" hidden="1" x14ac:dyDescent="0.25">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c r="N2636" s="4" t="str">
        <f>TEXT('Data Sales Adidas'!D2640,"mmm")</f>
        <v>Sep</v>
      </c>
    </row>
    <row r="2637" spans="1:14" hidden="1" x14ac:dyDescent="0.25">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c r="N2637" s="4" t="str">
        <f>TEXT('Data Sales Adidas'!D2641,"mmm")</f>
        <v>Sep</v>
      </c>
    </row>
    <row r="2638" spans="1:14" hidden="1" x14ac:dyDescent="0.25">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c r="N2638" s="4" t="str">
        <f>TEXT('Data Sales Adidas'!D2642,"mmm")</f>
        <v>Sep</v>
      </c>
    </row>
    <row r="2639" spans="1:14" hidden="1" x14ac:dyDescent="0.25">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c r="N2639" s="4" t="str">
        <f>TEXT('Data Sales Adidas'!D2643,"mmm")</f>
        <v>Oct</v>
      </c>
    </row>
    <row r="2640" spans="1:14" hidden="1" x14ac:dyDescent="0.25">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c r="N2640" s="4" t="str">
        <f>TEXT('Data Sales Adidas'!D2644,"mmm")</f>
        <v>Oct</v>
      </c>
    </row>
    <row r="2641" spans="1:14" hidden="1" x14ac:dyDescent="0.25">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c r="N2641" s="4" t="str">
        <f>TEXT('Data Sales Adidas'!D2645,"mmm")</f>
        <v>Oct</v>
      </c>
    </row>
    <row r="2642" spans="1:14" hidden="1" x14ac:dyDescent="0.25">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c r="N2642" s="4" t="str">
        <f>TEXT('Data Sales Adidas'!D2646,"mmm")</f>
        <v>Oct</v>
      </c>
    </row>
    <row r="2643" spans="1:14" hidden="1" x14ac:dyDescent="0.25">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c r="N2643" s="4" t="str">
        <f>TEXT('Data Sales Adidas'!D2647,"mmm")</f>
        <v>Oct</v>
      </c>
    </row>
    <row r="2644" spans="1:14" hidden="1" x14ac:dyDescent="0.25">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c r="N2644" s="4" t="str">
        <f>TEXT('Data Sales Adidas'!D2648,"mmm")</f>
        <v>Oct</v>
      </c>
    </row>
    <row r="2645" spans="1:14" hidden="1" x14ac:dyDescent="0.25">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c r="N2645" s="4" t="str">
        <f>TEXT('Data Sales Adidas'!D2649,"mmm")</f>
        <v>Nov</v>
      </c>
    </row>
    <row r="2646" spans="1:14" hidden="1" x14ac:dyDescent="0.25">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c r="N2646" s="4" t="str">
        <f>TEXT('Data Sales Adidas'!D2650,"mmm")</f>
        <v>Nov</v>
      </c>
    </row>
    <row r="2647" spans="1:14" hidden="1" x14ac:dyDescent="0.25">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c r="N2647" s="4" t="str">
        <f>TEXT('Data Sales Adidas'!D2651,"mmm")</f>
        <v>Nov</v>
      </c>
    </row>
    <row r="2648" spans="1:14" hidden="1" x14ac:dyDescent="0.25">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c r="N2648" s="4" t="str">
        <f>TEXT('Data Sales Adidas'!D2652,"mmm")</f>
        <v>Nov</v>
      </c>
    </row>
    <row r="2649" spans="1:14" hidden="1" x14ac:dyDescent="0.25">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c r="N2649" s="4" t="str">
        <f>TEXT('Data Sales Adidas'!D2653,"mmm")</f>
        <v>Nov</v>
      </c>
    </row>
    <row r="2650" spans="1:14" hidden="1" x14ac:dyDescent="0.25">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c r="N2650" s="4" t="str">
        <f>TEXT('Data Sales Adidas'!D2654,"mmm")</f>
        <v>Nov</v>
      </c>
    </row>
    <row r="2651" spans="1:14" hidden="1" x14ac:dyDescent="0.25">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c r="N2651" s="4" t="str">
        <f>TEXT('Data Sales Adidas'!D2655,"mmm")</f>
        <v>Dec</v>
      </c>
    </row>
    <row r="2652" spans="1:14" hidden="1" x14ac:dyDescent="0.25">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c r="N2652" s="4" t="str">
        <f>TEXT('Data Sales Adidas'!D2656,"mmm")</f>
        <v>Dec</v>
      </c>
    </row>
    <row r="2653" spans="1:14" hidden="1" x14ac:dyDescent="0.25">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c r="N2653" s="4" t="str">
        <f>TEXT('Data Sales Adidas'!D2657,"mmm")</f>
        <v>Dec</v>
      </c>
    </row>
    <row r="2654" spans="1:14" hidden="1" x14ac:dyDescent="0.25">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c r="N2654" s="4" t="str">
        <f>TEXT('Data Sales Adidas'!D2658,"mmm")</f>
        <v>Dec</v>
      </c>
    </row>
    <row r="2655" spans="1:14" hidden="1" x14ac:dyDescent="0.25">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c r="N2655" s="4" t="str">
        <f>TEXT('Data Sales Adidas'!D2659,"mmm")</f>
        <v>Dec</v>
      </c>
    </row>
    <row r="2656" spans="1:14" hidden="1" x14ac:dyDescent="0.25">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c r="N2656" s="4" t="str">
        <f>TEXT('Data Sales Adidas'!D2660,"mmm")</f>
        <v>Dec</v>
      </c>
    </row>
    <row r="2657" spans="1:14" x14ac:dyDescent="0.25">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c r="N2657" s="4" t="str">
        <f>TEXT('Data Sales Adidas'!D2661,"mmm")</f>
        <v>Jan</v>
      </c>
    </row>
    <row r="2658" spans="1:14" x14ac:dyDescent="0.25">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c r="N2658" s="4" t="str">
        <f>TEXT('Data Sales Adidas'!D2662,"mmm")</f>
        <v>Jan</v>
      </c>
    </row>
    <row r="2659" spans="1:14" x14ac:dyDescent="0.25">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c r="N2659" s="4" t="str">
        <f>TEXT('Data Sales Adidas'!D2663,"mmm")</f>
        <v>Jan</v>
      </c>
    </row>
    <row r="2660" spans="1:14" x14ac:dyDescent="0.25">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c r="N2660" s="4" t="str">
        <f>TEXT('Data Sales Adidas'!D2664,"mmm")</f>
        <v>Jan</v>
      </c>
    </row>
    <row r="2661" spans="1:14" x14ac:dyDescent="0.25">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c r="N2661" s="4" t="str">
        <f>TEXT('Data Sales Adidas'!D2665,"mmm")</f>
        <v>Jan</v>
      </c>
    </row>
    <row r="2662" spans="1:14" x14ac:dyDescent="0.25">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c r="N2662" s="4" t="str">
        <f>TEXT('Data Sales Adidas'!D2666,"mmm")</f>
        <v>Jan</v>
      </c>
    </row>
    <row r="2663" spans="1:14" x14ac:dyDescent="0.25">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c r="N2663" s="4" t="str">
        <f>TEXT('Data Sales Adidas'!D2667,"mmm")</f>
        <v>Feb</v>
      </c>
    </row>
    <row r="2664" spans="1:14" x14ac:dyDescent="0.25">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c r="N2664" s="4" t="str">
        <f>TEXT('Data Sales Adidas'!D2668,"mmm")</f>
        <v>Feb</v>
      </c>
    </row>
    <row r="2665" spans="1:14" x14ac:dyDescent="0.25">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c r="N2665" s="4" t="str">
        <f>TEXT('Data Sales Adidas'!D2669,"mmm")</f>
        <v>Feb</v>
      </c>
    </row>
    <row r="2666" spans="1:14" x14ac:dyDescent="0.25">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c r="N2666" s="4" t="str">
        <f>TEXT('Data Sales Adidas'!D2670,"mmm")</f>
        <v>Feb</v>
      </c>
    </row>
    <row r="2667" spans="1:14" x14ac:dyDescent="0.25">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c r="N2667" s="4" t="str">
        <f>TEXT('Data Sales Adidas'!D2671,"mmm")</f>
        <v>Feb</v>
      </c>
    </row>
    <row r="2668" spans="1:14" x14ac:dyDescent="0.25">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c r="N2668" s="4" t="str">
        <f>TEXT('Data Sales Adidas'!D2672,"mmm")</f>
        <v>Feb</v>
      </c>
    </row>
    <row r="2669" spans="1:14" x14ac:dyDescent="0.25">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c r="N2669" s="4" t="str">
        <f>TEXT('Data Sales Adidas'!D2673,"mmm")</f>
        <v>Mar</v>
      </c>
    </row>
    <row r="2670" spans="1:14" x14ac:dyDescent="0.25">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c r="N2670" s="4" t="str">
        <f>TEXT('Data Sales Adidas'!D2674,"mmm")</f>
        <v>Mar</v>
      </c>
    </row>
    <row r="2671" spans="1:14" x14ac:dyDescent="0.25">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c r="N2671" s="4" t="str">
        <f>TEXT('Data Sales Adidas'!D2675,"mmm")</f>
        <v>Mar</v>
      </c>
    </row>
    <row r="2672" spans="1:14" x14ac:dyDescent="0.25">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c r="N2672" s="4" t="str">
        <f>TEXT('Data Sales Adidas'!D2676,"mmm")</f>
        <v>Mar</v>
      </c>
    </row>
    <row r="2673" spans="1:14" x14ac:dyDescent="0.25">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c r="N2673" s="4" t="str">
        <f>TEXT('Data Sales Adidas'!D2677,"mmm")</f>
        <v>Mar</v>
      </c>
    </row>
    <row r="2674" spans="1:14" x14ac:dyDescent="0.25">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c r="N2674" s="4" t="str">
        <f>TEXT('Data Sales Adidas'!D2678,"mmm")</f>
        <v>Mar</v>
      </c>
    </row>
    <row r="2675" spans="1:14" x14ac:dyDescent="0.25">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c r="N2675" s="4" t="str">
        <f>TEXT('Data Sales Adidas'!D2679,"mmm")</f>
        <v>Apr</v>
      </c>
    </row>
    <row r="2676" spans="1:14" x14ac:dyDescent="0.25">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c r="N2676" s="4" t="str">
        <f>TEXT('Data Sales Adidas'!D2680,"mmm")</f>
        <v>Apr</v>
      </c>
    </row>
    <row r="2677" spans="1:14" x14ac:dyDescent="0.25">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c r="N2677" s="4" t="str">
        <f>TEXT('Data Sales Adidas'!D2681,"mmm")</f>
        <v>Apr</v>
      </c>
    </row>
    <row r="2678" spans="1:14" x14ac:dyDescent="0.25">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c r="N2678" s="4" t="str">
        <f>TEXT('Data Sales Adidas'!D2682,"mmm")</f>
        <v>Apr</v>
      </c>
    </row>
    <row r="2679" spans="1:14" x14ac:dyDescent="0.25">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c r="N2679" s="4" t="str">
        <f>TEXT('Data Sales Adidas'!D2683,"mmm")</f>
        <v>Apr</v>
      </c>
    </row>
    <row r="2680" spans="1:14" x14ac:dyDescent="0.25">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c r="N2680" s="4" t="str">
        <f>TEXT('Data Sales Adidas'!D2684,"mmm")</f>
        <v>Apr</v>
      </c>
    </row>
    <row r="2681" spans="1:14" x14ac:dyDescent="0.25">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c r="N2681" s="4" t="str">
        <f>TEXT('Data Sales Adidas'!D2685,"mmm")</f>
        <v>May</v>
      </c>
    </row>
    <row r="2682" spans="1:14" x14ac:dyDescent="0.25">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c r="N2682" s="4" t="str">
        <f>TEXT('Data Sales Adidas'!D2686,"mmm")</f>
        <v>May</v>
      </c>
    </row>
    <row r="2683" spans="1:14" x14ac:dyDescent="0.25">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c r="N2683" s="4" t="str">
        <f>TEXT('Data Sales Adidas'!D2687,"mmm")</f>
        <v>May</v>
      </c>
    </row>
    <row r="2684" spans="1:14" x14ac:dyDescent="0.25">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c r="N2684" s="4" t="str">
        <f>TEXT('Data Sales Adidas'!D2688,"mmm")</f>
        <v>May</v>
      </c>
    </row>
    <row r="2685" spans="1:14" x14ac:dyDescent="0.25">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c r="N2685" s="4" t="str">
        <f>TEXT('Data Sales Adidas'!D2689,"mmm")</f>
        <v>May</v>
      </c>
    </row>
    <row r="2686" spans="1:14" x14ac:dyDescent="0.25">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c r="N2686" s="4" t="str">
        <f>TEXT('Data Sales Adidas'!D2690,"mmm")</f>
        <v>May</v>
      </c>
    </row>
    <row r="2687" spans="1:14" x14ac:dyDescent="0.25">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c r="N2687" s="4" t="str">
        <f>TEXT('Data Sales Adidas'!D2691,"mmm")</f>
        <v>Jun</v>
      </c>
    </row>
    <row r="2688" spans="1:14" x14ac:dyDescent="0.25">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c r="N2688" s="4" t="str">
        <f>TEXT('Data Sales Adidas'!D2692,"mmm")</f>
        <v>Jun</v>
      </c>
    </row>
    <row r="2689" spans="1:14" x14ac:dyDescent="0.25">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c r="N2689" s="4" t="str">
        <f>TEXT('Data Sales Adidas'!D2693,"mmm")</f>
        <v>Jun</v>
      </c>
    </row>
    <row r="2690" spans="1:14" x14ac:dyDescent="0.25">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c r="N2690" s="4" t="str">
        <f>TEXT('Data Sales Adidas'!D2694,"mmm")</f>
        <v>Jun</v>
      </c>
    </row>
    <row r="2691" spans="1:14" x14ac:dyDescent="0.25">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c r="N2691" s="4" t="str">
        <f>TEXT('Data Sales Adidas'!D2695,"mmm")</f>
        <v>Jun</v>
      </c>
    </row>
    <row r="2692" spans="1:14" x14ac:dyDescent="0.25">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c r="N2692" s="4" t="str">
        <f>TEXT('Data Sales Adidas'!D2696,"mmm")</f>
        <v>Jun</v>
      </c>
    </row>
    <row r="2693" spans="1:14" x14ac:dyDescent="0.25">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c r="N2693" s="4" t="str">
        <f>TEXT('Data Sales Adidas'!D2697,"mmm")</f>
        <v>Jul</v>
      </c>
    </row>
    <row r="2694" spans="1:14" x14ac:dyDescent="0.25">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c r="N2694" s="4" t="str">
        <f>TEXT('Data Sales Adidas'!D2698,"mmm")</f>
        <v>Jul</v>
      </c>
    </row>
    <row r="2695" spans="1:14" x14ac:dyDescent="0.25">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c r="N2695" s="4" t="str">
        <f>TEXT('Data Sales Adidas'!D2699,"mmm")</f>
        <v>Jul</v>
      </c>
    </row>
    <row r="2696" spans="1:14" x14ac:dyDescent="0.25">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c r="N2696" s="4" t="str">
        <f>TEXT('Data Sales Adidas'!D2700,"mmm")</f>
        <v>Jul</v>
      </c>
    </row>
    <row r="2697" spans="1:14" x14ac:dyDescent="0.25">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c r="N2697" s="4" t="str">
        <f>TEXT('Data Sales Adidas'!D2701,"mmm")</f>
        <v>Jul</v>
      </c>
    </row>
    <row r="2698" spans="1:14" x14ac:dyDescent="0.25">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c r="N2698" s="4" t="str">
        <f>TEXT('Data Sales Adidas'!D2702,"mmm")</f>
        <v>Jul</v>
      </c>
    </row>
    <row r="2699" spans="1:14" x14ac:dyDescent="0.25">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c r="N2699" s="4" t="str">
        <f>TEXT('Data Sales Adidas'!D2703,"mmm")</f>
        <v>Aug</v>
      </c>
    </row>
    <row r="2700" spans="1:14" x14ac:dyDescent="0.25">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c r="N2700" s="4" t="str">
        <f>TEXT('Data Sales Adidas'!D2704,"mmm")</f>
        <v>Aug</v>
      </c>
    </row>
    <row r="2701" spans="1:14" x14ac:dyDescent="0.25">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c r="N2701" s="4" t="str">
        <f>TEXT('Data Sales Adidas'!D2705,"mmm")</f>
        <v>Aug</v>
      </c>
    </row>
    <row r="2702" spans="1:14" x14ac:dyDescent="0.25">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c r="N2702" s="4" t="str">
        <f>TEXT('Data Sales Adidas'!D2706,"mmm")</f>
        <v>Aug</v>
      </c>
    </row>
    <row r="2703" spans="1:14" x14ac:dyDescent="0.25">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c r="N2703" s="4" t="str">
        <f>TEXT('Data Sales Adidas'!D2707,"mmm")</f>
        <v>Aug</v>
      </c>
    </row>
    <row r="2704" spans="1:14" x14ac:dyDescent="0.25">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c r="N2704" s="4" t="str">
        <f>TEXT('Data Sales Adidas'!D2708,"mmm")</f>
        <v>Aug</v>
      </c>
    </row>
    <row r="2705" spans="1:14" x14ac:dyDescent="0.25">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c r="N2705" s="4" t="str">
        <f>TEXT('Data Sales Adidas'!D2709,"mmm")</f>
        <v>Sep</v>
      </c>
    </row>
    <row r="2706" spans="1:14" x14ac:dyDescent="0.25">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c r="N2706" s="4" t="str">
        <f>TEXT('Data Sales Adidas'!D2710,"mmm")</f>
        <v>Sep</v>
      </c>
    </row>
    <row r="2707" spans="1:14" x14ac:dyDescent="0.25">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c r="N2707" s="4" t="str">
        <f>TEXT('Data Sales Adidas'!D2711,"mmm")</f>
        <v>Sep</v>
      </c>
    </row>
    <row r="2708" spans="1:14" x14ac:dyDescent="0.25">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c r="N2708" s="4" t="str">
        <f>TEXT('Data Sales Adidas'!D2712,"mmm")</f>
        <v>Sep</v>
      </c>
    </row>
    <row r="2709" spans="1:14" x14ac:dyDescent="0.25">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c r="N2709" s="4" t="str">
        <f>TEXT('Data Sales Adidas'!D2713,"mmm")</f>
        <v>Sep</v>
      </c>
    </row>
    <row r="2710" spans="1:14" x14ac:dyDescent="0.25">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c r="N2710" s="4" t="str">
        <f>TEXT('Data Sales Adidas'!D2714,"mmm")</f>
        <v>Sep</v>
      </c>
    </row>
    <row r="2711" spans="1:14" x14ac:dyDescent="0.25">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c r="N2711" s="4" t="str">
        <f>TEXT('Data Sales Adidas'!D2715,"mmm")</f>
        <v>Oct</v>
      </c>
    </row>
    <row r="2712" spans="1:14" x14ac:dyDescent="0.25">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c r="N2712" s="4" t="str">
        <f>TEXT('Data Sales Adidas'!D2716,"mmm")</f>
        <v>Oct</v>
      </c>
    </row>
    <row r="2713" spans="1:14" x14ac:dyDescent="0.25">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c r="N2713" s="4" t="str">
        <f>TEXT('Data Sales Adidas'!D2717,"mmm")</f>
        <v>Oct</v>
      </c>
    </row>
    <row r="2714" spans="1:14" x14ac:dyDescent="0.25">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c r="N2714" s="4" t="str">
        <f>TEXT('Data Sales Adidas'!D2718,"mmm")</f>
        <v>Oct</v>
      </c>
    </row>
    <row r="2715" spans="1:14" x14ac:dyDescent="0.25">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c r="N2715" s="4" t="str">
        <f>TEXT('Data Sales Adidas'!D2719,"mmm")</f>
        <v>Oct</v>
      </c>
    </row>
    <row r="2716" spans="1:14" x14ac:dyDescent="0.25">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c r="N2716" s="4" t="str">
        <f>TEXT('Data Sales Adidas'!D2720,"mmm")</f>
        <v>Oct</v>
      </c>
    </row>
    <row r="2717" spans="1:14" x14ac:dyDescent="0.25">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c r="N2717" s="4" t="str">
        <f>TEXT('Data Sales Adidas'!D2721,"mmm")</f>
        <v>Nov</v>
      </c>
    </row>
    <row r="2718" spans="1:14" x14ac:dyDescent="0.25">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c r="N2718" s="4" t="str">
        <f>TEXT('Data Sales Adidas'!D2722,"mmm")</f>
        <v>Nov</v>
      </c>
    </row>
    <row r="2719" spans="1:14" x14ac:dyDescent="0.25">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c r="N2719" s="4" t="str">
        <f>TEXT('Data Sales Adidas'!D2723,"mmm")</f>
        <v>Nov</v>
      </c>
    </row>
    <row r="2720" spans="1:14" x14ac:dyDescent="0.25">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c r="N2720" s="4" t="str">
        <f>TEXT('Data Sales Adidas'!D2724,"mmm")</f>
        <v>Nov</v>
      </c>
    </row>
    <row r="2721" spans="1:14" x14ac:dyDescent="0.25">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c r="N2721" s="4" t="str">
        <f>TEXT('Data Sales Adidas'!D2725,"mmm")</f>
        <v>Nov</v>
      </c>
    </row>
    <row r="2722" spans="1:14" x14ac:dyDescent="0.25">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c r="N2722" s="4" t="str">
        <f>TEXT('Data Sales Adidas'!D2726,"mmm")</f>
        <v>Nov</v>
      </c>
    </row>
    <row r="2723" spans="1:14" x14ac:dyDescent="0.25">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c r="N2723" s="4" t="str">
        <f>TEXT('Data Sales Adidas'!D2727,"mmm")</f>
        <v>Dec</v>
      </c>
    </row>
    <row r="2724" spans="1:14" x14ac:dyDescent="0.25">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c r="N2724" s="4" t="str">
        <f>TEXT('Data Sales Adidas'!D2728,"mmm")</f>
        <v>Dec</v>
      </c>
    </row>
    <row r="2725" spans="1:14" x14ac:dyDescent="0.25">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c r="N2725" s="4" t="str">
        <f>TEXT('Data Sales Adidas'!D2729,"mmm")</f>
        <v>Dec</v>
      </c>
    </row>
    <row r="2726" spans="1:14" x14ac:dyDescent="0.25">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c r="N2726" s="4" t="str">
        <f>TEXT('Data Sales Adidas'!D2730,"mmm")</f>
        <v>Dec</v>
      </c>
    </row>
    <row r="2727" spans="1:14" x14ac:dyDescent="0.25">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c r="N2727" s="4" t="str">
        <f>TEXT('Data Sales Adidas'!D2731,"mmm")</f>
        <v>Dec</v>
      </c>
    </row>
    <row r="2728" spans="1:14" x14ac:dyDescent="0.25">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c r="N2728" s="4" t="str">
        <f>TEXT('Data Sales Adidas'!D2732,"mmm")</f>
        <v>Dec</v>
      </c>
    </row>
    <row r="2729" spans="1:14" x14ac:dyDescent="0.25">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c r="N2729" s="4" t="str">
        <f>TEXT('Data Sales Adidas'!D2733,"mmm")</f>
        <v>Jan</v>
      </c>
    </row>
    <row r="2730" spans="1:14" x14ac:dyDescent="0.25">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c r="N2730" s="4" t="str">
        <f>TEXT('Data Sales Adidas'!D2734,"mmm")</f>
        <v>Jan</v>
      </c>
    </row>
    <row r="2731" spans="1:14" x14ac:dyDescent="0.25">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c r="N2731" s="4" t="str">
        <f>TEXT('Data Sales Adidas'!D2735,"mmm")</f>
        <v>Jan</v>
      </c>
    </row>
    <row r="2732" spans="1:14" x14ac:dyDescent="0.25">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c r="N2732" s="4" t="str">
        <f>TEXT('Data Sales Adidas'!D2736,"mmm")</f>
        <v>Jan</v>
      </c>
    </row>
    <row r="2733" spans="1:14" x14ac:dyDescent="0.25">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c r="N2733" s="4" t="str">
        <f>TEXT('Data Sales Adidas'!D2737,"mmm")</f>
        <v>Jan</v>
      </c>
    </row>
    <row r="2734" spans="1:14" x14ac:dyDescent="0.25">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c r="N2734" s="4" t="str">
        <f>TEXT('Data Sales Adidas'!D2738,"mmm")</f>
        <v>Jan</v>
      </c>
    </row>
    <row r="2735" spans="1:14" x14ac:dyDescent="0.25">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c r="N2735" s="4" t="str">
        <f>TEXT('Data Sales Adidas'!D2739,"mmm")</f>
        <v>Feb</v>
      </c>
    </row>
    <row r="2736" spans="1:14" x14ac:dyDescent="0.25">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c r="N2736" s="4" t="str">
        <f>TEXT('Data Sales Adidas'!D2740,"mmm")</f>
        <v>Feb</v>
      </c>
    </row>
    <row r="2737" spans="1:14" x14ac:dyDescent="0.25">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c r="N2737" s="4" t="str">
        <f>TEXT('Data Sales Adidas'!D2741,"mmm")</f>
        <v>Feb</v>
      </c>
    </row>
    <row r="2738" spans="1:14" x14ac:dyDescent="0.25">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c r="N2738" s="4" t="str">
        <f>TEXT('Data Sales Adidas'!D2742,"mmm")</f>
        <v>Feb</v>
      </c>
    </row>
    <row r="2739" spans="1:14" x14ac:dyDescent="0.25">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c r="N2739" s="4" t="str">
        <f>TEXT('Data Sales Adidas'!D2743,"mmm")</f>
        <v>Feb</v>
      </c>
    </row>
    <row r="2740" spans="1:14" x14ac:dyDescent="0.25">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c r="N2740" s="4" t="str">
        <f>TEXT('Data Sales Adidas'!D2744,"mmm")</f>
        <v>Feb</v>
      </c>
    </row>
    <row r="2741" spans="1:14" x14ac:dyDescent="0.25">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c r="N2741" s="4" t="str">
        <f>TEXT('Data Sales Adidas'!D2745,"mmm")</f>
        <v>Mar</v>
      </c>
    </row>
    <row r="2742" spans="1:14" x14ac:dyDescent="0.25">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c r="N2742" s="4" t="str">
        <f>TEXT('Data Sales Adidas'!D2746,"mmm")</f>
        <v>Mar</v>
      </c>
    </row>
    <row r="2743" spans="1:14" x14ac:dyDescent="0.25">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c r="N2743" s="4" t="str">
        <f>TEXT('Data Sales Adidas'!D2747,"mmm")</f>
        <v>Mar</v>
      </c>
    </row>
    <row r="2744" spans="1:14" x14ac:dyDescent="0.25">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c r="N2744" s="4" t="str">
        <f>TEXT('Data Sales Adidas'!D2748,"mmm")</f>
        <v>Mar</v>
      </c>
    </row>
    <row r="2745" spans="1:14" x14ac:dyDescent="0.25">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c r="N2745" s="4" t="str">
        <f>TEXT('Data Sales Adidas'!D2749,"mmm")</f>
        <v>Mar</v>
      </c>
    </row>
    <row r="2746" spans="1:14" x14ac:dyDescent="0.25">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c r="N2746" s="4" t="str">
        <f>TEXT('Data Sales Adidas'!D2750,"mmm")</f>
        <v>Mar</v>
      </c>
    </row>
    <row r="2747" spans="1:14" x14ac:dyDescent="0.25">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c r="N2747" s="4" t="str">
        <f>TEXT('Data Sales Adidas'!D2751,"mmm")</f>
        <v>Apr</v>
      </c>
    </row>
    <row r="2748" spans="1:14" x14ac:dyDescent="0.25">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c r="N2748" s="4" t="str">
        <f>TEXT('Data Sales Adidas'!D2752,"mmm")</f>
        <v>Apr</v>
      </c>
    </row>
    <row r="2749" spans="1:14" x14ac:dyDescent="0.25">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c r="N2749" s="4" t="str">
        <f>TEXT('Data Sales Adidas'!D2753,"mmm")</f>
        <v>Apr</v>
      </c>
    </row>
    <row r="2750" spans="1:14" x14ac:dyDescent="0.25">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c r="N2750" s="4" t="str">
        <f>TEXT('Data Sales Adidas'!D2754,"mmm")</f>
        <v>Apr</v>
      </c>
    </row>
    <row r="2751" spans="1:14" x14ac:dyDescent="0.25">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c r="N2751" s="4" t="str">
        <f>TEXT('Data Sales Adidas'!D2755,"mmm")</f>
        <v>Apr</v>
      </c>
    </row>
    <row r="2752" spans="1:14" x14ac:dyDescent="0.25">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c r="N2752" s="4" t="str">
        <f>TEXT('Data Sales Adidas'!D2756,"mmm")</f>
        <v>Apr</v>
      </c>
    </row>
    <row r="2753" spans="1:14" x14ac:dyDescent="0.25">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c r="N2753" s="4" t="str">
        <f>TEXT('Data Sales Adidas'!D2757,"mmm")</f>
        <v>May</v>
      </c>
    </row>
    <row r="2754" spans="1:14" x14ac:dyDescent="0.25">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c r="N2754" s="4" t="str">
        <f>TEXT('Data Sales Adidas'!D2758,"mmm")</f>
        <v>May</v>
      </c>
    </row>
    <row r="2755" spans="1:14" x14ac:dyDescent="0.25">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c r="N2755" s="4" t="str">
        <f>TEXT('Data Sales Adidas'!D2759,"mmm")</f>
        <v>May</v>
      </c>
    </row>
    <row r="2756" spans="1:14" x14ac:dyDescent="0.25">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c r="N2756" s="4" t="str">
        <f>TEXT('Data Sales Adidas'!D2760,"mmm")</f>
        <v>May</v>
      </c>
    </row>
    <row r="2757" spans="1:14" x14ac:dyDescent="0.25">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c r="N2757" s="4" t="str">
        <f>TEXT('Data Sales Adidas'!D2761,"mmm")</f>
        <v>May</v>
      </c>
    </row>
    <row r="2758" spans="1:14" x14ac:dyDescent="0.25">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c r="N2758" s="4" t="str">
        <f>TEXT('Data Sales Adidas'!D2762,"mmm")</f>
        <v>May</v>
      </c>
    </row>
    <row r="2759" spans="1:14" x14ac:dyDescent="0.25">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c r="N2759" s="4" t="str">
        <f>TEXT('Data Sales Adidas'!D2763,"mmm")</f>
        <v>Jun</v>
      </c>
    </row>
    <row r="2760" spans="1:14" x14ac:dyDescent="0.25">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c r="N2760" s="4" t="str">
        <f>TEXT('Data Sales Adidas'!D2764,"mmm")</f>
        <v>Jun</v>
      </c>
    </row>
    <row r="2761" spans="1:14" x14ac:dyDescent="0.25">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c r="N2761" s="4" t="str">
        <f>TEXT('Data Sales Adidas'!D2765,"mmm")</f>
        <v>Jun</v>
      </c>
    </row>
    <row r="2762" spans="1:14" x14ac:dyDescent="0.25">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c r="N2762" s="4" t="str">
        <f>TEXT('Data Sales Adidas'!D2766,"mmm")</f>
        <v>Jun</v>
      </c>
    </row>
    <row r="2763" spans="1:14" x14ac:dyDescent="0.25">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c r="N2763" s="4" t="str">
        <f>TEXT('Data Sales Adidas'!D2767,"mmm")</f>
        <v>Jun</v>
      </c>
    </row>
    <row r="2764" spans="1:14" x14ac:dyDescent="0.25">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c r="N2764" s="4" t="str">
        <f>TEXT('Data Sales Adidas'!D2768,"mmm")</f>
        <v>Jun</v>
      </c>
    </row>
    <row r="2765" spans="1:14" x14ac:dyDescent="0.25">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c r="N2765" s="4" t="str">
        <f>TEXT('Data Sales Adidas'!D2769,"mmm")</f>
        <v>Jul</v>
      </c>
    </row>
    <row r="2766" spans="1:14" x14ac:dyDescent="0.25">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c r="N2766" s="4" t="str">
        <f>TEXT('Data Sales Adidas'!D2770,"mmm")</f>
        <v>Jul</v>
      </c>
    </row>
    <row r="2767" spans="1:14" x14ac:dyDescent="0.25">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c r="N2767" s="4" t="str">
        <f>TEXT('Data Sales Adidas'!D2771,"mmm")</f>
        <v>Jul</v>
      </c>
    </row>
    <row r="2768" spans="1:14" x14ac:dyDescent="0.25">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c r="N2768" s="4" t="str">
        <f>TEXT('Data Sales Adidas'!D2772,"mmm")</f>
        <v>Jul</v>
      </c>
    </row>
    <row r="2769" spans="1:14" x14ac:dyDescent="0.25">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c r="N2769" s="4" t="str">
        <f>TEXT('Data Sales Adidas'!D2773,"mmm")</f>
        <v>Jul</v>
      </c>
    </row>
    <row r="2770" spans="1:14" x14ac:dyDescent="0.25">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c r="N2770" s="4" t="str">
        <f>TEXT('Data Sales Adidas'!D2774,"mmm")</f>
        <v>Jul</v>
      </c>
    </row>
    <row r="2771" spans="1:14" x14ac:dyDescent="0.25">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c r="N2771" s="4" t="str">
        <f>TEXT('Data Sales Adidas'!D2775,"mmm")</f>
        <v>Aug</v>
      </c>
    </row>
    <row r="2772" spans="1:14" x14ac:dyDescent="0.25">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c r="N2772" s="4" t="str">
        <f>TEXT('Data Sales Adidas'!D2776,"mmm")</f>
        <v>Aug</v>
      </c>
    </row>
    <row r="2773" spans="1:14" x14ac:dyDescent="0.25">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c r="N2773" s="4" t="str">
        <f>TEXT('Data Sales Adidas'!D2777,"mmm")</f>
        <v>Aug</v>
      </c>
    </row>
    <row r="2774" spans="1:14" x14ac:dyDescent="0.25">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c r="N2774" s="4" t="str">
        <f>TEXT('Data Sales Adidas'!D2778,"mmm")</f>
        <v>Aug</v>
      </c>
    </row>
    <row r="2775" spans="1:14" x14ac:dyDescent="0.25">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c r="N2775" s="4" t="str">
        <f>TEXT('Data Sales Adidas'!D2779,"mmm")</f>
        <v>Aug</v>
      </c>
    </row>
    <row r="2776" spans="1:14" x14ac:dyDescent="0.25">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c r="N2776" s="4" t="str">
        <f>TEXT('Data Sales Adidas'!D2780,"mmm")</f>
        <v>Aug</v>
      </c>
    </row>
    <row r="2777" spans="1:14" x14ac:dyDescent="0.25">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c r="N2777" s="4" t="str">
        <f>TEXT('Data Sales Adidas'!D2781,"mmm")</f>
        <v>Sep</v>
      </c>
    </row>
    <row r="2778" spans="1:14" x14ac:dyDescent="0.25">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c r="N2778" s="4" t="str">
        <f>TEXT('Data Sales Adidas'!D2782,"mmm")</f>
        <v>Sep</v>
      </c>
    </row>
    <row r="2779" spans="1:14" x14ac:dyDescent="0.25">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c r="N2779" s="4" t="str">
        <f>TEXT('Data Sales Adidas'!D2783,"mmm")</f>
        <v>Sep</v>
      </c>
    </row>
    <row r="2780" spans="1:14" x14ac:dyDescent="0.25">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c r="N2780" s="4" t="str">
        <f>TEXT('Data Sales Adidas'!D2784,"mmm")</f>
        <v>Sep</v>
      </c>
    </row>
    <row r="2781" spans="1:14" x14ac:dyDescent="0.25">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c r="N2781" s="4" t="str">
        <f>TEXT('Data Sales Adidas'!D2785,"mmm")</f>
        <v>Sep</v>
      </c>
    </row>
    <row r="2782" spans="1:14" x14ac:dyDescent="0.25">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c r="N2782" s="4" t="str">
        <f>TEXT('Data Sales Adidas'!D2786,"mmm")</f>
        <v>Sep</v>
      </c>
    </row>
    <row r="2783" spans="1:14" x14ac:dyDescent="0.25">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c r="N2783" s="4" t="str">
        <f>TEXT('Data Sales Adidas'!D2787,"mmm")</f>
        <v>Oct</v>
      </c>
    </row>
    <row r="2784" spans="1:14" x14ac:dyDescent="0.25">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c r="N2784" s="4" t="str">
        <f>TEXT('Data Sales Adidas'!D2788,"mmm")</f>
        <v>Oct</v>
      </c>
    </row>
    <row r="2785" spans="1:14" x14ac:dyDescent="0.25">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c r="N2785" s="4" t="str">
        <f>TEXT('Data Sales Adidas'!D2789,"mmm")</f>
        <v>Oct</v>
      </c>
    </row>
    <row r="2786" spans="1:14" x14ac:dyDescent="0.25">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c r="N2786" s="4" t="str">
        <f>TEXT('Data Sales Adidas'!D2790,"mmm")</f>
        <v>Oct</v>
      </c>
    </row>
    <row r="2787" spans="1:14" x14ac:dyDescent="0.25">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c r="N2787" s="4" t="str">
        <f>TEXT('Data Sales Adidas'!D2791,"mmm")</f>
        <v>Oct</v>
      </c>
    </row>
    <row r="2788" spans="1:14" x14ac:dyDescent="0.25">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c r="N2788" s="4" t="str">
        <f>TEXT('Data Sales Adidas'!D2792,"mmm")</f>
        <v>Oct</v>
      </c>
    </row>
    <row r="2789" spans="1:14" x14ac:dyDescent="0.25">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c r="N2789" s="4" t="str">
        <f>TEXT('Data Sales Adidas'!D2793,"mmm")</f>
        <v>Nov</v>
      </c>
    </row>
    <row r="2790" spans="1:14" x14ac:dyDescent="0.25">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c r="N2790" s="4" t="str">
        <f>TEXT('Data Sales Adidas'!D2794,"mmm")</f>
        <v>Nov</v>
      </c>
    </row>
    <row r="2791" spans="1:14" x14ac:dyDescent="0.25">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c r="N2791" s="4" t="str">
        <f>TEXT('Data Sales Adidas'!D2795,"mmm")</f>
        <v>Nov</v>
      </c>
    </row>
    <row r="2792" spans="1:14" x14ac:dyDescent="0.25">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c r="N2792" s="4" t="str">
        <f>TEXT('Data Sales Adidas'!D2796,"mmm")</f>
        <v>Nov</v>
      </c>
    </row>
    <row r="2793" spans="1:14" x14ac:dyDescent="0.25">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c r="N2793" s="4" t="str">
        <f>TEXT('Data Sales Adidas'!D2797,"mmm")</f>
        <v>Nov</v>
      </c>
    </row>
    <row r="2794" spans="1:14" x14ac:dyDescent="0.25">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c r="N2794" s="4" t="str">
        <f>TEXT('Data Sales Adidas'!D2798,"mmm")</f>
        <v>Nov</v>
      </c>
    </row>
    <row r="2795" spans="1:14" x14ac:dyDescent="0.25">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c r="N2795" s="4" t="str">
        <f>TEXT('Data Sales Adidas'!D2799,"mmm")</f>
        <v>Dec</v>
      </c>
    </row>
    <row r="2796" spans="1:14" x14ac:dyDescent="0.25">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c r="N2796" s="4" t="str">
        <f>TEXT('Data Sales Adidas'!D2800,"mmm")</f>
        <v>Dec</v>
      </c>
    </row>
    <row r="2797" spans="1:14" x14ac:dyDescent="0.25">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c r="N2797" s="4" t="str">
        <f>TEXT('Data Sales Adidas'!D2801,"mmm")</f>
        <v>Dec</v>
      </c>
    </row>
    <row r="2798" spans="1:14" x14ac:dyDescent="0.25">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c r="N2798" s="4" t="str">
        <f>TEXT('Data Sales Adidas'!D2802,"mmm")</f>
        <v>Dec</v>
      </c>
    </row>
    <row r="2799" spans="1:14" x14ac:dyDescent="0.25">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c r="N2799" s="4" t="str">
        <f>TEXT('Data Sales Adidas'!D2803,"mmm")</f>
        <v>Dec</v>
      </c>
    </row>
    <row r="2800" spans="1:14" x14ac:dyDescent="0.25">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c r="N2800" s="4" t="str">
        <f>TEXT('Data Sales Adidas'!D2804,"mmm")</f>
        <v>Dec</v>
      </c>
    </row>
    <row r="2801" spans="1:14" x14ac:dyDescent="0.25">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c r="N2801" s="4" t="str">
        <f>TEXT('Data Sales Adidas'!D2805,"mmm")</f>
        <v>Jan</v>
      </c>
    </row>
    <row r="2802" spans="1:14" x14ac:dyDescent="0.25">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c r="N2802" s="4" t="str">
        <f>TEXT('Data Sales Adidas'!D2806,"mmm")</f>
        <v>Jan</v>
      </c>
    </row>
    <row r="2803" spans="1:14" x14ac:dyDescent="0.25">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c r="N2803" s="4" t="str">
        <f>TEXT('Data Sales Adidas'!D2807,"mmm")</f>
        <v>Jan</v>
      </c>
    </row>
    <row r="2804" spans="1:14" x14ac:dyDescent="0.25">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c r="N2804" s="4" t="str">
        <f>TEXT('Data Sales Adidas'!D2808,"mmm")</f>
        <v>Jan</v>
      </c>
    </row>
    <row r="2805" spans="1:14" x14ac:dyDescent="0.25">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c r="N2805" s="4" t="str">
        <f>TEXT('Data Sales Adidas'!D2809,"mmm")</f>
        <v>Jan</v>
      </c>
    </row>
    <row r="2806" spans="1:14" x14ac:dyDescent="0.25">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c r="N2806" s="4" t="str">
        <f>TEXT('Data Sales Adidas'!D2810,"mmm")</f>
        <v>Jan</v>
      </c>
    </row>
    <row r="2807" spans="1:14" x14ac:dyDescent="0.25">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c r="N2807" s="4" t="str">
        <f>TEXT('Data Sales Adidas'!D2811,"mmm")</f>
        <v>Feb</v>
      </c>
    </row>
    <row r="2808" spans="1:14" x14ac:dyDescent="0.25">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c r="N2808" s="4" t="str">
        <f>TEXT('Data Sales Adidas'!D2812,"mmm")</f>
        <v>Feb</v>
      </c>
    </row>
    <row r="2809" spans="1:14" x14ac:dyDescent="0.25">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c r="N2809" s="4" t="str">
        <f>TEXT('Data Sales Adidas'!D2813,"mmm")</f>
        <v>Feb</v>
      </c>
    </row>
    <row r="2810" spans="1:14" x14ac:dyDescent="0.25">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c r="N2810" s="4" t="str">
        <f>TEXT('Data Sales Adidas'!D2814,"mmm")</f>
        <v>Feb</v>
      </c>
    </row>
    <row r="2811" spans="1:14" x14ac:dyDescent="0.25">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c r="N2811" s="4" t="str">
        <f>TEXT('Data Sales Adidas'!D2815,"mmm")</f>
        <v>Feb</v>
      </c>
    </row>
    <row r="2812" spans="1:14" x14ac:dyDescent="0.25">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c r="N2812" s="4" t="str">
        <f>TEXT('Data Sales Adidas'!D2816,"mmm")</f>
        <v>Feb</v>
      </c>
    </row>
    <row r="2813" spans="1:14" x14ac:dyDescent="0.25">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c r="N2813" s="4" t="str">
        <f>TEXT('Data Sales Adidas'!D2817,"mmm")</f>
        <v>Mar</v>
      </c>
    </row>
    <row r="2814" spans="1:14" x14ac:dyDescent="0.25">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c r="N2814" s="4" t="str">
        <f>TEXT('Data Sales Adidas'!D2818,"mmm")</f>
        <v>Mar</v>
      </c>
    </row>
    <row r="2815" spans="1:14" x14ac:dyDescent="0.25">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c r="N2815" s="4" t="str">
        <f>TEXT('Data Sales Adidas'!D2819,"mmm")</f>
        <v>Mar</v>
      </c>
    </row>
    <row r="2816" spans="1:14" x14ac:dyDescent="0.25">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c r="N2816" s="4" t="str">
        <f>TEXT('Data Sales Adidas'!D2820,"mmm")</f>
        <v>Mar</v>
      </c>
    </row>
    <row r="2817" spans="1:14" x14ac:dyDescent="0.25">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c r="N2817" s="4" t="str">
        <f>TEXT('Data Sales Adidas'!D2821,"mmm")</f>
        <v>Mar</v>
      </c>
    </row>
    <row r="2818" spans="1:14" x14ac:dyDescent="0.25">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c r="N2818" s="4" t="str">
        <f>TEXT('Data Sales Adidas'!D2822,"mmm")</f>
        <v>Mar</v>
      </c>
    </row>
    <row r="2819" spans="1:14" x14ac:dyDescent="0.25">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c r="N2819" s="4" t="str">
        <f>TEXT('Data Sales Adidas'!D2823,"mmm")</f>
        <v>Apr</v>
      </c>
    </row>
    <row r="2820" spans="1:14" x14ac:dyDescent="0.25">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c r="N2820" s="4" t="str">
        <f>TEXT('Data Sales Adidas'!D2824,"mmm")</f>
        <v>Apr</v>
      </c>
    </row>
    <row r="2821" spans="1:14" x14ac:dyDescent="0.25">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c r="N2821" s="4" t="str">
        <f>TEXT('Data Sales Adidas'!D2825,"mmm")</f>
        <v>Apr</v>
      </c>
    </row>
    <row r="2822" spans="1:14" x14ac:dyDescent="0.25">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c r="N2822" s="4" t="str">
        <f>TEXT('Data Sales Adidas'!D2826,"mmm")</f>
        <v>Apr</v>
      </c>
    </row>
    <row r="2823" spans="1:14" x14ac:dyDescent="0.25">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c r="N2823" s="4" t="str">
        <f>TEXT('Data Sales Adidas'!D2827,"mmm")</f>
        <v>Apr</v>
      </c>
    </row>
    <row r="2824" spans="1:14" x14ac:dyDescent="0.25">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c r="N2824" s="4" t="str">
        <f>TEXT('Data Sales Adidas'!D2828,"mmm")</f>
        <v>Apr</v>
      </c>
    </row>
    <row r="2825" spans="1:14" x14ac:dyDescent="0.25">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c r="N2825" s="4" t="str">
        <f>TEXT('Data Sales Adidas'!D2829,"mmm")</f>
        <v>May</v>
      </c>
    </row>
    <row r="2826" spans="1:14" x14ac:dyDescent="0.25">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c r="N2826" s="4" t="str">
        <f>TEXT('Data Sales Adidas'!D2830,"mmm")</f>
        <v>May</v>
      </c>
    </row>
    <row r="2827" spans="1:14" x14ac:dyDescent="0.25">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c r="N2827" s="4" t="str">
        <f>TEXT('Data Sales Adidas'!D2831,"mmm")</f>
        <v>May</v>
      </c>
    </row>
    <row r="2828" spans="1:14" x14ac:dyDescent="0.25">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c r="N2828" s="4" t="str">
        <f>TEXT('Data Sales Adidas'!D2832,"mmm")</f>
        <v>May</v>
      </c>
    </row>
    <row r="2829" spans="1:14" x14ac:dyDescent="0.25">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c r="N2829" s="4" t="str">
        <f>TEXT('Data Sales Adidas'!D2833,"mmm")</f>
        <v>May</v>
      </c>
    </row>
    <row r="2830" spans="1:14" x14ac:dyDescent="0.25">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c r="N2830" s="4" t="str">
        <f>TEXT('Data Sales Adidas'!D2834,"mmm")</f>
        <v>May</v>
      </c>
    </row>
    <row r="2831" spans="1:14" x14ac:dyDescent="0.25">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c r="N2831" s="4" t="str">
        <f>TEXT('Data Sales Adidas'!D2835,"mmm")</f>
        <v>Jun</v>
      </c>
    </row>
    <row r="2832" spans="1:14" x14ac:dyDescent="0.25">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c r="N2832" s="4" t="str">
        <f>TEXT('Data Sales Adidas'!D2836,"mmm")</f>
        <v>Jun</v>
      </c>
    </row>
    <row r="2833" spans="1:14" x14ac:dyDescent="0.25">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c r="N2833" s="4" t="str">
        <f>TEXT('Data Sales Adidas'!D2837,"mmm")</f>
        <v>Jun</v>
      </c>
    </row>
    <row r="2834" spans="1:14" x14ac:dyDescent="0.25">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c r="N2834" s="4" t="str">
        <f>TEXT('Data Sales Adidas'!D2838,"mmm")</f>
        <v>Jun</v>
      </c>
    </row>
    <row r="2835" spans="1:14" x14ac:dyDescent="0.25">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c r="N2835" s="4" t="str">
        <f>TEXT('Data Sales Adidas'!D2839,"mmm")</f>
        <v>Jun</v>
      </c>
    </row>
    <row r="2836" spans="1:14" x14ac:dyDescent="0.25">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c r="N2836" s="4" t="str">
        <f>TEXT('Data Sales Adidas'!D2840,"mmm")</f>
        <v>Jun</v>
      </c>
    </row>
    <row r="2837" spans="1:14" x14ac:dyDescent="0.25">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c r="N2837" s="4" t="str">
        <f>TEXT('Data Sales Adidas'!D2841,"mmm")</f>
        <v>Jul</v>
      </c>
    </row>
    <row r="2838" spans="1:14" x14ac:dyDescent="0.25">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c r="N2838" s="4" t="str">
        <f>TEXT('Data Sales Adidas'!D2842,"mmm")</f>
        <v>Jul</v>
      </c>
    </row>
    <row r="2839" spans="1:14" x14ac:dyDescent="0.25">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c r="N2839" s="4" t="str">
        <f>TEXT('Data Sales Adidas'!D2843,"mmm")</f>
        <v>Jul</v>
      </c>
    </row>
    <row r="2840" spans="1:14" x14ac:dyDescent="0.25">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c r="N2840" s="4" t="str">
        <f>TEXT('Data Sales Adidas'!D2844,"mmm")</f>
        <v>Jul</v>
      </c>
    </row>
    <row r="2841" spans="1:14" x14ac:dyDescent="0.25">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c r="N2841" s="4" t="str">
        <f>TEXT('Data Sales Adidas'!D2845,"mmm")</f>
        <v>Jul</v>
      </c>
    </row>
    <row r="2842" spans="1:14" x14ac:dyDescent="0.25">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c r="N2842" s="4" t="str">
        <f>TEXT('Data Sales Adidas'!D2846,"mmm")</f>
        <v>Jul</v>
      </c>
    </row>
    <row r="2843" spans="1:14" x14ac:dyDescent="0.25">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c r="N2843" s="4" t="str">
        <f>TEXT('Data Sales Adidas'!D2847,"mmm")</f>
        <v>Aug</v>
      </c>
    </row>
    <row r="2844" spans="1:14" x14ac:dyDescent="0.25">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c r="N2844" s="4" t="str">
        <f>TEXT('Data Sales Adidas'!D2848,"mmm")</f>
        <v>Aug</v>
      </c>
    </row>
    <row r="2845" spans="1:14" x14ac:dyDescent="0.25">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c r="N2845" s="4" t="str">
        <f>TEXT('Data Sales Adidas'!D2849,"mmm")</f>
        <v>Aug</v>
      </c>
    </row>
    <row r="2846" spans="1:14" x14ac:dyDescent="0.25">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c r="N2846" s="4" t="str">
        <f>TEXT('Data Sales Adidas'!D2850,"mmm")</f>
        <v>Aug</v>
      </c>
    </row>
    <row r="2847" spans="1:14" x14ac:dyDescent="0.25">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c r="N2847" s="4" t="str">
        <f>TEXT('Data Sales Adidas'!D2851,"mmm")</f>
        <v>Aug</v>
      </c>
    </row>
    <row r="2848" spans="1:14" x14ac:dyDescent="0.25">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c r="N2848" s="4" t="str">
        <f>TEXT('Data Sales Adidas'!D2852,"mmm")</f>
        <v>Aug</v>
      </c>
    </row>
    <row r="2849" spans="1:14" x14ac:dyDescent="0.25">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c r="N2849" s="4" t="str">
        <f>TEXT('Data Sales Adidas'!D2853,"mmm")</f>
        <v>Sep</v>
      </c>
    </row>
    <row r="2850" spans="1:14" x14ac:dyDescent="0.25">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c r="N2850" s="4" t="str">
        <f>TEXT('Data Sales Adidas'!D2854,"mmm")</f>
        <v>Sep</v>
      </c>
    </row>
    <row r="2851" spans="1:14" x14ac:dyDescent="0.25">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c r="N2851" s="4" t="str">
        <f>TEXT('Data Sales Adidas'!D2855,"mmm")</f>
        <v>Sep</v>
      </c>
    </row>
    <row r="2852" spans="1:14" x14ac:dyDescent="0.25">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c r="N2852" s="4" t="str">
        <f>TEXT('Data Sales Adidas'!D2856,"mmm")</f>
        <v>Sep</v>
      </c>
    </row>
    <row r="2853" spans="1:14" x14ac:dyDescent="0.25">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c r="N2853" s="4" t="str">
        <f>TEXT('Data Sales Adidas'!D2857,"mmm")</f>
        <v>Sep</v>
      </c>
    </row>
    <row r="2854" spans="1:14" x14ac:dyDescent="0.25">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c r="N2854" s="4" t="str">
        <f>TEXT('Data Sales Adidas'!D2858,"mmm")</f>
        <v>Sep</v>
      </c>
    </row>
    <row r="2855" spans="1:14" x14ac:dyDescent="0.25">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c r="N2855" s="4" t="str">
        <f>TEXT('Data Sales Adidas'!D2859,"mmm")</f>
        <v>Oct</v>
      </c>
    </row>
    <row r="2856" spans="1:14" x14ac:dyDescent="0.25">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c r="N2856" s="4" t="str">
        <f>TEXT('Data Sales Adidas'!D2860,"mmm")</f>
        <v>Oct</v>
      </c>
    </row>
    <row r="2857" spans="1:14" x14ac:dyDescent="0.25">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c r="N2857" s="4" t="str">
        <f>TEXT('Data Sales Adidas'!D2861,"mmm")</f>
        <v>Oct</v>
      </c>
    </row>
    <row r="2858" spans="1:14" x14ac:dyDescent="0.25">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c r="N2858" s="4" t="str">
        <f>TEXT('Data Sales Adidas'!D2862,"mmm")</f>
        <v>Oct</v>
      </c>
    </row>
    <row r="2859" spans="1:14" x14ac:dyDescent="0.25">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c r="N2859" s="4" t="str">
        <f>TEXT('Data Sales Adidas'!D2863,"mmm")</f>
        <v>Oct</v>
      </c>
    </row>
    <row r="2860" spans="1:14" x14ac:dyDescent="0.25">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c r="N2860" s="4" t="str">
        <f>TEXT('Data Sales Adidas'!D2864,"mmm")</f>
        <v>Oct</v>
      </c>
    </row>
    <row r="2861" spans="1:14" x14ac:dyDescent="0.25">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c r="N2861" s="4" t="str">
        <f>TEXT('Data Sales Adidas'!D2865,"mmm")</f>
        <v>Nov</v>
      </c>
    </row>
    <row r="2862" spans="1:14" x14ac:dyDescent="0.25">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c r="N2862" s="4" t="str">
        <f>TEXT('Data Sales Adidas'!D2866,"mmm")</f>
        <v>Nov</v>
      </c>
    </row>
    <row r="2863" spans="1:14" x14ac:dyDescent="0.25">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c r="N2863" s="4" t="str">
        <f>TEXT('Data Sales Adidas'!D2867,"mmm")</f>
        <v>Nov</v>
      </c>
    </row>
    <row r="2864" spans="1:14" x14ac:dyDescent="0.25">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c r="N2864" s="4" t="str">
        <f>TEXT('Data Sales Adidas'!D2868,"mmm")</f>
        <v>Nov</v>
      </c>
    </row>
    <row r="2865" spans="1:14" x14ac:dyDescent="0.25">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c r="N2865" s="4" t="str">
        <f>TEXT('Data Sales Adidas'!D2869,"mmm")</f>
        <v>Nov</v>
      </c>
    </row>
    <row r="2866" spans="1:14" x14ac:dyDescent="0.25">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c r="N2866" s="4" t="str">
        <f>TEXT('Data Sales Adidas'!D2870,"mmm")</f>
        <v>Nov</v>
      </c>
    </row>
    <row r="2867" spans="1:14" x14ac:dyDescent="0.25">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c r="N2867" s="4" t="str">
        <f>TEXT('Data Sales Adidas'!D2871,"mmm")</f>
        <v>Dec</v>
      </c>
    </row>
    <row r="2868" spans="1:14" x14ac:dyDescent="0.25">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c r="N2868" s="4" t="str">
        <f>TEXT('Data Sales Adidas'!D2872,"mmm")</f>
        <v>Dec</v>
      </c>
    </row>
    <row r="2869" spans="1:14" x14ac:dyDescent="0.25">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c r="N2869" s="4" t="str">
        <f>TEXT('Data Sales Adidas'!D2873,"mmm")</f>
        <v>Dec</v>
      </c>
    </row>
    <row r="2870" spans="1:14" x14ac:dyDescent="0.25">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c r="N2870" s="4" t="str">
        <f>TEXT('Data Sales Adidas'!D2874,"mmm")</f>
        <v>Dec</v>
      </c>
    </row>
    <row r="2871" spans="1:14" x14ac:dyDescent="0.25">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c r="N2871" s="4" t="str">
        <f>TEXT('Data Sales Adidas'!D2875,"mmm")</f>
        <v>Dec</v>
      </c>
    </row>
    <row r="2872" spans="1:14" x14ac:dyDescent="0.25">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c r="N2872" s="4" t="str">
        <f>TEXT('Data Sales Adidas'!D2876,"mmm")</f>
        <v>Dec</v>
      </c>
    </row>
    <row r="2873" spans="1:14" hidden="1" x14ac:dyDescent="0.25">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c r="N2873" s="4" t="str">
        <f>TEXT('Data Sales Adidas'!D2877,"mmm")</f>
        <v>Jan</v>
      </c>
    </row>
    <row r="2874" spans="1:14" hidden="1" x14ac:dyDescent="0.25">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c r="N2874" s="4" t="str">
        <f>TEXT('Data Sales Adidas'!D2878,"mmm")</f>
        <v>Jan</v>
      </c>
    </row>
    <row r="2875" spans="1:14" hidden="1" x14ac:dyDescent="0.25">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c r="N2875" s="4" t="str">
        <f>TEXT('Data Sales Adidas'!D2879,"mmm")</f>
        <v>Jan</v>
      </c>
    </row>
    <row r="2876" spans="1:14" hidden="1" x14ac:dyDescent="0.25">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c r="N2876" s="4" t="str">
        <f>TEXT('Data Sales Adidas'!D2880,"mmm")</f>
        <v>Jan</v>
      </c>
    </row>
    <row r="2877" spans="1:14" hidden="1" x14ac:dyDescent="0.25">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c r="N2877" s="4" t="str">
        <f>TEXT('Data Sales Adidas'!D2881,"mmm")</f>
        <v>Jan</v>
      </c>
    </row>
    <row r="2878" spans="1:14" hidden="1" x14ac:dyDescent="0.25">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c r="N2878" s="4" t="str">
        <f>TEXT('Data Sales Adidas'!D2882,"mmm")</f>
        <v>Jan</v>
      </c>
    </row>
    <row r="2879" spans="1:14" hidden="1" x14ac:dyDescent="0.25">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c r="N2879" s="4" t="str">
        <f>TEXT('Data Sales Adidas'!D2883,"mmm")</f>
        <v>Feb</v>
      </c>
    </row>
    <row r="2880" spans="1:14" hidden="1" x14ac:dyDescent="0.25">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c r="N2880" s="4" t="str">
        <f>TEXT('Data Sales Adidas'!D2884,"mmm")</f>
        <v>Feb</v>
      </c>
    </row>
    <row r="2881" spans="1:14" hidden="1" x14ac:dyDescent="0.25">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c r="N2881" s="4" t="str">
        <f>TEXT('Data Sales Adidas'!D2885,"mmm")</f>
        <v>Feb</v>
      </c>
    </row>
    <row r="2882" spans="1:14" hidden="1" x14ac:dyDescent="0.25">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c r="N2882" s="4" t="str">
        <f>TEXT('Data Sales Adidas'!D2886,"mmm")</f>
        <v>Feb</v>
      </c>
    </row>
    <row r="2883" spans="1:14" hidden="1" x14ac:dyDescent="0.25">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c r="N2883" s="4" t="str">
        <f>TEXT('Data Sales Adidas'!D2887,"mmm")</f>
        <v>Feb</v>
      </c>
    </row>
    <row r="2884" spans="1:14" hidden="1" x14ac:dyDescent="0.25">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c r="N2884" s="4" t="str">
        <f>TEXT('Data Sales Adidas'!D2888,"mmm")</f>
        <v>Feb</v>
      </c>
    </row>
    <row r="2885" spans="1:14" hidden="1" x14ac:dyDescent="0.25">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c r="N2885" s="4" t="str">
        <f>TEXT('Data Sales Adidas'!D2889,"mmm")</f>
        <v>Mar</v>
      </c>
    </row>
    <row r="2886" spans="1:14" hidden="1" x14ac:dyDescent="0.25">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c r="N2886" s="4" t="str">
        <f>TEXT('Data Sales Adidas'!D2890,"mmm")</f>
        <v>Mar</v>
      </c>
    </row>
    <row r="2887" spans="1:14" hidden="1" x14ac:dyDescent="0.25">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c r="N2887" s="4" t="str">
        <f>TEXT('Data Sales Adidas'!D2891,"mmm")</f>
        <v>Mar</v>
      </c>
    </row>
    <row r="2888" spans="1:14" hidden="1" x14ac:dyDescent="0.25">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c r="N2888" s="4" t="str">
        <f>TEXT('Data Sales Adidas'!D2892,"mmm")</f>
        <v>Mar</v>
      </c>
    </row>
    <row r="2889" spans="1:14" hidden="1" x14ac:dyDescent="0.25">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c r="N2889" s="4" t="str">
        <f>TEXT('Data Sales Adidas'!D2893,"mmm")</f>
        <v>Mar</v>
      </c>
    </row>
    <row r="2890" spans="1:14" hidden="1" x14ac:dyDescent="0.25">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c r="N2890" s="4" t="str">
        <f>TEXT('Data Sales Adidas'!D2894,"mmm")</f>
        <v>Mar</v>
      </c>
    </row>
    <row r="2891" spans="1:14" hidden="1" x14ac:dyDescent="0.25">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c r="N2891" s="4" t="str">
        <f>TEXT('Data Sales Adidas'!D2895,"mmm")</f>
        <v>Apr</v>
      </c>
    </row>
    <row r="2892" spans="1:14" hidden="1" x14ac:dyDescent="0.25">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c r="N2892" s="4" t="str">
        <f>TEXT('Data Sales Adidas'!D2896,"mmm")</f>
        <v>Apr</v>
      </c>
    </row>
    <row r="2893" spans="1:14" hidden="1" x14ac:dyDescent="0.25">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c r="N2893" s="4" t="str">
        <f>TEXT('Data Sales Adidas'!D2897,"mmm")</f>
        <v>Apr</v>
      </c>
    </row>
    <row r="2894" spans="1:14" hidden="1" x14ac:dyDescent="0.25">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c r="N2894" s="4" t="str">
        <f>TEXT('Data Sales Adidas'!D2898,"mmm")</f>
        <v>Apr</v>
      </c>
    </row>
    <row r="2895" spans="1:14" hidden="1" x14ac:dyDescent="0.25">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c r="N2895" s="4" t="str">
        <f>TEXT('Data Sales Adidas'!D2899,"mmm")</f>
        <v>Apr</v>
      </c>
    </row>
    <row r="2896" spans="1:14" hidden="1" x14ac:dyDescent="0.25">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c r="N2896" s="4" t="str">
        <f>TEXT('Data Sales Adidas'!D2900,"mmm")</f>
        <v>Apr</v>
      </c>
    </row>
    <row r="2897" spans="1:14" hidden="1" x14ac:dyDescent="0.25">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c r="N2897" s="4" t="str">
        <f>TEXT('Data Sales Adidas'!D2901,"mmm")</f>
        <v>May</v>
      </c>
    </row>
    <row r="2898" spans="1:14" hidden="1" x14ac:dyDescent="0.25">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c r="N2898" s="4" t="str">
        <f>TEXT('Data Sales Adidas'!D2902,"mmm")</f>
        <v>May</v>
      </c>
    </row>
    <row r="2899" spans="1:14" hidden="1" x14ac:dyDescent="0.25">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c r="N2899" s="4" t="str">
        <f>TEXT('Data Sales Adidas'!D2903,"mmm")</f>
        <v>May</v>
      </c>
    </row>
    <row r="2900" spans="1:14" hidden="1" x14ac:dyDescent="0.25">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c r="N2900" s="4" t="str">
        <f>TEXT('Data Sales Adidas'!D2904,"mmm")</f>
        <v>May</v>
      </c>
    </row>
    <row r="2901" spans="1:14" hidden="1" x14ac:dyDescent="0.25">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c r="N2901" s="4" t="str">
        <f>TEXT('Data Sales Adidas'!D2905,"mmm")</f>
        <v>May</v>
      </c>
    </row>
    <row r="2902" spans="1:14" hidden="1" x14ac:dyDescent="0.25">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c r="N2902" s="4" t="str">
        <f>TEXT('Data Sales Adidas'!D2906,"mmm")</f>
        <v>May</v>
      </c>
    </row>
    <row r="2903" spans="1:14" hidden="1" x14ac:dyDescent="0.25">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c r="N2903" s="4" t="str">
        <f>TEXT('Data Sales Adidas'!D2907,"mmm")</f>
        <v>Jun</v>
      </c>
    </row>
    <row r="2904" spans="1:14" hidden="1" x14ac:dyDescent="0.25">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c r="N2904" s="4" t="str">
        <f>TEXT('Data Sales Adidas'!D2908,"mmm")</f>
        <v>Jun</v>
      </c>
    </row>
    <row r="2905" spans="1:14" hidden="1" x14ac:dyDescent="0.25">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c r="N2905" s="4" t="str">
        <f>TEXT('Data Sales Adidas'!D2909,"mmm")</f>
        <v>Jun</v>
      </c>
    </row>
    <row r="2906" spans="1:14" hidden="1" x14ac:dyDescent="0.25">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c r="N2906" s="4" t="str">
        <f>TEXT('Data Sales Adidas'!D2910,"mmm")</f>
        <v>Jun</v>
      </c>
    </row>
    <row r="2907" spans="1:14" hidden="1" x14ac:dyDescent="0.25">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c r="N2907" s="4" t="str">
        <f>TEXT('Data Sales Adidas'!D2911,"mmm")</f>
        <v>Jun</v>
      </c>
    </row>
    <row r="2908" spans="1:14" hidden="1" x14ac:dyDescent="0.25">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c r="N2908" s="4" t="str">
        <f>TEXT('Data Sales Adidas'!D2912,"mmm")</f>
        <v>Jun</v>
      </c>
    </row>
    <row r="2909" spans="1:14" hidden="1" x14ac:dyDescent="0.25">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c r="N2909" s="4" t="str">
        <f>TEXT('Data Sales Adidas'!D2913,"mmm")</f>
        <v>Jul</v>
      </c>
    </row>
    <row r="2910" spans="1:14" hidden="1" x14ac:dyDescent="0.25">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c r="N2910" s="4" t="str">
        <f>TEXT('Data Sales Adidas'!D2914,"mmm")</f>
        <v>Jul</v>
      </c>
    </row>
    <row r="2911" spans="1:14" hidden="1" x14ac:dyDescent="0.25">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c r="N2911" s="4" t="str">
        <f>TEXT('Data Sales Adidas'!D2915,"mmm")</f>
        <v>Jul</v>
      </c>
    </row>
    <row r="2912" spans="1:14" hidden="1" x14ac:dyDescent="0.25">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c r="N2912" s="4" t="str">
        <f>TEXT('Data Sales Adidas'!D2916,"mmm")</f>
        <v>Jul</v>
      </c>
    </row>
    <row r="2913" spans="1:14" hidden="1" x14ac:dyDescent="0.25">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c r="N2913" s="4" t="str">
        <f>TEXT('Data Sales Adidas'!D2917,"mmm")</f>
        <v>Jul</v>
      </c>
    </row>
    <row r="2914" spans="1:14" hidden="1" x14ac:dyDescent="0.25">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c r="N2914" s="4" t="str">
        <f>TEXT('Data Sales Adidas'!D2918,"mmm")</f>
        <v>Jul</v>
      </c>
    </row>
    <row r="2915" spans="1:14" hidden="1" x14ac:dyDescent="0.25">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c r="N2915" s="4" t="str">
        <f>TEXT('Data Sales Adidas'!D2919,"mmm")</f>
        <v>Aug</v>
      </c>
    </row>
    <row r="2916" spans="1:14" hidden="1" x14ac:dyDescent="0.25">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c r="N2916" s="4" t="str">
        <f>TEXT('Data Sales Adidas'!D2920,"mmm")</f>
        <v>Aug</v>
      </c>
    </row>
    <row r="2917" spans="1:14" hidden="1" x14ac:dyDescent="0.25">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c r="N2917" s="4" t="str">
        <f>TEXT('Data Sales Adidas'!D2921,"mmm")</f>
        <v>Aug</v>
      </c>
    </row>
    <row r="2918" spans="1:14" hidden="1" x14ac:dyDescent="0.25">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c r="N2918" s="4" t="str">
        <f>TEXT('Data Sales Adidas'!D2922,"mmm")</f>
        <v>Aug</v>
      </c>
    </row>
    <row r="2919" spans="1:14" hidden="1" x14ac:dyDescent="0.25">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c r="N2919" s="4" t="str">
        <f>TEXT('Data Sales Adidas'!D2923,"mmm")</f>
        <v>Aug</v>
      </c>
    </row>
    <row r="2920" spans="1:14" hidden="1" x14ac:dyDescent="0.25">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c r="N2920" s="4" t="str">
        <f>TEXT('Data Sales Adidas'!D2924,"mmm")</f>
        <v>Aug</v>
      </c>
    </row>
    <row r="2921" spans="1:14" hidden="1" x14ac:dyDescent="0.25">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c r="N2921" s="4" t="str">
        <f>TEXT('Data Sales Adidas'!D2925,"mmm")</f>
        <v>Sep</v>
      </c>
    </row>
    <row r="2922" spans="1:14" hidden="1" x14ac:dyDescent="0.25">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c r="N2922" s="4" t="str">
        <f>TEXT('Data Sales Adidas'!D2926,"mmm")</f>
        <v>Sep</v>
      </c>
    </row>
    <row r="2923" spans="1:14" hidden="1" x14ac:dyDescent="0.25">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c r="N2923" s="4" t="str">
        <f>TEXT('Data Sales Adidas'!D2927,"mmm")</f>
        <v>Sep</v>
      </c>
    </row>
    <row r="2924" spans="1:14" hidden="1" x14ac:dyDescent="0.25">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c r="N2924" s="4" t="str">
        <f>TEXT('Data Sales Adidas'!D2928,"mmm")</f>
        <v>Sep</v>
      </c>
    </row>
    <row r="2925" spans="1:14" hidden="1" x14ac:dyDescent="0.25">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c r="N2925" s="4" t="str">
        <f>TEXT('Data Sales Adidas'!D2929,"mmm")</f>
        <v>Sep</v>
      </c>
    </row>
    <row r="2926" spans="1:14" hidden="1" x14ac:dyDescent="0.25">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c r="N2926" s="4" t="str">
        <f>TEXT('Data Sales Adidas'!D2930,"mmm")</f>
        <v>Sep</v>
      </c>
    </row>
    <row r="2927" spans="1:14" hidden="1" x14ac:dyDescent="0.25">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c r="N2927" s="4" t="str">
        <f>TEXT('Data Sales Adidas'!D2931,"mmm")</f>
        <v>Oct</v>
      </c>
    </row>
    <row r="2928" spans="1:14" hidden="1" x14ac:dyDescent="0.25">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c r="N2928" s="4" t="str">
        <f>TEXT('Data Sales Adidas'!D2932,"mmm")</f>
        <v>Oct</v>
      </c>
    </row>
    <row r="2929" spans="1:14" hidden="1" x14ac:dyDescent="0.25">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c r="N2929" s="4" t="str">
        <f>TEXT('Data Sales Adidas'!D2933,"mmm")</f>
        <v>Oct</v>
      </c>
    </row>
    <row r="2930" spans="1:14" hidden="1" x14ac:dyDescent="0.25">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c r="N2930" s="4" t="str">
        <f>TEXT('Data Sales Adidas'!D2934,"mmm")</f>
        <v>Oct</v>
      </c>
    </row>
    <row r="2931" spans="1:14" hidden="1" x14ac:dyDescent="0.25">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c r="N2931" s="4" t="str">
        <f>TEXT('Data Sales Adidas'!D2935,"mmm")</f>
        <v>Oct</v>
      </c>
    </row>
    <row r="2932" spans="1:14" hidden="1" x14ac:dyDescent="0.25">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c r="N2932" s="4" t="str">
        <f>TEXT('Data Sales Adidas'!D2936,"mmm")</f>
        <v>Oct</v>
      </c>
    </row>
    <row r="2933" spans="1:14" hidden="1" x14ac:dyDescent="0.25">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c r="N2933" s="4" t="str">
        <f>TEXT('Data Sales Adidas'!D2937,"mmm")</f>
        <v>Nov</v>
      </c>
    </row>
    <row r="2934" spans="1:14" hidden="1" x14ac:dyDescent="0.25">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c r="N2934" s="4" t="str">
        <f>TEXT('Data Sales Adidas'!D2938,"mmm")</f>
        <v>Nov</v>
      </c>
    </row>
    <row r="2935" spans="1:14" hidden="1" x14ac:dyDescent="0.25">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c r="N2935" s="4" t="str">
        <f>TEXT('Data Sales Adidas'!D2939,"mmm")</f>
        <v>Nov</v>
      </c>
    </row>
    <row r="2936" spans="1:14" hidden="1" x14ac:dyDescent="0.25">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c r="N2936" s="4" t="str">
        <f>TEXT('Data Sales Adidas'!D2940,"mmm")</f>
        <v>Nov</v>
      </c>
    </row>
    <row r="2937" spans="1:14" hidden="1" x14ac:dyDescent="0.25">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c r="N2937" s="4" t="str">
        <f>TEXT('Data Sales Adidas'!D2941,"mmm")</f>
        <v>Nov</v>
      </c>
    </row>
    <row r="2938" spans="1:14" hidden="1" x14ac:dyDescent="0.25">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c r="N2938" s="4" t="str">
        <f>TEXT('Data Sales Adidas'!D2942,"mmm")</f>
        <v>Nov</v>
      </c>
    </row>
    <row r="2939" spans="1:14" hidden="1" x14ac:dyDescent="0.25">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c r="N2939" s="4" t="str">
        <f>TEXT('Data Sales Adidas'!D2943,"mmm")</f>
        <v>Dec</v>
      </c>
    </row>
    <row r="2940" spans="1:14" hidden="1" x14ac:dyDescent="0.25">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c r="N2940" s="4" t="str">
        <f>TEXT('Data Sales Adidas'!D2944,"mmm")</f>
        <v>Dec</v>
      </c>
    </row>
    <row r="2941" spans="1:14" hidden="1" x14ac:dyDescent="0.25">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c r="N2941" s="4" t="str">
        <f>TEXT('Data Sales Adidas'!D2945,"mmm")</f>
        <v>Dec</v>
      </c>
    </row>
    <row r="2942" spans="1:14" hidden="1" x14ac:dyDescent="0.25">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c r="N2942" s="4" t="str">
        <f>TEXT('Data Sales Adidas'!D2946,"mmm")</f>
        <v>Dec</v>
      </c>
    </row>
    <row r="2943" spans="1:14" hidden="1" x14ac:dyDescent="0.25">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c r="N2943" s="4" t="str">
        <f>TEXT('Data Sales Adidas'!D2947,"mmm")</f>
        <v>Dec</v>
      </c>
    </row>
    <row r="2944" spans="1:14" hidden="1" x14ac:dyDescent="0.25">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c r="N2944" s="4" t="str">
        <f>TEXT('Data Sales Adidas'!D2948,"mmm")</f>
        <v>Dec</v>
      </c>
    </row>
    <row r="2945" spans="1:14" hidden="1" x14ac:dyDescent="0.25">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c r="N2945" s="4" t="str">
        <f>TEXT('Data Sales Adidas'!D2949,"mmm")</f>
        <v>Jan</v>
      </c>
    </row>
    <row r="2946" spans="1:14" hidden="1" x14ac:dyDescent="0.25">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c r="N2946" s="4" t="str">
        <f>TEXT('Data Sales Adidas'!D2950,"mmm")</f>
        <v>Jan</v>
      </c>
    </row>
    <row r="2947" spans="1:14" hidden="1" x14ac:dyDescent="0.25">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c r="N2947" s="4" t="str">
        <f>TEXT('Data Sales Adidas'!D2951,"mmm")</f>
        <v>Jan</v>
      </c>
    </row>
    <row r="2948" spans="1:14" hidden="1" x14ac:dyDescent="0.25">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c r="N2948" s="4" t="str">
        <f>TEXT('Data Sales Adidas'!D2952,"mmm")</f>
        <v>Jan</v>
      </c>
    </row>
    <row r="2949" spans="1:14" hidden="1" x14ac:dyDescent="0.25">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c r="N2949" s="4" t="str">
        <f>TEXT('Data Sales Adidas'!D2953,"mmm")</f>
        <v>Jan</v>
      </c>
    </row>
    <row r="2950" spans="1:14" hidden="1" x14ac:dyDescent="0.25">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c r="N2950" s="4" t="str">
        <f>TEXT('Data Sales Adidas'!D2954,"mmm")</f>
        <v>Jan</v>
      </c>
    </row>
    <row r="2951" spans="1:14" hidden="1" x14ac:dyDescent="0.25">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c r="N2951" s="4" t="str">
        <f>TEXT('Data Sales Adidas'!D2955,"mmm")</f>
        <v>Feb</v>
      </c>
    </row>
    <row r="2952" spans="1:14" hidden="1" x14ac:dyDescent="0.25">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c r="N2952" s="4" t="str">
        <f>TEXT('Data Sales Adidas'!D2956,"mmm")</f>
        <v>Feb</v>
      </c>
    </row>
    <row r="2953" spans="1:14" hidden="1" x14ac:dyDescent="0.25">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c r="N2953" s="4" t="str">
        <f>TEXT('Data Sales Adidas'!D2957,"mmm")</f>
        <v>Feb</v>
      </c>
    </row>
    <row r="2954" spans="1:14" hidden="1" x14ac:dyDescent="0.25">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c r="N2954" s="4" t="str">
        <f>TEXT('Data Sales Adidas'!D2958,"mmm")</f>
        <v>Feb</v>
      </c>
    </row>
    <row r="2955" spans="1:14" hidden="1" x14ac:dyDescent="0.25">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c r="N2955" s="4" t="str">
        <f>TEXT('Data Sales Adidas'!D2959,"mmm")</f>
        <v>Feb</v>
      </c>
    </row>
    <row r="2956" spans="1:14" hidden="1" x14ac:dyDescent="0.25">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c r="N2956" s="4" t="str">
        <f>TEXT('Data Sales Adidas'!D2960,"mmm")</f>
        <v>Feb</v>
      </c>
    </row>
    <row r="2957" spans="1:14" hidden="1" x14ac:dyDescent="0.25">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c r="N2957" s="4" t="str">
        <f>TEXT('Data Sales Adidas'!D2961,"mmm")</f>
        <v>Mar</v>
      </c>
    </row>
    <row r="2958" spans="1:14" hidden="1" x14ac:dyDescent="0.25">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c r="N2958" s="4" t="str">
        <f>TEXT('Data Sales Adidas'!D2962,"mmm")</f>
        <v>Mar</v>
      </c>
    </row>
    <row r="2959" spans="1:14" hidden="1" x14ac:dyDescent="0.25">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c r="N2959" s="4" t="str">
        <f>TEXT('Data Sales Adidas'!D2963,"mmm")</f>
        <v>Mar</v>
      </c>
    </row>
    <row r="2960" spans="1:14" hidden="1" x14ac:dyDescent="0.25">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c r="N2960" s="4" t="str">
        <f>TEXT('Data Sales Adidas'!D2964,"mmm")</f>
        <v>Mar</v>
      </c>
    </row>
    <row r="2961" spans="1:14" hidden="1" x14ac:dyDescent="0.25">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c r="N2961" s="4" t="str">
        <f>TEXT('Data Sales Adidas'!D2965,"mmm")</f>
        <v>Mar</v>
      </c>
    </row>
    <row r="2962" spans="1:14" hidden="1" x14ac:dyDescent="0.25">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c r="N2962" s="4" t="str">
        <f>TEXT('Data Sales Adidas'!D2966,"mmm")</f>
        <v>Mar</v>
      </c>
    </row>
    <row r="2963" spans="1:14" hidden="1" x14ac:dyDescent="0.25">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c r="N2963" s="4" t="str">
        <f>TEXT('Data Sales Adidas'!D2967,"mmm")</f>
        <v>Apr</v>
      </c>
    </row>
    <row r="2964" spans="1:14" hidden="1" x14ac:dyDescent="0.25">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c r="N2964" s="4" t="str">
        <f>TEXT('Data Sales Adidas'!D2968,"mmm")</f>
        <v>Apr</v>
      </c>
    </row>
    <row r="2965" spans="1:14" hidden="1" x14ac:dyDescent="0.25">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c r="N2965" s="4" t="str">
        <f>TEXT('Data Sales Adidas'!D2969,"mmm")</f>
        <v>Apr</v>
      </c>
    </row>
    <row r="2966" spans="1:14" hidden="1" x14ac:dyDescent="0.25">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c r="N2966" s="4" t="str">
        <f>TEXT('Data Sales Adidas'!D2970,"mmm")</f>
        <v>Apr</v>
      </c>
    </row>
    <row r="2967" spans="1:14" hidden="1" x14ac:dyDescent="0.25">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c r="N2967" s="4" t="str">
        <f>TEXT('Data Sales Adidas'!D2971,"mmm")</f>
        <v>Apr</v>
      </c>
    </row>
    <row r="2968" spans="1:14" hidden="1" x14ac:dyDescent="0.25">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c r="N2968" s="4" t="str">
        <f>TEXT('Data Sales Adidas'!D2972,"mmm")</f>
        <v>Apr</v>
      </c>
    </row>
    <row r="2969" spans="1:14" hidden="1" x14ac:dyDescent="0.25">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c r="N2969" s="4" t="str">
        <f>TEXT('Data Sales Adidas'!D2973,"mmm")</f>
        <v>May</v>
      </c>
    </row>
    <row r="2970" spans="1:14" hidden="1" x14ac:dyDescent="0.25">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c r="N2970" s="4" t="str">
        <f>TEXT('Data Sales Adidas'!D2974,"mmm")</f>
        <v>May</v>
      </c>
    </row>
    <row r="2971" spans="1:14" hidden="1" x14ac:dyDescent="0.25">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c r="N2971" s="4" t="str">
        <f>TEXT('Data Sales Adidas'!D2975,"mmm")</f>
        <v>May</v>
      </c>
    </row>
    <row r="2972" spans="1:14" hidden="1" x14ac:dyDescent="0.25">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c r="N2972" s="4" t="str">
        <f>TEXT('Data Sales Adidas'!D2976,"mmm")</f>
        <v>May</v>
      </c>
    </row>
    <row r="2973" spans="1:14" hidden="1" x14ac:dyDescent="0.25">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c r="N2973" s="4" t="str">
        <f>TEXT('Data Sales Adidas'!D2977,"mmm")</f>
        <v>May</v>
      </c>
    </row>
    <row r="2974" spans="1:14" hidden="1" x14ac:dyDescent="0.25">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c r="N2974" s="4" t="str">
        <f>TEXT('Data Sales Adidas'!D2978,"mmm")</f>
        <v>May</v>
      </c>
    </row>
    <row r="2975" spans="1:14" hidden="1" x14ac:dyDescent="0.25">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c r="N2975" s="4" t="str">
        <f>TEXT('Data Sales Adidas'!D2979,"mmm")</f>
        <v>Jun</v>
      </c>
    </row>
    <row r="2976" spans="1:14" hidden="1" x14ac:dyDescent="0.25">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c r="N2976" s="4" t="str">
        <f>TEXT('Data Sales Adidas'!D2980,"mmm")</f>
        <v>Jun</v>
      </c>
    </row>
    <row r="2977" spans="1:14" hidden="1" x14ac:dyDescent="0.25">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c r="N2977" s="4" t="str">
        <f>TEXT('Data Sales Adidas'!D2981,"mmm")</f>
        <v>Jun</v>
      </c>
    </row>
    <row r="2978" spans="1:14" hidden="1" x14ac:dyDescent="0.25">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c r="N2978" s="4" t="str">
        <f>TEXT('Data Sales Adidas'!D2982,"mmm")</f>
        <v>Jun</v>
      </c>
    </row>
    <row r="2979" spans="1:14" hidden="1" x14ac:dyDescent="0.25">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c r="N2979" s="4" t="str">
        <f>TEXT('Data Sales Adidas'!D2983,"mmm")</f>
        <v>Jun</v>
      </c>
    </row>
    <row r="2980" spans="1:14" hidden="1" x14ac:dyDescent="0.25">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c r="N2980" s="4" t="str">
        <f>TEXT('Data Sales Adidas'!D2984,"mmm")</f>
        <v>Jun</v>
      </c>
    </row>
    <row r="2981" spans="1:14" hidden="1" x14ac:dyDescent="0.25">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c r="N2981" s="4" t="str">
        <f>TEXT('Data Sales Adidas'!D2985,"mmm")</f>
        <v>Jul</v>
      </c>
    </row>
    <row r="2982" spans="1:14" hidden="1" x14ac:dyDescent="0.25">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c r="N2982" s="4" t="str">
        <f>TEXT('Data Sales Adidas'!D2986,"mmm")</f>
        <v>Jul</v>
      </c>
    </row>
    <row r="2983" spans="1:14" hidden="1" x14ac:dyDescent="0.25">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c r="N2983" s="4" t="str">
        <f>TEXT('Data Sales Adidas'!D2987,"mmm")</f>
        <v>Jul</v>
      </c>
    </row>
    <row r="2984" spans="1:14" hidden="1" x14ac:dyDescent="0.25">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c r="N2984" s="4" t="str">
        <f>TEXT('Data Sales Adidas'!D2988,"mmm")</f>
        <v>Jul</v>
      </c>
    </row>
    <row r="2985" spans="1:14" hidden="1" x14ac:dyDescent="0.25">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c r="N2985" s="4" t="str">
        <f>TEXT('Data Sales Adidas'!D2989,"mmm")</f>
        <v>Jul</v>
      </c>
    </row>
    <row r="2986" spans="1:14" hidden="1" x14ac:dyDescent="0.25">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c r="N2986" s="4" t="str">
        <f>TEXT('Data Sales Adidas'!D2990,"mmm")</f>
        <v>Jul</v>
      </c>
    </row>
    <row r="2987" spans="1:14" hidden="1" x14ac:dyDescent="0.25">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c r="N2987" s="4" t="str">
        <f>TEXT('Data Sales Adidas'!D2991,"mmm")</f>
        <v>Aug</v>
      </c>
    </row>
    <row r="2988" spans="1:14" hidden="1" x14ac:dyDescent="0.25">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c r="N2988" s="4" t="str">
        <f>TEXT('Data Sales Adidas'!D2992,"mmm")</f>
        <v>Aug</v>
      </c>
    </row>
    <row r="2989" spans="1:14" hidden="1" x14ac:dyDescent="0.25">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c r="N2989" s="4" t="str">
        <f>TEXT('Data Sales Adidas'!D2993,"mmm")</f>
        <v>Aug</v>
      </c>
    </row>
    <row r="2990" spans="1:14" hidden="1" x14ac:dyDescent="0.25">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c r="N2990" s="4" t="str">
        <f>TEXT('Data Sales Adidas'!D2994,"mmm")</f>
        <v>Aug</v>
      </c>
    </row>
    <row r="2991" spans="1:14" hidden="1" x14ac:dyDescent="0.25">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c r="N2991" s="4" t="str">
        <f>TEXT('Data Sales Adidas'!D2995,"mmm")</f>
        <v>Aug</v>
      </c>
    </row>
    <row r="2992" spans="1:14" hidden="1" x14ac:dyDescent="0.25">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c r="N2992" s="4" t="str">
        <f>TEXT('Data Sales Adidas'!D2996,"mmm")</f>
        <v>Aug</v>
      </c>
    </row>
    <row r="2993" spans="1:14" hidden="1" x14ac:dyDescent="0.25">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c r="N2993" s="4" t="str">
        <f>TEXT('Data Sales Adidas'!D2997,"mmm")</f>
        <v>Sep</v>
      </c>
    </row>
    <row r="2994" spans="1:14" hidden="1" x14ac:dyDescent="0.25">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c r="N2994" s="4" t="str">
        <f>TEXT('Data Sales Adidas'!D2998,"mmm")</f>
        <v>Sep</v>
      </c>
    </row>
    <row r="2995" spans="1:14" hidden="1" x14ac:dyDescent="0.25">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c r="N2995" s="4" t="str">
        <f>TEXT('Data Sales Adidas'!D2999,"mmm")</f>
        <v>Sep</v>
      </c>
    </row>
    <row r="2996" spans="1:14" hidden="1" x14ac:dyDescent="0.25">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c r="N2996" s="4" t="str">
        <f>TEXT('Data Sales Adidas'!D3000,"mmm")</f>
        <v>Sep</v>
      </c>
    </row>
    <row r="2997" spans="1:14" hidden="1" x14ac:dyDescent="0.25">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c r="N2997" s="4" t="str">
        <f>TEXT('Data Sales Adidas'!D3001,"mmm")</f>
        <v>Sep</v>
      </c>
    </row>
    <row r="2998" spans="1:14" hidden="1" x14ac:dyDescent="0.25">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c r="N2998" s="4" t="str">
        <f>TEXT('Data Sales Adidas'!D3002,"mmm")</f>
        <v>Sep</v>
      </c>
    </row>
    <row r="2999" spans="1:14" hidden="1" x14ac:dyDescent="0.25">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c r="N2999" s="4" t="str">
        <f>TEXT('Data Sales Adidas'!D3003,"mmm")</f>
        <v>Oct</v>
      </c>
    </row>
    <row r="3000" spans="1:14" hidden="1" x14ac:dyDescent="0.25">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c r="N3000" s="4" t="str">
        <f>TEXT('Data Sales Adidas'!D3004,"mmm")</f>
        <v>Oct</v>
      </c>
    </row>
    <row r="3001" spans="1:14" hidden="1" x14ac:dyDescent="0.25">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c r="N3001" s="4" t="str">
        <f>TEXT('Data Sales Adidas'!D3005,"mmm")</f>
        <v>Oct</v>
      </c>
    </row>
    <row r="3002" spans="1:14" hidden="1" x14ac:dyDescent="0.25">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c r="N3002" s="4" t="str">
        <f>TEXT('Data Sales Adidas'!D3006,"mmm")</f>
        <v>Oct</v>
      </c>
    </row>
    <row r="3003" spans="1:14" hidden="1" x14ac:dyDescent="0.25">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c r="N3003" s="4" t="str">
        <f>TEXT('Data Sales Adidas'!D3007,"mmm")</f>
        <v>Oct</v>
      </c>
    </row>
    <row r="3004" spans="1:14" hidden="1" x14ac:dyDescent="0.25">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c r="N3004" s="4" t="str">
        <f>TEXT('Data Sales Adidas'!D3008,"mmm")</f>
        <v>Oct</v>
      </c>
    </row>
    <row r="3005" spans="1:14" hidden="1" x14ac:dyDescent="0.25">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c r="N3005" s="4" t="str">
        <f>TEXT('Data Sales Adidas'!D3009,"mmm")</f>
        <v>Nov</v>
      </c>
    </row>
    <row r="3006" spans="1:14" hidden="1" x14ac:dyDescent="0.25">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c r="N3006" s="4" t="str">
        <f>TEXT('Data Sales Adidas'!D3010,"mmm")</f>
        <v>Nov</v>
      </c>
    </row>
    <row r="3007" spans="1:14" hidden="1" x14ac:dyDescent="0.25">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c r="N3007" s="4" t="str">
        <f>TEXT('Data Sales Adidas'!D3011,"mmm")</f>
        <v>Nov</v>
      </c>
    </row>
    <row r="3008" spans="1:14" hidden="1" x14ac:dyDescent="0.25">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c r="N3008" s="4" t="str">
        <f>TEXT('Data Sales Adidas'!D3012,"mmm")</f>
        <v>Nov</v>
      </c>
    </row>
    <row r="3009" spans="1:14" hidden="1" x14ac:dyDescent="0.25">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c r="N3009" s="4" t="str">
        <f>TEXT('Data Sales Adidas'!D3013,"mmm")</f>
        <v>Nov</v>
      </c>
    </row>
    <row r="3010" spans="1:14" hidden="1" x14ac:dyDescent="0.25">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c r="N3010" s="4" t="str">
        <f>TEXT('Data Sales Adidas'!D3014,"mmm")</f>
        <v>Nov</v>
      </c>
    </row>
    <row r="3011" spans="1:14" hidden="1" x14ac:dyDescent="0.25">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c r="N3011" s="4" t="str">
        <f>TEXT('Data Sales Adidas'!D3015,"mmm")</f>
        <v>Dec</v>
      </c>
    </row>
    <row r="3012" spans="1:14" hidden="1" x14ac:dyDescent="0.25">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c r="N3012" s="4" t="str">
        <f>TEXT('Data Sales Adidas'!D3016,"mmm")</f>
        <v>Dec</v>
      </c>
    </row>
    <row r="3013" spans="1:14" hidden="1" x14ac:dyDescent="0.25">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c r="N3013" s="4" t="str">
        <f>TEXT('Data Sales Adidas'!D3017,"mmm")</f>
        <v>Dec</v>
      </c>
    </row>
    <row r="3014" spans="1:14" hidden="1" x14ac:dyDescent="0.25">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c r="N3014" s="4" t="str">
        <f>TEXT('Data Sales Adidas'!D3018,"mmm")</f>
        <v>Dec</v>
      </c>
    </row>
    <row r="3015" spans="1:14" hidden="1" x14ac:dyDescent="0.25">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c r="N3015" s="4" t="str">
        <f>TEXT('Data Sales Adidas'!D3019,"mmm")</f>
        <v>Dec</v>
      </c>
    </row>
    <row r="3016" spans="1:14" hidden="1" x14ac:dyDescent="0.25">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c r="N3016" s="4" t="str">
        <f>TEXT('Data Sales Adidas'!D3020,"mmm")</f>
        <v>Dec</v>
      </c>
    </row>
    <row r="3017" spans="1:14" hidden="1" x14ac:dyDescent="0.25">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c r="N3017" s="4" t="str">
        <f>TEXT('Data Sales Adidas'!D3021,"mmm")</f>
        <v>Jan</v>
      </c>
    </row>
    <row r="3018" spans="1:14" hidden="1" x14ac:dyDescent="0.25">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c r="N3018" s="4" t="str">
        <f>TEXT('Data Sales Adidas'!D3022,"mmm")</f>
        <v>Jan</v>
      </c>
    </row>
    <row r="3019" spans="1:14" hidden="1" x14ac:dyDescent="0.25">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c r="N3019" s="4" t="str">
        <f>TEXT('Data Sales Adidas'!D3023,"mmm")</f>
        <v>Jan</v>
      </c>
    </row>
    <row r="3020" spans="1:14" hidden="1" x14ac:dyDescent="0.25">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c r="N3020" s="4" t="str">
        <f>TEXT('Data Sales Adidas'!D3024,"mmm")</f>
        <v>Jan</v>
      </c>
    </row>
    <row r="3021" spans="1:14" hidden="1" x14ac:dyDescent="0.25">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c r="N3021" s="4" t="str">
        <f>TEXT('Data Sales Adidas'!D3025,"mmm")</f>
        <v>Jan</v>
      </c>
    </row>
    <row r="3022" spans="1:14" hidden="1" x14ac:dyDescent="0.25">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c r="N3022" s="4" t="str">
        <f>TEXT('Data Sales Adidas'!D3026,"mmm")</f>
        <v>Jan</v>
      </c>
    </row>
    <row r="3023" spans="1:14" hidden="1" x14ac:dyDescent="0.25">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c r="N3023" s="4" t="str">
        <f>TEXT('Data Sales Adidas'!D3027,"mmm")</f>
        <v>Feb</v>
      </c>
    </row>
    <row r="3024" spans="1:14" hidden="1" x14ac:dyDescent="0.25">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c r="N3024" s="4" t="str">
        <f>TEXT('Data Sales Adidas'!D3028,"mmm")</f>
        <v>Feb</v>
      </c>
    </row>
    <row r="3025" spans="1:14" hidden="1" x14ac:dyDescent="0.25">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c r="N3025" s="4" t="str">
        <f>TEXT('Data Sales Adidas'!D3029,"mmm")</f>
        <v>Feb</v>
      </c>
    </row>
    <row r="3026" spans="1:14" hidden="1" x14ac:dyDescent="0.25">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c r="N3026" s="4" t="str">
        <f>TEXT('Data Sales Adidas'!D3030,"mmm")</f>
        <v>Feb</v>
      </c>
    </row>
    <row r="3027" spans="1:14" hidden="1" x14ac:dyDescent="0.25">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c r="N3027" s="4" t="str">
        <f>TEXT('Data Sales Adidas'!D3031,"mmm")</f>
        <v>Feb</v>
      </c>
    </row>
    <row r="3028" spans="1:14" hidden="1" x14ac:dyDescent="0.25">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c r="N3028" s="4" t="str">
        <f>TEXT('Data Sales Adidas'!D3032,"mmm")</f>
        <v>Feb</v>
      </c>
    </row>
    <row r="3029" spans="1:14" hidden="1" x14ac:dyDescent="0.25">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c r="N3029" s="4" t="str">
        <f>TEXT('Data Sales Adidas'!D3033,"mmm")</f>
        <v>Mar</v>
      </c>
    </row>
    <row r="3030" spans="1:14" hidden="1" x14ac:dyDescent="0.25">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c r="N3030" s="4" t="str">
        <f>TEXT('Data Sales Adidas'!D3034,"mmm")</f>
        <v>Mar</v>
      </c>
    </row>
    <row r="3031" spans="1:14" hidden="1" x14ac:dyDescent="0.25">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c r="N3031" s="4" t="str">
        <f>TEXT('Data Sales Adidas'!D3035,"mmm")</f>
        <v>Mar</v>
      </c>
    </row>
    <row r="3032" spans="1:14" hidden="1" x14ac:dyDescent="0.25">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c r="N3032" s="4" t="str">
        <f>TEXT('Data Sales Adidas'!D3036,"mmm")</f>
        <v>Mar</v>
      </c>
    </row>
    <row r="3033" spans="1:14" hidden="1" x14ac:dyDescent="0.25">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c r="N3033" s="4" t="str">
        <f>TEXT('Data Sales Adidas'!D3037,"mmm")</f>
        <v>Mar</v>
      </c>
    </row>
    <row r="3034" spans="1:14" hidden="1" x14ac:dyDescent="0.25">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c r="N3034" s="4" t="str">
        <f>TEXT('Data Sales Adidas'!D3038,"mmm")</f>
        <v>Mar</v>
      </c>
    </row>
    <row r="3035" spans="1:14" hidden="1" x14ac:dyDescent="0.25">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c r="N3035" s="4" t="str">
        <f>TEXT('Data Sales Adidas'!D3039,"mmm")</f>
        <v>Apr</v>
      </c>
    </row>
    <row r="3036" spans="1:14" hidden="1" x14ac:dyDescent="0.25">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c r="N3036" s="4" t="str">
        <f>TEXT('Data Sales Adidas'!D3040,"mmm")</f>
        <v>Apr</v>
      </c>
    </row>
    <row r="3037" spans="1:14" hidden="1" x14ac:dyDescent="0.25">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c r="N3037" s="4" t="str">
        <f>TEXT('Data Sales Adidas'!D3041,"mmm")</f>
        <v>Apr</v>
      </c>
    </row>
    <row r="3038" spans="1:14" hidden="1" x14ac:dyDescent="0.25">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c r="N3038" s="4" t="str">
        <f>TEXT('Data Sales Adidas'!D3042,"mmm")</f>
        <v>Apr</v>
      </c>
    </row>
    <row r="3039" spans="1:14" hidden="1" x14ac:dyDescent="0.25">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c r="N3039" s="4" t="str">
        <f>TEXT('Data Sales Adidas'!D3043,"mmm")</f>
        <v>Apr</v>
      </c>
    </row>
    <row r="3040" spans="1:14" hidden="1" x14ac:dyDescent="0.25">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c r="N3040" s="4" t="str">
        <f>TEXT('Data Sales Adidas'!D3044,"mmm")</f>
        <v>Apr</v>
      </c>
    </row>
    <row r="3041" spans="1:14" hidden="1" x14ac:dyDescent="0.25">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c r="N3041" s="4" t="str">
        <f>TEXT('Data Sales Adidas'!D3045,"mmm")</f>
        <v>May</v>
      </c>
    </row>
    <row r="3042" spans="1:14" hidden="1" x14ac:dyDescent="0.25">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c r="N3042" s="4" t="str">
        <f>TEXT('Data Sales Adidas'!D3046,"mmm")</f>
        <v>May</v>
      </c>
    </row>
    <row r="3043" spans="1:14" hidden="1" x14ac:dyDescent="0.25">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c r="N3043" s="4" t="str">
        <f>TEXT('Data Sales Adidas'!D3047,"mmm")</f>
        <v>May</v>
      </c>
    </row>
    <row r="3044" spans="1:14" hidden="1" x14ac:dyDescent="0.25">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c r="N3044" s="4" t="str">
        <f>TEXT('Data Sales Adidas'!D3048,"mmm")</f>
        <v>May</v>
      </c>
    </row>
    <row r="3045" spans="1:14" hidden="1" x14ac:dyDescent="0.25">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c r="N3045" s="4" t="str">
        <f>TEXT('Data Sales Adidas'!D3049,"mmm")</f>
        <v>May</v>
      </c>
    </row>
    <row r="3046" spans="1:14" hidden="1" x14ac:dyDescent="0.25">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c r="N3046" s="4" t="str">
        <f>TEXT('Data Sales Adidas'!D3050,"mmm")</f>
        <v>May</v>
      </c>
    </row>
    <row r="3047" spans="1:14" hidden="1" x14ac:dyDescent="0.25">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c r="N3047" s="4" t="str">
        <f>TEXT('Data Sales Adidas'!D3051,"mmm")</f>
        <v>Jun</v>
      </c>
    </row>
    <row r="3048" spans="1:14" hidden="1" x14ac:dyDescent="0.25">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c r="N3048" s="4" t="str">
        <f>TEXT('Data Sales Adidas'!D3052,"mmm")</f>
        <v>Jun</v>
      </c>
    </row>
    <row r="3049" spans="1:14" hidden="1" x14ac:dyDescent="0.25">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c r="N3049" s="4" t="str">
        <f>TEXT('Data Sales Adidas'!D3053,"mmm")</f>
        <v>Jun</v>
      </c>
    </row>
    <row r="3050" spans="1:14" hidden="1" x14ac:dyDescent="0.25">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c r="N3050" s="4" t="str">
        <f>TEXT('Data Sales Adidas'!D3054,"mmm")</f>
        <v>Jun</v>
      </c>
    </row>
    <row r="3051" spans="1:14" hidden="1" x14ac:dyDescent="0.25">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c r="N3051" s="4" t="str">
        <f>TEXT('Data Sales Adidas'!D3055,"mmm")</f>
        <v>Jun</v>
      </c>
    </row>
    <row r="3052" spans="1:14" hidden="1" x14ac:dyDescent="0.25">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c r="N3052" s="4" t="str">
        <f>TEXT('Data Sales Adidas'!D3056,"mmm")</f>
        <v>Jun</v>
      </c>
    </row>
    <row r="3053" spans="1:14" hidden="1" x14ac:dyDescent="0.25">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c r="N3053" s="4" t="str">
        <f>TEXT('Data Sales Adidas'!D3057,"mmm")</f>
        <v>Jul</v>
      </c>
    </row>
    <row r="3054" spans="1:14" hidden="1" x14ac:dyDescent="0.25">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c r="N3054" s="4" t="str">
        <f>TEXT('Data Sales Adidas'!D3058,"mmm")</f>
        <v>Jul</v>
      </c>
    </row>
    <row r="3055" spans="1:14" hidden="1" x14ac:dyDescent="0.25">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c r="N3055" s="4" t="str">
        <f>TEXT('Data Sales Adidas'!D3059,"mmm")</f>
        <v>Jul</v>
      </c>
    </row>
    <row r="3056" spans="1:14" hidden="1" x14ac:dyDescent="0.25">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c r="N3056" s="4" t="str">
        <f>TEXT('Data Sales Adidas'!D3060,"mmm")</f>
        <v>Jul</v>
      </c>
    </row>
    <row r="3057" spans="1:14" hidden="1" x14ac:dyDescent="0.25">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c r="N3057" s="4" t="str">
        <f>TEXT('Data Sales Adidas'!D3061,"mmm")</f>
        <v>Jul</v>
      </c>
    </row>
    <row r="3058" spans="1:14" hidden="1" x14ac:dyDescent="0.25">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c r="N3058" s="4" t="str">
        <f>TEXT('Data Sales Adidas'!D3062,"mmm")</f>
        <v>Jul</v>
      </c>
    </row>
    <row r="3059" spans="1:14" hidden="1" x14ac:dyDescent="0.25">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c r="N3059" s="4" t="str">
        <f>TEXT('Data Sales Adidas'!D3063,"mmm")</f>
        <v>Aug</v>
      </c>
    </row>
    <row r="3060" spans="1:14" hidden="1" x14ac:dyDescent="0.25">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c r="N3060" s="4" t="str">
        <f>TEXT('Data Sales Adidas'!D3064,"mmm")</f>
        <v>Aug</v>
      </c>
    </row>
    <row r="3061" spans="1:14" hidden="1" x14ac:dyDescent="0.25">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c r="N3061" s="4" t="str">
        <f>TEXT('Data Sales Adidas'!D3065,"mmm")</f>
        <v>Aug</v>
      </c>
    </row>
    <row r="3062" spans="1:14" hidden="1" x14ac:dyDescent="0.25">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c r="N3062" s="4" t="str">
        <f>TEXT('Data Sales Adidas'!D3066,"mmm")</f>
        <v>Aug</v>
      </c>
    </row>
    <row r="3063" spans="1:14" hidden="1" x14ac:dyDescent="0.25">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c r="N3063" s="4" t="str">
        <f>TEXT('Data Sales Adidas'!D3067,"mmm")</f>
        <v>Aug</v>
      </c>
    </row>
    <row r="3064" spans="1:14" hidden="1" x14ac:dyDescent="0.25">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c r="N3064" s="4" t="str">
        <f>TEXT('Data Sales Adidas'!D3068,"mmm")</f>
        <v>Aug</v>
      </c>
    </row>
    <row r="3065" spans="1:14" hidden="1" x14ac:dyDescent="0.25">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c r="N3065" s="4" t="str">
        <f>TEXT('Data Sales Adidas'!D3069,"mmm")</f>
        <v>Sep</v>
      </c>
    </row>
    <row r="3066" spans="1:14" hidden="1" x14ac:dyDescent="0.25">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c r="N3066" s="4" t="str">
        <f>TEXT('Data Sales Adidas'!D3070,"mmm")</f>
        <v>Sep</v>
      </c>
    </row>
    <row r="3067" spans="1:14" hidden="1" x14ac:dyDescent="0.25">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c r="N3067" s="4" t="str">
        <f>TEXT('Data Sales Adidas'!D3071,"mmm")</f>
        <v>Sep</v>
      </c>
    </row>
    <row r="3068" spans="1:14" hidden="1" x14ac:dyDescent="0.25">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c r="N3068" s="4" t="str">
        <f>TEXT('Data Sales Adidas'!D3072,"mmm")</f>
        <v>Sep</v>
      </c>
    </row>
    <row r="3069" spans="1:14" hidden="1" x14ac:dyDescent="0.25">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c r="N3069" s="4" t="str">
        <f>TEXT('Data Sales Adidas'!D3073,"mmm")</f>
        <v>Sep</v>
      </c>
    </row>
    <row r="3070" spans="1:14" hidden="1" x14ac:dyDescent="0.25">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c r="N3070" s="4" t="str">
        <f>TEXT('Data Sales Adidas'!D3074,"mmm")</f>
        <v>Sep</v>
      </c>
    </row>
    <row r="3071" spans="1:14" hidden="1" x14ac:dyDescent="0.25">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c r="N3071" s="4" t="str">
        <f>TEXT('Data Sales Adidas'!D3075,"mmm")</f>
        <v>Oct</v>
      </c>
    </row>
    <row r="3072" spans="1:14" hidden="1" x14ac:dyDescent="0.25">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c r="N3072" s="4" t="str">
        <f>TEXT('Data Sales Adidas'!D3076,"mmm")</f>
        <v>Oct</v>
      </c>
    </row>
    <row r="3073" spans="1:14" hidden="1" x14ac:dyDescent="0.25">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c r="N3073" s="4" t="str">
        <f>TEXT('Data Sales Adidas'!D3077,"mmm")</f>
        <v>Oct</v>
      </c>
    </row>
    <row r="3074" spans="1:14" hidden="1" x14ac:dyDescent="0.25">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c r="N3074" s="4" t="str">
        <f>TEXT('Data Sales Adidas'!D3078,"mmm")</f>
        <v>Oct</v>
      </c>
    </row>
    <row r="3075" spans="1:14" hidden="1" x14ac:dyDescent="0.25">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c r="N3075" s="4" t="str">
        <f>TEXT('Data Sales Adidas'!D3079,"mmm")</f>
        <v>Oct</v>
      </c>
    </row>
    <row r="3076" spans="1:14" hidden="1" x14ac:dyDescent="0.25">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c r="N3076" s="4" t="str">
        <f>TEXT('Data Sales Adidas'!D3080,"mmm")</f>
        <v>Oct</v>
      </c>
    </row>
    <row r="3077" spans="1:14" hidden="1" x14ac:dyDescent="0.25">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c r="N3077" s="4" t="str">
        <f>TEXT('Data Sales Adidas'!D3081,"mmm")</f>
        <v>Nov</v>
      </c>
    </row>
    <row r="3078" spans="1:14" hidden="1" x14ac:dyDescent="0.25">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c r="N3078" s="4" t="str">
        <f>TEXT('Data Sales Adidas'!D3082,"mmm")</f>
        <v>Nov</v>
      </c>
    </row>
    <row r="3079" spans="1:14" hidden="1" x14ac:dyDescent="0.25">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c r="N3079" s="4" t="str">
        <f>TEXT('Data Sales Adidas'!D3083,"mmm")</f>
        <v>Nov</v>
      </c>
    </row>
    <row r="3080" spans="1:14" hidden="1" x14ac:dyDescent="0.25">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c r="N3080" s="4" t="str">
        <f>TEXT('Data Sales Adidas'!D3084,"mmm")</f>
        <v>Nov</v>
      </c>
    </row>
    <row r="3081" spans="1:14" hidden="1" x14ac:dyDescent="0.25">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c r="N3081" s="4" t="str">
        <f>TEXT('Data Sales Adidas'!D3085,"mmm")</f>
        <v>Nov</v>
      </c>
    </row>
    <row r="3082" spans="1:14" hidden="1" x14ac:dyDescent="0.25">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c r="N3082" s="4" t="str">
        <f>TEXT('Data Sales Adidas'!D3086,"mmm")</f>
        <v>Nov</v>
      </c>
    </row>
    <row r="3083" spans="1:14" hidden="1" x14ac:dyDescent="0.25">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c r="N3083" s="4" t="str">
        <f>TEXT('Data Sales Adidas'!D3087,"mmm")</f>
        <v>Dec</v>
      </c>
    </row>
    <row r="3084" spans="1:14" hidden="1" x14ac:dyDescent="0.25">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c r="N3084" s="4" t="str">
        <f>TEXT('Data Sales Adidas'!D3088,"mmm")</f>
        <v>Dec</v>
      </c>
    </row>
    <row r="3085" spans="1:14" hidden="1" x14ac:dyDescent="0.25">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c r="N3085" s="4" t="str">
        <f>TEXT('Data Sales Adidas'!D3089,"mmm")</f>
        <v>Dec</v>
      </c>
    </row>
    <row r="3086" spans="1:14" hidden="1" x14ac:dyDescent="0.25">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c r="N3086" s="4" t="str">
        <f>TEXT('Data Sales Adidas'!D3090,"mmm")</f>
        <v>Dec</v>
      </c>
    </row>
    <row r="3087" spans="1:14" hidden="1" x14ac:dyDescent="0.25">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c r="N3087" s="4" t="str">
        <f>TEXT('Data Sales Adidas'!D3091,"mmm")</f>
        <v>Dec</v>
      </c>
    </row>
    <row r="3088" spans="1:14" hidden="1" x14ac:dyDescent="0.25">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c r="N3088" s="4" t="str">
        <f>TEXT('Data Sales Adidas'!D3092,"mmm")</f>
        <v>Dec</v>
      </c>
    </row>
    <row r="3089" spans="1:14" hidden="1" x14ac:dyDescent="0.25">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c r="N3089" s="4" t="str">
        <f>TEXT('Data Sales Adidas'!D3093,"mmm")</f>
        <v>Jan</v>
      </c>
    </row>
    <row r="3090" spans="1:14" hidden="1" x14ac:dyDescent="0.25">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c r="N3090" s="4" t="str">
        <f>TEXT('Data Sales Adidas'!D3094,"mmm")</f>
        <v>Jan</v>
      </c>
    </row>
    <row r="3091" spans="1:14" hidden="1" x14ac:dyDescent="0.25">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c r="N3091" s="4" t="str">
        <f>TEXT('Data Sales Adidas'!D3095,"mmm")</f>
        <v>Jan</v>
      </c>
    </row>
    <row r="3092" spans="1:14" hidden="1" x14ac:dyDescent="0.25">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c r="N3092" s="4" t="str">
        <f>TEXT('Data Sales Adidas'!D3096,"mmm")</f>
        <v>Jan</v>
      </c>
    </row>
    <row r="3093" spans="1:14" hidden="1" x14ac:dyDescent="0.25">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c r="N3093" s="4" t="str">
        <f>TEXT('Data Sales Adidas'!D3097,"mmm")</f>
        <v>Jan</v>
      </c>
    </row>
    <row r="3094" spans="1:14" hidden="1" x14ac:dyDescent="0.25">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c r="N3094" s="4" t="str">
        <f>TEXT('Data Sales Adidas'!D3098,"mmm")</f>
        <v>Jan</v>
      </c>
    </row>
    <row r="3095" spans="1:14" hidden="1" x14ac:dyDescent="0.25">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c r="N3095" s="4" t="str">
        <f>TEXT('Data Sales Adidas'!D3099,"mmm")</f>
        <v>Feb</v>
      </c>
    </row>
    <row r="3096" spans="1:14" hidden="1" x14ac:dyDescent="0.25">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c r="N3096" s="4" t="str">
        <f>TEXT('Data Sales Adidas'!D3100,"mmm")</f>
        <v>Feb</v>
      </c>
    </row>
    <row r="3097" spans="1:14" hidden="1" x14ac:dyDescent="0.25">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c r="N3097" s="4" t="str">
        <f>TEXT('Data Sales Adidas'!D3101,"mmm")</f>
        <v>Feb</v>
      </c>
    </row>
    <row r="3098" spans="1:14" hidden="1" x14ac:dyDescent="0.25">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c r="N3098" s="4" t="str">
        <f>TEXT('Data Sales Adidas'!D3102,"mmm")</f>
        <v>Feb</v>
      </c>
    </row>
    <row r="3099" spans="1:14" hidden="1" x14ac:dyDescent="0.25">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c r="N3099" s="4" t="str">
        <f>TEXT('Data Sales Adidas'!D3103,"mmm")</f>
        <v>Feb</v>
      </c>
    </row>
    <row r="3100" spans="1:14" hidden="1" x14ac:dyDescent="0.25">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c r="N3100" s="4" t="str">
        <f>TEXT('Data Sales Adidas'!D3104,"mmm")</f>
        <v>Feb</v>
      </c>
    </row>
    <row r="3101" spans="1:14" hidden="1" x14ac:dyDescent="0.25">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c r="N3101" s="4" t="str">
        <f>TEXT('Data Sales Adidas'!D3105,"mmm")</f>
        <v>Mar</v>
      </c>
    </row>
    <row r="3102" spans="1:14" hidden="1" x14ac:dyDescent="0.25">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c r="N3102" s="4" t="str">
        <f>TEXT('Data Sales Adidas'!D3106,"mmm")</f>
        <v>Mar</v>
      </c>
    </row>
    <row r="3103" spans="1:14" hidden="1" x14ac:dyDescent="0.25">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c r="N3103" s="4" t="str">
        <f>TEXT('Data Sales Adidas'!D3107,"mmm")</f>
        <v>Mar</v>
      </c>
    </row>
    <row r="3104" spans="1:14" hidden="1" x14ac:dyDescent="0.25">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c r="N3104" s="4" t="str">
        <f>TEXT('Data Sales Adidas'!D3108,"mmm")</f>
        <v>Mar</v>
      </c>
    </row>
    <row r="3105" spans="1:14" hidden="1" x14ac:dyDescent="0.25">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c r="N3105" s="4" t="str">
        <f>TEXT('Data Sales Adidas'!D3109,"mmm")</f>
        <v>Mar</v>
      </c>
    </row>
    <row r="3106" spans="1:14" hidden="1" x14ac:dyDescent="0.25">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c r="N3106" s="4" t="str">
        <f>TEXT('Data Sales Adidas'!D3110,"mmm")</f>
        <v>Mar</v>
      </c>
    </row>
    <row r="3107" spans="1:14" hidden="1" x14ac:dyDescent="0.25">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c r="N3107" s="4" t="str">
        <f>TEXT('Data Sales Adidas'!D3111,"mmm")</f>
        <v>Apr</v>
      </c>
    </row>
    <row r="3108" spans="1:14" hidden="1" x14ac:dyDescent="0.25">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c r="N3108" s="4" t="str">
        <f>TEXT('Data Sales Adidas'!D3112,"mmm")</f>
        <v>Apr</v>
      </c>
    </row>
    <row r="3109" spans="1:14" hidden="1" x14ac:dyDescent="0.25">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c r="N3109" s="4" t="str">
        <f>TEXT('Data Sales Adidas'!D3113,"mmm")</f>
        <v>Apr</v>
      </c>
    </row>
    <row r="3110" spans="1:14" hidden="1" x14ac:dyDescent="0.25">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c r="N3110" s="4" t="str">
        <f>TEXT('Data Sales Adidas'!D3114,"mmm")</f>
        <v>Apr</v>
      </c>
    </row>
    <row r="3111" spans="1:14" hidden="1" x14ac:dyDescent="0.25">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c r="N3111" s="4" t="str">
        <f>TEXT('Data Sales Adidas'!D3115,"mmm")</f>
        <v>Apr</v>
      </c>
    </row>
    <row r="3112" spans="1:14" hidden="1" x14ac:dyDescent="0.25">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c r="N3112" s="4" t="str">
        <f>TEXT('Data Sales Adidas'!D3116,"mmm")</f>
        <v>Apr</v>
      </c>
    </row>
    <row r="3113" spans="1:14" hidden="1" x14ac:dyDescent="0.25">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c r="N3113" s="4" t="str">
        <f>TEXT('Data Sales Adidas'!D3117,"mmm")</f>
        <v>May</v>
      </c>
    </row>
    <row r="3114" spans="1:14" hidden="1" x14ac:dyDescent="0.25">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c r="N3114" s="4" t="str">
        <f>TEXT('Data Sales Adidas'!D3118,"mmm")</f>
        <v>May</v>
      </c>
    </row>
    <row r="3115" spans="1:14" hidden="1" x14ac:dyDescent="0.25">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c r="N3115" s="4" t="str">
        <f>TEXT('Data Sales Adidas'!D3119,"mmm")</f>
        <v>May</v>
      </c>
    </row>
    <row r="3116" spans="1:14" hidden="1" x14ac:dyDescent="0.25">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c r="N3116" s="4" t="str">
        <f>TEXT('Data Sales Adidas'!D3120,"mmm")</f>
        <v>May</v>
      </c>
    </row>
    <row r="3117" spans="1:14" hidden="1" x14ac:dyDescent="0.25">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c r="N3117" s="4" t="str">
        <f>TEXT('Data Sales Adidas'!D3121,"mmm")</f>
        <v>May</v>
      </c>
    </row>
    <row r="3118" spans="1:14" hidden="1" x14ac:dyDescent="0.25">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c r="N3118" s="4" t="str">
        <f>TEXT('Data Sales Adidas'!D3122,"mmm")</f>
        <v>May</v>
      </c>
    </row>
    <row r="3119" spans="1:14" hidden="1" x14ac:dyDescent="0.25">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c r="N3119" s="4" t="str">
        <f>TEXT('Data Sales Adidas'!D3123,"mmm")</f>
        <v>Jun</v>
      </c>
    </row>
    <row r="3120" spans="1:14" hidden="1" x14ac:dyDescent="0.25">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c r="N3120" s="4" t="str">
        <f>TEXT('Data Sales Adidas'!D3124,"mmm")</f>
        <v>Jun</v>
      </c>
    </row>
    <row r="3121" spans="1:14" hidden="1" x14ac:dyDescent="0.25">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c r="N3121" s="4" t="str">
        <f>TEXT('Data Sales Adidas'!D3125,"mmm")</f>
        <v>Jun</v>
      </c>
    </row>
    <row r="3122" spans="1:14" hidden="1" x14ac:dyDescent="0.25">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c r="N3122" s="4" t="str">
        <f>TEXT('Data Sales Adidas'!D3126,"mmm")</f>
        <v>Jun</v>
      </c>
    </row>
    <row r="3123" spans="1:14" hidden="1" x14ac:dyDescent="0.25">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c r="N3123" s="4" t="str">
        <f>TEXT('Data Sales Adidas'!D3127,"mmm")</f>
        <v>Jun</v>
      </c>
    </row>
    <row r="3124" spans="1:14" hidden="1" x14ac:dyDescent="0.25">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c r="N3124" s="4" t="str">
        <f>TEXT('Data Sales Adidas'!D3128,"mmm")</f>
        <v>Jun</v>
      </c>
    </row>
    <row r="3125" spans="1:14" hidden="1" x14ac:dyDescent="0.25">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c r="N3125" s="4" t="str">
        <f>TEXT('Data Sales Adidas'!D3129,"mmm")</f>
        <v>Jul</v>
      </c>
    </row>
    <row r="3126" spans="1:14" hidden="1" x14ac:dyDescent="0.25">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c r="N3126" s="4" t="str">
        <f>TEXT('Data Sales Adidas'!D3130,"mmm")</f>
        <v>Jul</v>
      </c>
    </row>
    <row r="3127" spans="1:14" hidden="1" x14ac:dyDescent="0.25">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c r="N3127" s="4" t="str">
        <f>TEXT('Data Sales Adidas'!D3131,"mmm")</f>
        <v>Jul</v>
      </c>
    </row>
    <row r="3128" spans="1:14" hidden="1" x14ac:dyDescent="0.25">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c r="N3128" s="4" t="str">
        <f>TEXT('Data Sales Adidas'!D3132,"mmm")</f>
        <v>Jul</v>
      </c>
    </row>
    <row r="3129" spans="1:14" hidden="1" x14ac:dyDescent="0.25">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c r="N3129" s="4" t="str">
        <f>TEXT('Data Sales Adidas'!D3133,"mmm")</f>
        <v>Jul</v>
      </c>
    </row>
    <row r="3130" spans="1:14" hidden="1" x14ac:dyDescent="0.25">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c r="N3130" s="4" t="str">
        <f>TEXT('Data Sales Adidas'!D3134,"mmm")</f>
        <v>Jul</v>
      </c>
    </row>
    <row r="3131" spans="1:14" hidden="1" x14ac:dyDescent="0.25">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c r="N3131" s="4" t="str">
        <f>TEXT('Data Sales Adidas'!D3135,"mmm")</f>
        <v>Aug</v>
      </c>
    </row>
    <row r="3132" spans="1:14" hidden="1" x14ac:dyDescent="0.25">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c r="N3132" s="4" t="str">
        <f>TEXT('Data Sales Adidas'!D3136,"mmm")</f>
        <v>Aug</v>
      </c>
    </row>
    <row r="3133" spans="1:14" hidden="1" x14ac:dyDescent="0.25">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c r="N3133" s="4" t="str">
        <f>TEXT('Data Sales Adidas'!D3137,"mmm")</f>
        <v>Aug</v>
      </c>
    </row>
    <row r="3134" spans="1:14" hidden="1" x14ac:dyDescent="0.25">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c r="N3134" s="4" t="str">
        <f>TEXT('Data Sales Adidas'!D3138,"mmm")</f>
        <v>Aug</v>
      </c>
    </row>
    <row r="3135" spans="1:14" hidden="1" x14ac:dyDescent="0.25">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c r="N3135" s="4" t="str">
        <f>TEXT('Data Sales Adidas'!D3139,"mmm")</f>
        <v>Aug</v>
      </c>
    </row>
    <row r="3136" spans="1:14" hidden="1" x14ac:dyDescent="0.25">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c r="N3136" s="4" t="str">
        <f>TEXT('Data Sales Adidas'!D3140,"mmm")</f>
        <v>Aug</v>
      </c>
    </row>
    <row r="3137" spans="1:14" hidden="1" x14ac:dyDescent="0.25">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c r="N3137" s="4" t="str">
        <f>TEXT('Data Sales Adidas'!D3141,"mmm")</f>
        <v>Sep</v>
      </c>
    </row>
    <row r="3138" spans="1:14" hidden="1" x14ac:dyDescent="0.25">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c r="N3138" s="4" t="str">
        <f>TEXT('Data Sales Adidas'!D3142,"mmm")</f>
        <v>Sep</v>
      </c>
    </row>
    <row r="3139" spans="1:14" hidden="1" x14ac:dyDescent="0.25">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c r="N3139" s="4" t="str">
        <f>TEXT('Data Sales Adidas'!D3143,"mmm")</f>
        <v>Sep</v>
      </c>
    </row>
    <row r="3140" spans="1:14" hidden="1" x14ac:dyDescent="0.25">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c r="N3140" s="4" t="str">
        <f>TEXT('Data Sales Adidas'!D3144,"mmm")</f>
        <v>Sep</v>
      </c>
    </row>
    <row r="3141" spans="1:14" hidden="1" x14ac:dyDescent="0.25">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c r="N3141" s="4" t="str">
        <f>TEXT('Data Sales Adidas'!D3145,"mmm")</f>
        <v>Sep</v>
      </c>
    </row>
    <row r="3142" spans="1:14" hidden="1" x14ac:dyDescent="0.25">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c r="N3142" s="4" t="str">
        <f>TEXT('Data Sales Adidas'!D3146,"mmm")</f>
        <v>Sep</v>
      </c>
    </row>
    <row r="3143" spans="1:14" hidden="1" x14ac:dyDescent="0.25">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c r="N3143" s="4" t="str">
        <f>TEXT('Data Sales Adidas'!D3147,"mmm")</f>
        <v>Oct</v>
      </c>
    </row>
    <row r="3144" spans="1:14" hidden="1" x14ac:dyDescent="0.25">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c r="N3144" s="4" t="str">
        <f>TEXT('Data Sales Adidas'!D3148,"mmm")</f>
        <v>Oct</v>
      </c>
    </row>
    <row r="3145" spans="1:14" hidden="1" x14ac:dyDescent="0.25">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c r="N3145" s="4" t="str">
        <f>TEXT('Data Sales Adidas'!D3149,"mmm")</f>
        <v>Oct</v>
      </c>
    </row>
    <row r="3146" spans="1:14" hidden="1" x14ac:dyDescent="0.25">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c r="N3146" s="4" t="str">
        <f>TEXT('Data Sales Adidas'!D3150,"mmm")</f>
        <v>Oct</v>
      </c>
    </row>
    <row r="3147" spans="1:14" hidden="1" x14ac:dyDescent="0.25">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c r="N3147" s="4" t="str">
        <f>TEXT('Data Sales Adidas'!D3151,"mmm")</f>
        <v>Oct</v>
      </c>
    </row>
    <row r="3148" spans="1:14" hidden="1" x14ac:dyDescent="0.25">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c r="N3148" s="4" t="str">
        <f>TEXT('Data Sales Adidas'!D3152,"mmm")</f>
        <v>Oct</v>
      </c>
    </row>
    <row r="3149" spans="1:14" hidden="1" x14ac:dyDescent="0.25">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c r="N3149" s="4" t="str">
        <f>TEXT('Data Sales Adidas'!D3153,"mmm")</f>
        <v>Nov</v>
      </c>
    </row>
    <row r="3150" spans="1:14" hidden="1" x14ac:dyDescent="0.25">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c r="N3150" s="4" t="str">
        <f>TEXT('Data Sales Adidas'!D3154,"mmm")</f>
        <v>Nov</v>
      </c>
    </row>
    <row r="3151" spans="1:14" hidden="1" x14ac:dyDescent="0.25">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c r="N3151" s="4" t="str">
        <f>TEXT('Data Sales Adidas'!D3155,"mmm")</f>
        <v>Nov</v>
      </c>
    </row>
    <row r="3152" spans="1:14" hidden="1" x14ac:dyDescent="0.25">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c r="N3152" s="4" t="str">
        <f>TEXT('Data Sales Adidas'!D3156,"mmm")</f>
        <v>Nov</v>
      </c>
    </row>
    <row r="3153" spans="1:14" hidden="1" x14ac:dyDescent="0.25">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c r="N3153" s="4" t="str">
        <f>TEXT('Data Sales Adidas'!D3157,"mmm")</f>
        <v>Nov</v>
      </c>
    </row>
    <row r="3154" spans="1:14" hidden="1" x14ac:dyDescent="0.25">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c r="N3154" s="4" t="str">
        <f>TEXT('Data Sales Adidas'!D3158,"mmm")</f>
        <v>Nov</v>
      </c>
    </row>
    <row r="3155" spans="1:14" hidden="1" x14ac:dyDescent="0.25">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c r="N3155" s="4" t="str">
        <f>TEXT('Data Sales Adidas'!D3159,"mmm")</f>
        <v>Dec</v>
      </c>
    </row>
    <row r="3156" spans="1:14" hidden="1" x14ac:dyDescent="0.25">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c r="N3156" s="4" t="str">
        <f>TEXT('Data Sales Adidas'!D3160,"mmm")</f>
        <v>Dec</v>
      </c>
    </row>
    <row r="3157" spans="1:14" hidden="1" x14ac:dyDescent="0.25">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c r="N3157" s="4" t="str">
        <f>TEXT('Data Sales Adidas'!D3161,"mmm")</f>
        <v>Dec</v>
      </c>
    </row>
    <row r="3158" spans="1:14" hidden="1" x14ac:dyDescent="0.25">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c r="N3158" s="4" t="str">
        <f>TEXT('Data Sales Adidas'!D3162,"mmm")</f>
        <v>Dec</v>
      </c>
    </row>
    <row r="3159" spans="1:14" hidden="1" x14ac:dyDescent="0.25">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c r="N3159" s="4" t="str">
        <f>TEXT('Data Sales Adidas'!D3163,"mmm")</f>
        <v>Dec</v>
      </c>
    </row>
    <row r="3160" spans="1:14" hidden="1" x14ac:dyDescent="0.25">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c r="N3160" s="4" t="str">
        <f>TEXT('Data Sales Adidas'!D3164,"mmm")</f>
        <v>Dec</v>
      </c>
    </row>
    <row r="3161" spans="1:14" hidden="1" x14ac:dyDescent="0.25">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c r="N3161" s="4" t="str">
        <f>TEXT('Data Sales Adidas'!D3165,"mmm")</f>
        <v>Jan</v>
      </c>
    </row>
    <row r="3162" spans="1:14" hidden="1" x14ac:dyDescent="0.25">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c r="N3162" s="4" t="str">
        <f>TEXT('Data Sales Adidas'!D3166,"mmm")</f>
        <v>Jan</v>
      </c>
    </row>
    <row r="3163" spans="1:14" hidden="1" x14ac:dyDescent="0.25">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c r="N3163" s="4" t="str">
        <f>TEXT('Data Sales Adidas'!D3167,"mmm")</f>
        <v>Jan</v>
      </c>
    </row>
    <row r="3164" spans="1:14" hidden="1" x14ac:dyDescent="0.25">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c r="N3164" s="4" t="str">
        <f>TEXT('Data Sales Adidas'!D3168,"mmm")</f>
        <v>Jan</v>
      </c>
    </row>
    <row r="3165" spans="1:14" hidden="1" x14ac:dyDescent="0.25">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c r="N3165" s="4" t="str">
        <f>TEXT('Data Sales Adidas'!D3169,"mmm")</f>
        <v>Jan</v>
      </c>
    </row>
    <row r="3166" spans="1:14" hidden="1" x14ac:dyDescent="0.25">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c r="N3166" s="4" t="str">
        <f>TEXT('Data Sales Adidas'!D3170,"mmm")</f>
        <v>Jan</v>
      </c>
    </row>
    <row r="3167" spans="1:14" hidden="1" x14ac:dyDescent="0.25">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c r="N3167" s="4" t="str">
        <f>TEXT('Data Sales Adidas'!D3171,"mmm")</f>
        <v>Feb</v>
      </c>
    </row>
    <row r="3168" spans="1:14" hidden="1" x14ac:dyDescent="0.25">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c r="N3168" s="4" t="str">
        <f>TEXT('Data Sales Adidas'!D3172,"mmm")</f>
        <v>Feb</v>
      </c>
    </row>
    <row r="3169" spans="1:14" hidden="1" x14ac:dyDescent="0.25">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c r="N3169" s="4" t="str">
        <f>TEXT('Data Sales Adidas'!D3173,"mmm")</f>
        <v>Feb</v>
      </c>
    </row>
    <row r="3170" spans="1:14" hidden="1" x14ac:dyDescent="0.25">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c r="N3170" s="4" t="str">
        <f>TEXT('Data Sales Adidas'!D3174,"mmm")</f>
        <v>Feb</v>
      </c>
    </row>
    <row r="3171" spans="1:14" hidden="1" x14ac:dyDescent="0.25">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c r="N3171" s="4" t="str">
        <f>TEXT('Data Sales Adidas'!D3175,"mmm")</f>
        <v>Feb</v>
      </c>
    </row>
    <row r="3172" spans="1:14" hidden="1" x14ac:dyDescent="0.25">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c r="N3172" s="4" t="str">
        <f>TEXT('Data Sales Adidas'!D3176,"mmm")</f>
        <v>Feb</v>
      </c>
    </row>
    <row r="3173" spans="1:14" hidden="1" x14ac:dyDescent="0.25">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c r="N3173" s="4" t="str">
        <f>TEXT('Data Sales Adidas'!D3177,"mmm")</f>
        <v>Mar</v>
      </c>
    </row>
    <row r="3174" spans="1:14" hidden="1" x14ac:dyDescent="0.25">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c r="N3174" s="4" t="str">
        <f>TEXT('Data Sales Adidas'!D3178,"mmm")</f>
        <v>Mar</v>
      </c>
    </row>
    <row r="3175" spans="1:14" hidden="1" x14ac:dyDescent="0.25">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c r="N3175" s="4" t="str">
        <f>TEXT('Data Sales Adidas'!D3179,"mmm")</f>
        <v>Mar</v>
      </c>
    </row>
    <row r="3176" spans="1:14" hidden="1" x14ac:dyDescent="0.25">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c r="N3176" s="4" t="str">
        <f>TEXT('Data Sales Adidas'!D3180,"mmm")</f>
        <v>Mar</v>
      </c>
    </row>
    <row r="3177" spans="1:14" hidden="1" x14ac:dyDescent="0.25">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c r="N3177" s="4" t="str">
        <f>TEXT('Data Sales Adidas'!D3181,"mmm")</f>
        <v>Mar</v>
      </c>
    </row>
    <row r="3178" spans="1:14" hidden="1" x14ac:dyDescent="0.25">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c r="N3178" s="4" t="str">
        <f>TEXT('Data Sales Adidas'!D3182,"mmm")</f>
        <v>Mar</v>
      </c>
    </row>
    <row r="3179" spans="1:14" hidden="1" x14ac:dyDescent="0.25">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c r="N3179" s="4" t="str">
        <f>TEXT('Data Sales Adidas'!D3183,"mmm")</f>
        <v>Apr</v>
      </c>
    </row>
    <row r="3180" spans="1:14" hidden="1" x14ac:dyDescent="0.25">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c r="N3180" s="4" t="str">
        <f>TEXT('Data Sales Adidas'!D3184,"mmm")</f>
        <v>Apr</v>
      </c>
    </row>
    <row r="3181" spans="1:14" hidden="1" x14ac:dyDescent="0.25">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c r="N3181" s="4" t="str">
        <f>TEXT('Data Sales Adidas'!D3185,"mmm")</f>
        <v>Apr</v>
      </c>
    </row>
    <row r="3182" spans="1:14" hidden="1" x14ac:dyDescent="0.25">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c r="N3182" s="4" t="str">
        <f>TEXT('Data Sales Adidas'!D3186,"mmm")</f>
        <v>Apr</v>
      </c>
    </row>
    <row r="3183" spans="1:14" hidden="1" x14ac:dyDescent="0.25">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c r="N3183" s="4" t="str">
        <f>TEXT('Data Sales Adidas'!D3187,"mmm")</f>
        <v>Apr</v>
      </c>
    </row>
    <row r="3184" spans="1:14" hidden="1" x14ac:dyDescent="0.25">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c r="N3184" s="4" t="str">
        <f>TEXT('Data Sales Adidas'!D3188,"mmm")</f>
        <v>Apr</v>
      </c>
    </row>
    <row r="3185" spans="1:14" hidden="1" x14ac:dyDescent="0.25">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c r="N3185" s="4" t="str">
        <f>TEXT('Data Sales Adidas'!D3189,"mmm")</f>
        <v>May</v>
      </c>
    </row>
    <row r="3186" spans="1:14" hidden="1" x14ac:dyDescent="0.25">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c r="N3186" s="4" t="str">
        <f>TEXT('Data Sales Adidas'!D3190,"mmm")</f>
        <v>May</v>
      </c>
    </row>
    <row r="3187" spans="1:14" hidden="1" x14ac:dyDescent="0.25">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c r="N3187" s="4" t="str">
        <f>TEXT('Data Sales Adidas'!D3191,"mmm")</f>
        <v>May</v>
      </c>
    </row>
    <row r="3188" spans="1:14" hidden="1" x14ac:dyDescent="0.25">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c r="N3188" s="4" t="str">
        <f>TEXT('Data Sales Adidas'!D3192,"mmm")</f>
        <v>May</v>
      </c>
    </row>
    <row r="3189" spans="1:14" hidden="1" x14ac:dyDescent="0.25">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c r="N3189" s="4" t="str">
        <f>TEXT('Data Sales Adidas'!D3193,"mmm")</f>
        <v>May</v>
      </c>
    </row>
    <row r="3190" spans="1:14" hidden="1" x14ac:dyDescent="0.25">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c r="N3190" s="4" t="str">
        <f>TEXT('Data Sales Adidas'!D3194,"mmm")</f>
        <v>May</v>
      </c>
    </row>
    <row r="3191" spans="1:14" hidden="1" x14ac:dyDescent="0.25">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c r="N3191" s="4" t="str">
        <f>TEXT('Data Sales Adidas'!D3195,"mmm")</f>
        <v>Jun</v>
      </c>
    </row>
    <row r="3192" spans="1:14" hidden="1" x14ac:dyDescent="0.25">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c r="N3192" s="4" t="str">
        <f>TEXT('Data Sales Adidas'!D3196,"mmm")</f>
        <v>Jun</v>
      </c>
    </row>
    <row r="3193" spans="1:14" hidden="1" x14ac:dyDescent="0.25">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c r="N3193" s="4" t="str">
        <f>TEXT('Data Sales Adidas'!D3197,"mmm")</f>
        <v>Jun</v>
      </c>
    </row>
    <row r="3194" spans="1:14" hidden="1" x14ac:dyDescent="0.25">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c r="N3194" s="4" t="str">
        <f>TEXT('Data Sales Adidas'!D3198,"mmm")</f>
        <v>Jun</v>
      </c>
    </row>
    <row r="3195" spans="1:14" hidden="1" x14ac:dyDescent="0.25">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c r="N3195" s="4" t="str">
        <f>TEXT('Data Sales Adidas'!D3199,"mmm")</f>
        <v>Jun</v>
      </c>
    </row>
    <row r="3196" spans="1:14" hidden="1" x14ac:dyDescent="0.25">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c r="N3196" s="4" t="str">
        <f>TEXT('Data Sales Adidas'!D3200,"mmm")</f>
        <v>Jun</v>
      </c>
    </row>
    <row r="3197" spans="1:14" hidden="1" x14ac:dyDescent="0.25">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c r="N3197" s="4" t="str">
        <f>TEXT('Data Sales Adidas'!D3201,"mmm")</f>
        <v>Jul</v>
      </c>
    </row>
    <row r="3198" spans="1:14" hidden="1" x14ac:dyDescent="0.25">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c r="N3198" s="4" t="str">
        <f>TEXT('Data Sales Adidas'!D3202,"mmm")</f>
        <v>Jul</v>
      </c>
    </row>
    <row r="3199" spans="1:14" hidden="1" x14ac:dyDescent="0.25">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c r="N3199" s="4" t="str">
        <f>TEXT('Data Sales Adidas'!D3203,"mmm")</f>
        <v>Jul</v>
      </c>
    </row>
    <row r="3200" spans="1:14" hidden="1" x14ac:dyDescent="0.25">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c r="N3200" s="4" t="str">
        <f>TEXT('Data Sales Adidas'!D3204,"mmm")</f>
        <v>Jul</v>
      </c>
    </row>
    <row r="3201" spans="1:14" hidden="1" x14ac:dyDescent="0.25">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c r="N3201" s="4" t="str">
        <f>TEXT('Data Sales Adidas'!D3205,"mmm")</f>
        <v>Jul</v>
      </c>
    </row>
    <row r="3202" spans="1:14" hidden="1" x14ac:dyDescent="0.25">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c r="N3202" s="4" t="str">
        <f>TEXT('Data Sales Adidas'!D3206,"mmm")</f>
        <v>Jul</v>
      </c>
    </row>
    <row r="3203" spans="1:14" hidden="1" x14ac:dyDescent="0.25">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c r="N3203" s="4" t="str">
        <f>TEXT('Data Sales Adidas'!D3207,"mmm")</f>
        <v>Aug</v>
      </c>
    </row>
    <row r="3204" spans="1:14" hidden="1" x14ac:dyDescent="0.25">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c r="N3204" s="4" t="str">
        <f>TEXT('Data Sales Adidas'!D3208,"mmm")</f>
        <v>Aug</v>
      </c>
    </row>
    <row r="3205" spans="1:14" hidden="1" x14ac:dyDescent="0.25">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c r="N3205" s="4" t="str">
        <f>TEXT('Data Sales Adidas'!D3209,"mmm")</f>
        <v>Aug</v>
      </c>
    </row>
    <row r="3206" spans="1:14" hidden="1" x14ac:dyDescent="0.25">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c r="N3206" s="4" t="str">
        <f>TEXT('Data Sales Adidas'!D3210,"mmm")</f>
        <v>Aug</v>
      </c>
    </row>
    <row r="3207" spans="1:14" hidden="1" x14ac:dyDescent="0.25">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c r="N3207" s="4" t="str">
        <f>TEXT('Data Sales Adidas'!D3211,"mmm")</f>
        <v>Aug</v>
      </c>
    </row>
    <row r="3208" spans="1:14" hidden="1" x14ac:dyDescent="0.25">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c r="N3208" s="4" t="str">
        <f>TEXT('Data Sales Adidas'!D3212,"mmm")</f>
        <v>Aug</v>
      </c>
    </row>
    <row r="3209" spans="1:14" hidden="1" x14ac:dyDescent="0.25">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c r="N3209" s="4" t="str">
        <f>TEXT('Data Sales Adidas'!D3213,"mmm")</f>
        <v>Sep</v>
      </c>
    </row>
    <row r="3210" spans="1:14" hidden="1" x14ac:dyDescent="0.25">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c r="N3210" s="4" t="str">
        <f>TEXT('Data Sales Adidas'!D3214,"mmm")</f>
        <v>Sep</v>
      </c>
    </row>
    <row r="3211" spans="1:14" hidden="1" x14ac:dyDescent="0.25">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c r="N3211" s="4" t="str">
        <f>TEXT('Data Sales Adidas'!D3215,"mmm")</f>
        <v>Sep</v>
      </c>
    </row>
    <row r="3212" spans="1:14" hidden="1" x14ac:dyDescent="0.25">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c r="N3212" s="4" t="str">
        <f>TEXT('Data Sales Adidas'!D3216,"mmm")</f>
        <v>Sep</v>
      </c>
    </row>
    <row r="3213" spans="1:14" hidden="1" x14ac:dyDescent="0.25">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c r="N3213" s="4" t="str">
        <f>TEXT('Data Sales Adidas'!D3217,"mmm")</f>
        <v>Sep</v>
      </c>
    </row>
    <row r="3214" spans="1:14" hidden="1" x14ac:dyDescent="0.25">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c r="N3214" s="4" t="str">
        <f>TEXT('Data Sales Adidas'!D3218,"mmm")</f>
        <v>Sep</v>
      </c>
    </row>
    <row r="3215" spans="1:14" hidden="1" x14ac:dyDescent="0.25">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c r="N3215" s="4" t="str">
        <f>TEXT('Data Sales Adidas'!D3219,"mmm")</f>
        <v>Oct</v>
      </c>
    </row>
    <row r="3216" spans="1:14" hidden="1" x14ac:dyDescent="0.25">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c r="N3216" s="4" t="str">
        <f>TEXT('Data Sales Adidas'!D3220,"mmm")</f>
        <v>Oct</v>
      </c>
    </row>
    <row r="3217" spans="1:14" hidden="1" x14ac:dyDescent="0.25">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c r="N3217" s="4" t="str">
        <f>TEXT('Data Sales Adidas'!D3221,"mmm")</f>
        <v>Oct</v>
      </c>
    </row>
    <row r="3218" spans="1:14" hidden="1" x14ac:dyDescent="0.25">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c r="N3218" s="4" t="str">
        <f>TEXT('Data Sales Adidas'!D3222,"mmm")</f>
        <v>Oct</v>
      </c>
    </row>
    <row r="3219" spans="1:14" hidden="1" x14ac:dyDescent="0.25">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c r="N3219" s="4" t="str">
        <f>TEXT('Data Sales Adidas'!D3223,"mmm")</f>
        <v>Oct</v>
      </c>
    </row>
    <row r="3220" spans="1:14" hidden="1" x14ac:dyDescent="0.25">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c r="N3220" s="4" t="str">
        <f>TEXT('Data Sales Adidas'!D3224,"mmm")</f>
        <v>Oct</v>
      </c>
    </row>
    <row r="3221" spans="1:14" hidden="1" x14ac:dyDescent="0.25">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c r="N3221" s="4" t="str">
        <f>TEXT('Data Sales Adidas'!D3225,"mmm")</f>
        <v>Nov</v>
      </c>
    </row>
    <row r="3222" spans="1:14" hidden="1" x14ac:dyDescent="0.25">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c r="N3222" s="4" t="str">
        <f>TEXT('Data Sales Adidas'!D3226,"mmm")</f>
        <v>Nov</v>
      </c>
    </row>
    <row r="3223" spans="1:14" hidden="1" x14ac:dyDescent="0.25">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c r="N3223" s="4" t="str">
        <f>TEXT('Data Sales Adidas'!D3227,"mmm")</f>
        <v>Nov</v>
      </c>
    </row>
    <row r="3224" spans="1:14" hidden="1" x14ac:dyDescent="0.25">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c r="N3224" s="4" t="str">
        <f>TEXT('Data Sales Adidas'!D3228,"mmm")</f>
        <v>Nov</v>
      </c>
    </row>
    <row r="3225" spans="1:14" hidden="1" x14ac:dyDescent="0.25">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c r="N3225" s="4" t="str">
        <f>TEXT('Data Sales Adidas'!D3229,"mmm")</f>
        <v>Nov</v>
      </c>
    </row>
    <row r="3226" spans="1:14" hidden="1" x14ac:dyDescent="0.25">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c r="N3226" s="4" t="str">
        <f>TEXT('Data Sales Adidas'!D3230,"mmm")</f>
        <v>Nov</v>
      </c>
    </row>
    <row r="3227" spans="1:14" hidden="1" x14ac:dyDescent="0.25">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c r="N3227" s="4" t="str">
        <f>TEXT('Data Sales Adidas'!D3231,"mmm")</f>
        <v>Dec</v>
      </c>
    </row>
    <row r="3228" spans="1:14" hidden="1" x14ac:dyDescent="0.25">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c r="N3228" s="4" t="str">
        <f>TEXT('Data Sales Adidas'!D3232,"mmm")</f>
        <v>Dec</v>
      </c>
    </row>
    <row r="3229" spans="1:14" hidden="1" x14ac:dyDescent="0.25">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c r="N3229" s="4" t="str">
        <f>TEXT('Data Sales Adidas'!D3233,"mmm")</f>
        <v>Dec</v>
      </c>
    </row>
    <row r="3230" spans="1:14" hidden="1" x14ac:dyDescent="0.25">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c r="N3230" s="4" t="str">
        <f>TEXT('Data Sales Adidas'!D3234,"mmm")</f>
        <v>Dec</v>
      </c>
    </row>
    <row r="3231" spans="1:14" hidden="1" x14ac:dyDescent="0.25">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c r="N3231" s="4" t="str">
        <f>TEXT('Data Sales Adidas'!D3235,"mmm")</f>
        <v>Dec</v>
      </c>
    </row>
    <row r="3232" spans="1:14" hidden="1" x14ac:dyDescent="0.25">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c r="N3232" s="4" t="str">
        <f>TEXT('Data Sales Adidas'!D3236,"mmm")</f>
        <v>Dec</v>
      </c>
    </row>
    <row r="3233" spans="1:14" hidden="1" x14ac:dyDescent="0.25">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c r="N3233" s="4" t="str">
        <f>TEXT('Data Sales Adidas'!D3237,"mmm")</f>
        <v>Jan</v>
      </c>
    </row>
    <row r="3234" spans="1:14" hidden="1" x14ac:dyDescent="0.25">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c r="N3234" s="4" t="str">
        <f>TEXT('Data Sales Adidas'!D3238,"mmm")</f>
        <v>Jan</v>
      </c>
    </row>
    <row r="3235" spans="1:14" hidden="1" x14ac:dyDescent="0.25">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c r="N3235" s="4" t="str">
        <f>TEXT('Data Sales Adidas'!D3239,"mmm")</f>
        <v>Jan</v>
      </c>
    </row>
    <row r="3236" spans="1:14" hidden="1" x14ac:dyDescent="0.25">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c r="N3236" s="4" t="str">
        <f>TEXT('Data Sales Adidas'!D3240,"mmm")</f>
        <v>Jan</v>
      </c>
    </row>
    <row r="3237" spans="1:14" hidden="1" x14ac:dyDescent="0.25">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c r="N3237" s="4" t="str">
        <f>TEXT('Data Sales Adidas'!D3241,"mmm")</f>
        <v>Jan</v>
      </c>
    </row>
    <row r="3238" spans="1:14" hidden="1" x14ac:dyDescent="0.25">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c r="N3238" s="4" t="str">
        <f>TEXT('Data Sales Adidas'!D3242,"mmm")</f>
        <v>Jan</v>
      </c>
    </row>
    <row r="3239" spans="1:14" hidden="1" x14ac:dyDescent="0.25">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c r="N3239" s="4" t="str">
        <f>TEXT('Data Sales Adidas'!D3243,"mmm")</f>
        <v>Feb</v>
      </c>
    </row>
    <row r="3240" spans="1:14" hidden="1" x14ac:dyDescent="0.25">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c r="N3240" s="4" t="str">
        <f>TEXT('Data Sales Adidas'!D3244,"mmm")</f>
        <v>Feb</v>
      </c>
    </row>
    <row r="3241" spans="1:14" hidden="1" x14ac:dyDescent="0.25">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c r="N3241" s="4" t="str">
        <f>TEXT('Data Sales Adidas'!D3245,"mmm")</f>
        <v>Feb</v>
      </c>
    </row>
    <row r="3242" spans="1:14" hidden="1" x14ac:dyDescent="0.25">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c r="N3242" s="4" t="str">
        <f>TEXT('Data Sales Adidas'!D3246,"mmm")</f>
        <v>Feb</v>
      </c>
    </row>
    <row r="3243" spans="1:14" hidden="1" x14ac:dyDescent="0.25">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c r="N3243" s="4" t="str">
        <f>TEXT('Data Sales Adidas'!D3247,"mmm")</f>
        <v>Feb</v>
      </c>
    </row>
    <row r="3244" spans="1:14" hidden="1" x14ac:dyDescent="0.25">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c r="N3244" s="4" t="str">
        <f>TEXT('Data Sales Adidas'!D3248,"mmm")</f>
        <v>Feb</v>
      </c>
    </row>
    <row r="3245" spans="1:14" hidden="1" x14ac:dyDescent="0.25">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c r="N3245" s="4" t="str">
        <f>TEXT('Data Sales Adidas'!D3249,"mmm")</f>
        <v>Mar</v>
      </c>
    </row>
    <row r="3246" spans="1:14" hidden="1" x14ac:dyDescent="0.25">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c r="N3246" s="4" t="str">
        <f>TEXT('Data Sales Adidas'!D3250,"mmm")</f>
        <v>Mar</v>
      </c>
    </row>
    <row r="3247" spans="1:14" hidden="1" x14ac:dyDescent="0.25">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c r="N3247" s="4" t="str">
        <f>TEXT('Data Sales Adidas'!D3251,"mmm")</f>
        <v>Mar</v>
      </c>
    </row>
    <row r="3248" spans="1:14" hidden="1" x14ac:dyDescent="0.25">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c r="N3248" s="4" t="str">
        <f>TEXT('Data Sales Adidas'!D3252,"mmm")</f>
        <v>Mar</v>
      </c>
    </row>
    <row r="3249" spans="1:14" hidden="1" x14ac:dyDescent="0.25">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c r="N3249" s="4" t="str">
        <f>TEXT('Data Sales Adidas'!D3253,"mmm")</f>
        <v>Mar</v>
      </c>
    </row>
    <row r="3250" spans="1:14" hidden="1" x14ac:dyDescent="0.25">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c r="N3250" s="4" t="str">
        <f>TEXT('Data Sales Adidas'!D3254,"mmm")</f>
        <v>Mar</v>
      </c>
    </row>
    <row r="3251" spans="1:14" hidden="1" x14ac:dyDescent="0.25">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c r="N3251" s="4" t="str">
        <f>TEXT('Data Sales Adidas'!D3255,"mmm")</f>
        <v>Apr</v>
      </c>
    </row>
    <row r="3252" spans="1:14" hidden="1" x14ac:dyDescent="0.25">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c r="N3252" s="4" t="str">
        <f>TEXT('Data Sales Adidas'!D3256,"mmm")</f>
        <v>Apr</v>
      </c>
    </row>
    <row r="3253" spans="1:14" hidden="1" x14ac:dyDescent="0.25">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c r="N3253" s="4" t="str">
        <f>TEXT('Data Sales Adidas'!D3257,"mmm")</f>
        <v>Apr</v>
      </c>
    </row>
    <row r="3254" spans="1:14" hidden="1" x14ac:dyDescent="0.25">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c r="N3254" s="4" t="str">
        <f>TEXT('Data Sales Adidas'!D3258,"mmm")</f>
        <v>Apr</v>
      </c>
    </row>
    <row r="3255" spans="1:14" hidden="1" x14ac:dyDescent="0.25">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c r="N3255" s="4" t="str">
        <f>TEXT('Data Sales Adidas'!D3259,"mmm")</f>
        <v>Apr</v>
      </c>
    </row>
    <row r="3256" spans="1:14" hidden="1" x14ac:dyDescent="0.25">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c r="N3256" s="4" t="str">
        <f>TEXT('Data Sales Adidas'!D3260,"mmm")</f>
        <v>Apr</v>
      </c>
    </row>
    <row r="3257" spans="1:14" hidden="1" x14ac:dyDescent="0.25">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c r="N3257" s="4" t="str">
        <f>TEXT('Data Sales Adidas'!D3261,"mmm")</f>
        <v>May</v>
      </c>
    </row>
    <row r="3258" spans="1:14" hidden="1" x14ac:dyDescent="0.25">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c r="N3258" s="4" t="str">
        <f>TEXT('Data Sales Adidas'!D3262,"mmm")</f>
        <v>May</v>
      </c>
    </row>
    <row r="3259" spans="1:14" hidden="1" x14ac:dyDescent="0.25">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c r="N3259" s="4" t="str">
        <f>TEXT('Data Sales Adidas'!D3263,"mmm")</f>
        <v>May</v>
      </c>
    </row>
    <row r="3260" spans="1:14" hidden="1" x14ac:dyDescent="0.25">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c r="N3260" s="4" t="str">
        <f>TEXT('Data Sales Adidas'!D3264,"mmm")</f>
        <v>May</v>
      </c>
    </row>
    <row r="3261" spans="1:14" hidden="1" x14ac:dyDescent="0.25">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c r="N3261" s="4" t="str">
        <f>TEXT('Data Sales Adidas'!D3265,"mmm")</f>
        <v>May</v>
      </c>
    </row>
    <row r="3262" spans="1:14" hidden="1" x14ac:dyDescent="0.25">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c r="N3262" s="4" t="str">
        <f>TEXT('Data Sales Adidas'!D3266,"mmm")</f>
        <v>May</v>
      </c>
    </row>
    <row r="3263" spans="1:14" hidden="1" x14ac:dyDescent="0.25">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c r="N3263" s="4" t="str">
        <f>TEXT('Data Sales Adidas'!D3267,"mmm")</f>
        <v>Jun</v>
      </c>
    </row>
    <row r="3264" spans="1:14" hidden="1" x14ac:dyDescent="0.25">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c r="N3264" s="4" t="str">
        <f>TEXT('Data Sales Adidas'!D3268,"mmm")</f>
        <v>Jun</v>
      </c>
    </row>
    <row r="3265" spans="1:14" hidden="1" x14ac:dyDescent="0.25">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c r="N3265" s="4" t="str">
        <f>TEXT('Data Sales Adidas'!D3269,"mmm")</f>
        <v>Jun</v>
      </c>
    </row>
    <row r="3266" spans="1:14" hidden="1" x14ac:dyDescent="0.25">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c r="N3266" s="4" t="str">
        <f>TEXT('Data Sales Adidas'!D3270,"mmm")</f>
        <v>Jun</v>
      </c>
    </row>
    <row r="3267" spans="1:14" hidden="1" x14ac:dyDescent="0.25">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c r="N3267" s="4" t="str">
        <f>TEXT('Data Sales Adidas'!D3271,"mmm")</f>
        <v>Jun</v>
      </c>
    </row>
    <row r="3268" spans="1:14" hidden="1" x14ac:dyDescent="0.25">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c r="N3268" s="4" t="str">
        <f>TEXT('Data Sales Adidas'!D3272,"mmm")</f>
        <v>Jun</v>
      </c>
    </row>
    <row r="3269" spans="1:14" hidden="1" x14ac:dyDescent="0.25">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c r="N3269" s="4" t="str">
        <f>TEXT('Data Sales Adidas'!D3273,"mmm")</f>
        <v>Jul</v>
      </c>
    </row>
    <row r="3270" spans="1:14" hidden="1" x14ac:dyDescent="0.25">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c r="N3270" s="4" t="str">
        <f>TEXT('Data Sales Adidas'!D3274,"mmm")</f>
        <v>Jul</v>
      </c>
    </row>
    <row r="3271" spans="1:14" hidden="1" x14ac:dyDescent="0.25">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c r="N3271" s="4" t="str">
        <f>TEXT('Data Sales Adidas'!D3275,"mmm")</f>
        <v>Jul</v>
      </c>
    </row>
    <row r="3272" spans="1:14" hidden="1" x14ac:dyDescent="0.25">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c r="N3272" s="4" t="str">
        <f>TEXT('Data Sales Adidas'!D3276,"mmm")</f>
        <v>Jul</v>
      </c>
    </row>
    <row r="3273" spans="1:14" hidden="1" x14ac:dyDescent="0.25">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c r="N3273" s="4" t="str">
        <f>TEXT('Data Sales Adidas'!D3277,"mmm")</f>
        <v>Jul</v>
      </c>
    </row>
    <row r="3274" spans="1:14" hidden="1" x14ac:dyDescent="0.25">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c r="N3274" s="4" t="str">
        <f>TEXT('Data Sales Adidas'!D3278,"mmm")</f>
        <v>Jul</v>
      </c>
    </row>
    <row r="3275" spans="1:14" hidden="1" x14ac:dyDescent="0.25">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c r="N3275" s="4" t="str">
        <f>TEXT('Data Sales Adidas'!D3279,"mmm")</f>
        <v>Aug</v>
      </c>
    </row>
    <row r="3276" spans="1:14" hidden="1" x14ac:dyDescent="0.25">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c r="N3276" s="4" t="str">
        <f>TEXT('Data Sales Adidas'!D3280,"mmm")</f>
        <v>Aug</v>
      </c>
    </row>
    <row r="3277" spans="1:14" hidden="1" x14ac:dyDescent="0.25">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c r="N3277" s="4" t="str">
        <f>TEXT('Data Sales Adidas'!D3281,"mmm")</f>
        <v>Aug</v>
      </c>
    </row>
    <row r="3278" spans="1:14" hidden="1" x14ac:dyDescent="0.25">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c r="N3278" s="4" t="str">
        <f>TEXT('Data Sales Adidas'!D3282,"mmm")</f>
        <v>Aug</v>
      </c>
    </row>
    <row r="3279" spans="1:14" hidden="1" x14ac:dyDescent="0.25">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c r="N3279" s="4" t="str">
        <f>TEXT('Data Sales Adidas'!D3283,"mmm")</f>
        <v>Aug</v>
      </c>
    </row>
    <row r="3280" spans="1:14" hidden="1" x14ac:dyDescent="0.25">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c r="N3280" s="4" t="str">
        <f>TEXT('Data Sales Adidas'!D3284,"mmm")</f>
        <v>Aug</v>
      </c>
    </row>
    <row r="3281" spans="1:14" hidden="1" x14ac:dyDescent="0.25">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c r="N3281" s="4" t="str">
        <f>TEXT('Data Sales Adidas'!D3285,"mmm")</f>
        <v>Sep</v>
      </c>
    </row>
    <row r="3282" spans="1:14" hidden="1" x14ac:dyDescent="0.25">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c r="N3282" s="4" t="str">
        <f>TEXT('Data Sales Adidas'!D3286,"mmm")</f>
        <v>Sep</v>
      </c>
    </row>
    <row r="3283" spans="1:14" hidden="1" x14ac:dyDescent="0.25">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c r="N3283" s="4" t="str">
        <f>TEXT('Data Sales Adidas'!D3287,"mmm")</f>
        <v>Sep</v>
      </c>
    </row>
    <row r="3284" spans="1:14" hidden="1" x14ac:dyDescent="0.25">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c r="N3284" s="4" t="str">
        <f>TEXT('Data Sales Adidas'!D3288,"mmm")</f>
        <v>Sep</v>
      </c>
    </row>
    <row r="3285" spans="1:14" hidden="1" x14ac:dyDescent="0.25">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c r="N3285" s="4" t="str">
        <f>TEXT('Data Sales Adidas'!D3289,"mmm")</f>
        <v>Sep</v>
      </c>
    </row>
    <row r="3286" spans="1:14" hidden="1" x14ac:dyDescent="0.25">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c r="N3286" s="4" t="str">
        <f>TEXT('Data Sales Adidas'!D3290,"mmm")</f>
        <v>Sep</v>
      </c>
    </row>
    <row r="3287" spans="1:14" hidden="1" x14ac:dyDescent="0.25">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c r="N3287" s="4" t="str">
        <f>TEXT('Data Sales Adidas'!D3291,"mmm")</f>
        <v>Oct</v>
      </c>
    </row>
    <row r="3288" spans="1:14" hidden="1" x14ac:dyDescent="0.25">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c r="N3288" s="4" t="str">
        <f>TEXT('Data Sales Adidas'!D3292,"mmm")</f>
        <v>Oct</v>
      </c>
    </row>
    <row r="3289" spans="1:14" hidden="1" x14ac:dyDescent="0.25">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c r="N3289" s="4" t="str">
        <f>TEXT('Data Sales Adidas'!D3293,"mmm")</f>
        <v>Oct</v>
      </c>
    </row>
    <row r="3290" spans="1:14" hidden="1" x14ac:dyDescent="0.25">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c r="N3290" s="4" t="str">
        <f>TEXT('Data Sales Adidas'!D3294,"mmm")</f>
        <v>Oct</v>
      </c>
    </row>
    <row r="3291" spans="1:14" hidden="1" x14ac:dyDescent="0.25">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c r="N3291" s="4" t="str">
        <f>TEXT('Data Sales Adidas'!D3295,"mmm")</f>
        <v>Oct</v>
      </c>
    </row>
    <row r="3292" spans="1:14" hidden="1" x14ac:dyDescent="0.25">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c r="N3292" s="4" t="str">
        <f>TEXT('Data Sales Adidas'!D3296,"mmm")</f>
        <v>Oct</v>
      </c>
    </row>
    <row r="3293" spans="1:14" hidden="1" x14ac:dyDescent="0.25">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c r="N3293" s="4" t="str">
        <f>TEXT('Data Sales Adidas'!D3297,"mmm")</f>
        <v>Nov</v>
      </c>
    </row>
    <row r="3294" spans="1:14" hidden="1" x14ac:dyDescent="0.25">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c r="N3294" s="4" t="str">
        <f>TEXT('Data Sales Adidas'!D3298,"mmm")</f>
        <v>Nov</v>
      </c>
    </row>
    <row r="3295" spans="1:14" hidden="1" x14ac:dyDescent="0.25">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c r="N3295" s="4" t="str">
        <f>TEXT('Data Sales Adidas'!D3299,"mmm")</f>
        <v>Nov</v>
      </c>
    </row>
    <row r="3296" spans="1:14" hidden="1" x14ac:dyDescent="0.25">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c r="N3296" s="4" t="str">
        <f>TEXT('Data Sales Adidas'!D3300,"mmm")</f>
        <v>Nov</v>
      </c>
    </row>
    <row r="3297" spans="1:14" hidden="1" x14ac:dyDescent="0.25">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c r="N3297" s="4" t="str">
        <f>TEXT('Data Sales Adidas'!D3301,"mmm")</f>
        <v>Nov</v>
      </c>
    </row>
    <row r="3298" spans="1:14" hidden="1" x14ac:dyDescent="0.25">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c r="N3298" s="4" t="str">
        <f>TEXT('Data Sales Adidas'!D3302,"mmm")</f>
        <v>Nov</v>
      </c>
    </row>
    <row r="3299" spans="1:14" hidden="1" x14ac:dyDescent="0.25">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c r="N3299" s="4" t="str">
        <f>TEXT('Data Sales Adidas'!D3303,"mmm")</f>
        <v>Dec</v>
      </c>
    </row>
    <row r="3300" spans="1:14" hidden="1" x14ac:dyDescent="0.25">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c r="N3300" s="4" t="str">
        <f>TEXT('Data Sales Adidas'!D3304,"mmm")</f>
        <v>Dec</v>
      </c>
    </row>
    <row r="3301" spans="1:14" hidden="1" x14ac:dyDescent="0.25">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c r="N3301" s="4" t="str">
        <f>TEXT('Data Sales Adidas'!D3305,"mmm")</f>
        <v>Dec</v>
      </c>
    </row>
    <row r="3302" spans="1:14" hidden="1" x14ac:dyDescent="0.25">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c r="N3302" s="4" t="str">
        <f>TEXT('Data Sales Adidas'!D3306,"mmm")</f>
        <v>Dec</v>
      </c>
    </row>
    <row r="3303" spans="1:14" hidden="1" x14ac:dyDescent="0.25">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c r="N3303" s="4" t="str">
        <f>TEXT('Data Sales Adidas'!D3307,"mmm")</f>
        <v>Dec</v>
      </c>
    </row>
    <row r="3304" spans="1:14" hidden="1" x14ac:dyDescent="0.25">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c r="N3304" s="4" t="str">
        <f>TEXT('Data Sales Adidas'!D3308,"mmm")</f>
        <v>Dec</v>
      </c>
    </row>
    <row r="3305" spans="1:14" hidden="1" x14ac:dyDescent="0.25">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c r="N3305" s="4" t="str">
        <f>TEXT('Data Sales Adidas'!D3309,"mmm")</f>
        <v>Jan</v>
      </c>
    </row>
    <row r="3306" spans="1:14" hidden="1" x14ac:dyDescent="0.25">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c r="N3306" s="4" t="str">
        <f>TEXT('Data Sales Adidas'!D3310,"mmm")</f>
        <v>Jan</v>
      </c>
    </row>
    <row r="3307" spans="1:14" hidden="1" x14ac:dyDescent="0.25">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c r="N3307" s="4" t="str">
        <f>TEXT('Data Sales Adidas'!D3311,"mmm")</f>
        <v>Jan</v>
      </c>
    </row>
    <row r="3308" spans="1:14" hidden="1" x14ac:dyDescent="0.25">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c r="N3308" s="4" t="str">
        <f>TEXT('Data Sales Adidas'!D3312,"mmm")</f>
        <v>Jan</v>
      </c>
    </row>
    <row r="3309" spans="1:14" hidden="1" x14ac:dyDescent="0.25">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c r="N3309" s="4" t="str">
        <f>TEXT('Data Sales Adidas'!D3313,"mmm")</f>
        <v>Jan</v>
      </c>
    </row>
    <row r="3310" spans="1:14" hidden="1" x14ac:dyDescent="0.25">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c r="N3310" s="4" t="str">
        <f>TEXT('Data Sales Adidas'!D3314,"mmm")</f>
        <v>Jan</v>
      </c>
    </row>
    <row r="3311" spans="1:14" hidden="1" x14ac:dyDescent="0.25">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c r="N3311" s="4" t="str">
        <f>TEXT('Data Sales Adidas'!D3315,"mmm")</f>
        <v>Feb</v>
      </c>
    </row>
    <row r="3312" spans="1:14" hidden="1" x14ac:dyDescent="0.25">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c r="N3312" s="4" t="str">
        <f>TEXT('Data Sales Adidas'!D3316,"mmm")</f>
        <v>Feb</v>
      </c>
    </row>
    <row r="3313" spans="1:14" hidden="1" x14ac:dyDescent="0.25">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c r="N3313" s="4" t="str">
        <f>TEXT('Data Sales Adidas'!D3317,"mmm")</f>
        <v>Feb</v>
      </c>
    </row>
    <row r="3314" spans="1:14" hidden="1" x14ac:dyDescent="0.25">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c r="N3314" s="4" t="str">
        <f>TEXT('Data Sales Adidas'!D3318,"mmm")</f>
        <v>Feb</v>
      </c>
    </row>
    <row r="3315" spans="1:14" hidden="1" x14ac:dyDescent="0.25">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c r="N3315" s="4" t="str">
        <f>TEXT('Data Sales Adidas'!D3319,"mmm")</f>
        <v>Feb</v>
      </c>
    </row>
    <row r="3316" spans="1:14" hidden="1" x14ac:dyDescent="0.25">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c r="N3316" s="4" t="str">
        <f>TEXT('Data Sales Adidas'!D3320,"mmm")</f>
        <v>Feb</v>
      </c>
    </row>
    <row r="3317" spans="1:14" hidden="1" x14ac:dyDescent="0.25">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c r="N3317" s="4" t="str">
        <f>TEXT('Data Sales Adidas'!D3321,"mmm")</f>
        <v>Mar</v>
      </c>
    </row>
    <row r="3318" spans="1:14" hidden="1" x14ac:dyDescent="0.25">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c r="N3318" s="4" t="str">
        <f>TEXT('Data Sales Adidas'!D3322,"mmm")</f>
        <v>Mar</v>
      </c>
    </row>
    <row r="3319" spans="1:14" hidden="1" x14ac:dyDescent="0.25">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c r="N3319" s="4" t="str">
        <f>TEXT('Data Sales Adidas'!D3323,"mmm")</f>
        <v>Mar</v>
      </c>
    </row>
    <row r="3320" spans="1:14" hidden="1" x14ac:dyDescent="0.25">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c r="N3320" s="4" t="str">
        <f>TEXT('Data Sales Adidas'!D3324,"mmm")</f>
        <v>Mar</v>
      </c>
    </row>
    <row r="3321" spans="1:14" hidden="1" x14ac:dyDescent="0.25">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c r="N3321" s="4" t="str">
        <f>TEXT('Data Sales Adidas'!D3325,"mmm")</f>
        <v>Mar</v>
      </c>
    </row>
    <row r="3322" spans="1:14" hidden="1" x14ac:dyDescent="0.25">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c r="N3322" s="4" t="str">
        <f>TEXT('Data Sales Adidas'!D3326,"mmm")</f>
        <v>Mar</v>
      </c>
    </row>
    <row r="3323" spans="1:14" hidden="1" x14ac:dyDescent="0.25">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c r="N3323" s="4" t="str">
        <f>TEXT('Data Sales Adidas'!D3327,"mmm")</f>
        <v>Apr</v>
      </c>
    </row>
    <row r="3324" spans="1:14" hidden="1" x14ac:dyDescent="0.25">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c r="N3324" s="4" t="str">
        <f>TEXT('Data Sales Adidas'!D3328,"mmm")</f>
        <v>Apr</v>
      </c>
    </row>
    <row r="3325" spans="1:14" hidden="1" x14ac:dyDescent="0.25">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c r="N3325" s="4" t="str">
        <f>TEXT('Data Sales Adidas'!D3329,"mmm")</f>
        <v>Apr</v>
      </c>
    </row>
    <row r="3326" spans="1:14" hidden="1" x14ac:dyDescent="0.25">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c r="N3326" s="4" t="str">
        <f>TEXT('Data Sales Adidas'!D3330,"mmm")</f>
        <v>Apr</v>
      </c>
    </row>
    <row r="3327" spans="1:14" hidden="1" x14ac:dyDescent="0.25">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c r="N3327" s="4" t="str">
        <f>TEXT('Data Sales Adidas'!D3331,"mmm")</f>
        <v>Apr</v>
      </c>
    </row>
    <row r="3328" spans="1:14" hidden="1" x14ac:dyDescent="0.25">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c r="N3328" s="4" t="str">
        <f>TEXT('Data Sales Adidas'!D3332,"mmm")</f>
        <v>Apr</v>
      </c>
    </row>
    <row r="3329" spans="1:14" hidden="1" x14ac:dyDescent="0.25">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c r="N3329" s="4" t="str">
        <f>TEXT('Data Sales Adidas'!D3333,"mmm")</f>
        <v>May</v>
      </c>
    </row>
    <row r="3330" spans="1:14" hidden="1" x14ac:dyDescent="0.25">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c r="N3330" s="4" t="str">
        <f>TEXT('Data Sales Adidas'!D3334,"mmm")</f>
        <v>May</v>
      </c>
    </row>
    <row r="3331" spans="1:14" hidden="1" x14ac:dyDescent="0.25">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c r="N3331" s="4" t="str">
        <f>TEXT('Data Sales Adidas'!D3335,"mmm")</f>
        <v>May</v>
      </c>
    </row>
    <row r="3332" spans="1:14" hidden="1" x14ac:dyDescent="0.25">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c r="N3332" s="4" t="str">
        <f>TEXT('Data Sales Adidas'!D3336,"mmm")</f>
        <v>May</v>
      </c>
    </row>
    <row r="3333" spans="1:14" hidden="1" x14ac:dyDescent="0.25">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c r="N3333" s="4" t="str">
        <f>TEXT('Data Sales Adidas'!D3337,"mmm")</f>
        <v>May</v>
      </c>
    </row>
    <row r="3334" spans="1:14" hidden="1" x14ac:dyDescent="0.25">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c r="N3334" s="4" t="str">
        <f>TEXT('Data Sales Adidas'!D3338,"mmm")</f>
        <v>May</v>
      </c>
    </row>
    <row r="3335" spans="1:14" hidden="1" x14ac:dyDescent="0.25">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c r="N3335" s="4" t="str">
        <f>TEXT('Data Sales Adidas'!D3339,"mmm")</f>
        <v>Jun</v>
      </c>
    </row>
    <row r="3336" spans="1:14" hidden="1" x14ac:dyDescent="0.25">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c r="N3336" s="4" t="str">
        <f>TEXT('Data Sales Adidas'!D3340,"mmm")</f>
        <v>Jun</v>
      </c>
    </row>
    <row r="3337" spans="1:14" hidden="1" x14ac:dyDescent="0.25">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c r="N3337" s="4" t="str">
        <f>TEXT('Data Sales Adidas'!D3341,"mmm")</f>
        <v>Jun</v>
      </c>
    </row>
    <row r="3338" spans="1:14" hidden="1" x14ac:dyDescent="0.25">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c r="N3338" s="4" t="str">
        <f>TEXT('Data Sales Adidas'!D3342,"mmm")</f>
        <v>Jun</v>
      </c>
    </row>
    <row r="3339" spans="1:14" hidden="1" x14ac:dyDescent="0.25">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c r="N3339" s="4" t="str">
        <f>TEXT('Data Sales Adidas'!D3343,"mmm")</f>
        <v>Jun</v>
      </c>
    </row>
    <row r="3340" spans="1:14" hidden="1" x14ac:dyDescent="0.25">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c r="N3340" s="4" t="str">
        <f>TEXT('Data Sales Adidas'!D3344,"mmm")</f>
        <v>Jun</v>
      </c>
    </row>
    <row r="3341" spans="1:14" hidden="1" x14ac:dyDescent="0.25">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c r="N3341" s="4" t="str">
        <f>TEXT('Data Sales Adidas'!D3345,"mmm")</f>
        <v>Jul</v>
      </c>
    </row>
    <row r="3342" spans="1:14" hidden="1" x14ac:dyDescent="0.25">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c r="N3342" s="4" t="str">
        <f>TEXT('Data Sales Adidas'!D3346,"mmm")</f>
        <v>Jul</v>
      </c>
    </row>
    <row r="3343" spans="1:14" hidden="1" x14ac:dyDescent="0.25">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c r="N3343" s="4" t="str">
        <f>TEXT('Data Sales Adidas'!D3347,"mmm")</f>
        <v>Jul</v>
      </c>
    </row>
    <row r="3344" spans="1:14" hidden="1" x14ac:dyDescent="0.25">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c r="N3344" s="4" t="str">
        <f>TEXT('Data Sales Adidas'!D3348,"mmm")</f>
        <v>Jul</v>
      </c>
    </row>
    <row r="3345" spans="1:14" hidden="1" x14ac:dyDescent="0.25">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c r="N3345" s="4" t="str">
        <f>TEXT('Data Sales Adidas'!D3349,"mmm")</f>
        <v>Jul</v>
      </c>
    </row>
    <row r="3346" spans="1:14" hidden="1" x14ac:dyDescent="0.25">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c r="N3346" s="4" t="str">
        <f>TEXT('Data Sales Adidas'!D3350,"mmm")</f>
        <v>Jul</v>
      </c>
    </row>
    <row r="3347" spans="1:14" hidden="1" x14ac:dyDescent="0.25">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c r="N3347" s="4" t="str">
        <f>TEXT('Data Sales Adidas'!D3351,"mmm")</f>
        <v>Aug</v>
      </c>
    </row>
    <row r="3348" spans="1:14" hidden="1" x14ac:dyDescent="0.25">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c r="N3348" s="4" t="str">
        <f>TEXT('Data Sales Adidas'!D3352,"mmm")</f>
        <v>Aug</v>
      </c>
    </row>
    <row r="3349" spans="1:14" hidden="1" x14ac:dyDescent="0.25">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c r="N3349" s="4" t="str">
        <f>TEXT('Data Sales Adidas'!D3353,"mmm")</f>
        <v>Aug</v>
      </c>
    </row>
    <row r="3350" spans="1:14" hidden="1" x14ac:dyDescent="0.25">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c r="N3350" s="4" t="str">
        <f>TEXT('Data Sales Adidas'!D3354,"mmm")</f>
        <v>Aug</v>
      </c>
    </row>
    <row r="3351" spans="1:14" hidden="1" x14ac:dyDescent="0.25">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c r="N3351" s="4" t="str">
        <f>TEXT('Data Sales Adidas'!D3355,"mmm")</f>
        <v>Aug</v>
      </c>
    </row>
    <row r="3352" spans="1:14" hidden="1" x14ac:dyDescent="0.25">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c r="N3352" s="4" t="str">
        <f>TEXT('Data Sales Adidas'!D3356,"mmm")</f>
        <v>Aug</v>
      </c>
    </row>
    <row r="3353" spans="1:14" hidden="1" x14ac:dyDescent="0.25">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c r="N3353" s="4" t="str">
        <f>TEXT('Data Sales Adidas'!D3357,"mmm")</f>
        <v>Sep</v>
      </c>
    </row>
    <row r="3354" spans="1:14" hidden="1" x14ac:dyDescent="0.25">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c r="N3354" s="4" t="str">
        <f>TEXT('Data Sales Adidas'!D3358,"mmm")</f>
        <v>Sep</v>
      </c>
    </row>
    <row r="3355" spans="1:14" hidden="1" x14ac:dyDescent="0.25">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c r="N3355" s="4" t="str">
        <f>TEXT('Data Sales Adidas'!D3359,"mmm")</f>
        <v>Sep</v>
      </c>
    </row>
    <row r="3356" spans="1:14" hidden="1" x14ac:dyDescent="0.25">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c r="N3356" s="4" t="str">
        <f>TEXT('Data Sales Adidas'!D3360,"mmm")</f>
        <v>Sep</v>
      </c>
    </row>
    <row r="3357" spans="1:14" hidden="1" x14ac:dyDescent="0.25">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c r="N3357" s="4" t="str">
        <f>TEXT('Data Sales Adidas'!D3361,"mmm")</f>
        <v>Sep</v>
      </c>
    </row>
    <row r="3358" spans="1:14" hidden="1" x14ac:dyDescent="0.25">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c r="N3358" s="4" t="str">
        <f>TEXT('Data Sales Adidas'!D3362,"mmm")</f>
        <v>Sep</v>
      </c>
    </row>
    <row r="3359" spans="1:14" hidden="1" x14ac:dyDescent="0.25">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c r="N3359" s="4" t="str">
        <f>TEXT('Data Sales Adidas'!D3363,"mmm")</f>
        <v>Oct</v>
      </c>
    </row>
    <row r="3360" spans="1:14" hidden="1" x14ac:dyDescent="0.25">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c r="N3360" s="4" t="str">
        <f>TEXT('Data Sales Adidas'!D3364,"mmm")</f>
        <v>Oct</v>
      </c>
    </row>
    <row r="3361" spans="1:14" hidden="1" x14ac:dyDescent="0.25">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c r="N3361" s="4" t="str">
        <f>TEXT('Data Sales Adidas'!D3365,"mmm")</f>
        <v>Oct</v>
      </c>
    </row>
    <row r="3362" spans="1:14" hidden="1" x14ac:dyDescent="0.25">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c r="N3362" s="4" t="str">
        <f>TEXT('Data Sales Adidas'!D3366,"mmm")</f>
        <v>Oct</v>
      </c>
    </row>
    <row r="3363" spans="1:14" hidden="1" x14ac:dyDescent="0.25">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c r="N3363" s="4" t="str">
        <f>TEXT('Data Sales Adidas'!D3367,"mmm")</f>
        <v>Oct</v>
      </c>
    </row>
    <row r="3364" spans="1:14" hidden="1" x14ac:dyDescent="0.25">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c r="N3364" s="4" t="str">
        <f>TEXT('Data Sales Adidas'!D3368,"mmm")</f>
        <v>Oct</v>
      </c>
    </row>
    <row r="3365" spans="1:14" hidden="1" x14ac:dyDescent="0.25">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c r="N3365" s="4" t="str">
        <f>TEXT('Data Sales Adidas'!D3369,"mmm")</f>
        <v>Nov</v>
      </c>
    </row>
    <row r="3366" spans="1:14" hidden="1" x14ac:dyDescent="0.25">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c r="N3366" s="4" t="str">
        <f>TEXT('Data Sales Adidas'!D3370,"mmm")</f>
        <v>Nov</v>
      </c>
    </row>
    <row r="3367" spans="1:14" hidden="1" x14ac:dyDescent="0.25">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c r="N3367" s="4" t="str">
        <f>TEXT('Data Sales Adidas'!D3371,"mmm")</f>
        <v>Nov</v>
      </c>
    </row>
    <row r="3368" spans="1:14" hidden="1" x14ac:dyDescent="0.25">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c r="N3368" s="4" t="str">
        <f>TEXT('Data Sales Adidas'!D3372,"mmm")</f>
        <v>Nov</v>
      </c>
    </row>
    <row r="3369" spans="1:14" hidden="1" x14ac:dyDescent="0.25">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c r="N3369" s="4" t="str">
        <f>TEXT('Data Sales Adidas'!D3373,"mmm")</f>
        <v>Nov</v>
      </c>
    </row>
    <row r="3370" spans="1:14" hidden="1" x14ac:dyDescent="0.25">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c r="N3370" s="4" t="str">
        <f>TEXT('Data Sales Adidas'!D3374,"mmm")</f>
        <v>Nov</v>
      </c>
    </row>
    <row r="3371" spans="1:14" hidden="1" x14ac:dyDescent="0.25">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c r="N3371" s="4" t="str">
        <f>TEXT('Data Sales Adidas'!D3375,"mmm")</f>
        <v>Dec</v>
      </c>
    </row>
    <row r="3372" spans="1:14" hidden="1" x14ac:dyDescent="0.25">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c r="N3372" s="4" t="str">
        <f>TEXT('Data Sales Adidas'!D3376,"mmm")</f>
        <v>Dec</v>
      </c>
    </row>
    <row r="3373" spans="1:14" hidden="1" x14ac:dyDescent="0.25">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c r="N3373" s="4" t="str">
        <f>TEXT('Data Sales Adidas'!D3377,"mmm")</f>
        <v>Dec</v>
      </c>
    </row>
    <row r="3374" spans="1:14" hidden="1" x14ac:dyDescent="0.25">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c r="N3374" s="4" t="str">
        <f>TEXT('Data Sales Adidas'!D3378,"mmm")</f>
        <v>Dec</v>
      </c>
    </row>
    <row r="3375" spans="1:14" hidden="1" x14ac:dyDescent="0.25">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c r="N3375" s="4" t="str">
        <f>TEXT('Data Sales Adidas'!D3379,"mmm")</f>
        <v>Dec</v>
      </c>
    </row>
    <row r="3376" spans="1:14" hidden="1" x14ac:dyDescent="0.25">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c r="N3376" s="4" t="str">
        <f>TEXT('Data Sales Adidas'!D3380,"mmm")</f>
        <v>Dec</v>
      </c>
    </row>
    <row r="3377" spans="1:14" hidden="1" x14ac:dyDescent="0.25">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c r="N3377" s="4" t="str">
        <f>TEXT('Data Sales Adidas'!D3381,"mmm")</f>
        <v>Jan</v>
      </c>
    </row>
    <row r="3378" spans="1:14" hidden="1" x14ac:dyDescent="0.25">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c r="N3378" s="4" t="str">
        <f>TEXT('Data Sales Adidas'!D3382,"mmm")</f>
        <v>Jan</v>
      </c>
    </row>
    <row r="3379" spans="1:14" hidden="1" x14ac:dyDescent="0.25">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c r="N3379" s="4" t="str">
        <f>TEXT('Data Sales Adidas'!D3383,"mmm")</f>
        <v>Jan</v>
      </c>
    </row>
    <row r="3380" spans="1:14" hidden="1" x14ac:dyDescent="0.25">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c r="N3380" s="4" t="str">
        <f>TEXT('Data Sales Adidas'!D3384,"mmm")</f>
        <v>Jan</v>
      </c>
    </row>
    <row r="3381" spans="1:14" hidden="1" x14ac:dyDescent="0.25">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c r="N3381" s="4" t="str">
        <f>TEXT('Data Sales Adidas'!D3385,"mmm")</f>
        <v>Jan</v>
      </c>
    </row>
    <row r="3382" spans="1:14" hidden="1" x14ac:dyDescent="0.25">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c r="N3382" s="4" t="str">
        <f>TEXT('Data Sales Adidas'!D3386,"mmm")</f>
        <v>Jan</v>
      </c>
    </row>
    <row r="3383" spans="1:14" hidden="1" x14ac:dyDescent="0.25">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c r="N3383" s="4" t="str">
        <f>TEXT('Data Sales Adidas'!D3387,"mmm")</f>
        <v>Feb</v>
      </c>
    </row>
    <row r="3384" spans="1:14" hidden="1" x14ac:dyDescent="0.25">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c r="N3384" s="4" t="str">
        <f>TEXT('Data Sales Adidas'!D3388,"mmm")</f>
        <v>Feb</v>
      </c>
    </row>
    <row r="3385" spans="1:14" hidden="1" x14ac:dyDescent="0.25">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c r="N3385" s="4" t="str">
        <f>TEXT('Data Sales Adidas'!D3389,"mmm")</f>
        <v>Feb</v>
      </c>
    </row>
    <row r="3386" spans="1:14" hidden="1" x14ac:dyDescent="0.25">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c r="N3386" s="4" t="str">
        <f>TEXT('Data Sales Adidas'!D3390,"mmm")</f>
        <v>Feb</v>
      </c>
    </row>
    <row r="3387" spans="1:14" hidden="1" x14ac:dyDescent="0.25">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c r="N3387" s="4" t="str">
        <f>TEXT('Data Sales Adidas'!D3391,"mmm")</f>
        <v>Feb</v>
      </c>
    </row>
    <row r="3388" spans="1:14" hidden="1" x14ac:dyDescent="0.25">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c r="N3388" s="4" t="str">
        <f>TEXT('Data Sales Adidas'!D3392,"mmm")</f>
        <v>Feb</v>
      </c>
    </row>
    <row r="3389" spans="1:14" hidden="1" x14ac:dyDescent="0.25">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c r="N3389" s="4" t="str">
        <f>TEXT('Data Sales Adidas'!D3393,"mmm")</f>
        <v>Mar</v>
      </c>
    </row>
    <row r="3390" spans="1:14" hidden="1" x14ac:dyDescent="0.25">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c r="N3390" s="4" t="str">
        <f>TEXT('Data Sales Adidas'!D3394,"mmm")</f>
        <v>Mar</v>
      </c>
    </row>
    <row r="3391" spans="1:14" hidden="1" x14ac:dyDescent="0.25">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c r="N3391" s="4" t="str">
        <f>TEXT('Data Sales Adidas'!D3395,"mmm")</f>
        <v>Mar</v>
      </c>
    </row>
    <row r="3392" spans="1:14" hidden="1" x14ac:dyDescent="0.25">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c r="N3392" s="4" t="str">
        <f>TEXT('Data Sales Adidas'!D3396,"mmm")</f>
        <v>Mar</v>
      </c>
    </row>
    <row r="3393" spans="1:14" hidden="1" x14ac:dyDescent="0.25">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c r="N3393" s="4" t="str">
        <f>TEXT('Data Sales Adidas'!D3397,"mmm")</f>
        <v>Mar</v>
      </c>
    </row>
    <row r="3394" spans="1:14" hidden="1" x14ac:dyDescent="0.25">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c r="N3394" s="4" t="str">
        <f>TEXT('Data Sales Adidas'!D3398,"mmm")</f>
        <v>Mar</v>
      </c>
    </row>
    <row r="3395" spans="1:14" hidden="1" x14ac:dyDescent="0.25">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c r="N3395" s="4" t="str">
        <f>TEXT('Data Sales Adidas'!D3399,"mmm")</f>
        <v>Apr</v>
      </c>
    </row>
    <row r="3396" spans="1:14" hidden="1" x14ac:dyDescent="0.25">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c r="N3396" s="4" t="str">
        <f>TEXT('Data Sales Adidas'!D3400,"mmm")</f>
        <v>Apr</v>
      </c>
    </row>
    <row r="3397" spans="1:14" hidden="1" x14ac:dyDescent="0.25">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c r="N3397" s="4" t="str">
        <f>TEXT('Data Sales Adidas'!D3401,"mmm")</f>
        <v>Apr</v>
      </c>
    </row>
    <row r="3398" spans="1:14" hidden="1" x14ac:dyDescent="0.25">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c r="N3398" s="4" t="str">
        <f>TEXT('Data Sales Adidas'!D3402,"mmm")</f>
        <v>Apr</v>
      </c>
    </row>
    <row r="3399" spans="1:14" hidden="1" x14ac:dyDescent="0.25">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c r="N3399" s="4" t="str">
        <f>TEXT('Data Sales Adidas'!D3403,"mmm")</f>
        <v>Apr</v>
      </c>
    </row>
    <row r="3400" spans="1:14" hidden="1" x14ac:dyDescent="0.25">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c r="N3400" s="4" t="str">
        <f>TEXT('Data Sales Adidas'!D3404,"mmm")</f>
        <v>Apr</v>
      </c>
    </row>
    <row r="3401" spans="1:14" hidden="1" x14ac:dyDescent="0.25">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c r="N3401" s="4" t="str">
        <f>TEXT('Data Sales Adidas'!D3405,"mmm")</f>
        <v>May</v>
      </c>
    </row>
    <row r="3402" spans="1:14" hidden="1" x14ac:dyDescent="0.25">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c r="N3402" s="4" t="str">
        <f>TEXT('Data Sales Adidas'!D3406,"mmm")</f>
        <v>May</v>
      </c>
    </row>
    <row r="3403" spans="1:14" hidden="1" x14ac:dyDescent="0.25">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c r="N3403" s="4" t="str">
        <f>TEXT('Data Sales Adidas'!D3407,"mmm")</f>
        <v>May</v>
      </c>
    </row>
    <row r="3404" spans="1:14" hidden="1" x14ac:dyDescent="0.25">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c r="N3404" s="4" t="str">
        <f>TEXT('Data Sales Adidas'!D3408,"mmm")</f>
        <v>May</v>
      </c>
    </row>
    <row r="3405" spans="1:14" hidden="1" x14ac:dyDescent="0.25">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c r="N3405" s="4" t="str">
        <f>TEXT('Data Sales Adidas'!D3409,"mmm")</f>
        <v>May</v>
      </c>
    </row>
    <row r="3406" spans="1:14" hidden="1" x14ac:dyDescent="0.25">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c r="N3406" s="4" t="str">
        <f>TEXT('Data Sales Adidas'!D3410,"mmm")</f>
        <v>May</v>
      </c>
    </row>
    <row r="3407" spans="1:14" hidden="1" x14ac:dyDescent="0.25">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c r="N3407" s="4" t="str">
        <f>TEXT('Data Sales Adidas'!D3411,"mmm")</f>
        <v>Jun</v>
      </c>
    </row>
    <row r="3408" spans="1:14" hidden="1" x14ac:dyDescent="0.25">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c r="N3408" s="4" t="str">
        <f>TEXT('Data Sales Adidas'!D3412,"mmm")</f>
        <v>Jun</v>
      </c>
    </row>
    <row r="3409" spans="1:14" hidden="1" x14ac:dyDescent="0.25">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c r="N3409" s="4" t="str">
        <f>TEXT('Data Sales Adidas'!D3413,"mmm")</f>
        <v>Jun</v>
      </c>
    </row>
    <row r="3410" spans="1:14" hidden="1" x14ac:dyDescent="0.25">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c r="N3410" s="4" t="str">
        <f>TEXT('Data Sales Adidas'!D3414,"mmm")</f>
        <v>Jun</v>
      </c>
    </row>
    <row r="3411" spans="1:14" hidden="1" x14ac:dyDescent="0.25">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c r="N3411" s="4" t="str">
        <f>TEXT('Data Sales Adidas'!D3415,"mmm")</f>
        <v>Jun</v>
      </c>
    </row>
    <row r="3412" spans="1:14" hidden="1" x14ac:dyDescent="0.25">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c r="N3412" s="4" t="str">
        <f>TEXT('Data Sales Adidas'!D3416,"mmm")</f>
        <v>Jun</v>
      </c>
    </row>
    <row r="3413" spans="1:14" hidden="1" x14ac:dyDescent="0.25">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c r="N3413" s="4" t="str">
        <f>TEXT('Data Sales Adidas'!D3417,"mmm")</f>
        <v>Jul</v>
      </c>
    </row>
    <row r="3414" spans="1:14" hidden="1" x14ac:dyDescent="0.25">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c r="N3414" s="4" t="str">
        <f>TEXT('Data Sales Adidas'!D3418,"mmm")</f>
        <v>Jul</v>
      </c>
    </row>
    <row r="3415" spans="1:14" hidden="1" x14ac:dyDescent="0.25">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c r="N3415" s="4" t="str">
        <f>TEXT('Data Sales Adidas'!D3419,"mmm")</f>
        <v>Jul</v>
      </c>
    </row>
    <row r="3416" spans="1:14" hidden="1" x14ac:dyDescent="0.25">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c r="N3416" s="4" t="str">
        <f>TEXT('Data Sales Adidas'!D3420,"mmm")</f>
        <v>Jul</v>
      </c>
    </row>
    <row r="3417" spans="1:14" hidden="1" x14ac:dyDescent="0.25">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c r="N3417" s="4" t="str">
        <f>TEXT('Data Sales Adidas'!D3421,"mmm")</f>
        <v>Jul</v>
      </c>
    </row>
    <row r="3418" spans="1:14" hidden="1" x14ac:dyDescent="0.25">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c r="N3418" s="4" t="str">
        <f>TEXT('Data Sales Adidas'!D3422,"mmm")</f>
        <v>Jul</v>
      </c>
    </row>
    <row r="3419" spans="1:14" hidden="1" x14ac:dyDescent="0.25">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c r="N3419" s="4" t="str">
        <f>TEXT('Data Sales Adidas'!D3423,"mmm")</f>
        <v>Aug</v>
      </c>
    </row>
    <row r="3420" spans="1:14" hidden="1" x14ac:dyDescent="0.25">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c r="N3420" s="4" t="str">
        <f>TEXT('Data Sales Adidas'!D3424,"mmm")</f>
        <v>Aug</v>
      </c>
    </row>
    <row r="3421" spans="1:14" hidden="1" x14ac:dyDescent="0.25">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c r="N3421" s="4" t="str">
        <f>TEXT('Data Sales Adidas'!D3425,"mmm")</f>
        <v>Aug</v>
      </c>
    </row>
    <row r="3422" spans="1:14" hidden="1" x14ac:dyDescent="0.25">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c r="N3422" s="4" t="str">
        <f>TEXT('Data Sales Adidas'!D3426,"mmm")</f>
        <v>Aug</v>
      </c>
    </row>
    <row r="3423" spans="1:14" hidden="1" x14ac:dyDescent="0.25">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c r="N3423" s="4" t="str">
        <f>TEXT('Data Sales Adidas'!D3427,"mmm")</f>
        <v>Aug</v>
      </c>
    </row>
    <row r="3424" spans="1:14" hidden="1" x14ac:dyDescent="0.25">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c r="N3424" s="4" t="str">
        <f>TEXT('Data Sales Adidas'!D3428,"mmm")</f>
        <v>Aug</v>
      </c>
    </row>
    <row r="3425" spans="1:14" hidden="1" x14ac:dyDescent="0.25">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c r="N3425" s="4" t="str">
        <f>TEXT('Data Sales Adidas'!D3429,"mmm")</f>
        <v>Sep</v>
      </c>
    </row>
    <row r="3426" spans="1:14" hidden="1" x14ac:dyDescent="0.25">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c r="N3426" s="4" t="str">
        <f>TEXT('Data Sales Adidas'!D3430,"mmm")</f>
        <v>Sep</v>
      </c>
    </row>
    <row r="3427" spans="1:14" hidden="1" x14ac:dyDescent="0.25">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c r="N3427" s="4" t="str">
        <f>TEXT('Data Sales Adidas'!D3431,"mmm")</f>
        <v>Sep</v>
      </c>
    </row>
    <row r="3428" spans="1:14" hidden="1" x14ac:dyDescent="0.25">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c r="N3428" s="4" t="str">
        <f>TEXT('Data Sales Adidas'!D3432,"mmm")</f>
        <v>Sep</v>
      </c>
    </row>
    <row r="3429" spans="1:14" hidden="1" x14ac:dyDescent="0.25">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c r="N3429" s="4" t="str">
        <f>TEXT('Data Sales Adidas'!D3433,"mmm")</f>
        <v>Sep</v>
      </c>
    </row>
    <row r="3430" spans="1:14" hidden="1" x14ac:dyDescent="0.25">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c r="N3430" s="4" t="str">
        <f>TEXT('Data Sales Adidas'!D3434,"mmm")</f>
        <v>Sep</v>
      </c>
    </row>
    <row r="3431" spans="1:14" hidden="1" x14ac:dyDescent="0.25">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c r="N3431" s="4" t="str">
        <f>TEXT('Data Sales Adidas'!D3435,"mmm")</f>
        <v>Oct</v>
      </c>
    </row>
    <row r="3432" spans="1:14" hidden="1" x14ac:dyDescent="0.25">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c r="N3432" s="4" t="str">
        <f>TEXT('Data Sales Adidas'!D3436,"mmm")</f>
        <v>Oct</v>
      </c>
    </row>
    <row r="3433" spans="1:14" hidden="1" x14ac:dyDescent="0.25">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c r="N3433" s="4" t="str">
        <f>TEXT('Data Sales Adidas'!D3437,"mmm")</f>
        <v>Oct</v>
      </c>
    </row>
    <row r="3434" spans="1:14" hidden="1" x14ac:dyDescent="0.25">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c r="N3434" s="4" t="str">
        <f>TEXT('Data Sales Adidas'!D3438,"mmm")</f>
        <v>Oct</v>
      </c>
    </row>
    <row r="3435" spans="1:14" hidden="1" x14ac:dyDescent="0.25">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c r="N3435" s="4" t="str">
        <f>TEXT('Data Sales Adidas'!D3439,"mmm")</f>
        <v>Oct</v>
      </c>
    </row>
    <row r="3436" spans="1:14" hidden="1" x14ac:dyDescent="0.25">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c r="N3436" s="4" t="str">
        <f>TEXT('Data Sales Adidas'!D3440,"mmm")</f>
        <v>Oct</v>
      </c>
    </row>
    <row r="3437" spans="1:14" hidden="1" x14ac:dyDescent="0.25">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c r="N3437" s="4" t="str">
        <f>TEXT('Data Sales Adidas'!D3441,"mmm")</f>
        <v>Nov</v>
      </c>
    </row>
    <row r="3438" spans="1:14" hidden="1" x14ac:dyDescent="0.25">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c r="N3438" s="4" t="str">
        <f>TEXT('Data Sales Adidas'!D3442,"mmm")</f>
        <v>Nov</v>
      </c>
    </row>
    <row r="3439" spans="1:14" hidden="1" x14ac:dyDescent="0.25">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c r="N3439" s="4" t="str">
        <f>TEXT('Data Sales Adidas'!D3443,"mmm")</f>
        <v>Nov</v>
      </c>
    </row>
    <row r="3440" spans="1:14" hidden="1" x14ac:dyDescent="0.25">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c r="N3440" s="4" t="str">
        <f>TEXT('Data Sales Adidas'!D3444,"mmm")</f>
        <v>Nov</v>
      </c>
    </row>
    <row r="3441" spans="1:14" hidden="1" x14ac:dyDescent="0.25">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c r="N3441" s="4" t="str">
        <f>TEXT('Data Sales Adidas'!D3445,"mmm")</f>
        <v>Nov</v>
      </c>
    </row>
    <row r="3442" spans="1:14" hidden="1" x14ac:dyDescent="0.25">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c r="N3442" s="4" t="str">
        <f>TEXT('Data Sales Adidas'!D3446,"mmm")</f>
        <v>Nov</v>
      </c>
    </row>
    <row r="3443" spans="1:14" hidden="1" x14ac:dyDescent="0.25">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c r="N3443" s="4" t="str">
        <f>TEXT('Data Sales Adidas'!D3447,"mmm")</f>
        <v>Dec</v>
      </c>
    </row>
    <row r="3444" spans="1:14" hidden="1" x14ac:dyDescent="0.25">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c r="N3444" s="4" t="str">
        <f>TEXT('Data Sales Adidas'!D3448,"mmm")</f>
        <v>Dec</v>
      </c>
    </row>
    <row r="3445" spans="1:14" hidden="1" x14ac:dyDescent="0.25">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c r="N3445" s="4" t="str">
        <f>TEXT('Data Sales Adidas'!D3449,"mmm")</f>
        <v>Dec</v>
      </c>
    </row>
    <row r="3446" spans="1:14" hidden="1" x14ac:dyDescent="0.25">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c r="N3446" s="4" t="str">
        <f>TEXT('Data Sales Adidas'!D3450,"mmm")</f>
        <v>Dec</v>
      </c>
    </row>
    <row r="3447" spans="1:14" hidden="1" x14ac:dyDescent="0.25">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c r="N3447" s="4" t="str">
        <f>TEXT('Data Sales Adidas'!D3451,"mmm")</f>
        <v>Dec</v>
      </c>
    </row>
    <row r="3448" spans="1:14" hidden="1" x14ac:dyDescent="0.25">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c r="N3448" s="4" t="str">
        <f>TEXT('Data Sales Adidas'!D3452,"mmm")</f>
        <v>Dec</v>
      </c>
    </row>
    <row r="3449" spans="1:14" hidden="1" x14ac:dyDescent="0.25">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c r="N3449" s="4" t="str">
        <f>TEXT('Data Sales Adidas'!D3453,"mmm")</f>
        <v>Jan</v>
      </c>
    </row>
    <row r="3450" spans="1:14" hidden="1" x14ac:dyDescent="0.25">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c r="N3450" s="4" t="str">
        <f>TEXT('Data Sales Adidas'!D3454,"mmm")</f>
        <v>Jan</v>
      </c>
    </row>
    <row r="3451" spans="1:14" hidden="1" x14ac:dyDescent="0.25">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c r="N3451" s="4" t="str">
        <f>TEXT('Data Sales Adidas'!D3455,"mmm")</f>
        <v>Jan</v>
      </c>
    </row>
    <row r="3452" spans="1:14" hidden="1" x14ac:dyDescent="0.25">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c r="N3452" s="4" t="str">
        <f>TEXT('Data Sales Adidas'!D3456,"mmm")</f>
        <v>Jan</v>
      </c>
    </row>
    <row r="3453" spans="1:14" hidden="1" x14ac:dyDescent="0.25">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c r="N3453" s="4" t="str">
        <f>TEXT('Data Sales Adidas'!D3457,"mmm")</f>
        <v>Jan</v>
      </c>
    </row>
    <row r="3454" spans="1:14" hidden="1" x14ac:dyDescent="0.25">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c r="N3454" s="4" t="str">
        <f>TEXT('Data Sales Adidas'!D3458,"mmm")</f>
        <v>Jan</v>
      </c>
    </row>
    <row r="3455" spans="1:14" hidden="1" x14ac:dyDescent="0.25">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c r="N3455" s="4" t="str">
        <f>TEXT('Data Sales Adidas'!D3459,"mmm")</f>
        <v>Feb</v>
      </c>
    </row>
    <row r="3456" spans="1:14" hidden="1" x14ac:dyDescent="0.25">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c r="N3456" s="4" t="str">
        <f>TEXT('Data Sales Adidas'!D3460,"mmm")</f>
        <v>Feb</v>
      </c>
    </row>
    <row r="3457" spans="1:14" hidden="1" x14ac:dyDescent="0.25">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c r="N3457" s="4" t="str">
        <f>TEXT('Data Sales Adidas'!D3461,"mmm")</f>
        <v>Feb</v>
      </c>
    </row>
    <row r="3458" spans="1:14" hidden="1" x14ac:dyDescent="0.25">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c r="N3458" s="4" t="str">
        <f>TEXT('Data Sales Adidas'!D3462,"mmm")</f>
        <v>Feb</v>
      </c>
    </row>
    <row r="3459" spans="1:14" hidden="1" x14ac:dyDescent="0.25">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c r="N3459" s="4" t="str">
        <f>TEXT('Data Sales Adidas'!D3463,"mmm")</f>
        <v>Feb</v>
      </c>
    </row>
    <row r="3460" spans="1:14" hidden="1" x14ac:dyDescent="0.25">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c r="N3460" s="4" t="str">
        <f>TEXT('Data Sales Adidas'!D3464,"mmm")</f>
        <v>Feb</v>
      </c>
    </row>
    <row r="3461" spans="1:14" hidden="1" x14ac:dyDescent="0.25">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c r="N3461" s="4" t="str">
        <f>TEXT('Data Sales Adidas'!D3465,"mmm")</f>
        <v>Mar</v>
      </c>
    </row>
    <row r="3462" spans="1:14" hidden="1" x14ac:dyDescent="0.25">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c r="N3462" s="4" t="str">
        <f>TEXT('Data Sales Adidas'!D3466,"mmm")</f>
        <v>Mar</v>
      </c>
    </row>
    <row r="3463" spans="1:14" hidden="1" x14ac:dyDescent="0.25">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c r="N3463" s="4" t="str">
        <f>TEXT('Data Sales Adidas'!D3467,"mmm")</f>
        <v>Mar</v>
      </c>
    </row>
    <row r="3464" spans="1:14" hidden="1" x14ac:dyDescent="0.25">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c r="N3464" s="4" t="str">
        <f>TEXT('Data Sales Adidas'!D3468,"mmm")</f>
        <v>Mar</v>
      </c>
    </row>
    <row r="3465" spans="1:14" hidden="1" x14ac:dyDescent="0.25">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c r="N3465" s="4" t="str">
        <f>TEXT('Data Sales Adidas'!D3469,"mmm")</f>
        <v>Mar</v>
      </c>
    </row>
    <row r="3466" spans="1:14" hidden="1" x14ac:dyDescent="0.25">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c r="N3466" s="4" t="str">
        <f>TEXT('Data Sales Adidas'!D3470,"mmm")</f>
        <v>Mar</v>
      </c>
    </row>
    <row r="3467" spans="1:14" hidden="1" x14ac:dyDescent="0.25">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c r="N3467" s="4" t="str">
        <f>TEXT('Data Sales Adidas'!D3471,"mmm")</f>
        <v>Apr</v>
      </c>
    </row>
    <row r="3468" spans="1:14" hidden="1" x14ac:dyDescent="0.25">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c r="N3468" s="4" t="str">
        <f>TEXT('Data Sales Adidas'!D3472,"mmm")</f>
        <v>Apr</v>
      </c>
    </row>
    <row r="3469" spans="1:14" hidden="1" x14ac:dyDescent="0.25">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c r="N3469" s="4" t="str">
        <f>TEXT('Data Sales Adidas'!D3473,"mmm")</f>
        <v>Apr</v>
      </c>
    </row>
    <row r="3470" spans="1:14" hidden="1" x14ac:dyDescent="0.25">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c r="N3470" s="4" t="str">
        <f>TEXT('Data Sales Adidas'!D3474,"mmm")</f>
        <v>Apr</v>
      </c>
    </row>
    <row r="3471" spans="1:14" hidden="1" x14ac:dyDescent="0.25">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c r="N3471" s="4" t="str">
        <f>TEXT('Data Sales Adidas'!D3475,"mmm")</f>
        <v>Apr</v>
      </c>
    </row>
    <row r="3472" spans="1:14" hidden="1" x14ac:dyDescent="0.25">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c r="N3472" s="4" t="str">
        <f>TEXT('Data Sales Adidas'!D3476,"mmm")</f>
        <v>Apr</v>
      </c>
    </row>
    <row r="3473" spans="1:14" hidden="1" x14ac:dyDescent="0.25">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c r="N3473" s="4" t="str">
        <f>TEXT('Data Sales Adidas'!D3477,"mmm")</f>
        <v>May</v>
      </c>
    </row>
    <row r="3474" spans="1:14" hidden="1" x14ac:dyDescent="0.25">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c r="N3474" s="4" t="str">
        <f>TEXT('Data Sales Adidas'!D3478,"mmm")</f>
        <v>May</v>
      </c>
    </row>
    <row r="3475" spans="1:14" hidden="1" x14ac:dyDescent="0.25">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c r="N3475" s="4" t="str">
        <f>TEXT('Data Sales Adidas'!D3479,"mmm")</f>
        <v>May</v>
      </c>
    </row>
    <row r="3476" spans="1:14" hidden="1" x14ac:dyDescent="0.25">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c r="N3476" s="4" t="str">
        <f>TEXT('Data Sales Adidas'!D3480,"mmm")</f>
        <v>May</v>
      </c>
    </row>
    <row r="3477" spans="1:14" hidden="1" x14ac:dyDescent="0.25">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c r="N3477" s="4" t="str">
        <f>TEXT('Data Sales Adidas'!D3481,"mmm")</f>
        <v>May</v>
      </c>
    </row>
    <row r="3478" spans="1:14" hidden="1" x14ac:dyDescent="0.25">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c r="N3478" s="4" t="str">
        <f>TEXT('Data Sales Adidas'!D3482,"mmm")</f>
        <v>May</v>
      </c>
    </row>
    <row r="3479" spans="1:14" hidden="1" x14ac:dyDescent="0.25">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c r="N3479" s="4" t="str">
        <f>TEXT('Data Sales Adidas'!D3483,"mmm")</f>
        <v>Jun</v>
      </c>
    </row>
    <row r="3480" spans="1:14" hidden="1" x14ac:dyDescent="0.25">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c r="N3480" s="4" t="str">
        <f>TEXT('Data Sales Adidas'!D3484,"mmm")</f>
        <v>Jun</v>
      </c>
    </row>
    <row r="3481" spans="1:14" hidden="1" x14ac:dyDescent="0.25">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c r="N3481" s="4" t="str">
        <f>TEXT('Data Sales Adidas'!D3485,"mmm")</f>
        <v>Jun</v>
      </c>
    </row>
    <row r="3482" spans="1:14" hidden="1" x14ac:dyDescent="0.25">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c r="N3482" s="4" t="str">
        <f>TEXT('Data Sales Adidas'!D3486,"mmm")</f>
        <v>Jun</v>
      </c>
    </row>
    <row r="3483" spans="1:14" hidden="1" x14ac:dyDescent="0.25">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c r="N3483" s="4" t="str">
        <f>TEXT('Data Sales Adidas'!D3487,"mmm")</f>
        <v>Jun</v>
      </c>
    </row>
    <row r="3484" spans="1:14" hidden="1" x14ac:dyDescent="0.25">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c r="N3484" s="4" t="str">
        <f>TEXT('Data Sales Adidas'!D3488,"mmm")</f>
        <v>Jun</v>
      </c>
    </row>
    <row r="3485" spans="1:14" hidden="1" x14ac:dyDescent="0.25">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c r="N3485" s="4" t="str">
        <f>TEXT('Data Sales Adidas'!D3489,"mmm")</f>
        <v>Jul</v>
      </c>
    </row>
    <row r="3486" spans="1:14" hidden="1" x14ac:dyDescent="0.25">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c r="N3486" s="4" t="str">
        <f>TEXT('Data Sales Adidas'!D3490,"mmm")</f>
        <v>Jul</v>
      </c>
    </row>
    <row r="3487" spans="1:14" hidden="1" x14ac:dyDescent="0.25">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c r="N3487" s="4" t="str">
        <f>TEXT('Data Sales Adidas'!D3491,"mmm")</f>
        <v>Jul</v>
      </c>
    </row>
    <row r="3488" spans="1:14" hidden="1" x14ac:dyDescent="0.25">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c r="N3488" s="4" t="str">
        <f>TEXT('Data Sales Adidas'!D3492,"mmm")</f>
        <v>Jul</v>
      </c>
    </row>
    <row r="3489" spans="1:14" hidden="1" x14ac:dyDescent="0.25">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c r="N3489" s="4" t="str">
        <f>TEXT('Data Sales Adidas'!D3493,"mmm")</f>
        <v>Jul</v>
      </c>
    </row>
    <row r="3490" spans="1:14" hidden="1" x14ac:dyDescent="0.25">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c r="N3490" s="4" t="str">
        <f>TEXT('Data Sales Adidas'!D3494,"mmm")</f>
        <v>Jul</v>
      </c>
    </row>
    <row r="3491" spans="1:14" hidden="1" x14ac:dyDescent="0.25">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c r="N3491" s="4" t="str">
        <f>TEXT('Data Sales Adidas'!D3495,"mmm")</f>
        <v>Aug</v>
      </c>
    </row>
    <row r="3492" spans="1:14" hidden="1" x14ac:dyDescent="0.25">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c r="N3492" s="4" t="str">
        <f>TEXT('Data Sales Adidas'!D3496,"mmm")</f>
        <v>Aug</v>
      </c>
    </row>
    <row r="3493" spans="1:14" hidden="1" x14ac:dyDescent="0.25">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c r="N3493" s="4" t="str">
        <f>TEXT('Data Sales Adidas'!D3497,"mmm")</f>
        <v>Aug</v>
      </c>
    </row>
    <row r="3494" spans="1:14" hidden="1" x14ac:dyDescent="0.25">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c r="N3494" s="4" t="str">
        <f>TEXT('Data Sales Adidas'!D3498,"mmm")</f>
        <v>Aug</v>
      </c>
    </row>
    <row r="3495" spans="1:14" hidden="1" x14ac:dyDescent="0.25">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c r="N3495" s="4" t="str">
        <f>TEXT('Data Sales Adidas'!D3499,"mmm")</f>
        <v>Aug</v>
      </c>
    </row>
    <row r="3496" spans="1:14" hidden="1" x14ac:dyDescent="0.25">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c r="N3496" s="4" t="str">
        <f>TEXT('Data Sales Adidas'!D3500,"mmm")</f>
        <v>Aug</v>
      </c>
    </row>
    <row r="3497" spans="1:14" hidden="1" x14ac:dyDescent="0.25">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c r="N3497" s="4" t="str">
        <f>TEXT('Data Sales Adidas'!D3501,"mmm")</f>
        <v>Sep</v>
      </c>
    </row>
    <row r="3498" spans="1:14" hidden="1" x14ac:dyDescent="0.25">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c r="N3498" s="4" t="str">
        <f>TEXT('Data Sales Adidas'!D3502,"mmm")</f>
        <v>Sep</v>
      </c>
    </row>
    <row r="3499" spans="1:14" hidden="1" x14ac:dyDescent="0.25">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c r="N3499" s="4" t="str">
        <f>TEXT('Data Sales Adidas'!D3503,"mmm")</f>
        <v>Sep</v>
      </c>
    </row>
    <row r="3500" spans="1:14" hidden="1" x14ac:dyDescent="0.25">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c r="N3500" s="4" t="str">
        <f>TEXT('Data Sales Adidas'!D3504,"mmm")</f>
        <v>Sep</v>
      </c>
    </row>
    <row r="3501" spans="1:14" hidden="1" x14ac:dyDescent="0.25">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c r="N3501" s="4" t="str">
        <f>TEXT('Data Sales Adidas'!D3505,"mmm")</f>
        <v>Sep</v>
      </c>
    </row>
    <row r="3502" spans="1:14" hidden="1" x14ac:dyDescent="0.25">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c r="N3502" s="4" t="str">
        <f>TEXT('Data Sales Adidas'!D3506,"mmm")</f>
        <v>Sep</v>
      </c>
    </row>
    <row r="3503" spans="1:14" hidden="1" x14ac:dyDescent="0.25">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c r="N3503" s="4" t="str">
        <f>TEXT('Data Sales Adidas'!D3507,"mmm")</f>
        <v>Oct</v>
      </c>
    </row>
    <row r="3504" spans="1:14" hidden="1" x14ac:dyDescent="0.25">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c r="N3504" s="4" t="str">
        <f>TEXT('Data Sales Adidas'!D3508,"mmm")</f>
        <v>Oct</v>
      </c>
    </row>
    <row r="3505" spans="1:14" hidden="1" x14ac:dyDescent="0.25">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c r="N3505" s="4" t="str">
        <f>TEXT('Data Sales Adidas'!D3509,"mmm")</f>
        <v>Oct</v>
      </c>
    </row>
    <row r="3506" spans="1:14" hidden="1" x14ac:dyDescent="0.25">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c r="N3506" s="4" t="str">
        <f>TEXT('Data Sales Adidas'!D3510,"mmm")</f>
        <v>Oct</v>
      </c>
    </row>
    <row r="3507" spans="1:14" hidden="1" x14ac:dyDescent="0.25">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c r="N3507" s="4" t="str">
        <f>TEXT('Data Sales Adidas'!D3511,"mmm")</f>
        <v>Oct</v>
      </c>
    </row>
    <row r="3508" spans="1:14" hidden="1" x14ac:dyDescent="0.25">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c r="N3508" s="4" t="str">
        <f>TEXT('Data Sales Adidas'!D3512,"mmm")</f>
        <v>Oct</v>
      </c>
    </row>
    <row r="3509" spans="1:14" hidden="1" x14ac:dyDescent="0.25">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c r="N3509" s="4" t="str">
        <f>TEXT('Data Sales Adidas'!D3513,"mmm")</f>
        <v>Nov</v>
      </c>
    </row>
    <row r="3510" spans="1:14" hidden="1" x14ac:dyDescent="0.25">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c r="N3510" s="4" t="str">
        <f>TEXT('Data Sales Adidas'!D3514,"mmm")</f>
        <v>Nov</v>
      </c>
    </row>
    <row r="3511" spans="1:14" hidden="1" x14ac:dyDescent="0.25">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c r="N3511" s="4" t="str">
        <f>TEXT('Data Sales Adidas'!D3515,"mmm")</f>
        <v>Nov</v>
      </c>
    </row>
    <row r="3512" spans="1:14" hidden="1" x14ac:dyDescent="0.25">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c r="N3512" s="4" t="str">
        <f>TEXT('Data Sales Adidas'!D3516,"mmm")</f>
        <v>Nov</v>
      </c>
    </row>
    <row r="3513" spans="1:14" hidden="1" x14ac:dyDescent="0.25">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c r="N3513" s="4" t="str">
        <f>TEXT('Data Sales Adidas'!D3517,"mmm")</f>
        <v>Nov</v>
      </c>
    </row>
    <row r="3514" spans="1:14" hidden="1" x14ac:dyDescent="0.25">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c r="N3514" s="4" t="str">
        <f>TEXT('Data Sales Adidas'!D3518,"mmm")</f>
        <v>Nov</v>
      </c>
    </row>
    <row r="3515" spans="1:14" hidden="1" x14ac:dyDescent="0.25">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c r="N3515" s="4" t="str">
        <f>TEXT('Data Sales Adidas'!D3519,"mmm")</f>
        <v>Dec</v>
      </c>
    </row>
    <row r="3516" spans="1:14" hidden="1" x14ac:dyDescent="0.25">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c r="N3516" s="4" t="str">
        <f>TEXT('Data Sales Adidas'!D3520,"mmm")</f>
        <v>Dec</v>
      </c>
    </row>
    <row r="3517" spans="1:14" hidden="1" x14ac:dyDescent="0.25">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c r="N3517" s="4" t="str">
        <f>TEXT('Data Sales Adidas'!D3521,"mmm")</f>
        <v>Dec</v>
      </c>
    </row>
    <row r="3518" spans="1:14" hidden="1" x14ac:dyDescent="0.25">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c r="N3518" s="4" t="str">
        <f>TEXT('Data Sales Adidas'!D3522,"mmm")</f>
        <v>Dec</v>
      </c>
    </row>
    <row r="3519" spans="1:14" hidden="1" x14ac:dyDescent="0.25">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c r="N3519" s="4" t="str">
        <f>TEXT('Data Sales Adidas'!D3523,"mmm")</f>
        <v>Dec</v>
      </c>
    </row>
    <row r="3520" spans="1:14" hidden="1" x14ac:dyDescent="0.25">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c r="N3520" s="4" t="str">
        <f>TEXT('Data Sales Adidas'!D3524,"mmm")</f>
        <v>Dec</v>
      </c>
    </row>
    <row r="3521" spans="1:14" hidden="1" x14ac:dyDescent="0.25">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c r="N3521" s="4" t="str">
        <f>TEXT('Data Sales Adidas'!D3525,"mmm")</f>
        <v>Jan</v>
      </c>
    </row>
    <row r="3522" spans="1:14" hidden="1" x14ac:dyDescent="0.25">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c r="N3522" s="4" t="str">
        <f>TEXT('Data Sales Adidas'!D3526,"mmm")</f>
        <v>Jan</v>
      </c>
    </row>
    <row r="3523" spans="1:14" hidden="1" x14ac:dyDescent="0.25">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c r="N3523" s="4" t="str">
        <f>TEXT('Data Sales Adidas'!D3527,"mmm")</f>
        <v>Jan</v>
      </c>
    </row>
    <row r="3524" spans="1:14" hidden="1" x14ac:dyDescent="0.25">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c r="N3524" s="4" t="str">
        <f>TEXT('Data Sales Adidas'!D3528,"mmm")</f>
        <v>Jan</v>
      </c>
    </row>
    <row r="3525" spans="1:14" hidden="1" x14ac:dyDescent="0.25">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c r="N3525" s="4" t="str">
        <f>TEXT('Data Sales Adidas'!D3529,"mmm")</f>
        <v>Jan</v>
      </c>
    </row>
    <row r="3526" spans="1:14" hidden="1" x14ac:dyDescent="0.25">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c r="N3526" s="4" t="str">
        <f>TEXT('Data Sales Adidas'!D3530,"mmm")</f>
        <v>Jan</v>
      </c>
    </row>
    <row r="3527" spans="1:14" hidden="1" x14ac:dyDescent="0.25">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c r="N3527" s="4" t="str">
        <f>TEXT('Data Sales Adidas'!D3531,"mmm")</f>
        <v>Feb</v>
      </c>
    </row>
    <row r="3528" spans="1:14" hidden="1" x14ac:dyDescent="0.25">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c r="N3528" s="4" t="str">
        <f>TEXT('Data Sales Adidas'!D3532,"mmm")</f>
        <v>Feb</v>
      </c>
    </row>
    <row r="3529" spans="1:14" hidden="1" x14ac:dyDescent="0.25">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c r="N3529" s="4" t="str">
        <f>TEXT('Data Sales Adidas'!D3533,"mmm")</f>
        <v>Feb</v>
      </c>
    </row>
    <row r="3530" spans="1:14" hidden="1" x14ac:dyDescent="0.25">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c r="N3530" s="4" t="str">
        <f>TEXT('Data Sales Adidas'!D3534,"mmm")</f>
        <v>Feb</v>
      </c>
    </row>
    <row r="3531" spans="1:14" hidden="1" x14ac:dyDescent="0.25">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c r="N3531" s="4" t="str">
        <f>TEXT('Data Sales Adidas'!D3535,"mmm")</f>
        <v>Feb</v>
      </c>
    </row>
    <row r="3532" spans="1:14" hidden="1" x14ac:dyDescent="0.25">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c r="N3532" s="4" t="str">
        <f>TEXT('Data Sales Adidas'!D3536,"mmm")</f>
        <v>Feb</v>
      </c>
    </row>
    <row r="3533" spans="1:14" hidden="1" x14ac:dyDescent="0.25">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c r="N3533" s="4" t="str">
        <f>TEXT('Data Sales Adidas'!D3537,"mmm")</f>
        <v>Mar</v>
      </c>
    </row>
    <row r="3534" spans="1:14" hidden="1" x14ac:dyDescent="0.25">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c r="N3534" s="4" t="str">
        <f>TEXT('Data Sales Adidas'!D3538,"mmm")</f>
        <v>Mar</v>
      </c>
    </row>
    <row r="3535" spans="1:14" hidden="1" x14ac:dyDescent="0.25">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c r="N3535" s="4" t="str">
        <f>TEXT('Data Sales Adidas'!D3539,"mmm")</f>
        <v>Mar</v>
      </c>
    </row>
    <row r="3536" spans="1:14" hidden="1" x14ac:dyDescent="0.25">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c r="N3536" s="4" t="str">
        <f>TEXT('Data Sales Adidas'!D3540,"mmm")</f>
        <v>Mar</v>
      </c>
    </row>
    <row r="3537" spans="1:14" hidden="1" x14ac:dyDescent="0.25">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c r="N3537" s="4" t="str">
        <f>TEXT('Data Sales Adidas'!D3541,"mmm")</f>
        <v>Mar</v>
      </c>
    </row>
    <row r="3538" spans="1:14" hidden="1" x14ac:dyDescent="0.25">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c r="N3538" s="4" t="str">
        <f>TEXT('Data Sales Adidas'!D3542,"mmm")</f>
        <v>Mar</v>
      </c>
    </row>
    <row r="3539" spans="1:14" hidden="1" x14ac:dyDescent="0.25">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c r="N3539" s="4" t="str">
        <f>TEXT('Data Sales Adidas'!D3543,"mmm")</f>
        <v>Apr</v>
      </c>
    </row>
    <row r="3540" spans="1:14" hidden="1" x14ac:dyDescent="0.25">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c r="N3540" s="4" t="str">
        <f>TEXT('Data Sales Adidas'!D3544,"mmm")</f>
        <v>Apr</v>
      </c>
    </row>
    <row r="3541" spans="1:14" hidden="1" x14ac:dyDescent="0.25">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c r="N3541" s="4" t="str">
        <f>TEXT('Data Sales Adidas'!D3545,"mmm")</f>
        <v>Apr</v>
      </c>
    </row>
    <row r="3542" spans="1:14" hidden="1" x14ac:dyDescent="0.25">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c r="N3542" s="4" t="str">
        <f>TEXT('Data Sales Adidas'!D3546,"mmm")</f>
        <v>Apr</v>
      </c>
    </row>
    <row r="3543" spans="1:14" hidden="1" x14ac:dyDescent="0.25">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c r="N3543" s="4" t="str">
        <f>TEXT('Data Sales Adidas'!D3547,"mmm")</f>
        <v>Apr</v>
      </c>
    </row>
    <row r="3544" spans="1:14" hidden="1" x14ac:dyDescent="0.25">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c r="N3544" s="4" t="str">
        <f>TEXT('Data Sales Adidas'!D3548,"mmm")</f>
        <v>Apr</v>
      </c>
    </row>
    <row r="3545" spans="1:14" hidden="1" x14ac:dyDescent="0.25">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c r="N3545" s="4" t="str">
        <f>TEXT('Data Sales Adidas'!D3549,"mmm")</f>
        <v>May</v>
      </c>
    </row>
    <row r="3546" spans="1:14" hidden="1" x14ac:dyDescent="0.25">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c r="N3546" s="4" t="str">
        <f>TEXT('Data Sales Adidas'!D3550,"mmm")</f>
        <v>May</v>
      </c>
    </row>
    <row r="3547" spans="1:14" hidden="1" x14ac:dyDescent="0.25">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c r="N3547" s="4" t="str">
        <f>TEXT('Data Sales Adidas'!D3551,"mmm")</f>
        <v>May</v>
      </c>
    </row>
    <row r="3548" spans="1:14" hidden="1" x14ac:dyDescent="0.25">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c r="N3548" s="4" t="str">
        <f>TEXT('Data Sales Adidas'!D3552,"mmm")</f>
        <v>May</v>
      </c>
    </row>
    <row r="3549" spans="1:14" hidden="1" x14ac:dyDescent="0.25">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c r="N3549" s="4" t="str">
        <f>TEXT('Data Sales Adidas'!D3553,"mmm")</f>
        <v>May</v>
      </c>
    </row>
    <row r="3550" spans="1:14" hidden="1" x14ac:dyDescent="0.25">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c r="N3550" s="4" t="str">
        <f>TEXT('Data Sales Adidas'!D3554,"mmm")</f>
        <v>May</v>
      </c>
    </row>
    <row r="3551" spans="1:14" hidden="1" x14ac:dyDescent="0.25">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c r="N3551" s="4" t="str">
        <f>TEXT('Data Sales Adidas'!D3555,"mmm")</f>
        <v>Jun</v>
      </c>
    </row>
    <row r="3552" spans="1:14" hidden="1" x14ac:dyDescent="0.25">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c r="N3552" s="4" t="str">
        <f>TEXT('Data Sales Adidas'!D3556,"mmm")</f>
        <v>Jun</v>
      </c>
    </row>
    <row r="3553" spans="1:14" hidden="1" x14ac:dyDescent="0.25">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c r="N3553" s="4" t="str">
        <f>TEXT('Data Sales Adidas'!D3557,"mmm")</f>
        <v>Jun</v>
      </c>
    </row>
    <row r="3554" spans="1:14" hidden="1" x14ac:dyDescent="0.25">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c r="N3554" s="4" t="str">
        <f>TEXT('Data Sales Adidas'!D3558,"mmm")</f>
        <v>Jun</v>
      </c>
    </row>
    <row r="3555" spans="1:14" hidden="1" x14ac:dyDescent="0.25">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c r="N3555" s="4" t="str">
        <f>TEXT('Data Sales Adidas'!D3559,"mmm")</f>
        <v>Jun</v>
      </c>
    </row>
    <row r="3556" spans="1:14" hidden="1" x14ac:dyDescent="0.25">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c r="N3556" s="4" t="str">
        <f>TEXT('Data Sales Adidas'!D3560,"mmm")</f>
        <v>Jun</v>
      </c>
    </row>
    <row r="3557" spans="1:14" hidden="1" x14ac:dyDescent="0.25">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c r="N3557" s="4" t="str">
        <f>TEXT('Data Sales Adidas'!D3561,"mmm")</f>
        <v>Jul</v>
      </c>
    </row>
    <row r="3558" spans="1:14" hidden="1" x14ac:dyDescent="0.25">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c r="N3558" s="4" t="str">
        <f>TEXT('Data Sales Adidas'!D3562,"mmm")</f>
        <v>Jul</v>
      </c>
    </row>
    <row r="3559" spans="1:14" hidden="1" x14ac:dyDescent="0.25">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c r="N3559" s="4" t="str">
        <f>TEXT('Data Sales Adidas'!D3563,"mmm")</f>
        <v>Jul</v>
      </c>
    </row>
    <row r="3560" spans="1:14" hidden="1" x14ac:dyDescent="0.25">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c r="N3560" s="4" t="str">
        <f>TEXT('Data Sales Adidas'!D3564,"mmm")</f>
        <v>Jul</v>
      </c>
    </row>
    <row r="3561" spans="1:14" hidden="1" x14ac:dyDescent="0.25">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c r="N3561" s="4" t="str">
        <f>TEXT('Data Sales Adidas'!D3565,"mmm")</f>
        <v>Jul</v>
      </c>
    </row>
    <row r="3562" spans="1:14" hidden="1" x14ac:dyDescent="0.25">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c r="N3562" s="4" t="str">
        <f>TEXT('Data Sales Adidas'!D3566,"mmm")</f>
        <v>Jul</v>
      </c>
    </row>
    <row r="3563" spans="1:14" hidden="1" x14ac:dyDescent="0.25">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c r="N3563" s="4" t="str">
        <f>TEXT('Data Sales Adidas'!D3567,"mmm")</f>
        <v>Aug</v>
      </c>
    </row>
    <row r="3564" spans="1:14" hidden="1" x14ac:dyDescent="0.25">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c r="N3564" s="4" t="str">
        <f>TEXT('Data Sales Adidas'!D3568,"mmm")</f>
        <v>Aug</v>
      </c>
    </row>
    <row r="3565" spans="1:14" hidden="1" x14ac:dyDescent="0.25">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c r="N3565" s="4" t="str">
        <f>TEXT('Data Sales Adidas'!D3569,"mmm")</f>
        <v>Aug</v>
      </c>
    </row>
    <row r="3566" spans="1:14" hidden="1" x14ac:dyDescent="0.25">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c r="N3566" s="4" t="str">
        <f>TEXT('Data Sales Adidas'!D3570,"mmm")</f>
        <v>Aug</v>
      </c>
    </row>
    <row r="3567" spans="1:14" hidden="1" x14ac:dyDescent="0.25">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c r="N3567" s="4" t="str">
        <f>TEXT('Data Sales Adidas'!D3571,"mmm")</f>
        <v>Aug</v>
      </c>
    </row>
    <row r="3568" spans="1:14" hidden="1" x14ac:dyDescent="0.25">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c r="N3568" s="4" t="str">
        <f>TEXT('Data Sales Adidas'!D3572,"mmm")</f>
        <v>Aug</v>
      </c>
    </row>
    <row r="3569" spans="1:14" hidden="1" x14ac:dyDescent="0.25">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c r="N3569" s="4" t="str">
        <f>TEXT('Data Sales Adidas'!D3573,"mmm")</f>
        <v>Sep</v>
      </c>
    </row>
    <row r="3570" spans="1:14" hidden="1" x14ac:dyDescent="0.25">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c r="N3570" s="4" t="str">
        <f>TEXT('Data Sales Adidas'!D3574,"mmm")</f>
        <v>Sep</v>
      </c>
    </row>
    <row r="3571" spans="1:14" hidden="1" x14ac:dyDescent="0.25">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c r="N3571" s="4" t="str">
        <f>TEXT('Data Sales Adidas'!D3575,"mmm")</f>
        <v>Sep</v>
      </c>
    </row>
    <row r="3572" spans="1:14" hidden="1" x14ac:dyDescent="0.25">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c r="N3572" s="4" t="str">
        <f>TEXT('Data Sales Adidas'!D3576,"mmm")</f>
        <v>Sep</v>
      </c>
    </row>
    <row r="3573" spans="1:14" hidden="1" x14ac:dyDescent="0.25">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c r="N3573" s="4" t="str">
        <f>TEXT('Data Sales Adidas'!D3577,"mmm")</f>
        <v>Sep</v>
      </c>
    </row>
    <row r="3574" spans="1:14" hidden="1" x14ac:dyDescent="0.25">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c r="N3574" s="4" t="str">
        <f>TEXT('Data Sales Adidas'!D3578,"mmm")</f>
        <v>Sep</v>
      </c>
    </row>
    <row r="3575" spans="1:14" hidden="1" x14ac:dyDescent="0.25">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c r="N3575" s="4" t="str">
        <f>TEXT('Data Sales Adidas'!D3579,"mmm")</f>
        <v>Oct</v>
      </c>
    </row>
    <row r="3576" spans="1:14" hidden="1" x14ac:dyDescent="0.25">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c r="N3576" s="4" t="str">
        <f>TEXT('Data Sales Adidas'!D3580,"mmm")</f>
        <v>Oct</v>
      </c>
    </row>
    <row r="3577" spans="1:14" hidden="1" x14ac:dyDescent="0.25">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c r="N3577" s="4" t="str">
        <f>TEXT('Data Sales Adidas'!D3581,"mmm")</f>
        <v>Oct</v>
      </c>
    </row>
    <row r="3578" spans="1:14" hidden="1" x14ac:dyDescent="0.25">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c r="N3578" s="4" t="str">
        <f>TEXT('Data Sales Adidas'!D3582,"mmm")</f>
        <v>Oct</v>
      </c>
    </row>
    <row r="3579" spans="1:14" hidden="1" x14ac:dyDescent="0.25">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c r="N3579" s="4" t="str">
        <f>TEXT('Data Sales Adidas'!D3583,"mmm")</f>
        <v>Oct</v>
      </c>
    </row>
    <row r="3580" spans="1:14" hidden="1" x14ac:dyDescent="0.25">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c r="N3580" s="4" t="str">
        <f>TEXT('Data Sales Adidas'!D3584,"mmm")</f>
        <v>Oct</v>
      </c>
    </row>
    <row r="3581" spans="1:14" hidden="1" x14ac:dyDescent="0.25">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c r="N3581" s="4" t="str">
        <f>TEXT('Data Sales Adidas'!D3585,"mmm")</f>
        <v>Nov</v>
      </c>
    </row>
    <row r="3582" spans="1:14" hidden="1" x14ac:dyDescent="0.25">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c r="N3582" s="4" t="str">
        <f>TEXT('Data Sales Adidas'!D3586,"mmm")</f>
        <v>Nov</v>
      </c>
    </row>
    <row r="3583" spans="1:14" hidden="1" x14ac:dyDescent="0.25">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c r="N3583" s="4" t="str">
        <f>TEXT('Data Sales Adidas'!D3587,"mmm")</f>
        <v>Nov</v>
      </c>
    </row>
    <row r="3584" spans="1:14" hidden="1" x14ac:dyDescent="0.25">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c r="N3584" s="4" t="str">
        <f>TEXT('Data Sales Adidas'!D3588,"mmm")</f>
        <v>Nov</v>
      </c>
    </row>
    <row r="3585" spans="1:14" hidden="1" x14ac:dyDescent="0.25">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c r="N3585" s="4" t="str">
        <f>TEXT('Data Sales Adidas'!D3589,"mmm")</f>
        <v>Nov</v>
      </c>
    </row>
    <row r="3586" spans="1:14" hidden="1" x14ac:dyDescent="0.25">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c r="N3586" s="4" t="str">
        <f>TEXT('Data Sales Adidas'!D3590,"mmm")</f>
        <v>Nov</v>
      </c>
    </row>
    <row r="3587" spans="1:14" hidden="1" x14ac:dyDescent="0.25">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c r="N3587" s="4" t="str">
        <f>TEXT('Data Sales Adidas'!D3591,"mmm")</f>
        <v>Dec</v>
      </c>
    </row>
    <row r="3588" spans="1:14" hidden="1" x14ac:dyDescent="0.25">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c r="N3588" s="4" t="str">
        <f>TEXT('Data Sales Adidas'!D3592,"mmm")</f>
        <v>Dec</v>
      </c>
    </row>
    <row r="3589" spans="1:14" hidden="1" x14ac:dyDescent="0.25">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c r="N3589" s="4" t="str">
        <f>TEXT('Data Sales Adidas'!D3593,"mmm")</f>
        <v>Dec</v>
      </c>
    </row>
    <row r="3590" spans="1:14" hidden="1" x14ac:dyDescent="0.25">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c r="N3590" s="4" t="str">
        <f>TEXT('Data Sales Adidas'!D3594,"mmm")</f>
        <v>Dec</v>
      </c>
    </row>
    <row r="3591" spans="1:14" hidden="1" x14ac:dyDescent="0.25">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c r="N3591" s="4" t="str">
        <f>TEXT('Data Sales Adidas'!D3595,"mmm")</f>
        <v>Dec</v>
      </c>
    </row>
    <row r="3592" spans="1:14" hidden="1" x14ac:dyDescent="0.25">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c r="N3592" s="4" t="str">
        <f>TEXT('Data Sales Adidas'!D3596,"mmm")</f>
        <v>Dec</v>
      </c>
    </row>
    <row r="3593" spans="1:14" hidden="1" x14ac:dyDescent="0.25">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c r="N3593" s="4" t="str">
        <f>TEXT('Data Sales Adidas'!D3597,"mmm")</f>
        <v>Jan</v>
      </c>
    </row>
    <row r="3594" spans="1:14" hidden="1" x14ac:dyDescent="0.25">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c r="N3594" s="4" t="str">
        <f>TEXT('Data Sales Adidas'!D3598,"mmm")</f>
        <v>Jan</v>
      </c>
    </row>
    <row r="3595" spans="1:14" hidden="1" x14ac:dyDescent="0.25">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c r="N3595" s="4" t="str">
        <f>TEXT('Data Sales Adidas'!D3599,"mmm")</f>
        <v>Jan</v>
      </c>
    </row>
    <row r="3596" spans="1:14" hidden="1" x14ac:dyDescent="0.25">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c r="N3596" s="4" t="str">
        <f>TEXT('Data Sales Adidas'!D3600,"mmm")</f>
        <v>Jan</v>
      </c>
    </row>
    <row r="3597" spans="1:14" hidden="1" x14ac:dyDescent="0.25">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c r="N3597" s="4" t="str">
        <f>TEXT('Data Sales Adidas'!D3601,"mmm")</f>
        <v>Jan</v>
      </c>
    </row>
    <row r="3598" spans="1:14" hidden="1" x14ac:dyDescent="0.25">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c r="N3598" s="4" t="str">
        <f>TEXT('Data Sales Adidas'!D3602,"mmm")</f>
        <v>Jan</v>
      </c>
    </row>
    <row r="3599" spans="1:14" hidden="1" x14ac:dyDescent="0.25">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c r="N3599" s="4" t="str">
        <f>TEXT('Data Sales Adidas'!D3603,"mmm")</f>
        <v>Feb</v>
      </c>
    </row>
    <row r="3600" spans="1:14" hidden="1" x14ac:dyDescent="0.25">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c r="N3600" s="4" t="str">
        <f>TEXT('Data Sales Adidas'!D3604,"mmm")</f>
        <v>Feb</v>
      </c>
    </row>
    <row r="3601" spans="1:14" hidden="1" x14ac:dyDescent="0.25">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c r="N3601" s="4" t="str">
        <f>TEXT('Data Sales Adidas'!D3605,"mmm")</f>
        <v>Feb</v>
      </c>
    </row>
    <row r="3602" spans="1:14" hidden="1" x14ac:dyDescent="0.25">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c r="N3602" s="4" t="str">
        <f>TEXT('Data Sales Adidas'!D3606,"mmm")</f>
        <v>Feb</v>
      </c>
    </row>
    <row r="3603" spans="1:14" hidden="1" x14ac:dyDescent="0.25">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c r="N3603" s="4" t="str">
        <f>TEXT('Data Sales Adidas'!D3607,"mmm")</f>
        <v>Feb</v>
      </c>
    </row>
    <row r="3604" spans="1:14" hidden="1" x14ac:dyDescent="0.25">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c r="N3604" s="4" t="str">
        <f>TEXT('Data Sales Adidas'!D3608,"mmm")</f>
        <v>Feb</v>
      </c>
    </row>
    <row r="3605" spans="1:14" hidden="1" x14ac:dyDescent="0.25">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c r="N3605" s="4" t="str">
        <f>TEXT('Data Sales Adidas'!D3609,"mmm")</f>
        <v>Mar</v>
      </c>
    </row>
    <row r="3606" spans="1:14" hidden="1" x14ac:dyDescent="0.25">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c r="N3606" s="4" t="str">
        <f>TEXT('Data Sales Adidas'!D3610,"mmm")</f>
        <v>Mar</v>
      </c>
    </row>
    <row r="3607" spans="1:14" hidden="1" x14ac:dyDescent="0.25">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c r="N3607" s="4" t="str">
        <f>TEXT('Data Sales Adidas'!D3611,"mmm")</f>
        <v>Mar</v>
      </c>
    </row>
    <row r="3608" spans="1:14" hidden="1" x14ac:dyDescent="0.25">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c r="N3608" s="4" t="str">
        <f>TEXT('Data Sales Adidas'!D3612,"mmm")</f>
        <v>Mar</v>
      </c>
    </row>
    <row r="3609" spans="1:14" hidden="1" x14ac:dyDescent="0.25">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c r="N3609" s="4" t="str">
        <f>TEXT('Data Sales Adidas'!D3613,"mmm")</f>
        <v>Mar</v>
      </c>
    </row>
    <row r="3610" spans="1:14" hidden="1" x14ac:dyDescent="0.25">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c r="N3610" s="4" t="str">
        <f>TEXT('Data Sales Adidas'!D3614,"mmm")</f>
        <v>Mar</v>
      </c>
    </row>
    <row r="3611" spans="1:14" hidden="1" x14ac:dyDescent="0.25">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c r="N3611" s="4" t="str">
        <f>TEXT('Data Sales Adidas'!D3615,"mmm")</f>
        <v>Apr</v>
      </c>
    </row>
    <row r="3612" spans="1:14" hidden="1" x14ac:dyDescent="0.25">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c r="N3612" s="4" t="str">
        <f>TEXT('Data Sales Adidas'!D3616,"mmm")</f>
        <v>Apr</v>
      </c>
    </row>
    <row r="3613" spans="1:14" hidden="1" x14ac:dyDescent="0.25">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c r="N3613" s="4" t="str">
        <f>TEXT('Data Sales Adidas'!D3617,"mmm")</f>
        <v>Apr</v>
      </c>
    </row>
    <row r="3614" spans="1:14" hidden="1" x14ac:dyDescent="0.25">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c r="N3614" s="4" t="str">
        <f>TEXT('Data Sales Adidas'!D3618,"mmm")</f>
        <v>Apr</v>
      </c>
    </row>
    <row r="3615" spans="1:14" hidden="1" x14ac:dyDescent="0.25">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c r="N3615" s="4" t="str">
        <f>TEXT('Data Sales Adidas'!D3619,"mmm")</f>
        <v>Apr</v>
      </c>
    </row>
    <row r="3616" spans="1:14" hidden="1" x14ac:dyDescent="0.25">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c r="N3616" s="4" t="str">
        <f>TEXT('Data Sales Adidas'!D3620,"mmm")</f>
        <v>Apr</v>
      </c>
    </row>
    <row r="3617" spans="1:14" hidden="1" x14ac:dyDescent="0.25">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c r="N3617" s="4" t="str">
        <f>TEXT('Data Sales Adidas'!D3621,"mmm")</f>
        <v>May</v>
      </c>
    </row>
    <row r="3618" spans="1:14" hidden="1" x14ac:dyDescent="0.25">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c r="N3618" s="4" t="str">
        <f>TEXT('Data Sales Adidas'!D3622,"mmm")</f>
        <v>May</v>
      </c>
    </row>
    <row r="3619" spans="1:14" hidden="1" x14ac:dyDescent="0.25">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c r="N3619" s="4" t="str">
        <f>TEXT('Data Sales Adidas'!D3623,"mmm")</f>
        <v>May</v>
      </c>
    </row>
    <row r="3620" spans="1:14" hidden="1" x14ac:dyDescent="0.25">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c r="N3620" s="4" t="str">
        <f>TEXT('Data Sales Adidas'!D3624,"mmm")</f>
        <v>May</v>
      </c>
    </row>
    <row r="3621" spans="1:14" hidden="1" x14ac:dyDescent="0.25">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c r="N3621" s="4" t="str">
        <f>TEXT('Data Sales Adidas'!D3625,"mmm")</f>
        <v>May</v>
      </c>
    </row>
    <row r="3622" spans="1:14" hidden="1" x14ac:dyDescent="0.25">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c r="N3622" s="4" t="str">
        <f>TEXT('Data Sales Adidas'!D3626,"mmm")</f>
        <v>May</v>
      </c>
    </row>
    <row r="3623" spans="1:14" hidden="1" x14ac:dyDescent="0.25">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c r="N3623" s="4" t="str">
        <f>TEXT('Data Sales Adidas'!D3627,"mmm")</f>
        <v>Jun</v>
      </c>
    </row>
    <row r="3624" spans="1:14" hidden="1" x14ac:dyDescent="0.25">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c r="N3624" s="4" t="str">
        <f>TEXT('Data Sales Adidas'!D3628,"mmm")</f>
        <v>Jun</v>
      </c>
    </row>
    <row r="3625" spans="1:14" hidden="1" x14ac:dyDescent="0.25">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c r="N3625" s="4" t="str">
        <f>TEXT('Data Sales Adidas'!D3629,"mmm")</f>
        <v>Jun</v>
      </c>
    </row>
    <row r="3626" spans="1:14" hidden="1" x14ac:dyDescent="0.25">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c r="N3626" s="4" t="str">
        <f>TEXT('Data Sales Adidas'!D3630,"mmm")</f>
        <v>Jun</v>
      </c>
    </row>
    <row r="3627" spans="1:14" hidden="1" x14ac:dyDescent="0.25">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c r="N3627" s="4" t="str">
        <f>TEXT('Data Sales Adidas'!D3631,"mmm")</f>
        <v>Jun</v>
      </c>
    </row>
    <row r="3628" spans="1:14" hidden="1" x14ac:dyDescent="0.25">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c r="N3628" s="4" t="str">
        <f>TEXT('Data Sales Adidas'!D3632,"mmm")</f>
        <v>Jun</v>
      </c>
    </row>
    <row r="3629" spans="1:14" hidden="1" x14ac:dyDescent="0.25">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c r="N3629" s="4" t="str">
        <f>TEXT('Data Sales Adidas'!D3633,"mmm")</f>
        <v>Jul</v>
      </c>
    </row>
    <row r="3630" spans="1:14" hidden="1" x14ac:dyDescent="0.25">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c r="N3630" s="4" t="str">
        <f>TEXT('Data Sales Adidas'!D3634,"mmm")</f>
        <v>Jul</v>
      </c>
    </row>
    <row r="3631" spans="1:14" hidden="1" x14ac:dyDescent="0.25">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c r="N3631" s="4" t="str">
        <f>TEXT('Data Sales Adidas'!D3635,"mmm")</f>
        <v>Jul</v>
      </c>
    </row>
    <row r="3632" spans="1:14" hidden="1" x14ac:dyDescent="0.25">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c r="N3632" s="4" t="str">
        <f>TEXT('Data Sales Adidas'!D3636,"mmm")</f>
        <v>Jul</v>
      </c>
    </row>
    <row r="3633" spans="1:14" hidden="1" x14ac:dyDescent="0.25">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c r="N3633" s="4" t="str">
        <f>TEXT('Data Sales Adidas'!D3637,"mmm")</f>
        <v>Jul</v>
      </c>
    </row>
    <row r="3634" spans="1:14" hidden="1" x14ac:dyDescent="0.25">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c r="N3634" s="4" t="str">
        <f>TEXT('Data Sales Adidas'!D3638,"mmm")</f>
        <v>Jul</v>
      </c>
    </row>
    <row r="3635" spans="1:14" hidden="1" x14ac:dyDescent="0.25">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c r="N3635" s="4" t="str">
        <f>TEXT('Data Sales Adidas'!D3639,"mmm")</f>
        <v>Aug</v>
      </c>
    </row>
    <row r="3636" spans="1:14" hidden="1" x14ac:dyDescent="0.25">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c r="N3636" s="4" t="str">
        <f>TEXT('Data Sales Adidas'!D3640,"mmm")</f>
        <v>Aug</v>
      </c>
    </row>
    <row r="3637" spans="1:14" hidden="1" x14ac:dyDescent="0.25">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c r="N3637" s="4" t="str">
        <f>TEXT('Data Sales Adidas'!D3641,"mmm")</f>
        <v>Aug</v>
      </c>
    </row>
    <row r="3638" spans="1:14" hidden="1" x14ac:dyDescent="0.25">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c r="N3638" s="4" t="str">
        <f>TEXT('Data Sales Adidas'!D3642,"mmm")</f>
        <v>Aug</v>
      </c>
    </row>
    <row r="3639" spans="1:14" hidden="1" x14ac:dyDescent="0.25">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c r="N3639" s="4" t="str">
        <f>TEXT('Data Sales Adidas'!D3643,"mmm")</f>
        <v>Aug</v>
      </c>
    </row>
    <row r="3640" spans="1:14" hidden="1" x14ac:dyDescent="0.25">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c r="N3640" s="4" t="str">
        <f>TEXT('Data Sales Adidas'!D3644,"mmm")</f>
        <v>Aug</v>
      </c>
    </row>
    <row r="3641" spans="1:14" hidden="1" x14ac:dyDescent="0.25">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c r="N3641" s="4" t="str">
        <f>TEXT('Data Sales Adidas'!D3645,"mmm")</f>
        <v>Sep</v>
      </c>
    </row>
    <row r="3642" spans="1:14" hidden="1" x14ac:dyDescent="0.25">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c r="N3642" s="4" t="str">
        <f>TEXT('Data Sales Adidas'!D3646,"mmm")</f>
        <v>Sep</v>
      </c>
    </row>
    <row r="3643" spans="1:14" hidden="1" x14ac:dyDescent="0.25">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c r="N3643" s="4" t="str">
        <f>TEXT('Data Sales Adidas'!D3647,"mmm")</f>
        <v>Sep</v>
      </c>
    </row>
    <row r="3644" spans="1:14" hidden="1" x14ac:dyDescent="0.25">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c r="N3644" s="4" t="str">
        <f>TEXT('Data Sales Adidas'!D3648,"mmm")</f>
        <v>Sep</v>
      </c>
    </row>
    <row r="3645" spans="1:14" hidden="1" x14ac:dyDescent="0.25">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c r="N3645" s="4" t="str">
        <f>TEXT('Data Sales Adidas'!D3649,"mmm")</f>
        <v>Sep</v>
      </c>
    </row>
    <row r="3646" spans="1:14" hidden="1" x14ac:dyDescent="0.25">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c r="N3646" s="4" t="str">
        <f>TEXT('Data Sales Adidas'!D3650,"mmm")</f>
        <v>Sep</v>
      </c>
    </row>
    <row r="3647" spans="1:14" hidden="1" x14ac:dyDescent="0.25">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c r="N3647" s="4" t="str">
        <f>TEXT('Data Sales Adidas'!D3651,"mmm")</f>
        <v>Oct</v>
      </c>
    </row>
    <row r="3648" spans="1:14" hidden="1" x14ac:dyDescent="0.25">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c r="N3648" s="4" t="str">
        <f>TEXT('Data Sales Adidas'!D3652,"mmm")</f>
        <v>Oct</v>
      </c>
    </row>
    <row r="3649" spans="1:14" hidden="1" x14ac:dyDescent="0.25">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c r="N3649" s="4" t="str">
        <f>TEXT('Data Sales Adidas'!D3653,"mmm")</f>
        <v>Oct</v>
      </c>
    </row>
    <row r="3650" spans="1:14" hidden="1" x14ac:dyDescent="0.25">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c r="N3650" s="4" t="str">
        <f>TEXT('Data Sales Adidas'!D3654,"mmm")</f>
        <v>Oct</v>
      </c>
    </row>
    <row r="3651" spans="1:14" hidden="1" x14ac:dyDescent="0.25">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c r="N3651" s="4" t="str">
        <f>TEXT('Data Sales Adidas'!D3655,"mmm")</f>
        <v>Oct</v>
      </c>
    </row>
    <row r="3652" spans="1:14" hidden="1" x14ac:dyDescent="0.25">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c r="N3652" s="4" t="str">
        <f>TEXT('Data Sales Adidas'!D3656,"mmm")</f>
        <v>Oct</v>
      </c>
    </row>
    <row r="3653" spans="1:14" hidden="1" x14ac:dyDescent="0.25">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c r="N3653" s="4" t="str">
        <f>TEXT('Data Sales Adidas'!D3657,"mmm")</f>
        <v>Nov</v>
      </c>
    </row>
    <row r="3654" spans="1:14" hidden="1" x14ac:dyDescent="0.25">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c r="N3654" s="4" t="str">
        <f>TEXT('Data Sales Adidas'!D3658,"mmm")</f>
        <v>Nov</v>
      </c>
    </row>
    <row r="3655" spans="1:14" hidden="1" x14ac:dyDescent="0.25">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c r="N3655" s="4" t="str">
        <f>TEXT('Data Sales Adidas'!D3659,"mmm")</f>
        <v>Nov</v>
      </c>
    </row>
    <row r="3656" spans="1:14" hidden="1" x14ac:dyDescent="0.25">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c r="N3656" s="4" t="str">
        <f>TEXT('Data Sales Adidas'!D3660,"mmm")</f>
        <v>Nov</v>
      </c>
    </row>
    <row r="3657" spans="1:14" hidden="1" x14ac:dyDescent="0.25">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c r="N3657" s="4" t="str">
        <f>TEXT('Data Sales Adidas'!D3661,"mmm")</f>
        <v>Nov</v>
      </c>
    </row>
    <row r="3658" spans="1:14" hidden="1" x14ac:dyDescent="0.25">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c r="N3658" s="4" t="str">
        <f>TEXT('Data Sales Adidas'!D3662,"mmm")</f>
        <v>Nov</v>
      </c>
    </row>
    <row r="3659" spans="1:14" hidden="1" x14ac:dyDescent="0.25">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c r="N3659" s="4" t="str">
        <f>TEXT('Data Sales Adidas'!D3663,"mmm")</f>
        <v>Dec</v>
      </c>
    </row>
    <row r="3660" spans="1:14" hidden="1" x14ac:dyDescent="0.25">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c r="N3660" s="4" t="str">
        <f>TEXT('Data Sales Adidas'!D3664,"mmm")</f>
        <v>Dec</v>
      </c>
    </row>
    <row r="3661" spans="1:14" hidden="1" x14ac:dyDescent="0.25">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c r="N3661" s="4" t="str">
        <f>TEXT('Data Sales Adidas'!D3665,"mmm")</f>
        <v>Dec</v>
      </c>
    </row>
    <row r="3662" spans="1:14" hidden="1" x14ac:dyDescent="0.25">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c r="N3662" s="4" t="str">
        <f>TEXT('Data Sales Adidas'!D3666,"mmm")</f>
        <v>Dec</v>
      </c>
    </row>
    <row r="3663" spans="1:14" hidden="1" x14ac:dyDescent="0.25">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c r="N3663" s="4" t="str">
        <f>TEXT('Data Sales Adidas'!D3667,"mmm")</f>
        <v>Dec</v>
      </c>
    </row>
    <row r="3664" spans="1:14" hidden="1" x14ac:dyDescent="0.25">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c r="N3664" s="4" t="str">
        <f>TEXT('Data Sales Adidas'!D3668,"mmm")</f>
        <v>Dec</v>
      </c>
    </row>
    <row r="3665" spans="1:14" hidden="1" x14ac:dyDescent="0.25">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c r="N3665" s="4" t="str">
        <f>TEXT('Data Sales Adidas'!D3669,"mmm")</f>
        <v>Jan</v>
      </c>
    </row>
    <row r="3666" spans="1:14" hidden="1" x14ac:dyDescent="0.25">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c r="N3666" s="4" t="str">
        <f>TEXT('Data Sales Adidas'!D3670,"mmm")</f>
        <v>Jan</v>
      </c>
    </row>
    <row r="3667" spans="1:14" hidden="1" x14ac:dyDescent="0.25">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c r="N3667" s="4" t="str">
        <f>TEXT('Data Sales Adidas'!D3671,"mmm")</f>
        <v>Jan</v>
      </c>
    </row>
    <row r="3668" spans="1:14" hidden="1" x14ac:dyDescent="0.25">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c r="N3668" s="4" t="str">
        <f>TEXT('Data Sales Adidas'!D3672,"mmm")</f>
        <v>Jan</v>
      </c>
    </row>
    <row r="3669" spans="1:14" hidden="1" x14ac:dyDescent="0.25">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c r="N3669" s="4" t="str">
        <f>TEXT('Data Sales Adidas'!D3673,"mmm")</f>
        <v>Jan</v>
      </c>
    </row>
    <row r="3670" spans="1:14" hidden="1" x14ac:dyDescent="0.25">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c r="N3670" s="4" t="str">
        <f>TEXT('Data Sales Adidas'!D3674,"mmm")</f>
        <v>Jan</v>
      </c>
    </row>
    <row r="3671" spans="1:14" hidden="1" x14ac:dyDescent="0.25">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c r="N3671" s="4" t="str">
        <f>TEXT('Data Sales Adidas'!D3675,"mmm")</f>
        <v>Feb</v>
      </c>
    </row>
    <row r="3672" spans="1:14" hidden="1" x14ac:dyDescent="0.25">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c r="N3672" s="4" t="str">
        <f>TEXT('Data Sales Adidas'!D3676,"mmm")</f>
        <v>Feb</v>
      </c>
    </row>
    <row r="3673" spans="1:14" hidden="1" x14ac:dyDescent="0.25">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c r="N3673" s="4" t="str">
        <f>TEXT('Data Sales Adidas'!D3677,"mmm")</f>
        <v>Feb</v>
      </c>
    </row>
    <row r="3674" spans="1:14" hidden="1" x14ac:dyDescent="0.25">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c r="N3674" s="4" t="str">
        <f>TEXT('Data Sales Adidas'!D3678,"mmm")</f>
        <v>Feb</v>
      </c>
    </row>
    <row r="3675" spans="1:14" hidden="1" x14ac:dyDescent="0.25">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c r="N3675" s="4" t="str">
        <f>TEXT('Data Sales Adidas'!D3679,"mmm")</f>
        <v>Feb</v>
      </c>
    </row>
    <row r="3676" spans="1:14" hidden="1" x14ac:dyDescent="0.25">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c r="N3676" s="4" t="str">
        <f>TEXT('Data Sales Adidas'!D3680,"mmm")</f>
        <v>Feb</v>
      </c>
    </row>
    <row r="3677" spans="1:14" hidden="1" x14ac:dyDescent="0.25">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c r="N3677" s="4" t="str">
        <f>TEXT('Data Sales Adidas'!D3681,"mmm")</f>
        <v>Mar</v>
      </c>
    </row>
    <row r="3678" spans="1:14" hidden="1" x14ac:dyDescent="0.25">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c r="N3678" s="4" t="str">
        <f>TEXT('Data Sales Adidas'!D3682,"mmm")</f>
        <v>Mar</v>
      </c>
    </row>
    <row r="3679" spans="1:14" hidden="1" x14ac:dyDescent="0.25">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c r="N3679" s="4" t="str">
        <f>TEXT('Data Sales Adidas'!D3683,"mmm")</f>
        <v>Mar</v>
      </c>
    </row>
    <row r="3680" spans="1:14" hidden="1" x14ac:dyDescent="0.25">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c r="N3680" s="4" t="str">
        <f>TEXT('Data Sales Adidas'!D3684,"mmm")</f>
        <v>Mar</v>
      </c>
    </row>
    <row r="3681" spans="1:14" hidden="1" x14ac:dyDescent="0.25">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c r="N3681" s="4" t="str">
        <f>TEXT('Data Sales Adidas'!D3685,"mmm")</f>
        <v>Mar</v>
      </c>
    </row>
    <row r="3682" spans="1:14" hidden="1" x14ac:dyDescent="0.25">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c r="N3682" s="4" t="str">
        <f>TEXT('Data Sales Adidas'!D3686,"mmm")</f>
        <v>Mar</v>
      </c>
    </row>
    <row r="3683" spans="1:14" hidden="1" x14ac:dyDescent="0.25">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c r="N3683" s="4" t="str">
        <f>TEXT('Data Sales Adidas'!D3687,"mmm")</f>
        <v>Apr</v>
      </c>
    </row>
    <row r="3684" spans="1:14" hidden="1" x14ac:dyDescent="0.25">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c r="N3684" s="4" t="str">
        <f>TEXT('Data Sales Adidas'!D3688,"mmm")</f>
        <v>Apr</v>
      </c>
    </row>
    <row r="3685" spans="1:14" hidden="1" x14ac:dyDescent="0.25">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c r="N3685" s="4" t="str">
        <f>TEXT('Data Sales Adidas'!D3689,"mmm")</f>
        <v>Apr</v>
      </c>
    </row>
    <row r="3686" spans="1:14" hidden="1" x14ac:dyDescent="0.25">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c r="N3686" s="4" t="str">
        <f>TEXT('Data Sales Adidas'!D3690,"mmm")</f>
        <v>Apr</v>
      </c>
    </row>
    <row r="3687" spans="1:14" hidden="1" x14ac:dyDescent="0.25">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c r="N3687" s="4" t="str">
        <f>TEXT('Data Sales Adidas'!D3691,"mmm")</f>
        <v>Apr</v>
      </c>
    </row>
    <row r="3688" spans="1:14" hidden="1" x14ac:dyDescent="0.25">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c r="N3688" s="4" t="str">
        <f>TEXT('Data Sales Adidas'!D3692,"mmm")</f>
        <v>Apr</v>
      </c>
    </row>
    <row r="3689" spans="1:14" hidden="1" x14ac:dyDescent="0.25">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c r="N3689" s="4" t="str">
        <f>TEXT('Data Sales Adidas'!D3693,"mmm")</f>
        <v>May</v>
      </c>
    </row>
    <row r="3690" spans="1:14" hidden="1" x14ac:dyDescent="0.25">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c r="N3690" s="4" t="str">
        <f>TEXT('Data Sales Adidas'!D3694,"mmm")</f>
        <v>May</v>
      </c>
    </row>
    <row r="3691" spans="1:14" hidden="1" x14ac:dyDescent="0.25">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c r="N3691" s="4" t="str">
        <f>TEXT('Data Sales Adidas'!D3695,"mmm")</f>
        <v>May</v>
      </c>
    </row>
    <row r="3692" spans="1:14" hidden="1" x14ac:dyDescent="0.25">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c r="N3692" s="4" t="str">
        <f>TEXT('Data Sales Adidas'!D3696,"mmm")</f>
        <v>May</v>
      </c>
    </row>
    <row r="3693" spans="1:14" hidden="1" x14ac:dyDescent="0.25">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c r="N3693" s="4" t="str">
        <f>TEXT('Data Sales Adidas'!D3697,"mmm")</f>
        <v>May</v>
      </c>
    </row>
    <row r="3694" spans="1:14" hidden="1" x14ac:dyDescent="0.25">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c r="N3694" s="4" t="str">
        <f>TEXT('Data Sales Adidas'!D3698,"mmm")</f>
        <v>May</v>
      </c>
    </row>
    <row r="3695" spans="1:14" hidden="1" x14ac:dyDescent="0.25">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c r="N3695" s="4" t="str">
        <f>TEXT('Data Sales Adidas'!D3699,"mmm")</f>
        <v>Jun</v>
      </c>
    </row>
    <row r="3696" spans="1:14" hidden="1" x14ac:dyDescent="0.25">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c r="N3696" s="4" t="str">
        <f>TEXT('Data Sales Adidas'!D3700,"mmm")</f>
        <v>Jun</v>
      </c>
    </row>
    <row r="3697" spans="1:14" hidden="1" x14ac:dyDescent="0.25">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c r="N3697" s="4" t="str">
        <f>TEXT('Data Sales Adidas'!D3701,"mmm")</f>
        <v>Jun</v>
      </c>
    </row>
    <row r="3698" spans="1:14" hidden="1" x14ac:dyDescent="0.25">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c r="N3698" s="4" t="str">
        <f>TEXT('Data Sales Adidas'!D3702,"mmm")</f>
        <v>Jun</v>
      </c>
    </row>
    <row r="3699" spans="1:14" hidden="1" x14ac:dyDescent="0.25">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c r="N3699" s="4" t="str">
        <f>TEXT('Data Sales Adidas'!D3703,"mmm")</f>
        <v>Jun</v>
      </c>
    </row>
    <row r="3700" spans="1:14" hidden="1" x14ac:dyDescent="0.25">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c r="N3700" s="4" t="str">
        <f>TEXT('Data Sales Adidas'!D3704,"mmm")</f>
        <v>Jun</v>
      </c>
    </row>
    <row r="3701" spans="1:14" hidden="1" x14ac:dyDescent="0.25">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c r="N3701" s="4" t="str">
        <f>TEXT('Data Sales Adidas'!D3705,"mmm")</f>
        <v>Jul</v>
      </c>
    </row>
    <row r="3702" spans="1:14" hidden="1" x14ac:dyDescent="0.25">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c r="N3702" s="4" t="str">
        <f>TEXT('Data Sales Adidas'!D3706,"mmm")</f>
        <v>Jul</v>
      </c>
    </row>
    <row r="3703" spans="1:14" hidden="1" x14ac:dyDescent="0.25">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c r="N3703" s="4" t="str">
        <f>TEXT('Data Sales Adidas'!D3707,"mmm")</f>
        <v>Jul</v>
      </c>
    </row>
    <row r="3704" spans="1:14" hidden="1" x14ac:dyDescent="0.25">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c r="N3704" s="4" t="str">
        <f>TEXT('Data Sales Adidas'!D3708,"mmm")</f>
        <v>Jul</v>
      </c>
    </row>
    <row r="3705" spans="1:14" hidden="1" x14ac:dyDescent="0.25">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c r="N3705" s="4" t="str">
        <f>TEXT('Data Sales Adidas'!D3709,"mmm")</f>
        <v>Jul</v>
      </c>
    </row>
    <row r="3706" spans="1:14" hidden="1" x14ac:dyDescent="0.25">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c r="N3706" s="4" t="str">
        <f>TEXT('Data Sales Adidas'!D3710,"mmm")</f>
        <v>Jul</v>
      </c>
    </row>
    <row r="3707" spans="1:14" hidden="1" x14ac:dyDescent="0.25">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c r="N3707" s="4" t="str">
        <f>TEXT('Data Sales Adidas'!D3711,"mmm")</f>
        <v>Aug</v>
      </c>
    </row>
    <row r="3708" spans="1:14" hidden="1" x14ac:dyDescent="0.25">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c r="N3708" s="4" t="str">
        <f>TEXT('Data Sales Adidas'!D3712,"mmm")</f>
        <v>Aug</v>
      </c>
    </row>
    <row r="3709" spans="1:14" hidden="1" x14ac:dyDescent="0.25">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c r="N3709" s="4" t="str">
        <f>TEXT('Data Sales Adidas'!D3713,"mmm")</f>
        <v>Aug</v>
      </c>
    </row>
    <row r="3710" spans="1:14" hidden="1" x14ac:dyDescent="0.25">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c r="N3710" s="4" t="str">
        <f>TEXT('Data Sales Adidas'!D3714,"mmm")</f>
        <v>Aug</v>
      </c>
    </row>
    <row r="3711" spans="1:14" hidden="1" x14ac:dyDescent="0.25">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c r="N3711" s="4" t="str">
        <f>TEXT('Data Sales Adidas'!D3715,"mmm")</f>
        <v>Aug</v>
      </c>
    </row>
    <row r="3712" spans="1:14" hidden="1" x14ac:dyDescent="0.25">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c r="N3712" s="4" t="str">
        <f>TEXT('Data Sales Adidas'!D3716,"mmm")</f>
        <v>Aug</v>
      </c>
    </row>
    <row r="3713" spans="1:14" hidden="1" x14ac:dyDescent="0.25">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c r="N3713" s="4" t="str">
        <f>TEXT('Data Sales Adidas'!D3717,"mmm")</f>
        <v>Sep</v>
      </c>
    </row>
    <row r="3714" spans="1:14" hidden="1" x14ac:dyDescent="0.25">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c r="N3714" s="4" t="str">
        <f>TEXT('Data Sales Adidas'!D3718,"mmm")</f>
        <v>Sep</v>
      </c>
    </row>
    <row r="3715" spans="1:14" hidden="1" x14ac:dyDescent="0.25">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c r="N3715" s="4" t="str">
        <f>TEXT('Data Sales Adidas'!D3719,"mmm")</f>
        <v>Sep</v>
      </c>
    </row>
    <row r="3716" spans="1:14" hidden="1" x14ac:dyDescent="0.25">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c r="N3716" s="4" t="str">
        <f>TEXT('Data Sales Adidas'!D3720,"mmm")</f>
        <v>Sep</v>
      </c>
    </row>
    <row r="3717" spans="1:14" hidden="1" x14ac:dyDescent="0.25">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c r="N3717" s="4" t="str">
        <f>TEXT('Data Sales Adidas'!D3721,"mmm")</f>
        <v>Sep</v>
      </c>
    </row>
    <row r="3718" spans="1:14" hidden="1" x14ac:dyDescent="0.25">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c r="N3718" s="4" t="str">
        <f>TEXT('Data Sales Adidas'!D3722,"mmm")</f>
        <v>Sep</v>
      </c>
    </row>
    <row r="3719" spans="1:14" hidden="1" x14ac:dyDescent="0.25">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c r="N3719" s="4" t="str">
        <f>TEXT('Data Sales Adidas'!D3723,"mmm")</f>
        <v>Oct</v>
      </c>
    </row>
    <row r="3720" spans="1:14" hidden="1" x14ac:dyDescent="0.25">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c r="N3720" s="4" t="str">
        <f>TEXT('Data Sales Adidas'!D3724,"mmm")</f>
        <v>Oct</v>
      </c>
    </row>
    <row r="3721" spans="1:14" hidden="1" x14ac:dyDescent="0.25">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c r="N3721" s="4" t="str">
        <f>TEXT('Data Sales Adidas'!D3725,"mmm")</f>
        <v>Oct</v>
      </c>
    </row>
    <row r="3722" spans="1:14" hidden="1" x14ac:dyDescent="0.25">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c r="N3722" s="4" t="str">
        <f>TEXT('Data Sales Adidas'!D3726,"mmm")</f>
        <v>Oct</v>
      </c>
    </row>
    <row r="3723" spans="1:14" hidden="1" x14ac:dyDescent="0.25">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c r="N3723" s="4" t="str">
        <f>TEXT('Data Sales Adidas'!D3727,"mmm")</f>
        <v>Oct</v>
      </c>
    </row>
    <row r="3724" spans="1:14" hidden="1" x14ac:dyDescent="0.25">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c r="N3724" s="4" t="str">
        <f>TEXT('Data Sales Adidas'!D3728,"mmm")</f>
        <v>Oct</v>
      </c>
    </row>
    <row r="3725" spans="1:14" hidden="1" x14ac:dyDescent="0.25">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c r="N3725" s="4" t="str">
        <f>TEXT('Data Sales Adidas'!D3729,"mmm")</f>
        <v>Nov</v>
      </c>
    </row>
    <row r="3726" spans="1:14" hidden="1" x14ac:dyDescent="0.25">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c r="N3726" s="4" t="str">
        <f>TEXT('Data Sales Adidas'!D3730,"mmm")</f>
        <v>Nov</v>
      </c>
    </row>
    <row r="3727" spans="1:14" hidden="1" x14ac:dyDescent="0.25">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c r="N3727" s="4" t="str">
        <f>TEXT('Data Sales Adidas'!D3731,"mmm")</f>
        <v>Nov</v>
      </c>
    </row>
    <row r="3728" spans="1:14" hidden="1" x14ac:dyDescent="0.25">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c r="N3728" s="4" t="str">
        <f>TEXT('Data Sales Adidas'!D3732,"mmm")</f>
        <v>Nov</v>
      </c>
    </row>
    <row r="3729" spans="1:14" hidden="1" x14ac:dyDescent="0.25">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c r="N3729" s="4" t="str">
        <f>TEXT('Data Sales Adidas'!D3733,"mmm")</f>
        <v>Nov</v>
      </c>
    </row>
    <row r="3730" spans="1:14" hidden="1" x14ac:dyDescent="0.25">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c r="N3730" s="4" t="str">
        <f>TEXT('Data Sales Adidas'!D3734,"mmm")</f>
        <v>Nov</v>
      </c>
    </row>
    <row r="3731" spans="1:14" hidden="1" x14ac:dyDescent="0.25">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c r="N3731" s="4" t="str">
        <f>TEXT('Data Sales Adidas'!D3735,"mmm")</f>
        <v>Dec</v>
      </c>
    </row>
    <row r="3732" spans="1:14" hidden="1" x14ac:dyDescent="0.25">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c r="N3732" s="4" t="str">
        <f>TEXT('Data Sales Adidas'!D3736,"mmm")</f>
        <v>Dec</v>
      </c>
    </row>
    <row r="3733" spans="1:14" hidden="1" x14ac:dyDescent="0.25">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c r="N3733" s="4" t="str">
        <f>TEXT('Data Sales Adidas'!D3737,"mmm")</f>
        <v>Dec</v>
      </c>
    </row>
    <row r="3734" spans="1:14" hidden="1" x14ac:dyDescent="0.25">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c r="N3734" s="4" t="str">
        <f>TEXT('Data Sales Adidas'!D3738,"mmm")</f>
        <v>Dec</v>
      </c>
    </row>
    <row r="3735" spans="1:14" hidden="1" x14ac:dyDescent="0.25">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c r="N3735" s="4" t="str">
        <f>TEXT('Data Sales Adidas'!D3739,"mmm")</f>
        <v>Dec</v>
      </c>
    </row>
    <row r="3736" spans="1:14" hidden="1" x14ac:dyDescent="0.25">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c r="N3736" s="4" t="str">
        <f>TEXT('Data Sales Adidas'!D3740,"mmm")</f>
        <v>Dec</v>
      </c>
    </row>
    <row r="3737" spans="1:14" hidden="1" x14ac:dyDescent="0.25">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c r="N3737" s="4" t="str">
        <f>TEXT('Data Sales Adidas'!D3741,"mmm")</f>
        <v>Jan</v>
      </c>
    </row>
    <row r="3738" spans="1:14" hidden="1" x14ac:dyDescent="0.25">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c r="N3738" s="4" t="str">
        <f>TEXT('Data Sales Adidas'!D3742,"mmm")</f>
        <v>Jan</v>
      </c>
    </row>
    <row r="3739" spans="1:14" hidden="1" x14ac:dyDescent="0.25">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c r="N3739" s="4" t="str">
        <f>TEXT('Data Sales Adidas'!D3743,"mmm")</f>
        <v>Jan</v>
      </c>
    </row>
    <row r="3740" spans="1:14" hidden="1" x14ac:dyDescent="0.25">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c r="N3740" s="4" t="str">
        <f>TEXT('Data Sales Adidas'!D3744,"mmm")</f>
        <v>Jan</v>
      </c>
    </row>
    <row r="3741" spans="1:14" hidden="1" x14ac:dyDescent="0.25">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c r="N3741" s="4" t="str">
        <f>TEXT('Data Sales Adidas'!D3745,"mmm")</f>
        <v>Jan</v>
      </c>
    </row>
    <row r="3742" spans="1:14" hidden="1" x14ac:dyDescent="0.25">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c r="N3742" s="4" t="str">
        <f>TEXT('Data Sales Adidas'!D3746,"mmm")</f>
        <v>Jan</v>
      </c>
    </row>
    <row r="3743" spans="1:14" hidden="1" x14ac:dyDescent="0.25">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c r="N3743" s="4" t="str">
        <f>TEXT('Data Sales Adidas'!D3747,"mmm")</f>
        <v>Feb</v>
      </c>
    </row>
    <row r="3744" spans="1:14" hidden="1" x14ac:dyDescent="0.25">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c r="N3744" s="4" t="str">
        <f>TEXT('Data Sales Adidas'!D3748,"mmm")</f>
        <v>Feb</v>
      </c>
    </row>
    <row r="3745" spans="1:14" hidden="1" x14ac:dyDescent="0.25">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c r="N3745" s="4" t="str">
        <f>TEXT('Data Sales Adidas'!D3749,"mmm")</f>
        <v>Feb</v>
      </c>
    </row>
    <row r="3746" spans="1:14" hidden="1" x14ac:dyDescent="0.25">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c r="N3746" s="4" t="str">
        <f>TEXT('Data Sales Adidas'!D3750,"mmm")</f>
        <v>Feb</v>
      </c>
    </row>
    <row r="3747" spans="1:14" hidden="1" x14ac:dyDescent="0.25">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c r="N3747" s="4" t="str">
        <f>TEXT('Data Sales Adidas'!D3751,"mmm")</f>
        <v>Feb</v>
      </c>
    </row>
    <row r="3748" spans="1:14" hidden="1" x14ac:dyDescent="0.25">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c r="N3748" s="4" t="str">
        <f>TEXT('Data Sales Adidas'!D3752,"mmm")</f>
        <v>Feb</v>
      </c>
    </row>
    <row r="3749" spans="1:14" hidden="1" x14ac:dyDescent="0.25">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c r="N3749" s="4" t="str">
        <f>TEXT('Data Sales Adidas'!D3753,"mmm")</f>
        <v>Mar</v>
      </c>
    </row>
    <row r="3750" spans="1:14" hidden="1" x14ac:dyDescent="0.25">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c r="N3750" s="4" t="str">
        <f>TEXT('Data Sales Adidas'!D3754,"mmm")</f>
        <v>Mar</v>
      </c>
    </row>
    <row r="3751" spans="1:14" hidden="1" x14ac:dyDescent="0.25">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c r="N3751" s="4" t="str">
        <f>TEXT('Data Sales Adidas'!D3755,"mmm")</f>
        <v>Mar</v>
      </c>
    </row>
    <row r="3752" spans="1:14" hidden="1" x14ac:dyDescent="0.25">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c r="N3752" s="4" t="str">
        <f>TEXT('Data Sales Adidas'!D3756,"mmm")</f>
        <v>Mar</v>
      </c>
    </row>
    <row r="3753" spans="1:14" hidden="1" x14ac:dyDescent="0.25">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c r="N3753" s="4" t="str">
        <f>TEXT('Data Sales Adidas'!D3757,"mmm")</f>
        <v>Mar</v>
      </c>
    </row>
    <row r="3754" spans="1:14" hidden="1" x14ac:dyDescent="0.25">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c r="N3754" s="4" t="str">
        <f>TEXT('Data Sales Adidas'!D3758,"mmm")</f>
        <v>Mar</v>
      </c>
    </row>
    <row r="3755" spans="1:14" hidden="1" x14ac:dyDescent="0.25">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c r="N3755" s="4" t="str">
        <f>TEXT('Data Sales Adidas'!D3759,"mmm")</f>
        <v>Apr</v>
      </c>
    </row>
    <row r="3756" spans="1:14" hidden="1" x14ac:dyDescent="0.25">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c r="N3756" s="4" t="str">
        <f>TEXT('Data Sales Adidas'!D3760,"mmm")</f>
        <v>Apr</v>
      </c>
    </row>
    <row r="3757" spans="1:14" hidden="1" x14ac:dyDescent="0.25">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c r="N3757" s="4" t="str">
        <f>TEXT('Data Sales Adidas'!D3761,"mmm")</f>
        <v>Apr</v>
      </c>
    </row>
    <row r="3758" spans="1:14" hidden="1" x14ac:dyDescent="0.25">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c r="N3758" s="4" t="str">
        <f>TEXT('Data Sales Adidas'!D3762,"mmm")</f>
        <v>Apr</v>
      </c>
    </row>
    <row r="3759" spans="1:14" hidden="1" x14ac:dyDescent="0.25">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c r="N3759" s="4" t="str">
        <f>TEXT('Data Sales Adidas'!D3763,"mmm")</f>
        <v>Apr</v>
      </c>
    </row>
    <row r="3760" spans="1:14" hidden="1" x14ac:dyDescent="0.25">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c r="N3760" s="4" t="str">
        <f>TEXT('Data Sales Adidas'!D3764,"mmm")</f>
        <v>Apr</v>
      </c>
    </row>
    <row r="3761" spans="1:14" hidden="1" x14ac:dyDescent="0.25">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c r="N3761" s="4" t="str">
        <f>TEXT('Data Sales Adidas'!D3765,"mmm")</f>
        <v>May</v>
      </c>
    </row>
    <row r="3762" spans="1:14" hidden="1" x14ac:dyDescent="0.25">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c r="N3762" s="4" t="str">
        <f>TEXT('Data Sales Adidas'!D3766,"mmm")</f>
        <v>May</v>
      </c>
    </row>
    <row r="3763" spans="1:14" hidden="1" x14ac:dyDescent="0.25">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c r="N3763" s="4" t="str">
        <f>TEXT('Data Sales Adidas'!D3767,"mmm")</f>
        <v>May</v>
      </c>
    </row>
    <row r="3764" spans="1:14" hidden="1" x14ac:dyDescent="0.25">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c r="N3764" s="4" t="str">
        <f>TEXT('Data Sales Adidas'!D3768,"mmm")</f>
        <v>May</v>
      </c>
    </row>
    <row r="3765" spans="1:14" hidden="1" x14ac:dyDescent="0.25">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c r="N3765" s="4" t="str">
        <f>TEXT('Data Sales Adidas'!D3769,"mmm")</f>
        <v>May</v>
      </c>
    </row>
    <row r="3766" spans="1:14" hidden="1" x14ac:dyDescent="0.25">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c r="N3766" s="4" t="str">
        <f>TEXT('Data Sales Adidas'!D3770,"mmm")</f>
        <v>May</v>
      </c>
    </row>
    <row r="3767" spans="1:14" hidden="1" x14ac:dyDescent="0.25">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c r="N3767" s="4" t="str">
        <f>TEXT('Data Sales Adidas'!D3771,"mmm")</f>
        <v>Jun</v>
      </c>
    </row>
    <row r="3768" spans="1:14" hidden="1" x14ac:dyDescent="0.25">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c r="N3768" s="4" t="str">
        <f>TEXT('Data Sales Adidas'!D3772,"mmm")</f>
        <v>Jun</v>
      </c>
    </row>
    <row r="3769" spans="1:14" hidden="1" x14ac:dyDescent="0.25">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c r="N3769" s="4" t="str">
        <f>TEXT('Data Sales Adidas'!D3773,"mmm")</f>
        <v>Jun</v>
      </c>
    </row>
    <row r="3770" spans="1:14" hidden="1" x14ac:dyDescent="0.25">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c r="N3770" s="4" t="str">
        <f>TEXT('Data Sales Adidas'!D3774,"mmm")</f>
        <v>Jun</v>
      </c>
    </row>
    <row r="3771" spans="1:14" hidden="1" x14ac:dyDescent="0.25">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c r="N3771" s="4" t="str">
        <f>TEXT('Data Sales Adidas'!D3775,"mmm")</f>
        <v>Jun</v>
      </c>
    </row>
    <row r="3772" spans="1:14" hidden="1" x14ac:dyDescent="0.25">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c r="N3772" s="4" t="str">
        <f>TEXT('Data Sales Adidas'!D3776,"mmm")</f>
        <v>Jun</v>
      </c>
    </row>
    <row r="3773" spans="1:14" hidden="1" x14ac:dyDescent="0.25">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c r="N3773" s="4" t="str">
        <f>TEXT('Data Sales Adidas'!D3777,"mmm")</f>
        <v>Jul</v>
      </c>
    </row>
    <row r="3774" spans="1:14" hidden="1" x14ac:dyDescent="0.25">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c r="N3774" s="4" t="str">
        <f>TEXT('Data Sales Adidas'!D3778,"mmm")</f>
        <v>Jul</v>
      </c>
    </row>
    <row r="3775" spans="1:14" hidden="1" x14ac:dyDescent="0.25">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c r="N3775" s="4" t="str">
        <f>TEXT('Data Sales Adidas'!D3779,"mmm")</f>
        <v>Jul</v>
      </c>
    </row>
    <row r="3776" spans="1:14" hidden="1" x14ac:dyDescent="0.25">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c r="N3776" s="4" t="str">
        <f>TEXT('Data Sales Adidas'!D3780,"mmm")</f>
        <v>Jul</v>
      </c>
    </row>
    <row r="3777" spans="1:14" hidden="1" x14ac:dyDescent="0.25">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c r="N3777" s="4" t="str">
        <f>TEXT('Data Sales Adidas'!D3781,"mmm")</f>
        <v>Jul</v>
      </c>
    </row>
    <row r="3778" spans="1:14" hidden="1" x14ac:dyDescent="0.25">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c r="N3778" s="4" t="str">
        <f>TEXT('Data Sales Adidas'!D3782,"mmm")</f>
        <v>Jul</v>
      </c>
    </row>
    <row r="3779" spans="1:14" hidden="1" x14ac:dyDescent="0.25">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c r="N3779" s="4" t="str">
        <f>TEXT('Data Sales Adidas'!D3783,"mmm")</f>
        <v>Aug</v>
      </c>
    </row>
    <row r="3780" spans="1:14" hidden="1" x14ac:dyDescent="0.25">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c r="N3780" s="4" t="str">
        <f>TEXT('Data Sales Adidas'!D3784,"mmm")</f>
        <v>Aug</v>
      </c>
    </row>
    <row r="3781" spans="1:14" hidden="1" x14ac:dyDescent="0.25">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c r="N3781" s="4" t="str">
        <f>TEXT('Data Sales Adidas'!D3785,"mmm")</f>
        <v>Aug</v>
      </c>
    </row>
    <row r="3782" spans="1:14" hidden="1" x14ac:dyDescent="0.25">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c r="N3782" s="4" t="str">
        <f>TEXT('Data Sales Adidas'!D3786,"mmm")</f>
        <v>Aug</v>
      </c>
    </row>
    <row r="3783" spans="1:14" hidden="1" x14ac:dyDescent="0.25">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c r="N3783" s="4" t="str">
        <f>TEXT('Data Sales Adidas'!D3787,"mmm")</f>
        <v>Aug</v>
      </c>
    </row>
    <row r="3784" spans="1:14" hidden="1" x14ac:dyDescent="0.25">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c r="N3784" s="4" t="str">
        <f>TEXT('Data Sales Adidas'!D3788,"mmm")</f>
        <v>Aug</v>
      </c>
    </row>
    <row r="3785" spans="1:14" hidden="1" x14ac:dyDescent="0.25">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c r="N3785" s="4" t="str">
        <f>TEXT('Data Sales Adidas'!D3789,"mmm")</f>
        <v>Sep</v>
      </c>
    </row>
    <row r="3786" spans="1:14" hidden="1" x14ac:dyDescent="0.25">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c r="N3786" s="4" t="str">
        <f>TEXT('Data Sales Adidas'!D3790,"mmm")</f>
        <v>Sep</v>
      </c>
    </row>
    <row r="3787" spans="1:14" hidden="1" x14ac:dyDescent="0.25">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c r="N3787" s="4" t="str">
        <f>TEXT('Data Sales Adidas'!D3791,"mmm")</f>
        <v>Sep</v>
      </c>
    </row>
    <row r="3788" spans="1:14" hidden="1" x14ac:dyDescent="0.25">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c r="N3788" s="4" t="str">
        <f>TEXT('Data Sales Adidas'!D3792,"mmm")</f>
        <v>Sep</v>
      </c>
    </row>
    <row r="3789" spans="1:14" hidden="1" x14ac:dyDescent="0.25">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c r="N3789" s="4" t="str">
        <f>TEXT('Data Sales Adidas'!D3793,"mmm")</f>
        <v>Sep</v>
      </c>
    </row>
    <row r="3790" spans="1:14" hidden="1" x14ac:dyDescent="0.25">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c r="N3790" s="4" t="str">
        <f>TEXT('Data Sales Adidas'!D3794,"mmm")</f>
        <v>Sep</v>
      </c>
    </row>
    <row r="3791" spans="1:14" hidden="1" x14ac:dyDescent="0.25">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c r="N3791" s="4" t="str">
        <f>TEXT('Data Sales Adidas'!D3795,"mmm")</f>
        <v>Oct</v>
      </c>
    </row>
    <row r="3792" spans="1:14" hidden="1" x14ac:dyDescent="0.25">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c r="N3792" s="4" t="str">
        <f>TEXT('Data Sales Adidas'!D3796,"mmm")</f>
        <v>Oct</v>
      </c>
    </row>
    <row r="3793" spans="1:14" hidden="1" x14ac:dyDescent="0.25">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c r="N3793" s="4" t="str">
        <f>TEXT('Data Sales Adidas'!D3797,"mmm")</f>
        <v>Oct</v>
      </c>
    </row>
    <row r="3794" spans="1:14" hidden="1" x14ac:dyDescent="0.25">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c r="N3794" s="4" t="str">
        <f>TEXT('Data Sales Adidas'!D3798,"mmm")</f>
        <v>Oct</v>
      </c>
    </row>
    <row r="3795" spans="1:14" hidden="1" x14ac:dyDescent="0.25">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c r="N3795" s="4" t="str">
        <f>TEXT('Data Sales Adidas'!D3799,"mmm")</f>
        <v>Oct</v>
      </c>
    </row>
    <row r="3796" spans="1:14" hidden="1" x14ac:dyDescent="0.25">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c r="N3796" s="4" t="str">
        <f>TEXT('Data Sales Adidas'!D3800,"mmm")</f>
        <v>Oct</v>
      </c>
    </row>
    <row r="3797" spans="1:14" hidden="1" x14ac:dyDescent="0.25">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c r="N3797" s="4" t="str">
        <f>TEXT('Data Sales Adidas'!D3801,"mmm")</f>
        <v>Nov</v>
      </c>
    </row>
    <row r="3798" spans="1:14" hidden="1" x14ac:dyDescent="0.25">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c r="N3798" s="4" t="str">
        <f>TEXT('Data Sales Adidas'!D3802,"mmm")</f>
        <v>Nov</v>
      </c>
    </row>
    <row r="3799" spans="1:14" hidden="1" x14ac:dyDescent="0.25">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c r="N3799" s="4" t="str">
        <f>TEXT('Data Sales Adidas'!D3803,"mmm")</f>
        <v>Nov</v>
      </c>
    </row>
    <row r="3800" spans="1:14" hidden="1" x14ac:dyDescent="0.25">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c r="N3800" s="4" t="str">
        <f>TEXT('Data Sales Adidas'!D3804,"mmm")</f>
        <v>Nov</v>
      </c>
    </row>
    <row r="3801" spans="1:14" hidden="1" x14ac:dyDescent="0.25">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c r="N3801" s="4" t="str">
        <f>TEXT('Data Sales Adidas'!D3805,"mmm")</f>
        <v>Nov</v>
      </c>
    </row>
    <row r="3802" spans="1:14" hidden="1" x14ac:dyDescent="0.25">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c r="N3802" s="4" t="str">
        <f>TEXT('Data Sales Adidas'!D3806,"mmm")</f>
        <v>Nov</v>
      </c>
    </row>
    <row r="3803" spans="1:14" hidden="1" x14ac:dyDescent="0.25">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c r="N3803" s="4" t="str">
        <f>TEXT('Data Sales Adidas'!D3807,"mmm")</f>
        <v>Dec</v>
      </c>
    </row>
    <row r="3804" spans="1:14" hidden="1" x14ac:dyDescent="0.25">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c r="N3804" s="4" t="str">
        <f>TEXT('Data Sales Adidas'!D3808,"mmm")</f>
        <v>Dec</v>
      </c>
    </row>
    <row r="3805" spans="1:14" hidden="1" x14ac:dyDescent="0.25">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c r="N3805" s="4" t="str">
        <f>TEXT('Data Sales Adidas'!D3809,"mmm")</f>
        <v>Dec</v>
      </c>
    </row>
    <row r="3806" spans="1:14" hidden="1" x14ac:dyDescent="0.25">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c r="N3806" s="4" t="str">
        <f>TEXT('Data Sales Adidas'!D3810,"mmm")</f>
        <v>Dec</v>
      </c>
    </row>
    <row r="3807" spans="1:14" hidden="1" x14ac:dyDescent="0.25">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c r="N3807" s="4" t="str">
        <f>TEXT('Data Sales Adidas'!D3811,"mmm")</f>
        <v>Dec</v>
      </c>
    </row>
    <row r="3808" spans="1:14" hidden="1" x14ac:dyDescent="0.25">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c r="N3808" s="4" t="str">
        <f>TEXT('Data Sales Adidas'!D3812,"mmm")</f>
        <v>Dec</v>
      </c>
    </row>
    <row r="3809" spans="1:14" hidden="1" x14ac:dyDescent="0.25">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c r="N3809" s="4" t="str">
        <f>TEXT('Data Sales Adidas'!D3813,"mmm")</f>
        <v>Jan</v>
      </c>
    </row>
    <row r="3810" spans="1:14" hidden="1" x14ac:dyDescent="0.25">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c r="N3810" s="4" t="str">
        <f>TEXT('Data Sales Adidas'!D3814,"mmm")</f>
        <v>Jan</v>
      </c>
    </row>
    <row r="3811" spans="1:14" hidden="1" x14ac:dyDescent="0.25">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c r="N3811" s="4" t="str">
        <f>TEXT('Data Sales Adidas'!D3815,"mmm")</f>
        <v>Jan</v>
      </c>
    </row>
    <row r="3812" spans="1:14" hidden="1" x14ac:dyDescent="0.25">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c r="N3812" s="4" t="str">
        <f>TEXT('Data Sales Adidas'!D3816,"mmm")</f>
        <v>Jan</v>
      </c>
    </row>
    <row r="3813" spans="1:14" hidden="1" x14ac:dyDescent="0.25">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c r="N3813" s="4" t="str">
        <f>TEXT('Data Sales Adidas'!D3817,"mmm")</f>
        <v>Jan</v>
      </c>
    </row>
    <row r="3814" spans="1:14" hidden="1" x14ac:dyDescent="0.25">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c r="N3814" s="4" t="str">
        <f>TEXT('Data Sales Adidas'!D3818,"mmm")</f>
        <v>Jan</v>
      </c>
    </row>
    <row r="3815" spans="1:14" hidden="1" x14ac:dyDescent="0.25">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c r="N3815" s="4" t="str">
        <f>TEXT('Data Sales Adidas'!D3819,"mmm")</f>
        <v>Feb</v>
      </c>
    </row>
    <row r="3816" spans="1:14" hidden="1" x14ac:dyDescent="0.25">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c r="N3816" s="4" t="str">
        <f>TEXT('Data Sales Adidas'!D3820,"mmm")</f>
        <v>Feb</v>
      </c>
    </row>
    <row r="3817" spans="1:14" hidden="1" x14ac:dyDescent="0.25">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c r="N3817" s="4" t="str">
        <f>TEXT('Data Sales Adidas'!D3821,"mmm")</f>
        <v>Feb</v>
      </c>
    </row>
    <row r="3818" spans="1:14" hidden="1" x14ac:dyDescent="0.25">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c r="N3818" s="4" t="str">
        <f>TEXT('Data Sales Adidas'!D3822,"mmm")</f>
        <v>Feb</v>
      </c>
    </row>
    <row r="3819" spans="1:14" hidden="1" x14ac:dyDescent="0.25">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c r="N3819" s="4" t="str">
        <f>TEXT('Data Sales Adidas'!D3823,"mmm")</f>
        <v>Feb</v>
      </c>
    </row>
    <row r="3820" spans="1:14" hidden="1" x14ac:dyDescent="0.25">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c r="N3820" s="4" t="str">
        <f>TEXT('Data Sales Adidas'!D3824,"mmm")</f>
        <v>Feb</v>
      </c>
    </row>
    <row r="3821" spans="1:14" hidden="1" x14ac:dyDescent="0.25">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c r="N3821" s="4" t="str">
        <f>TEXT('Data Sales Adidas'!D3825,"mmm")</f>
        <v>Mar</v>
      </c>
    </row>
    <row r="3822" spans="1:14" hidden="1" x14ac:dyDescent="0.25">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c r="N3822" s="4" t="str">
        <f>TEXT('Data Sales Adidas'!D3826,"mmm")</f>
        <v>Mar</v>
      </c>
    </row>
    <row r="3823" spans="1:14" hidden="1" x14ac:dyDescent="0.25">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c r="N3823" s="4" t="str">
        <f>TEXT('Data Sales Adidas'!D3827,"mmm")</f>
        <v>Mar</v>
      </c>
    </row>
    <row r="3824" spans="1:14" hidden="1" x14ac:dyDescent="0.25">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c r="N3824" s="4" t="str">
        <f>TEXT('Data Sales Adidas'!D3828,"mmm")</f>
        <v>Mar</v>
      </c>
    </row>
    <row r="3825" spans="1:14" hidden="1" x14ac:dyDescent="0.25">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c r="N3825" s="4" t="str">
        <f>TEXT('Data Sales Adidas'!D3829,"mmm")</f>
        <v>Mar</v>
      </c>
    </row>
    <row r="3826" spans="1:14" hidden="1" x14ac:dyDescent="0.25">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c r="N3826" s="4" t="str">
        <f>TEXT('Data Sales Adidas'!D3830,"mmm")</f>
        <v>Mar</v>
      </c>
    </row>
    <row r="3827" spans="1:14" hidden="1" x14ac:dyDescent="0.25">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c r="N3827" s="4" t="str">
        <f>TEXT('Data Sales Adidas'!D3831,"mmm")</f>
        <v>Apr</v>
      </c>
    </row>
    <row r="3828" spans="1:14" hidden="1" x14ac:dyDescent="0.25">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c r="N3828" s="4" t="str">
        <f>TEXT('Data Sales Adidas'!D3832,"mmm")</f>
        <v>Apr</v>
      </c>
    </row>
    <row r="3829" spans="1:14" hidden="1" x14ac:dyDescent="0.25">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c r="N3829" s="4" t="str">
        <f>TEXT('Data Sales Adidas'!D3833,"mmm")</f>
        <v>Apr</v>
      </c>
    </row>
    <row r="3830" spans="1:14" hidden="1" x14ac:dyDescent="0.25">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c r="N3830" s="4" t="str">
        <f>TEXT('Data Sales Adidas'!D3834,"mmm")</f>
        <v>Apr</v>
      </c>
    </row>
    <row r="3831" spans="1:14" hidden="1" x14ac:dyDescent="0.25">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c r="N3831" s="4" t="str">
        <f>TEXT('Data Sales Adidas'!D3835,"mmm")</f>
        <v>Apr</v>
      </c>
    </row>
    <row r="3832" spans="1:14" hidden="1" x14ac:dyDescent="0.25">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c r="N3832" s="4" t="str">
        <f>TEXT('Data Sales Adidas'!D3836,"mmm")</f>
        <v>Apr</v>
      </c>
    </row>
    <row r="3833" spans="1:14" hidden="1" x14ac:dyDescent="0.25">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c r="N3833" s="4" t="str">
        <f>TEXT('Data Sales Adidas'!D3837,"mmm")</f>
        <v>May</v>
      </c>
    </row>
    <row r="3834" spans="1:14" hidden="1" x14ac:dyDescent="0.25">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c r="N3834" s="4" t="str">
        <f>TEXT('Data Sales Adidas'!D3838,"mmm")</f>
        <v>May</v>
      </c>
    </row>
    <row r="3835" spans="1:14" hidden="1" x14ac:dyDescent="0.25">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c r="N3835" s="4" t="str">
        <f>TEXT('Data Sales Adidas'!D3839,"mmm")</f>
        <v>May</v>
      </c>
    </row>
    <row r="3836" spans="1:14" hidden="1" x14ac:dyDescent="0.25">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c r="N3836" s="4" t="str">
        <f>TEXT('Data Sales Adidas'!D3840,"mmm")</f>
        <v>May</v>
      </c>
    </row>
    <row r="3837" spans="1:14" hidden="1" x14ac:dyDescent="0.25">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c r="N3837" s="4" t="str">
        <f>TEXT('Data Sales Adidas'!D3841,"mmm")</f>
        <v>May</v>
      </c>
    </row>
    <row r="3838" spans="1:14" hidden="1" x14ac:dyDescent="0.25">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c r="N3838" s="4" t="str">
        <f>TEXT('Data Sales Adidas'!D3842,"mmm")</f>
        <v>May</v>
      </c>
    </row>
    <row r="3839" spans="1:14" hidden="1" x14ac:dyDescent="0.25">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c r="N3839" s="4" t="str">
        <f>TEXT('Data Sales Adidas'!D3843,"mmm")</f>
        <v>Jun</v>
      </c>
    </row>
    <row r="3840" spans="1:14" hidden="1" x14ac:dyDescent="0.25">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c r="N3840" s="4" t="str">
        <f>TEXT('Data Sales Adidas'!D3844,"mmm")</f>
        <v>Jun</v>
      </c>
    </row>
    <row r="3841" spans="1:14" hidden="1" x14ac:dyDescent="0.25">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c r="N3841" s="4" t="str">
        <f>TEXT('Data Sales Adidas'!D3845,"mmm")</f>
        <v>Jun</v>
      </c>
    </row>
    <row r="3842" spans="1:14" hidden="1" x14ac:dyDescent="0.25">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c r="N3842" s="4" t="str">
        <f>TEXT('Data Sales Adidas'!D3846,"mmm")</f>
        <v>Jun</v>
      </c>
    </row>
    <row r="3843" spans="1:14" hidden="1" x14ac:dyDescent="0.25">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c r="N3843" s="4" t="str">
        <f>TEXT('Data Sales Adidas'!D3847,"mmm")</f>
        <v>Jun</v>
      </c>
    </row>
    <row r="3844" spans="1:14" hidden="1" x14ac:dyDescent="0.25">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c r="N3844" s="4" t="str">
        <f>TEXT('Data Sales Adidas'!D3848,"mmm")</f>
        <v>Jun</v>
      </c>
    </row>
    <row r="3845" spans="1:14" hidden="1" x14ac:dyDescent="0.25">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c r="N3845" s="4" t="str">
        <f>TEXT('Data Sales Adidas'!D3849,"mmm")</f>
        <v>Jul</v>
      </c>
    </row>
    <row r="3846" spans="1:14" hidden="1" x14ac:dyDescent="0.25">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c r="N3846" s="4" t="str">
        <f>TEXT('Data Sales Adidas'!D3850,"mmm")</f>
        <v>Jul</v>
      </c>
    </row>
    <row r="3847" spans="1:14" hidden="1" x14ac:dyDescent="0.25">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c r="N3847" s="4" t="str">
        <f>TEXT('Data Sales Adidas'!D3851,"mmm")</f>
        <v>Jul</v>
      </c>
    </row>
    <row r="3848" spans="1:14" hidden="1" x14ac:dyDescent="0.25">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c r="N3848" s="4" t="str">
        <f>TEXT('Data Sales Adidas'!D3852,"mmm")</f>
        <v>Jul</v>
      </c>
    </row>
    <row r="3849" spans="1:14" hidden="1" x14ac:dyDescent="0.25">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c r="N3849" s="4" t="str">
        <f>TEXT('Data Sales Adidas'!D3853,"mmm")</f>
        <v>Jul</v>
      </c>
    </row>
    <row r="3850" spans="1:14" hidden="1" x14ac:dyDescent="0.25">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c r="N3850" s="4" t="str">
        <f>TEXT('Data Sales Adidas'!D3854,"mmm")</f>
        <v>Jul</v>
      </c>
    </row>
    <row r="3851" spans="1:14" hidden="1" x14ac:dyDescent="0.25">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c r="N3851" s="4" t="str">
        <f>TEXT('Data Sales Adidas'!D3855,"mmm")</f>
        <v>Aug</v>
      </c>
    </row>
    <row r="3852" spans="1:14" hidden="1" x14ac:dyDescent="0.25">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c r="N3852" s="4" t="str">
        <f>TEXT('Data Sales Adidas'!D3856,"mmm")</f>
        <v>Aug</v>
      </c>
    </row>
    <row r="3853" spans="1:14" hidden="1" x14ac:dyDescent="0.25">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c r="N3853" s="4" t="str">
        <f>TEXT('Data Sales Adidas'!D3857,"mmm")</f>
        <v>Aug</v>
      </c>
    </row>
    <row r="3854" spans="1:14" hidden="1" x14ac:dyDescent="0.25">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c r="N3854" s="4" t="str">
        <f>TEXT('Data Sales Adidas'!D3858,"mmm")</f>
        <v>Aug</v>
      </c>
    </row>
    <row r="3855" spans="1:14" hidden="1" x14ac:dyDescent="0.25">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c r="N3855" s="4" t="str">
        <f>TEXT('Data Sales Adidas'!D3859,"mmm")</f>
        <v>Aug</v>
      </c>
    </row>
    <row r="3856" spans="1:14" hidden="1" x14ac:dyDescent="0.25">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c r="N3856" s="4" t="str">
        <f>TEXT('Data Sales Adidas'!D3860,"mmm")</f>
        <v>Aug</v>
      </c>
    </row>
    <row r="3857" spans="1:14" hidden="1" x14ac:dyDescent="0.25">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c r="N3857" s="4" t="str">
        <f>TEXT('Data Sales Adidas'!D3861,"mmm")</f>
        <v>Sep</v>
      </c>
    </row>
    <row r="3858" spans="1:14" hidden="1" x14ac:dyDescent="0.25">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c r="N3858" s="4" t="str">
        <f>TEXT('Data Sales Adidas'!D3862,"mmm")</f>
        <v>Sep</v>
      </c>
    </row>
    <row r="3859" spans="1:14" hidden="1" x14ac:dyDescent="0.25">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c r="N3859" s="4" t="str">
        <f>TEXT('Data Sales Adidas'!D3863,"mmm")</f>
        <v>Sep</v>
      </c>
    </row>
    <row r="3860" spans="1:14" hidden="1" x14ac:dyDescent="0.25">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c r="N3860" s="4" t="str">
        <f>TEXT('Data Sales Adidas'!D3864,"mmm")</f>
        <v>Sep</v>
      </c>
    </row>
    <row r="3861" spans="1:14" hidden="1" x14ac:dyDescent="0.25">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c r="N3861" s="4" t="str">
        <f>TEXT('Data Sales Adidas'!D3865,"mmm")</f>
        <v>Sep</v>
      </c>
    </row>
    <row r="3862" spans="1:14" hidden="1" x14ac:dyDescent="0.25">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c r="N3862" s="4" t="str">
        <f>TEXT('Data Sales Adidas'!D3866,"mmm")</f>
        <v>Sep</v>
      </c>
    </row>
    <row r="3863" spans="1:14" hidden="1" x14ac:dyDescent="0.25">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c r="N3863" s="4" t="str">
        <f>TEXT('Data Sales Adidas'!D3867,"mmm")</f>
        <v>Oct</v>
      </c>
    </row>
    <row r="3864" spans="1:14" hidden="1" x14ac:dyDescent="0.25">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c r="N3864" s="4" t="str">
        <f>TEXT('Data Sales Adidas'!D3868,"mmm")</f>
        <v>Oct</v>
      </c>
    </row>
    <row r="3865" spans="1:14" hidden="1" x14ac:dyDescent="0.25">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c r="N3865" s="4" t="str">
        <f>TEXT('Data Sales Adidas'!D3869,"mmm")</f>
        <v>Oct</v>
      </c>
    </row>
    <row r="3866" spans="1:14" hidden="1" x14ac:dyDescent="0.25">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c r="N3866" s="4" t="str">
        <f>TEXT('Data Sales Adidas'!D3870,"mmm")</f>
        <v>Oct</v>
      </c>
    </row>
    <row r="3867" spans="1:14" hidden="1" x14ac:dyDescent="0.25">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c r="N3867" s="4" t="str">
        <f>TEXT('Data Sales Adidas'!D3871,"mmm")</f>
        <v>Oct</v>
      </c>
    </row>
    <row r="3868" spans="1:14" hidden="1" x14ac:dyDescent="0.25">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c r="N3868" s="4" t="str">
        <f>TEXT('Data Sales Adidas'!D3872,"mmm")</f>
        <v>Oct</v>
      </c>
    </row>
    <row r="3869" spans="1:14" hidden="1" x14ac:dyDescent="0.25">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c r="N3869" s="4" t="str">
        <f>TEXT('Data Sales Adidas'!D3873,"mmm")</f>
        <v>Nov</v>
      </c>
    </row>
    <row r="3870" spans="1:14" hidden="1" x14ac:dyDescent="0.25">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c r="N3870" s="4" t="str">
        <f>TEXT('Data Sales Adidas'!D3874,"mmm")</f>
        <v>Nov</v>
      </c>
    </row>
    <row r="3871" spans="1:14" hidden="1" x14ac:dyDescent="0.25">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c r="N3871" s="4" t="str">
        <f>TEXT('Data Sales Adidas'!D3875,"mmm")</f>
        <v>Nov</v>
      </c>
    </row>
    <row r="3872" spans="1:14" hidden="1" x14ac:dyDescent="0.25">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c r="N3872" s="4" t="str">
        <f>TEXT('Data Sales Adidas'!D3876,"mmm")</f>
        <v>Nov</v>
      </c>
    </row>
    <row r="3873" spans="1:14" hidden="1" x14ac:dyDescent="0.25">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c r="N3873" s="4" t="str">
        <f>TEXT('Data Sales Adidas'!D3877,"mmm")</f>
        <v>Nov</v>
      </c>
    </row>
    <row r="3874" spans="1:14" hidden="1" x14ac:dyDescent="0.25">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c r="N3874" s="4" t="str">
        <f>TEXT('Data Sales Adidas'!D3878,"mmm")</f>
        <v>Nov</v>
      </c>
    </row>
    <row r="3875" spans="1:14" hidden="1" x14ac:dyDescent="0.25">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c r="N3875" s="4" t="str">
        <f>TEXT('Data Sales Adidas'!D3879,"mmm")</f>
        <v>Dec</v>
      </c>
    </row>
    <row r="3876" spans="1:14" hidden="1" x14ac:dyDescent="0.25">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c r="N3876" s="4" t="str">
        <f>TEXT('Data Sales Adidas'!D3880,"mmm")</f>
        <v>Dec</v>
      </c>
    </row>
    <row r="3877" spans="1:14" hidden="1" x14ac:dyDescent="0.25">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c r="N3877" s="4" t="str">
        <f>TEXT('Data Sales Adidas'!D3881,"mmm")</f>
        <v>Dec</v>
      </c>
    </row>
    <row r="3878" spans="1:14" hidden="1" x14ac:dyDescent="0.25">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c r="N3878" s="4" t="str">
        <f>TEXT('Data Sales Adidas'!D3882,"mmm")</f>
        <v>Dec</v>
      </c>
    </row>
    <row r="3879" spans="1:14" hidden="1" x14ac:dyDescent="0.25">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c r="N3879" s="4" t="str">
        <f>TEXT('Data Sales Adidas'!D3883,"mmm")</f>
        <v>Dec</v>
      </c>
    </row>
    <row r="3880" spans="1:14" hidden="1" x14ac:dyDescent="0.25">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c r="N3880" s="4" t="str">
        <f>TEXT('Data Sales Adidas'!D3884,"mmm")</f>
        <v>Dec</v>
      </c>
    </row>
    <row r="3881" spans="1:14" hidden="1" x14ac:dyDescent="0.25">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c r="N3881" s="4" t="str">
        <f>TEXT('Data Sales Adidas'!D3885,"mmm")</f>
        <v>Jan</v>
      </c>
    </row>
    <row r="3882" spans="1:14" hidden="1" x14ac:dyDescent="0.25">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c r="N3882" s="4" t="str">
        <f>TEXT('Data Sales Adidas'!D3886,"mmm")</f>
        <v>Jan</v>
      </c>
    </row>
    <row r="3883" spans="1:14" hidden="1" x14ac:dyDescent="0.25">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c r="N3883" s="4" t="str">
        <f>TEXT('Data Sales Adidas'!D3887,"mmm")</f>
        <v>Jan</v>
      </c>
    </row>
    <row r="3884" spans="1:14" hidden="1" x14ac:dyDescent="0.25">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c r="N3884" s="4" t="str">
        <f>TEXT('Data Sales Adidas'!D3888,"mmm")</f>
        <v>Jan</v>
      </c>
    </row>
    <row r="3885" spans="1:14" hidden="1" x14ac:dyDescent="0.25">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c r="N3885" s="4" t="str">
        <f>TEXT('Data Sales Adidas'!D3889,"mmm")</f>
        <v>Jan</v>
      </c>
    </row>
    <row r="3886" spans="1:14" hidden="1" x14ac:dyDescent="0.25">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c r="N3886" s="4" t="str">
        <f>TEXT('Data Sales Adidas'!D3890,"mmm")</f>
        <v>Jan</v>
      </c>
    </row>
    <row r="3887" spans="1:14" hidden="1" x14ac:dyDescent="0.25">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c r="N3887" s="4" t="str">
        <f>TEXT('Data Sales Adidas'!D3891,"mmm")</f>
        <v>Feb</v>
      </c>
    </row>
    <row r="3888" spans="1:14" hidden="1" x14ac:dyDescent="0.25">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c r="N3888" s="4" t="str">
        <f>TEXT('Data Sales Adidas'!D3892,"mmm")</f>
        <v>Feb</v>
      </c>
    </row>
    <row r="3889" spans="1:14" hidden="1" x14ac:dyDescent="0.25">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c r="N3889" s="4" t="str">
        <f>TEXT('Data Sales Adidas'!D3893,"mmm")</f>
        <v>Feb</v>
      </c>
    </row>
    <row r="3890" spans="1:14" hidden="1" x14ac:dyDescent="0.25">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c r="N3890" s="4" t="str">
        <f>TEXT('Data Sales Adidas'!D3894,"mmm")</f>
        <v>Jan</v>
      </c>
    </row>
    <row r="3891" spans="1:14" hidden="1" x14ac:dyDescent="0.25">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c r="N3891" s="4" t="str">
        <f>TEXT('Data Sales Adidas'!D3895,"mmm")</f>
        <v>Jan</v>
      </c>
    </row>
    <row r="3892" spans="1:14" hidden="1" x14ac:dyDescent="0.25">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c r="N3892" s="4" t="str">
        <f>TEXT('Data Sales Adidas'!D3896,"mmm")</f>
        <v>Jan</v>
      </c>
    </row>
    <row r="3893" spans="1:14" hidden="1" x14ac:dyDescent="0.25">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c r="N3893" s="4" t="str">
        <f>TEXT('Data Sales Adidas'!D3897,"mmm")</f>
        <v>Jan</v>
      </c>
    </row>
    <row r="3894" spans="1:14" hidden="1" x14ac:dyDescent="0.25">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c r="N3894" s="4" t="str">
        <f>TEXT('Data Sales Adidas'!D3898,"mmm")</f>
        <v>Jan</v>
      </c>
    </row>
    <row r="3895" spans="1:14" hidden="1" x14ac:dyDescent="0.25">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c r="N3895" s="4" t="str">
        <f>TEXT('Data Sales Adidas'!D3899,"mmm")</f>
        <v>Jan</v>
      </c>
    </row>
    <row r="3896" spans="1:14" hidden="1" x14ac:dyDescent="0.25">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c r="N3896" s="4" t="str">
        <f>TEXT('Data Sales Adidas'!D3900,"mmm")</f>
        <v>Jan</v>
      </c>
    </row>
    <row r="3897" spans="1:14" hidden="1" x14ac:dyDescent="0.25">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c r="N3897" s="4" t="str">
        <f>TEXT('Data Sales Adidas'!D3901,"mmm")</f>
        <v>Jan</v>
      </c>
    </row>
    <row r="3898" spans="1:14" hidden="1" x14ac:dyDescent="0.25">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c r="N3898" s="4" t="str">
        <f>TEXT('Data Sales Adidas'!D3902,"mmm")</f>
        <v>Jan</v>
      </c>
    </row>
    <row r="3899" spans="1:14" hidden="1" x14ac:dyDescent="0.25">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c r="N3899" s="4" t="str">
        <f>TEXT('Data Sales Adidas'!D3903,"mmm")</f>
        <v>Jan</v>
      </c>
    </row>
    <row r="3900" spans="1:14" hidden="1" x14ac:dyDescent="0.25">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c r="N3900" s="4" t="str">
        <f>TEXT('Data Sales Adidas'!D3904,"mmm")</f>
        <v>Jan</v>
      </c>
    </row>
    <row r="3901" spans="1:14" hidden="1" x14ac:dyDescent="0.25">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c r="N3901" s="4" t="str">
        <f>TEXT('Data Sales Adidas'!D3905,"mmm")</f>
        <v>Jan</v>
      </c>
    </row>
    <row r="3902" spans="1:14" hidden="1" x14ac:dyDescent="0.25">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c r="N3902" s="4" t="str">
        <f>TEXT('Data Sales Adidas'!D3906,"mmm")</f>
        <v>Jan</v>
      </c>
    </row>
    <row r="3903" spans="1:14" hidden="1" x14ac:dyDescent="0.25">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c r="N3903" s="4" t="str">
        <f>TEXT('Data Sales Adidas'!D3907,"mmm")</f>
        <v>Jan</v>
      </c>
    </row>
    <row r="3904" spans="1:14" hidden="1" x14ac:dyDescent="0.25">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c r="N3904" s="4" t="str">
        <f>TEXT('Data Sales Adidas'!D3908,"mmm")</f>
        <v>Jan</v>
      </c>
    </row>
    <row r="3905" spans="1:14" hidden="1" x14ac:dyDescent="0.25">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c r="N3905" s="4" t="str">
        <f>TEXT('Data Sales Adidas'!D3909,"mmm")</f>
        <v>Jan</v>
      </c>
    </row>
    <row r="3906" spans="1:14" hidden="1" x14ac:dyDescent="0.25">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c r="N3906" s="4" t="str">
        <f>TEXT('Data Sales Adidas'!D3910,"mmm")</f>
        <v>Jan</v>
      </c>
    </row>
    <row r="3907" spans="1:14" hidden="1" x14ac:dyDescent="0.25">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c r="N3907" s="4" t="str">
        <f>TEXT('Data Sales Adidas'!D3911,"mmm")</f>
        <v>Jan</v>
      </c>
    </row>
    <row r="3908" spans="1:14" hidden="1" x14ac:dyDescent="0.25">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c r="N3908" s="4" t="str">
        <f>TEXT('Data Sales Adidas'!D3912,"mmm")</f>
        <v>Jan</v>
      </c>
    </row>
    <row r="3909" spans="1:14" hidden="1" x14ac:dyDescent="0.25">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c r="N3909" s="4" t="str">
        <f>TEXT('Data Sales Adidas'!D3913,"mmm")</f>
        <v>Feb</v>
      </c>
    </row>
    <row r="3910" spans="1:14" hidden="1" x14ac:dyDescent="0.25">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c r="N3910" s="4" t="str">
        <f>TEXT('Data Sales Adidas'!D3914,"mmm")</f>
        <v>Feb</v>
      </c>
    </row>
    <row r="3911" spans="1:14" hidden="1" x14ac:dyDescent="0.25">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c r="N3911" s="4" t="str">
        <f>TEXT('Data Sales Adidas'!D3915,"mmm")</f>
        <v>Feb</v>
      </c>
    </row>
    <row r="3912" spans="1:14" hidden="1" x14ac:dyDescent="0.25">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c r="N3912" s="4" t="str">
        <f>TEXT('Data Sales Adidas'!D3916,"mmm")</f>
        <v>Feb</v>
      </c>
    </row>
    <row r="3913" spans="1:14" hidden="1" x14ac:dyDescent="0.25">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c r="N3913" s="4" t="str">
        <f>TEXT('Data Sales Adidas'!D3917,"mmm")</f>
        <v>Feb</v>
      </c>
    </row>
    <row r="3914" spans="1:14" hidden="1" x14ac:dyDescent="0.25">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c r="N3914" s="4" t="str">
        <f>TEXT('Data Sales Adidas'!D3918,"mmm")</f>
        <v>Feb</v>
      </c>
    </row>
    <row r="3915" spans="1:14" hidden="1" x14ac:dyDescent="0.25">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c r="N3915" s="4" t="str">
        <f>TEXT('Data Sales Adidas'!D3919,"mmm")</f>
        <v>Feb</v>
      </c>
    </row>
    <row r="3916" spans="1:14" hidden="1" x14ac:dyDescent="0.25">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c r="N3916" s="4" t="str">
        <f>TEXT('Data Sales Adidas'!D3920,"mmm")</f>
        <v>Feb</v>
      </c>
    </row>
    <row r="3917" spans="1:14" hidden="1" x14ac:dyDescent="0.25">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c r="N3917" s="4" t="str">
        <f>TEXT('Data Sales Adidas'!D3921,"mmm")</f>
        <v>Feb</v>
      </c>
    </row>
    <row r="3918" spans="1:14" hidden="1" x14ac:dyDescent="0.25">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c r="N3918" s="4" t="str">
        <f>TEXT('Data Sales Adidas'!D3922,"mmm")</f>
        <v>Feb</v>
      </c>
    </row>
    <row r="3919" spans="1:14" hidden="1" x14ac:dyDescent="0.25">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c r="N3919" s="4" t="str">
        <f>TEXT('Data Sales Adidas'!D3923,"mmm")</f>
        <v>Mar</v>
      </c>
    </row>
    <row r="3920" spans="1:14" hidden="1" x14ac:dyDescent="0.25">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c r="N3920" s="4" t="str">
        <f>TEXT('Data Sales Adidas'!D3924,"mmm")</f>
        <v>Mar</v>
      </c>
    </row>
    <row r="3921" spans="1:14" hidden="1" x14ac:dyDescent="0.25">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c r="N3921" s="4" t="str">
        <f>TEXT('Data Sales Adidas'!D3925,"mmm")</f>
        <v>Mar</v>
      </c>
    </row>
    <row r="3922" spans="1:14" hidden="1" x14ac:dyDescent="0.25">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c r="N3922" s="4" t="str">
        <f>TEXT('Data Sales Adidas'!D3926,"mmm")</f>
        <v>Mar</v>
      </c>
    </row>
    <row r="3923" spans="1:14" hidden="1" x14ac:dyDescent="0.25">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c r="N3923" s="4" t="str">
        <f>TEXT('Data Sales Adidas'!D3927,"mmm")</f>
        <v>Mar</v>
      </c>
    </row>
    <row r="3924" spans="1:14" hidden="1" x14ac:dyDescent="0.25">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c r="N3924" s="4" t="str">
        <f>TEXT('Data Sales Adidas'!D3928,"mmm")</f>
        <v>Mar</v>
      </c>
    </row>
    <row r="3925" spans="1:14" hidden="1" x14ac:dyDescent="0.25">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c r="N3925" s="4" t="str">
        <f>TEXT('Data Sales Adidas'!D3929,"mmm")</f>
        <v>Mar</v>
      </c>
    </row>
    <row r="3926" spans="1:14" hidden="1" x14ac:dyDescent="0.25">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c r="N3926" s="4" t="str">
        <f>TEXT('Data Sales Adidas'!D3930,"mmm")</f>
        <v>Mar</v>
      </c>
    </row>
    <row r="3927" spans="1:14" hidden="1" x14ac:dyDescent="0.25">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c r="N3927" s="4" t="str">
        <f>TEXT('Data Sales Adidas'!D3931,"mmm")</f>
        <v>Mar</v>
      </c>
    </row>
    <row r="3928" spans="1:14" hidden="1" x14ac:dyDescent="0.25">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c r="N3928" s="4" t="str">
        <f>TEXT('Data Sales Adidas'!D3932,"mmm")</f>
        <v>Mar</v>
      </c>
    </row>
    <row r="3929" spans="1:14" hidden="1" x14ac:dyDescent="0.25">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c r="N3929" s="4" t="str">
        <f>TEXT('Data Sales Adidas'!D3933,"mmm")</f>
        <v>Mar</v>
      </c>
    </row>
    <row r="3930" spans="1:14" hidden="1" x14ac:dyDescent="0.25">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c r="N3930" s="4" t="str">
        <f>TEXT('Data Sales Adidas'!D3934,"mmm")</f>
        <v>Mar</v>
      </c>
    </row>
    <row r="3931" spans="1:14" hidden="1" x14ac:dyDescent="0.25">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c r="N3931" s="4" t="str">
        <f>TEXT('Data Sales Adidas'!D3935,"mmm")</f>
        <v>Mar</v>
      </c>
    </row>
    <row r="3932" spans="1:14" hidden="1" x14ac:dyDescent="0.25">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c r="N3932" s="4" t="str">
        <f>TEXT('Data Sales Adidas'!D3936,"mmm")</f>
        <v>Mar</v>
      </c>
    </row>
    <row r="3933" spans="1:14" hidden="1" x14ac:dyDescent="0.25">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c r="N3933" s="4" t="str">
        <f>TEXT('Data Sales Adidas'!D3937,"mmm")</f>
        <v>Mar</v>
      </c>
    </row>
    <row r="3934" spans="1:14" hidden="1" x14ac:dyDescent="0.25">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c r="N3934" s="4" t="str">
        <f>TEXT('Data Sales Adidas'!D3938,"mmm")</f>
        <v>Mar</v>
      </c>
    </row>
    <row r="3935" spans="1:14" hidden="1" x14ac:dyDescent="0.25">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c r="N3935" s="4" t="str">
        <f>TEXT('Data Sales Adidas'!D3939,"mmm")</f>
        <v>Mar</v>
      </c>
    </row>
    <row r="3936" spans="1:14" hidden="1" x14ac:dyDescent="0.25">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c r="N3936" s="4" t="str">
        <f>TEXT('Data Sales Adidas'!D3940,"mmm")</f>
        <v>Apr</v>
      </c>
    </row>
    <row r="3937" spans="1:14" hidden="1" x14ac:dyDescent="0.25">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c r="N3937" s="4" t="str">
        <f>TEXT('Data Sales Adidas'!D3941,"mmm")</f>
        <v>Apr</v>
      </c>
    </row>
    <row r="3938" spans="1:14" hidden="1" x14ac:dyDescent="0.25">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c r="N3938" s="4" t="str">
        <f>TEXT('Data Sales Adidas'!D3942,"mmm")</f>
        <v>Apr</v>
      </c>
    </row>
    <row r="3939" spans="1:14" hidden="1" x14ac:dyDescent="0.25">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c r="N3939" s="4" t="str">
        <f>TEXT('Data Sales Adidas'!D3943,"mmm")</f>
        <v>Apr</v>
      </c>
    </row>
    <row r="3940" spans="1:14" hidden="1" x14ac:dyDescent="0.25">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c r="N3940" s="4" t="str">
        <f>TEXT('Data Sales Adidas'!D3944,"mmm")</f>
        <v>Apr</v>
      </c>
    </row>
    <row r="3941" spans="1:14" hidden="1" x14ac:dyDescent="0.25">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c r="N3941" s="4" t="str">
        <f>TEXT('Data Sales Adidas'!D3945,"mmm")</f>
        <v>Apr</v>
      </c>
    </row>
    <row r="3942" spans="1:14" hidden="1" x14ac:dyDescent="0.25">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c r="N3942" s="4" t="str">
        <f>TEXT('Data Sales Adidas'!D3946,"mmm")</f>
        <v>Apr</v>
      </c>
    </row>
    <row r="3943" spans="1:14" hidden="1" x14ac:dyDescent="0.25">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c r="N3943" s="4" t="str">
        <f>TEXT('Data Sales Adidas'!D3947,"mmm")</f>
        <v>Apr</v>
      </c>
    </row>
    <row r="3944" spans="1:14" hidden="1" x14ac:dyDescent="0.25">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c r="N3944" s="4" t="str">
        <f>TEXT('Data Sales Adidas'!D3948,"mmm")</f>
        <v>Apr</v>
      </c>
    </row>
    <row r="3945" spans="1:14" hidden="1" x14ac:dyDescent="0.25">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c r="N3945" s="4" t="str">
        <f>TEXT('Data Sales Adidas'!D3949,"mmm")</f>
        <v>Apr</v>
      </c>
    </row>
    <row r="3946" spans="1:14" hidden="1" x14ac:dyDescent="0.25">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c r="N3946" s="4" t="str">
        <f>TEXT('Data Sales Adidas'!D3950,"mmm")</f>
        <v>Apr</v>
      </c>
    </row>
    <row r="3947" spans="1:14" hidden="1" x14ac:dyDescent="0.25">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c r="N3947" s="4" t="str">
        <f>TEXT('Data Sales Adidas'!D3951,"mmm")</f>
        <v>Apr</v>
      </c>
    </row>
    <row r="3948" spans="1:14" hidden="1" x14ac:dyDescent="0.25">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c r="N3948" s="4" t="str">
        <f>TEXT('Data Sales Adidas'!D3952,"mmm")</f>
        <v>Apr</v>
      </c>
    </row>
    <row r="3949" spans="1:14" hidden="1" x14ac:dyDescent="0.25">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c r="N3949" s="4" t="str">
        <f>TEXT('Data Sales Adidas'!D3953,"mmm")</f>
        <v>Apr</v>
      </c>
    </row>
    <row r="3950" spans="1:14" hidden="1" x14ac:dyDescent="0.25">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c r="N3950" s="4" t="str">
        <f>TEXT('Data Sales Adidas'!D3954,"mmm")</f>
        <v>May</v>
      </c>
    </row>
    <row r="3951" spans="1:14" hidden="1" x14ac:dyDescent="0.25">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c r="N3951" s="4" t="str">
        <f>TEXT('Data Sales Adidas'!D3955,"mmm")</f>
        <v>May</v>
      </c>
    </row>
    <row r="3952" spans="1:14" hidden="1" x14ac:dyDescent="0.25">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c r="N3952" s="4" t="str">
        <f>TEXT('Data Sales Adidas'!D3956,"mmm")</f>
        <v>May</v>
      </c>
    </row>
    <row r="3953" spans="1:14" hidden="1" x14ac:dyDescent="0.25">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c r="N3953" s="4" t="str">
        <f>TEXT('Data Sales Adidas'!D3957,"mmm")</f>
        <v>May</v>
      </c>
    </row>
    <row r="3954" spans="1:14" hidden="1" x14ac:dyDescent="0.25">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c r="N3954" s="4" t="str">
        <f>TEXT('Data Sales Adidas'!D3958,"mmm")</f>
        <v>May</v>
      </c>
    </row>
    <row r="3955" spans="1:14" hidden="1" x14ac:dyDescent="0.25">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c r="N3955" s="4" t="str">
        <f>TEXT('Data Sales Adidas'!D3959,"mmm")</f>
        <v>May</v>
      </c>
    </row>
    <row r="3956" spans="1:14" hidden="1" x14ac:dyDescent="0.25">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c r="N3956" s="4" t="str">
        <f>TEXT('Data Sales Adidas'!D3960,"mmm")</f>
        <v>May</v>
      </c>
    </row>
    <row r="3957" spans="1:14" hidden="1" x14ac:dyDescent="0.25">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c r="N3957" s="4" t="str">
        <f>TEXT('Data Sales Adidas'!D3961,"mmm")</f>
        <v>Jul</v>
      </c>
    </row>
    <row r="3958" spans="1:14" x14ac:dyDescent="0.25">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c r="N3958" s="4" t="str">
        <f>TEXT('Data Sales Adidas'!D3962,"mmm")</f>
        <v>Jul</v>
      </c>
    </row>
    <row r="3959" spans="1:14" x14ac:dyDescent="0.25">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c r="N3959" s="4" t="str">
        <f>TEXT('Data Sales Adidas'!D3963,"mmm")</f>
        <v>Jul</v>
      </c>
    </row>
    <row r="3960" spans="1:14" x14ac:dyDescent="0.25">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c r="N3960" s="4" t="str">
        <f>TEXT('Data Sales Adidas'!D3964,"mmm")</f>
        <v>Jul</v>
      </c>
    </row>
    <row r="3961" spans="1:14" x14ac:dyDescent="0.25">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c r="N3961" s="4" t="str">
        <f>TEXT('Data Sales Adidas'!D3965,"mmm")</f>
        <v>Jul</v>
      </c>
    </row>
    <row r="3962" spans="1:14" x14ac:dyDescent="0.25">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c r="N3962" s="4" t="str">
        <f>TEXT('Data Sales Adidas'!D3966,"mmm")</f>
        <v>Jul</v>
      </c>
    </row>
    <row r="3963" spans="1:14" x14ac:dyDescent="0.25">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c r="N3963" s="4" t="str">
        <f>TEXT('Data Sales Adidas'!D3967,"mmm")</f>
        <v>Jul</v>
      </c>
    </row>
    <row r="3964" spans="1:14" x14ac:dyDescent="0.25">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c r="N3964" s="4" t="str">
        <f>TEXT('Data Sales Adidas'!D3968,"mmm")</f>
        <v>Jul</v>
      </c>
    </row>
    <row r="3965" spans="1:14" x14ac:dyDescent="0.25">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c r="N3965" s="4" t="str">
        <f>TEXT('Data Sales Adidas'!D3969,"mmm")</f>
        <v>Jul</v>
      </c>
    </row>
    <row r="3966" spans="1:14" x14ac:dyDescent="0.25">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c r="N3966" s="4" t="str">
        <f>TEXT('Data Sales Adidas'!D3970,"mmm")</f>
        <v>Jul</v>
      </c>
    </row>
    <row r="3967" spans="1:14" x14ac:dyDescent="0.25">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c r="N3967" s="4" t="str">
        <f>TEXT('Data Sales Adidas'!D3971,"mmm")</f>
        <v>Jul</v>
      </c>
    </row>
    <row r="3968" spans="1:14" x14ac:dyDescent="0.25">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c r="N3968" s="4" t="str">
        <f>TEXT('Data Sales Adidas'!D3972,"mmm")</f>
        <v>Jul</v>
      </c>
    </row>
    <row r="3969" spans="1:14" x14ac:dyDescent="0.25">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c r="N3969" s="4" t="str">
        <f>TEXT('Data Sales Adidas'!D3973,"mmm")</f>
        <v>Jul</v>
      </c>
    </row>
    <row r="3970" spans="1:14" x14ac:dyDescent="0.25">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c r="N3970" s="4" t="str">
        <f>TEXT('Data Sales Adidas'!D3974,"mmm")</f>
        <v>Jul</v>
      </c>
    </row>
    <row r="3971" spans="1:14" x14ac:dyDescent="0.25">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c r="N3971" s="4" t="str">
        <f>TEXT('Data Sales Adidas'!D3975,"mmm")</f>
        <v>Aug</v>
      </c>
    </row>
    <row r="3972" spans="1:14" x14ac:dyDescent="0.25">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c r="N3972" s="4" t="str">
        <f>TEXT('Data Sales Adidas'!D3976,"mmm")</f>
        <v>Aug</v>
      </c>
    </row>
    <row r="3973" spans="1:14" x14ac:dyDescent="0.25">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c r="N3973" s="4" t="str">
        <f>TEXT('Data Sales Adidas'!D3977,"mmm")</f>
        <v>Aug</v>
      </c>
    </row>
    <row r="3974" spans="1:14" x14ac:dyDescent="0.25">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c r="N3974" s="4" t="str">
        <f>TEXT('Data Sales Adidas'!D3978,"mmm")</f>
        <v>Aug</v>
      </c>
    </row>
    <row r="3975" spans="1:14" x14ac:dyDescent="0.25">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c r="N3975" s="4" t="str">
        <f>TEXT('Data Sales Adidas'!D3979,"mmm")</f>
        <v>Aug</v>
      </c>
    </row>
    <row r="3976" spans="1:14" x14ac:dyDescent="0.25">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c r="N3976" s="4" t="str">
        <f>TEXT('Data Sales Adidas'!D3980,"mmm")</f>
        <v>Aug</v>
      </c>
    </row>
    <row r="3977" spans="1:14" x14ac:dyDescent="0.25">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c r="N3977" s="4" t="str">
        <f>TEXT('Data Sales Adidas'!D3981,"mmm")</f>
        <v>Aug</v>
      </c>
    </row>
    <row r="3978" spans="1:14" x14ac:dyDescent="0.25">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c r="N3978" s="4" t="str">
        <f>TEXT('Data Sales Adidas'!D3982,"mmm")</f>
        <v>Aug</v>
      </c>
    </row>
    <row r="3979" spans="1:14" x14ac:dyDescent="0.25">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c r="N3979" s="4" t="str">
        <f>TEXT('Data Sales Adidas'!D3983,"mmm")</f>
        <v>Aug</v>
      </c>
    </row>
    <row r="3980" spans="1:14" x14ac:dyDescent="0.25">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c r="N3980" s="4" t="str">
        <f>TEXT('Data Sales Adidas'!D3984,"mmm")</f>
        <v>Aug</v>
      </c>
    </row>
    <row r="3981" spans="1:14" x14ac:dyDescent="0.25">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c r="N3981" s="4" t="str">
        <f>TEXT('Data Sales Adidas'!D3985,"mmm")</f>
        <v>Aug</v>
      </c>
    </row>
    <row r="3982" spans="1:14" x14ac:dyDescent="0.25">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c r="N3982" s="4" t="str">
        <f>TEXT('Data Sales Adidas'!D3986,"mmm")</f>
        <v>Aug</v>
      </c>
    </row>
    <row r="3983" spans="1:14" x14ac:dyDescent="0.25">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c r="N3983" s="4" t="str">
        <f>TEXT('Data Sales Adidas'!D3987,"mmm")</f>
        <v>Aug</v>
      </c>
    </row>
    <row r="3984" spans="1:14" x14ac:dyDescent="0.25">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c r="N3984" s="4" t="str">
        <f>TEXT('Data Sales Adidas'!D3988,"mmm")</f>
        <v>Aug</v>
      </c>
    </row>
    <row r="3985" spans="1:14" x14ac:dyDescent="0.25">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c r="N3985" s="4" t="str">
        <f>TEXT('Data Sales Adidas'!D3989,"mmm")</f>
        <v>Aug</v>
      </c>
    </row>
    <row r="3986" spans="1:14" x14ac:dyDescent="0.25">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c r="N3986" s="4" t="str">
        <f>TEXT('Data Sales Adidas'!D3990,"mmm")</f>
        <v>Aug</v>
      </c>
    </row>
    <row r="3987" spans="1:14" x14ac:dyDescent="0.25">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c r="N3987" s="4" t="str">
        <f>TEXT('Data Sales Adidas'!D3991,"mmm")</f>
        <v>Aug</v>
      </c>
    </row>
    <row r="3988" spans="1:14" x14ac:dyDescent="0.25">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c r="N3988" s="4" t="str">
        <f>TEXT('Data Sales Adidas'!D3992,"mmm")</f>
        <v>Aug</v>
      </c>
    </row>
    <row r="3989" spans="1:14" x14ac:dyDescent="0.25">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c r="N3989" s="4" t="str">
        <f>TEXT('Data Sales Adidas'!D3993,"mmm")</f>
        <v>Aug</v>
      </c>
    </row>
    <row r="3990" spans="1:14" x14ac:dyDescent="0.25">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c r="N3990" s="4" t="str">
        <f>TEXT('Data Sales Adidas'!D3994,"mmm")</f>
        <v>Aug</v>
      </c>
    </row>
    <row r="3991" spans="1:14" x14ac:dyDescent="0.25">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c r="N3991" s="4" t="str">
        <f>TEXT('Data Sales Adidas'!D3995,"mmm")</f>
        <v>Aug</v>
      </c>
    </row>
    <row r="3992" spans="1:14" x14ac:dyDescent="0.25">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c r="N3992" s="4" t="str">
        <f>TEXT('Data Sales Adidas'!D3996,"mmm")</f>
        <v>Aug</v>
      </c>
    </row>
    <row r="3993" spans="1:14" x14ac:dyDescent="0.25">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c r="N3993" s="4" t="str">
        <f>TEXT('Data Sales Adidas'!D3997,"mmm")</f>
        <v>Aug</v>
      </c>
    </row>
    <row r="3994" spans="1:14" x14ac:dyDescent="0.25">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c r="N3994" s="4" t="str">
        <f>TEXT('Data Sales Adidas'!D3998,"mmm")</f>
        <v>Aug</v>
      </c>
    </row>
    <row r="3995" spans="1:14" x14ac:dyDescent="0.25">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c r="N3995" s="4" t="str">
        <f>TEXT('Data Sales Adidas'!D3999,"mmm")</f>
        <v>Aug</v>
      </c>
    </row>
    <row r="3996" spans="1:14" x14ac:dyDescent="0.25">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c r="N3996" s="4" t="str">
        <f>TEXT('Data Sales Adidas'!D4000,"mmm")</f>
        <v>Aug</v>
      </c>
    </row>
    <row r="3997" spans="1:14" x14ac:dyDescent="0.25">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c r="N3997" s="4" t="str">
        <f>TEXT('Data Sales Adidas'!D4001,"mmm")</f>
        <v>Aug</v>
      </c>
    </row>
    <row r="3998" spans="1:14" x14ac:dyDescent="0.25">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c r="N3998" s="4" t="str">
        <f>TEXT('Data Sales Adidas'!D4002,"mmm")</f>
        <v>Aug</v>
      </c>
    </row>
    <row r="3999" spans="1:14" x14ac:dyDescent="0.25">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c r="N3999" s="4" t="str">
        <f>TEXT('Data Sales Adidas'!D4003,"mmm")</f>
        <v>Aug</v>
      </c>
    </row>
    <row r="4000" spans="1:14" x14ac:dyDescent="0.25">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c r="N4000" s="4" t="str">
        <f>TEXT('Data Sales Adidas'!D4004,"mmm")</f>
        <v>Aug</v>
      </c>
    </row>
    <row r="4001" spans="1:14" x14ac:dyDescent="0.25">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c r="N4001" s="4" t="str">
        <f>TEXT('Data Sales Adidas'!D4005,"mmm")</f>
        <v>Aug</v>
      </c>
    </row>
    <row r="4002" spans="1:14" x14ac:dyDescent="0.25">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c r="N4002" s="4" t="str">
        <f>TEXT('Data Sales Adidas'!D4006,"mmm")</f>
        <v>Sep</v>
      </c>
    </row>
    <row r="4003" spans="1:14" x14ac:dyDescent="0.25">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c r="N4003" s="4" t="str">
        <f>TEXT('Data Sales Adidas'!D4007,"mmm")</f>
        <v>Sep</v>
      </c>
    </row>
    <row r="4004" spans="1:14" x14ac:dyDescent="0.25">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c r="N4004" s="4" t="str">
        <f>TEXT('Data Sales Adidas'!D4008,"mmm")</f>
        <v>Sep</v>
      </c>
    </row>
    <row r="4005" spans="1:14" x14ac:dyDescent="0.25">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c r="N4005" s="4" t="str">
        <f>TEXT('Data Sales Adidas'!D4009,"mmm")</f>
        <v>Sep</v>
      </c>
    </row>
    <row r="4006" spans="1:14" x14ac:dyDescent="0.25">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c r="N4006" s="4" t="str">
        <f>TEXT('Data Sales Adidas'!D4010,"mmm")</f>
        <v>Sep</v>
      </c>
    </row>
    <row r="4007" spans="1:14" x14ac:dyDescent="0.25">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c r="N4007" s="4" t="str">
        <f>TEXT('Data Sales Adidas'!D4011,"mmm")</f>
        <v>Sep</v>
      </c>
    </row>
    <row r="4008" spans="1:14" x14ac:dyDescent="0.25">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c r="N4008" s="4" t="str">
        <f>TEXT('Data Sales Adidas'!D4012,"mmm")</f>
        <v>Sep</v>
      </c>
    </row>
    <row r="4009" spans="1:14" x14ac:dyDescent="0.25">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c r="N4009" s="4" t="str">
        <f>TEXT('Data Sales Adidas'!D4013,"mmm")</f>
        <v>Sep</v>
      </c>
    </row>
    <row r="4010" spans="1:14" x14ac:dyDescent="0.25">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c r="N4010" s="4" t="str">
        <f>TEXT('Data Sales Adidas'!D4014,"mmm")</f>
        <v>Sep</v>
      </c>
    </row>
    <row r="4011" spans="1:14" x14ac:dyDescent="0.25">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c r="N4011" s="4" t="str">
        <f>TEXT('Data Sales Adidas'!D4015,"mmm")</f>
        <v>Sep</v>
      </c>
    </row>
    <row r="4012" spans="1:14" x14ac:dyDescent="0.25">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c r="N4012" s="4" t="str">
        <f>TEXT('Data Sales Adidas'!D4016,"mmm")</f>
        <v>Sep</v>
      </c>
    </row>
    <row r="4013" spans="1:14" x14ac:dyDescent="0.25">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c r="N4013" s="4" t="str">
        <f>TEXT('Data Sales Adidas'!D4017,"mmm")</f>
        <v>Sep</v>
      </c>
    </row>
    <row r="4014" spans="1:14" x14ac:dyDescent="0.25">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c r="N4014" s="4" t="str">
        <f>TEXT('Data Sales Adidas'!D4018,"mmm")</f>
        <v>Sep</v>
      </c>
    </row>
    <row r="4015" spans="1:14" x14ac:dyDescent="0.25">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c r="N4015" s="4" t="str">
        <f>TEXT('Data Sales Adidas'!D4019,"mmm")</f>
        <v>Sep</v>
      </c>
    </row>
    <row r="4016" spans="1:14" x14ac:dyDescent="0.25">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c r="N4016" s="4" t="str">
        <f>TEXT('Data Sales Adidas'!D4020,"mmm")</f>
        <v>Sep</v>
      </c>
    </row>
    <row r="4017" spans="1:14" x14ac:dyDescent="0.25">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c r="N4017" s="4" t="str">
        <f>TEXT('Data Sales Adidas'!D4021,"mmm")</f>
        <v>Sep</v>
      </c>
    </row>
    <row r="4018" spans="1:14" x14ac:dyDescent="0.25">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c r="N4018" s="4" t="str">
        <f>TEXT('Data Sales Adidas'!D4022,"mmm")</f>
        <v>Oct</v>
      </c>
    </row>
    <row r="4019" spans="1:14" x14ac:dyDescent="0.25">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c r="N4019" s="4" t="str">
        <f>TEXT('Data Sales Adidas'!D4023,"mmm")</f>
        <v>Oct</v>
      </c>
    </row>
    <row r="4020" spans="1:14" x14ac:dyDescent="0.25">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c r="N4020" s="4" t="str">
        <f>TEXT('Data Sales Adidas'!D4024,"mmm")</f>
        <v>Oct</v>
      </c>
    </row>
    <row r="4021" spans="1:14" x14ac:dyDescent="0.25">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c r="N4021" s="4" t="str">
        <f>TEXT('Data Sales Adidas'!D4025,"mmm")</f>
        <v>Oct</v>
      </c>
    </row>
    <row r="4022" spans="1:14" x14ac:dyDescent="0.25">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c r="N4022" s="4" t="str">
        <f>TEXT('Data Sales Adidas'!D4026,"mmm")</f>
        <v>Oct</v>
      </c>
    </row>
    <row r="4023" spans="1:14" x14ac:dyDescent="0.25">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c r="N4023" s="4" t="str">
        <f>TEXT('Data Sales Adidas'!D4027,"mmm")</f>
        <v>Oct</v>
      </c>
    </row>
    <row r="4024" spans="1:14" x14ac:dyDescent="0.25">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c r="N4024" s="4" t="str">
        <f>TEXT('Data Sales Adidas'!D4028,"mmm")</f>
        <v>Oct</v>
      </c>
    </row>
    <row r="4025" spans="1:14" x14ac:dyDescent="0.25">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c r="N4025" s="4" t="str">
        <f>TEXT('Data Sales Adidas'!D4029,"mmm")</f>
        <v>Oct</v>
      </c>
    </row>
    <row r="4026" spans="1:14" x14ac:dyDescent="0.25">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c r="N4026" s="4" t="str">
        <f>TEXT('Data Sales Adidas'!D4030,"mmm")</f>
        <v>Oct</v>
      </c>
    </row>
    <row r="4027" spans="1:14" x14ac:dyDescent="0.25">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c r="N4027" s="4" t="str">
        <f>TEXT('Data Sales Adidas'!D4031,"mmm")</f>
        <v>Oct</v>
      </c>
    </row>
    <row r="4028" spans="1:14" x14ac:dyDescent="0.25">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c r="N4028" s="4" t="str">
        <f>TEXT('Data Sales Adidas'!D4032,"mmm")</f>
        <v>Oct</v>
      </c>
    </row>
    <row r="4029" spans="1:14" x14ac:dyDescent="0.25">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c r="N4029" s="4" t="str">
        <f>TEXT('Data Sales Adidas'!D4033,"mmm")</f>
        <v>Oct</v>
      </c>
    </row>
    <row r="4030" spans="1:14" hidden="1" x14ac:dyDescent="0.25">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c r="N4030" s="4" t="str">
        <f>TEXT('Data Sales Adidas'!D4034,"mmm")</f>
        <v>Nov</v>
      </c>
    </row>
    <row r="4031" spans="1:14" hidden="1" x14ac:dyDescent="0.25">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c r="N4031" s="4" t="str">
        <f>TEXT('Data Sales Adidas'!D4035,"mmm")</f>
        <v>Nov</v>
      </c>
    </row>
    <row r="4032" spans="1:14" hidden="1" x14ac:dyDescent="0.25">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c r="N4032" s="4" t="str">
        <f>TEXT('Data Sales Adidas'!D4036,"mmm")</f>
        <v>Nov</v>
      </c>
    </row>
    <row r="4033" spans="1:14" hidden="1" x14ac:dyDescent="0.25">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c r="N4033" s="4" t="str">
        <f>TEXT('Data Sales Adidas'!D4037,"mmm")</f>
        <v>Nov</v>
      </c>
    </row>
    <row r="4034" spans="1:14" hidden="1" x14ac:dyDescent="0.25">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c r="N4034" s="4" t="str">
        <f>TEXT('Data Sales Adidas'!D4038,"mmm")</f>
        <v>Nov</v>
      </c>
    </row>
    <row r="4035" spans="1:14" hidden="1" x14ac:dyDescent="0.25">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c r="N4035" s="4" t="str">
        <f>TEXT('Data Sales Adidas'!D4039,"mmm")</f>
        <v>Nov</v>
      </c>
    </row>
    <row r="4036" spans="1:14" hidden="1" x14ac:dyDescent="0.25">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c r="N4036" s="4" t="str">
        <f>TEXT('Data Sales Adidas'!D4040,"mmm")</f>
        <v>Nov</v>
      </c>
    </row>
    <row r="4037" spans="1:14" hidden="1" x14ac:dyDescent="0.25">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c r="N4037" s="4" t="str">
        <f>TEXT('Data Sales Adidas'!D4041,"mmm")</f>
        <v>Nov</v>
      </c>
    </row>
    <row r="4038" spans="1:14" hidden="1" x14ac:dyDescent="0.25">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c r="N4038" s="4" t="str">
        <f>TEXT('Data Sales Adidas'!D4042,"mmm")</f>
        <v>Nov</v>
      </c>
    </row>
    <row r="4039" spans="1:14" hidden="1" x14ac:dyDescent="0.25">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c r="N4039" s="4" t="str">
        <f>TEXT('Data Sales Adidas'!D4043,"mmm")</f>
        <v>Nov</v>
      </c>
    </row>
    <row r="4040" spans="1:14" hidden="1" x14ac:dyDescent="0.25">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c r="N4040" s="4" t="str">
        <f>TEXT('Data Sales Adidas'!D4044,"mmm")</f>
        <v>Nov</v>
      </c>
    </row>
    <row r="4041" spans="1:14" hidden="1" x14ac:dyDescent="0.25">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c r="N4041" s="4" t="str">
        <f>TEXT('Data Sales Adidas'!D4045,"mmm")</f>
        <v>Nov</v>
      </c>
    </row>
    <row r="4042" spans="1:14" hidden="1" x14ac:dyDescent="0.25">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c r="N4042" s="4" t="str">
        <f>TEXT('Data Sales Adidas'!D4046,"mmm")</f>
        <v>Nov</v>
      </c>
    </row>
    <row r="4043" spans="1:14" hidden="1" x14ac:dyDescent="0.25">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c r="N4043" s="4" t="str">
        <f>TEXT('Data Sales Adidas'!D4047,"mmm")</f>
        <v>Nov</v>
      </c>
    </row>
    <row r="4044" spans="1:14" hidden="1" x14ac:dyDescent="0.25">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c r="N4044" s="4" t="str">
        <f>TEXT('Data Sales Adidas'!D4048,"mmm")</f>
        <v>Nov</v>
      </c>
    </row>
    <row r="4045" spans="1:14" hidden="1" x14ac:dyDescent="0.25">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c r="N4045" s="4" t="str">
        <f>TEXT('Data Sales Adidas'!D4049,"mmm")</f>
        <v>Dec</v>
      </c>
    </row>
    <row r="4046" spans="1:14" hidden="1" x14ac:dyDescent="0.25">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c r="N4046" s="4" t="str">
        <f>TEXT('Data Sales Adidas'!D4050,"mmm")</f>
        <v>Dec</v>
      </c>
    </row>
    <row r="4047" spans="1:14" hidden="1" x14ac:dyDescent="0.25">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c r="N4047" s="4" t="str">
        <f>TEXT('Data Sales Adidas'!D4051,"mmm")</f>
        <v>Dec</v>
      </c>
    </row>
    <row r="4048" spans="1:14" hidden="1" x14ac:dyDescent="0.25">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c r="N4048" s="4" t="str">
        <f>TEXT('Data Sales Adidas'!D4052,"mmm")</f>
        <v>Dec</v>
      </c>
    </row>
    <row r="4049" spans="1:14" hidden="1" x14ac:dyDescent="0.25">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c r="N4049" s="4" t="str">
        <f>TEXT('Data Sales Adidas'!D4053,"mmm")</f>
        <v>Dec</v>
      </c>
    </row>
    <row r="4050" spans="1:14" hidden="1" x14ac:dyDescent="0.25">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c r="N4050" s="4" t="str">
        <f>TEXT('Data Sales Adidas'!D4054,"mmm")</f>
        <v>Dec</v>
      </c>
    </row>
    <row r="4051" spans="1:14" hidden="1" x14ac:dyDescent="0.25">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c r="N4051" s="4" t="str">
        <f>TEXT('Data Sales Adidas'!D4055,"mmm")</f>
        <v>Dec</v>
      </c>
    </row>
    <row r="4052" spans="1:14" hidden="1" x14ac:dyDescent="0.25">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c r="N4052" s="4" t="str">
        <f>TEXT('Data Sales Adidas'!D4056,"mmm")</f>
        <v>Dec</v>
      </c>
    </row>
    <row r="4053" spans="1:14" hidden="1" x14ac:dyDescent="0.25">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c r="N4053" s="4" t="str">
        <f>TEXT('Data Sales Adidas'!D4057,"mmm")</f>
        <v>Dec</v>
      </c>
    </row>
    <row r="4054" spans="1:14" hidden="1" x14ac:dyDescent="0.25">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c r="N4054" s="4" t="str">
        <f>TEXT('Data Sales Adidas'!D4058,"mmm")</f>
        <v>Dec</v>
      </c>
    </row>
    <row r="4055" spans="1:14" hidden="1" x14ac:dyDescent="0.25">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c r="N4055" s="4" t="str">
        <f>TEXT('Data Sales Adidas'!D4059,"mmm")</f>
        <v>Jan</v>
      </c>
    </row>
    <row r="4056" spans="1:14" hidden="1" x14ac:dyDescent="0.25">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c r="N4056" s="4" t="str">
        <f>TEXT('Data Sales Adidas'!D4060,"mmm")</f>
        <v>Jan</v>
      </c>
    </row>
    <row r="4057" spans="1:14" hidden="1" x14ac:dyDescent="0.25">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c r="N4057" s="4" t="str">
        <f>TEXT('Data Sales Adidas'!D4061,"mmm")</f>
        <v>Jan</v>
      </c>
    </row>
    <row r="4058" spans="1:14" hidden="1" x14ac:dyDescent="0.25">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c r="N4058" s="4" t="str">
        <f>TEXT('Data Sales Adidas'!D4062,"mmm")</f>
        <v>Jan</v>
      </c>
    </row>
    <row r="4059" spans="1:14" hidden="1" x14ac:dyDescent="0.25">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c r="N4059" s="4" t="str">
        <f>TEXT('Data Sales Adidas'!D4063,"mmm")</f>
        <v>Jan</v>
      </c>
    </row>
    <row r="4060" spans="1:14" hidden="1" x14ac:dyDescent="0.25">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c r="N4060" s="4" t="str">
        <f>TEXT('Data Sales Adidas'!D4064,"mmm")</f>
        <v>Jan</v>
      </c>
    </row>
    <row r="4061" spans="1:14" hidden="1" x14ac:dyDescent="0.25">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c r="N4061" s="4" t="str">
        <f>TEXT('Data Sales Adidas'!D4065,"mmm")</f>
        <v>Jan</v>
      </c>
    </row>
    <row r="4062" spans="1:14" hidden="1" x14ac:dyDescent="0.25">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c r="N4062" s="4" t="str">
        <f>TEXT('Data Sales Adidas'!D4066,"mmm")</f>
        <v>Jan</v>
      </c>
    </row>
    <row r="4063" spans="1:14" hidden="1" x14ac:dyDescent="0.25">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c r="N4063" s="4" t="str">
        <f>TEXT('Data Sales Adidas'!D4067,"mmm")</f>
        <v>Jan</v>
      </c>
    </row>
    <row r="4064" spans="1:14" hidden="1" x14ac:dyDescent="0.25">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c r="N4064" s="4" t="str">
        <f>TEXT('Data Sales Adidas'!D4068,"mmm")</f>
        <v>Jan</v>
      </c>
    </row>
    <row r="4065" spans="1:14" hidden="1" x14ac:dyDescent="0.25">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c r="N4065" s="4" t="str">
        <f>TEXT('Data Sales Adidas'!D4069,"mmm")</f>
        <v>Jan</v>
      </c>
    </row>
    <row r="4066" spans="1:14" hidden="1" x14ac:dyDescent="0.25">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c r="N4066" s="4" t="str">
        <f>TEXT('Data Sales Adidas'!D4070,"mmm")</f>
        <v>Jan</v>
      </c>
    </row>
    <row r="4067" spans="1:14" hidden="1" x14ac:dyDescent="0.25">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c r="N4067" s="4" t="str">
        <f>TEXT('Data Sales Adidas'!D4071,"mmm")</f>
        <v>Jan</v>
      </c>
    </row>
    <row r="4068" spans="1:14" hidden="1" x14ac:dyDescent="0.25">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c r="N4068" s="4" t="str">
        <f>TEXT('Data Sales Adidas'!D4072,"mmm")</f>
        <v>Jan</v>
      </c>
    </row>
    <row r="4069" spans="1:14" hidden="1" x14ac:dyDescent="0.25">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c r="N4069" s="4" t="str">
        <f>TEXT('Data Sales Adidas'!D4073,"mmm")</f>
        <v>Jan</v>
      </c>
    </row>
    <row r="4070" spans="1:14" hidden="1" x14ac:dyDescent="0.25">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c r="N4070" s="4" t="str">
        <f>TEXT('Data Sales Adidas'!D4074,"mmm")</f>
        <v>Jan</v>
      </c>
    </row>
    <row r="4071" spans="1:14" hidden="1" x14ac:dyDescent="0.25">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c r="N4071" s="4" t="str">
        <f>TEXT('Data Sales Adidas'!D4075,"mmm")</f>
        <v>Jan</v>
      </c>
    </row>
    <row r="4072" spans="1:14" hidden="1" x14ac:dyDescent="0.25">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c r="N4072" s="4" t="str">
        <f>TEXT('Data Sales Adidas'!D4076,"mmm")</f>
        <v>Jan</v>
      </c>
    </row>
    <row r="4073" spans="1:14" hidden="1" x14ac:dyDescent="0.25">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c r="N4073" s="4" t="str">
        <f>TEXT('Data Sales Adidas'!D4077,"mmm")</f>
        <v>Jan</v>
      </c>
    </row>
    <row r="4074" spans="1:14" hidden="1" x14ac:dyDescent="0.25">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c r="N4074" s="4" t="str">
        <f>TEXT('Data Sales Adidas'!D4078,"mmm")</f>
        <v>Jan</v>
      </c>
    </row>
    <row r="4075" spans="1:14" hidden="1" x14ac:dyDescent="0.25">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c r="N4075" s="4" t="str">
        <f>TEXT('Data Sales Adidas'!D4079,"mmm")</f>
        <v>Jan</v>
      </c>
    </row>
    <row r="4076" spans="1:14" hidden="1" x14ac:dyDescent="0.25">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c r="N4076" s="4" t="str">
        <f>TEXT('Data Sales Adidas'!D4080,"mmm")</f>
        <v>Jan</v>
      </c>
    </row>
    <row r="4077" spans="1:14" hidden="1" x14ac:dyDescent="0.25">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c r="N4077" s="4" t="str">
        <f>TEXT('Data Sales Adidas'!D4081,"mmm")</f>
        <v>Jan</v>
      </c>
    </row>
    <row r="4078" spans="1:14" hidden="1" x14ac:dyDescent="0.25">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c r="N4078" s="4" t="str">
        <f>TEXT('Data Sales Adidas'!D4082,"mmm")</f>
        <v>Jan</v>
      </c>
    </row>
    <row r="4079" spans="1:14" hidden="1" x14ac:dyDescent="0.25">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c r="N4079" s="4" t="str">
        <f>TEXT('Data Sales Adidas'!D4083,"mmm")</f>
        <v>Jan</v>
      </c>
    </row>
    <row r="4080" spans="1:14" hidden="1" x14ac:dyDescent="0.25">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c r="N4080" s="4" t="str">
        <f>TEXT('Data Sales Adidas'!D4084,"mmm")</f>
        <v>Jan</v>
      </c>
    </row>
    <row r="4081" spans="1:14" hidden="1" x14ac:dyDescent="0.25">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c r="N4081" s="4" t="str">
        <f>TEXT('Data Sales Adidas'!D4085,"mmm")</f>
        <v>Jan</v>
      </c>
    </row>
    <row r="4082" spans="1:14" hidden="1" x14ac:dyDescent="0.25">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c r="N4082" s="4" t="str">
        <f>TEXT('Data Sales Adidas'!D4086,"mmm")</f>
        <v>Jan</v>
      </c>
    </row>
    <row r="4083" spans="1:14" hidden="1" x14ac:dyDescent="0.25">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c r="N4083" s="4" t="str">
        <f>TEXT('Data Sales Adidas'!D4087,"mmm")</f>
        <v>Jan</v>
      </c>
    </row>
    <row r="4084" spans="1:14" hidden="1" x14ac:dyDescent="0.25">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c r="N4084" s="4" t="str">
        <f>TEXT('Data Sales Adidas'!D4088,"mmm")</f>
        <v>Jan</v>
      </c>
    </row>
    <row r="4085" spans="1:14" hidden="1" x14ac:dyDescent="0.25">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c r="N4085" s="4" t="str">
        <f>TEXT('Data Sales Adidas'!D4089,"mmm")</f>
        <v>Jan</v>
      </c>
    </row>
    <row r="4086" spans="1:14" hidden="1" x14ac:dyDescent="0.25">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c r="N4086" s="4" t="str">
        <f>TEXT('Data Sales Adidas'!D4090,"mmm")</f>
        <v>Feb</v>
      </c>
    </row>
    <row r="4087" spans="1:14" hidden="1" x14ac:dyDescent="0.25">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c r="N4087" s="4" t="str">
        <f>TEXT('Data Sales Adidas'!D4091,"mmm")</f>
        <v>Feb</v>
      </c>
    </row>
    <row r="4088" spans="1:14" hidden="1" x14ac:dyDescent="0.25">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c r="N4088" s="4" t="str">
        <f>TEXT('Data Sales Adidas'!D4092,"mmm")</f>
        <v>Feb</v>
      </c>
    </row>
    <row r="4089" spans="1:14" hidden="1" x14ac:dyDescent="0.25">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c r="N4089" s="4" t="str">
        <f>TEXT('Data Sales Adidas'!D4093,"mmm")</f>
        <v>Feb</v>
      </c>
    </row>
    <row r="4090" spans="1:14" hidden="1" x14ac:dyDescent="0.25">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c r="N4090" s="4" t="str">
        <f>TEXT('Data Sales Adidas'!D4094,"mmm")</f>
        <v>Feb</v>
      </c>
    </row>
    <row r="4091" spans="1:14" hidden="1" x14ac:dyDescent="0.25">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c r="N4091" s="4" t="str">
        <f>TEXT('Data Sales Adidas'!D4095,"mmm")</f>
        <v>Feb</v>
      </c>
    </row>
    <row r="4092" spans="1:14" hidden="1" x14ac:dyDescent="0.25">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c r="N4092" s="4" t="str">
        <f>TEXT('Data Sales Adidas'!D4096,"mmm")</f>
        <v>Feb</v>
      </c>
    </row>
    <row r="4093" spans="1:14" hidden="1" x14ac:dyDescent="0.25">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c r="N4093" s="4" t="str">
        <f>TEXT('Data Sales Adidas'!D4097,"mmm")</f>
        <v>Feb</v>
      </c>
    </row>
    <row r="4094" spans="1:14" hidden="1" x14ac:dyDescent="0.25">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c r="N4094" s="4" t="str">
        <f>TEXT('Data Sales Adidas'!D4098,"mmm")</f>
        <v>Feb</v>
      </c>
    </row>
    <row r="4095" spans="1:14" hidden="1" x14ac:dyDescent="0.25">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c r="N4095" s="4" t="str">
        <f>TEXT('Data Sales Adidas'!D4099,"mmm")</f>
        <v>Feb</v>
      </c>
    </row>
    <row r="4096" spans="1:14" hidden="1" x14ac:dyDescent="0.25">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c r="N4096" s="4" t="str">
        <f>TEXT('Data Sales Adidas'!D4100,"mmm")</f>
        <v>Feb</v>
      </c>
    </row>
    <row r="4097" spans="1:14" hidden="1" x14ac:dyDescent="0.25">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c r="N4097" s="4" t="str">
        <f>TEXT('Data Sales Adidas'!D4101,"mmm")</f>
        <v>Feb</v>
      </c>
    </row>
    <row r="4098" spans="1:14" hidden="1" x14ac:dyDescent="0.25">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c r="N4098" s="4" t="str">
        <f>TEXT('Data Sales Adidas'!D4102,"mmm")</f>
        <v>Feb</v>
      </c>
    </row>
    <row r="4099" spans="1:14" hidden="1" x14ac:dyDescent="0.25">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c r="N4099" s="4" t="str">
        <f>TEXT('Data Sales Adidas'!D4103,"mmm")</f>
        <v>Feb</v>
      </c>
    </row>
    <row r="4100" spans="1:14" hidden="1" x14ac:dyDescent="0.25">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c r="N4100" s="4" t="str">
        <f>TEXT('Data Sales Adidas'!D4104,"mmm")</f>
        <v>Feb</v>
      </c>
    </row>
    <row r="4101" spans="1:14" hidden="1" x14ac:dyDescent="0.25">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c r="N4101" s="4" t="str">
        <f>TEXT('Data Sales Adidas'!D4105,"mmm")</f>
        <v>Feb</v>
      </c>
    </row>
    <row r="4102" spans="1:14" hidden="1" x14ac:dyDescent="0.25">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c r="N4102" s="4" t="str">
        <f>TEXT('Data Sales Adidas'!D4106,"mmm")</f>
        <v>Feb</v>
      </c>
    </row>
    <row r="4103" spans="1:14" hidden="1" x14ac:dyDescent="0.25">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c r="N4103" s="4" t="str">
        <f>TEXT('Data Sales Adidas'!D4107,"mmm")</f>
        <v>Feb</v>
      </c>
    </row>
    <row r="4104" spans="1:14" hidden="1" x14ac:dyDescent="0.25">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c r="N4104" s="4" t="str">
        <f>TEXT('Data Sales Adidas'!D4108,"mmm")</f>
        <v>Mar</v>
      </c>
    </row>
    <row r="4105" spans="1:14" hidden="1" x14ac:dyDescent="0.25">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c r="N4105" s="4" t="str">
        <f>TEXT('Data Sales Adidas'!D4109,"mmm")</f>
        <v>Mar</v>
      </c>
    </row>
    <row r="4106" spans="1:14" hidden="1" x14ac:dyDescent="0.25">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c r="N4106" s="4" t="str">
        <f>TEXT('Data Sales Adidas'!D4110,"mmm")</f>
        <v>Mar</v>
      </c>
    </row>
    <row r="4107" spans="1:14" hidden="1" x14ac:dyDescent="0.25">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c r="N4107" s="4" t="str">
        <f>TEXT('Data Sales Adidas'!D4111,"mmm")</f>
        <v>Mar</v>
      </c>
    </row>
    <row r="4108" spans="1:14" hidden="1" x14ac:dyDescent="0.25">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c r="N4108" s="4" t="str">
        <f>TEXT('Data Sales Adidas'!D4112,"mmm")</f>
        <v>Mar</v>
      </c>
    </row>
    <row r="4109" spans="1:14" hidden="1" x14ac:dyDescent="0.25">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c r="N4109" s="4" t="str">
        <f>TEXT('Data Sales Adidas'!D4113,"mmm")</f>
        <v>Mar</v>
      </c>
    </row>
    <row r="4110" spans="1:14" hidden="1" x14ac:dyDescent="0.25">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c r="N4110" s="4" t="str">
        <f>TEXT('Data Sales Adidas'!D4114,"mmm")</f>
        <v>Mar</v>
      </c>
    </row>
    <row r="4111" spans="1:14" hidden="1" x14ac:dyDescent="0.25">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c r="N4111" s="4" t="str">
        <f>TEXT('Data Sales Adidas'!D4115,"mmm")</f>
        <v>Mar</v>
      </c>
    </row>
    <row r="4112" spans="1:14" hidden="1" x14ac:dyDescent="0.25">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c r="N4112" s="4" t="str">
        <f>TEXT('Data Sales Adidas'!D4116,"mmm")</f>
        <v>Mar</v>
      </c>
    </row>
    <row r="4113" spans="1:14" hidden="1" x14ac:dyDescent="0.25">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c r="N4113" s="4" t="str">
        <f>TEXT('Data Sales Adidas'!D4117,"mmm")</f>
        <v>Mar</v>
      </c>
    </row>
    <row r="4114" spans="1:14" hidden="1" x14ac:dyDescent="0.25">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c r="N4114" s="4" t="str">
        <f>TEXT('Data Sales Adidas'!D4118,"mmm")</f>
        <v>Mar</v>
      </c>
    </row>
    <row r="4115" spans="1:14" hidden="1" x14ac:dyDescent="0.25">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c r="N4115" s="4" t="str">
        <f>TEXT('Data Sales Adidas'!D4119,"mmm")</f>
        <v>Mar</v>
      </c>
    </row>
    <row r="4116" spans="1:14" hidden="1" x14ac:dyDescent="0.25">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c r="N4116" s="4" t="str">
        <f>TEXT('Data Sales Adidas'!D4120,"mmm")</f>
        <v>Mar</v>
      </c>
    </row>
    <row r="4117" spans="1:14" hidden="1" x14ac:dyDescent="0.25">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c r="N4117" s="4" t="str">
        <f>TEXT('Data Sales Adidas'!D4121,"mmm")</f>
        <v>Mar</v>
      </c>
    </row>
    <row r="4118" spans="1:14" hidden="1" x14ac:dyDescent="0.25">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c r="N4118" s="4" t="str">
        <f>TEXT('Data Sales Adidas'!D4122,"mmm")</f>
        <v>Mar</v>
      </c>
    </row>
    <row r="4119" spans="1:14" hidden="1" x14ac:dyDescent="0.25">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c r="N4119" s="4" t="str">
        <f>TEXT('Data Sales Adidas'!D4123,"mmm")</f>
        <v>Apr</v>
      </c>
    </row>
    <row r="4120" spans="1:14" hidden="1" x14ac:dyDescent="0.25">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c r="N4120" s="4" t="str">
        <f>TEXT('Data Sales Adidas'!D4124,"mmm")</f>
        <v>Apr</v>
      </c>
    </row>
    <row r="4121" spans="1:14" hidden="1" x14ac:dyDescent="0.25">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c r="N4121" s="4" t="str">
        <f>TEXT('Data Sales Adidas'!D4125,"mmm")</f>
        <v>Apr</v>
      </c>
    </row>
    <row r="4122" spans="1:14" hidden="1" x14ac:dyDescent="0.25">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c r="N4122" s="4" t="str">
        <f>TEXT('Data Sales Adidas'!D4126,"mmm")</f>
        <v>Apr</v>
      </c>
    </row>
    <row r="4123" spans="1:14" hidden="1" x14ac:dyDescent="0.25">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c r="N4123" s="4" t="str">
        <f>TEXT('Data Sales Adidas'!D4127,"mmm")</f>
        <v>Apr</v>
      </c>
    </row>
    <row r="4124" spans="1:14" hidden="1" x14ac:dyDescent="0.25">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c r="N4124" s="4" t="str">
        <f>TEXT('Data Sales Adidas'!D4128,"mmm")</f>
        <v>Apr</v>
      </c>
    </row>
    <row r="4125" spans="1:14" hidden="1" x14ac:dyDescent="0.25">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c r="N4125" s="4" t="str">
        <f>TEXT('Data Sales Adidas'!D4129,"mmm")</f>
        <v>Apr</v>
      </c>
    </row>
    <row r="4126" spans="1:14" hidden="1" x14ac:dyDescent="0.25">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c r="N4126" s="4" t="str">
        <f>TEXT('Data Sales Adidas'!D4130,"mmm")</f>
        <v>Apr</v>
      </c>
    </row>
    <row r="4127" spans="1:14" hidden="1" x14ac:dyDescent="0.25">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c r="N4127" s="4" t="str">
        <f>TEXT('Data Sales Adidas'!D4131,"mmm")</f>
        <v>Apr</v>
      </c>
    </row>
    <row r="4128" spans="1:14" hidden="1" x14ac:dyDescent="0.25">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c r="N4128" s="4" t="str">
        <f>TEXT('Data Sales Adidas'!D4132,"mmm")</f>
        <v>Apr</v>
      </c>
    </row>
    <row r="4129" spans="1:14" hidden="1" x14ac:dyDescent="0.25">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c r="N4129" s="4" t="str">
        <f>TEXT('Data Sales Adidas'!D4133,"mmm")</f>
        <v>Apr</v>
      </c>
    </row>
    <row r="4130" spans="1:14" hidden="1" x14ac:dyDescent="0.25">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c r="N4130" s="4" t="str">
        <f>TEXT('Data Sales Adidas'!D4134,"mmm")</f>
        <v>Apr</v>
      </c>
    </row>
    <row r="4131" spans="1:14" hidden="1" x14ac:dyDescent="0.25">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c r="N4131" s="4" t="str">
        <f>TEXT('Data Sales Adidas'!D4135,"mmm")</f>
        <v>Apr</v>
      </c>
    </row>
    <row r="4132" spans="1:14" hidden="1" x14ac:dyDescent="0.25">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c r="N4132" s="4" t="str">
        <f>TEXT('Data Sales Adidas'!D4136,"mmm")</f>
        <v>Apr</v>
      </c>
    </row>
    <row r="4133" spans="1:14" hidden="1" x14ac:dyDescent="0.25">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c r="N4133" s="4" t="str">
        <f>TEXT('Data Sales Adidas'!D4137,"mmm")</f>
        <v>Apr</v>
      </c>
    </row>
    <row r="4134" spans="1:14" hidden="1" x14ac:dyDescent="0.25">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c r="N4134" s="4" t="str">
        <f>TEXT('Data Sales Adidas'!D4138,"mmm")</f>
        <v>Apr</v>
      </c>
    </row>
    <row r="4135" spans="1:14" hidden="1" x14ac:dyDescent="0.25">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c r="N4135" s="4" t="str">
        <f>TEXT('Data Sales Adidas'!D4139,"mmm")</f>
        <v>Apr</v>
      </c>
    </row>
    <row r="4136" spans="1:14" hidden="1" x14ac:dyDescent="0.25">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c r="N4136" s="4" t="str">
        <f>TEXT('Data Sales Adidas'!D4140,"mmm")</f>
        <v>Apr</v>
      </c>
    </row>
    <row r="4137" spans="1:14" hidden="1" x14ac:dyDescent="0.25">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c r="N4137" s="4" t="str">
        <f>TEXT('Data Sales Adidas'!D4141,"mmm")</f>
        <v>Apr</v>
      </c>
    </row>
    <row r="4138" spans="1:14" hidden="1" x14ac:dyDescent="0.25">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c r="N4138" s="4" t="str">
        <f>TEXT('Data Sales Adidas'!D4142,"mmm")</f>
        <v>Apr</v>
      </c>
    </row>
    <row r="4139" spans="1:14" hidden="1" x14ac:dyDescent="0.25">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c r="N4139" s="4" t="str">
        <f>TEXT('Data Sales Adidas'!D4143,"mmm")</f>
        <v>Apr</v>
      </c>
    </row>
    <row r="4140" spans="1:14" hidden="1" x14ac:dyDescent="0.25">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c r="N4140" s="4" t="str">
        <f>TEXT('Data Sales Adidas'!D4144,"mmm")</f>
        <v>Apr</v>
      </c>
    </row>
    <row r="4141" spans="1:14" hidden="1" x14ac:dyDescent="0.25">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c r="N4141" s="4" t="str">
        <f>TEXT('Data Sales Adidas'!D4145,"mmm")</f>
        <v>Apr</v>
      </c>
    </row>
    <row r="4142" spans="1:14" hidden="1" x14ac:dyDescent="0.25">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c r="N4142" s="4" t="str">
        <f>TEXT('Data Sales Adidas'!D4146,"mmm")</f>
        <v>Apr</v>
      </c>
    </row>
    <row r="4143" spans="1:14" hidden="1" x14ac:dyDescent="0.25">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c r="N4143" s="4" t="str">
        <f>TEXT('Data Sales Adidas'!D4147,"mmm")</f>
        <v>Apr</v>
      </c>
    </row>
    <row r="4144" spans="1:14" hidden="1" x14ac:dyDescent="0.25">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c r="N4144" s="4" t="str">
        <f>TEXT('Data Sales Adidas'!D4148,"mmm")</f>
        <v>May</v>
      </c>
    </row>
    <row r="4145" spans="1:14" hidden="1" x14ac:dyDescent="0.25">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c r="N4145" s="4" t="str">
        <f>TEXT('Data Sales Adidas'!D4149,"mmm")</f>
        <v>May</v>
      </c>
    </row>
    <row r="4146" spans="1:14" hidden="1" x14ac:dyDescent="0.25">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c r="N4146" s="4" t="str">
        <f>TEXT('Data Sales Adidas'!D4150,"mmm")</f>
        <v>May</v>
      </c>
    </row>
    <row r="4147" spans="1:14" hidden="1" x14ac:dyDescent="0.25">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c r="N4147" s="4" t="str">
        <f>TEXT('Data Sales Adidas'!D4151,"mmm")</f>
        <v>May</v>
      </c>
    </row>
    <row r="4148" spans="1:14" hidden="1" x14ac:dyDescent="0.25">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c r="N4148" s="4" t="str">
        <f>TEXT('Data Sales Adidas'!D4152,"mmm")</f>
        <v>May</v>
      </c>
    </row>
    <row r="4149" spans="1:14" hidden="1" x14ac:dyDescent="0.25">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c r="N4149" s="4" t="str">
        <f>TEXT('Data Sales Adidas'!D4153,"mmm")</f>
        <v>May</v>
      </c>
    </row>
    <row r="4150" spans="1:14" hidden="1" x14ac:dyDescent="0.25">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c r="N4150" s="4" t="str">
        <f>TEXT('Data Sales Adidas'!D4154,"mmm")</f>
        <v>May</v>
      </c>
    </row>
    <row r="4151" spans="1:14" hidden="1" x14ac:dyDescent="0.25">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c r="N4151" s="4" t="str">
        <f>TEXT('Data Sales Adidas'!D4155,"mmm")</f>
        <v>May</v>
      </c>
    </row>
    <row r="4152" spans="1:14" hidden="1" x14ac:dyDescent="0.25">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c r="N4152" s="4" t="str">
        <f>TEXT('Data Sales Adidas'!D4156,"mmm")</f>
        <v>May</v>
      </c>
    </row>
    <row r="4153" spans="1:14" hidden="1" x14ac:dyDescent="0.25">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c r="N4153" s="4" t="str">
        <f>TEXT('Data Sales Adidas'!D4157,"mmm")</f>
        <v>May</v>
      </c>
    </row>
    <row r="4154" spans="1:14" hidden="1" x14ac:dyDescent="0.25">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c r="N4154" s="4" t="str">
        <f>TEXT('Data Sales Adidas'!D4158,"mmm")</f>
        <v>May</v>
      </c>
    </row>
    <row r="4155" spans="1:14" hidden="1" x14ac:dyDescent="0.25">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c r="N4155" s="4" t="str">
        <f>TEXT('Data Sales Adidas'!D4159,"mmm")</f>
        <v>May</v>
      </c>
    </row>
    <row r="4156" spans="1:14" hidden="1" x14ac:dyDescent="0.25">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c r="N4156" s="4" t="str">
        <f>TEXT('Data Sales Adidas'!D4160,"mmm")</f>
        <v>May</v>
      </c>
    </row>
    <row r="4157" spans="1:14" hidden="1" x14ac:dyDescent="0.25">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c r="N4157" s="4" t="str">
        <f>TEXT('Data Sales Adidas'!D4161,"mmm")</f>
        <v>May</v>
      </c>
    </row>
    <row r="4158" spans="1:14" hidden="1" x14ac:dyDescent="0.25">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c r="N4158" s="4" t="str">
        <f>TEXT('Data Sales Adidas'!D4162,"mmm")</f>
        <v>May</v>
      </c>
    </row>
    <row r="4159" spans="1:14" hidden="1" x14ac:dyDescent="0.25">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c r="N4159" s="4" t="str">
        <f>TEXT('Data Sales Adidas'!D4163,"mmm")</f>
        <v>May</v>
      </c>
    </row>
    <row r="4160" spans="1:14" hidden="1" x14ac:dyDescent="0.25">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c r="N4160" s="4" t="str">
        <f>TEXT('Data Sales Adidas'!D4164,"mmm")</f>
        <v>May</v>
      </c>
    </row>
    <row r="4161" spans="1:14" hidden="1" x14ac:dyDescent="0.25">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c r="N4161" s="4" t="str">
        <f>TEXT('Data Sales Adidas'!D4165,"mmm")</f>
        <v>May</v>
      </c>
    </row>
    <row r="4162" spans="1:14" hidden="1" x14ac:dyDescent="0.25">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c r="N4162" s="4" t="str">
        <f>TEXT('Data Sales Adidas'!D4166,"mmm")</f>
        <v>May</v>
      </c>
    </row>
    <row r="4163" spans="1:14" hidden="1" x14ac:dyDescent="0.25">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c r="N4163" s="4" t="str">
        <f>TEXT('Data Sales Adidas'!D4167,"mmm")</f>
        <v>May</v>
      </c>
    </row>
    <row r="4164" spans="1:14" hidden="1" x14ac:dyDescent="0.25">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c r="N4164" s="4" t="str">
        <f>TEXT('Data Sales Adidas'!D4168,"mmm")</f>
        <v>May</v>
      </c>
    </row>
    <row r="4165" spans="1:14" hidden="1" x14ac:dyDescent="0.25">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c r="N4165" s="4" t="str">
        <f>TEXT('Data Sales Adidas'!D4169,"mmm")</f>
        <v>May</v>
      </c>
    </row>
    <row r="4166" spans="1:14" hidden="1" x14ac:dyDescent="0.25">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c r="N4166" s="4" t="str">
        <f>TEXT('Data Sales Adidas'!D4170,"mmm")</f>
        <v>May</v>
      </c>
    </row>
    <row r="4167" spans="1:14" hidden="1" x14ac:dyDescent="0.25">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c r="N4167" s="4" t="str">
        <f>TEXT('Data Sales Adidas'!D4171,"mmm")</f>
        <v>May</v>
      </c>
    </row>
    <row r="4168" spans="1:14" hidden="1" x14ac:dyDescent="0.25">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c r="N4168" s="4" t="str">
        <f>TEXT('Data Sales Adidas'!D4172,"mmm")</f>
        <v>May</v>
      </c>
    </row>
    <row r="4169" spans="1:14" hidden="1" x14ac:dyDescent="0.25">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c r="N4169" s="4" t="str">
        <f>TEXT('Data Sales Adidas'!D4173,"mmm")</f>
        <v>May</v>
      </c>
    </row>
    <row r="4170" spans="1:14" hidden="1" x14ac:dyDescent="0.25">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c r="N4170" s="4" t="str">
        <f>TEXT('Data Sales Adidas'!D4174,"mmm")</f>
        <v>May</v>
      </c>
    </row>
    <row r="4171" spans="1:14" hidden="1" x14ac:dyDescent="0.25">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c r="N4171" s="4" t="str">
        <f>TEXT('Data Sales Adidas'!D4175,"mmm")</f>
        <v>May</v>
      </c>
    </row>
    <row r="4172" spans="1:14" hidden="1" x14ac:dyDescent="0.25">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c r="N4172" s="4" t="str">
        <f>TEXT('Data Sales Adidas'!D4176,"mmm")</f>
        <v>May</v>
      </c>
    </row>
    <row r="4173" spans="1:14" hidden="1" x14ac:dyDescent="0.25">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c r="N4173" s="4" t="str">
        <f>TEXT('Data Sales Adidas'!D4177,"mmm")</f>
        <v>May</v>
      </c>
    </row>
    <row r="4174" spans="1:14" hidden="1" x14ac:dyDescent="0.25">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c r="N4174" s="4" t="str">
        <f>TEXT('Data Sales Adidas'!D4178,"mmm")</f>
        <v>May</v>
      </c>
    </row>
    <row r="4175" spans="1:14" hidden="1" x14ac:dyDescent="0.25">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c r="N4175" s="4" t="str">
        <f>TEXT('Data Sales Adidas'!D4179,"mmm")</f>
        <v>Jun</v>
      </c>
    </row>
    <row r="4176" spans="1:14" hidden="1" x14ac:dyDescent="0.25">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c r="N4176" s="4" t="str">
        <f>TEXT('Data Sales Adidas'!D4180,"mmm")</f>
        <v>Jun</v>
      </c>
    </row>
    <row r="4177" spans="1:14" hidden="1" x14ac:dyDescent="0.25">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c r="N4177" s="4" t="str">
        <f>TEXT('Data Sales Adidas'!D4181,"mmm")</f>
        <v>Jun</v>
      </c>
    </row>
    <row r="4178" spans="1:14" hidden="1" x14ac:dyDescent="0.25">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c r="N4178" s="4" t="str">
        <f>TEXT('Data Sales Adidas'!D4182,"mmm")</f>
        <v>Jun</v>
      </c>
    </row>
    <row r="4179" spans="1:14" hidden="1" x14ac:dyDescent="0.25">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c r="N4179" s="4" t="str">
        <f>TEXT('Data Sales Adidas'!D4183,"mmm")</f>
        <v>Jun</v>
      </c>
    </row>
    <row r="4180" spans="1:14" hidden="1" x14ac:dyDescent="0.25">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c r="N4180" s="4" t="str">
        <f>TEXT('Data Sales Adidas'!D4184,"mmm")</f>
        <v>Jun</v>
      </c>
    </row>
    <row r="4181" spans="1:14" hidden="1" x14ac:dyDescent="0.25">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c r="N4181" s="4" t="str">
        <f>TEXT('Data Sales Adidas'!D4185,"mmm")</f>
        <v>Jun</v>
      </c>
    </row>
    <row r="4182" spans="1:14" hidden="1" x14ac:dyDescent="0.25">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c r="N4182" s="4" t="str">
        <f>TEXT('Data Sales Adidas'!D4186,"mmm")</f>
        <v>Jun</v>
      </c>
    </row>
    <row r="4183" spans="1:14" hidden="1" x14ac:dyDescent="0.25">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c r="N4183" s="4" t="str">
        <f>TEXT('Data Sales Adidas'!D4187,"mmm")</f>
        <v>Jun</v>
      </c>
    </row>
    <row r="4184" spans="1:14" hidden="1" x14ac:dyDescent="0.25">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c r="N4184" s="4" t="str">
        <f>TEXT('Data Sales Adidas'!D4188,"mmm")</f>
        <v>Jun</v>
      </c>
    </row>
    <row r="4185" spans="1:14" hidden="1" x14ac:dyDescent="0.25">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c r="N4185" s="4" t="str">
        <f>TEXT('Data Sales Adidas'!D4189,"mmm")</f>
        <v>Jun</v>
      </c>
    </row>
    <row r="4186" spans="1:14" hidden="1" x14ac:dyDescent="0.25">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c r="N4186" s="4" t="str">
        <f>TEXT('Data Sales Adidas'!D4190,"mmm")</f>
        <v>Jun</v>
      </c>
    </row>
    <row r="4187" spans="1:14" hidden="1" x14ac:dyDescent="0.25">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c r="N4187" s="4" t="str">
        <f>TEXT('Data Sales Adidas'!D4191,"mmm")</f>
        <v>Jun</v>
      </c>
    </row>
    <row r="4188" spans="1:14" hidden="1" x14ac:dyDescent="0.25">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c r="N4188" s="4" t="str">
        <f>TEXT('Data Sales Adidas'!D4192,"mmm")</f>
        <v>Jun</v>
      </c>
    </row>
    <row r="4189" spans="1:14" hidden="1" x14ac:dyDescent="0.25">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c r="N4189" s="4" t="str">
        <f>TEXT('Data Sales Adidas'!D4193,"mmm")</f>
        <v>Jun</v>
      </c>
    </row>
    <row r="4190" spans="1:14" hidden="1" x14ac:dyDescent="0.25">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c r="N4190" s="4" t="str">
        <f>TEXT('Data Sales Adidas'!D4194,"mmm")</f>
        <v>Jun</v>
      </c>
    </row>
    <row r="4191" spans="1:14" hidden="1" x14ac:dyDescent="0.25">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c r="N4191" s="4" t="str">
        <f>TEXT('Data Sales Adidas'!D4195,"mmm")</f>
        <v>Jun</v>
      </c>
    </row>
    <row r="4192" spans="1:14" hidden="1" x14ac:dyDescent="0.25">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c r="N4192" s="4" t="str">
        <f>TEXT('Data Sales Adidas'!D4196,"mmm")</f>
        <v>Jun</v>
      </c>
    </row>
    <row r="4193" spans="1:14" hidden="1" x14ac:dyDescent="0.25">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c r="N4193" s="4" t="str">
        <f>TEXT('Data Sales Adidas'!D4197,"mmm")</f>
        <v>Jun</v>
      </c>
    </row>
    <row r="4194" spans="1:14" hidden="1" x14ac:dyDescent="0.25">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c r="N4194" s="4" t="str">
        <f>TEXT('Data Sales Adidas'!D4198,"mmm")</f>
        <v>Jun</v>
      </c>
    </row>
    <row r="4195" spans="1:14" hidden="1" x14ac:dyDescent="0.25">
      <c r="A4195" s="4" t="s">
        <v>14</v>
      </c>
      <c r="B4195" s="4">
        <v>1185732</v>
      </c>
      <c r="C4195" s="5">
        <v>44368</v>
      </c>
      <c r="D4195" s="4" t="s">
        <v>36</v>
      </c>
      <c r="E4195" s="4" t="s">
        <v>37</v>
      </c>
      <c r="F4195" s="4" t="s">
        <v>38</v>
      </c>
      <c r="G4195" s="6" t="s">
        <v>21</v>
      </c>
      <c r="H4195" s="7">
        <v>44</v>
      </c>
      <c r="I4195" s="8">
        <v>20</v>
      </c>
      <c r="J4195" s="9">
        <v>880</v>
      </c>
      <c r="K4195" s="9">
        <v>440</v>
      </c>
      <c r="L4195" s="10">
        <v>0.5</v>
      </c>
      <c r="M4195" s="4" t="s">
        <v>83</v>
      </c>
      <c r="N4195" s="4" t="str">
        <f>TEXT('Data Sales Adidas'!D4199,"mmm")</f>
        <v>Jun</v>
      </c>
    </row>
    <row r="4196" spans="1:14" hidden="1" x14ac:dyDescent="0.25">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c r="N4196" s="4" t="str">
        <f>TEXT('Data Sales Adidas'!D4200,"mmm")</f>
        <v>Jun</v>
      </c>
    </row>
    <row r="4197" spans="1:14" hidden="1" x14ac:dyDescent="0.25">
      <c r="A4197" s="4" t="s">
        <v>14</v>
      </c>
      <c r="B4197" s="4">
        <v>1185732</v>
      </c>
      <c r="C4197" s="5">
        <v>44370</v>
      </c>
      <c r="D4197" s="4" t="s">
        <v>36</v>
      </c>
      <c r="E4197" s="4" t="s">
        <v>37</v>
      </c>
      <c r="F4197" s="4" t="s">
        <v>38</v>
      </c>
      <c r="G4197" s="6" t="s">
        <v>23</v>
      </c>
      <c r="H4197" s="7">
        <v>49</v>
      </c>
      <c r="I4197" s="8">
        <v>65</v>
      </c>
      <c r="J4197" s="9">
        <v>3185</v>
      </c>
      <c r="K4197" s="9">
        <v>1911</v>
      </c>
      <c r="L4197" s="10">
        <v>0.6</v>
      </c>
      <c r="M4197" s="4" t="s">
        <v>83</v>
      </c>
      <c r="N4197" s="4" t="str">
        <f>TEXT('Data Sales Adidas'!D4201,"mmm")</f>
        <v>Jun</v>
      </c>
    </row>
    <row r="4198" spans="1:14" hidden="1" x14ac:dyDescent="0.25">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c r="N4198" s="4" t="str">
        <f>TEXT('Data Sales Adidas'!D4202,"mmm")</f>
        <v>Jun</v>
      </c>
    </row>
    <row r="4199" spans="1:14" hidden="1" x14ac:dyDescent="0.25">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c r="N4199" s="4" t="str">
        <f>TEXT('Data Sales Adidas'!D4203,"mmm")</f>
        <v>Jun</v>
      </c>
    </row>
    <row r="4200" spans="1:14" hidden="1" x14ac:dyDescent="0.25">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c r="N4200" s="4" t="str">
        <f>TEXT('Data Sales Adidas'!D4204,"mmm")</f>
        <v>Jun</v>
      </c>
    </row>
    <row r="4201" spans="1:14" hidden="1" x14ac:dyDescent="0.25">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c r="N4201" s="4" t="str">
        <f>TEXT('Data Sales Adidas'!D4205,"mmm")</f>
        <v>Jun</v>
      </c>
    </row>
    <row r="4202" spans="1:14" hidden="1" x14ac:dyDescent="0.25">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c r="N4202" s="4" t="str">
        <f>TEXT('Data Sales Adidas'!D4206,"mmm")</f>
        <v>Jun</v>
      </c>
    </row>
    <row r="4203" spans="1:14" hidden="1" x14ac:dyDescent="0.25">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c r="N4203" s="4" t="str">
        <f>TEXT('Data Sales Adidas'!D4207,"mmm")</f>
        <v>Jun</v>
      </c>
    </row>
    <row r="4204" spans="1:14" hidden="1" x14ac:dyDescent="0.25">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c r="N4204" s="4" t="str">
        <f>TEXT('Data Sales Adidas'!D4208,"mmm")</f>
        <v>Jun</v>
      </c>
    </row>
    <row r="4205" spans="1:14" hidden="1" x14ac:dyDescent="0.25">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c r="N4205" s="4" t="str">
        <f>TEXT('Data Sales Adidas'!D4209,"mmm")</f>
        <v>Jul</v>
      </c>
    </row>
    <row r="4206" spans="1:14" hidden="1" x14ac:dyDescent="0.25">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c r="N4206" s="4" t="str">
        <f>TEXT('Data Sales Adidas'!D4210,"mmm")</f>
        <v>Jul</v>
      </c>
    </row>
    <row r="4207" spans="1:14" hidden="1" x14ac:dyDescent="0.25">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c r="N4207" s="4" t="str">
        <f>TEXT('Data Sales Adidas'!D4211,"mmm")</f>
        <v>Jul</v>
      </c>
    </row>
    <row r="4208" spans="1:14" hidden="1" x14ac:dyDescent="0.25">
      <c r="A4208" s="4" t="s">
        <v>14</v>
      </c>
      <c r="B4208" s="4">
        <v>1185732</v>
      </c>
      <c r="C4208" s="5">
        <v>44381</v>
      </c>
      <c r="D4208" s="4" t="s">
        <v>36</v>
      </c>
      <c r="E4208" s="4" t="s">
        <v>37</v>
      </c>
      <c r="F4208" s="4" t="s">
        <v>38</v>
      </c>
      <c r="G4208" s="6" t="s">
        <v>22</v>
      </c>
      <c r="H4208" s="7">
        <v>46</v>
      </c>
      <c r="I4208" s="8">
        <v>51</v>
      </c>
      <c r="J4208" s="9">
        <v>2346</v>
      </c>
      <c r="K4208" s="9">
        <v>1173</v>
      </c>
      <c r="L4208" s="10">
        <v>0.5</v>
      </c>
      <c r="M4208" s="4" t="s">
        <v>83</v>
      </c>
      <c r="N4208" s="4" t="str">
        <f>TEXT('Data Sales Adidas'!D4212,"mmm")</f>
        <v>Jul</v>
      </c>
    </row>
    <row r="4209" spans="1:14" hidden="1" x14ac:dyDescent="0.25">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c r="N4209" s="4" t="str">
        <f>TEXT('Data Sales Adidas'!D4213,"mmm")</f>
        <v>Jul</v>
      </c>
    </row>
    <row r="4210" spans="1:14" hidden="1" x14ac:dyDescent="0.25">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c r="N4210" s="4" t="str">
        <f>TEXT('Data Sales Adidas'!D4214,"mmm")</f>
        <v>Jul</v>
      </c>
    </row>
    <row r="4211" spans="1:14" hidden="1" x14ac:dyDescent="0.25">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c r="N4211" s="4" t="str">
        <f>TEXT('Data Sales Adidas'!D4215,"mmm")</f>
        <v>Jul</v>
      </c>
    </row>
    <row r="4212" spans="1:14" hidden="1" x14ac:dyDescent="0.25">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c r="N4212" s="4" t="str">
        <f>TEXT('Data Sales Adidas'!D4216,"mmm")</f>
        <v>Jul</v>
      </c>
    </row>
    <row r="4213" spans="1:14" hidden="1" x14ac:dyDescent="0.25">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c r="N4213" s="4" t="str">
        <f>TEXT('Data Sales Adidas'!D4217,"mmm")</f>
        <v>Jul</v>
      </c>
    </row>
    <row r="4214" spans="1:14" hidden="1" x14ac:dyDescent="0.25">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c r="N4214" s="4" t="str">
        <f>TEXT('Data Sales Adidas'!D4218,"mmm")</f>
        <v>Jul</v>
      </c>
    </row>
    <row r="4215" spans="1:14" hidden="1" x14ac:dyDescent="0.25">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c r="N4215" s="4" t="str">
        <f>TEXT('Data Sales Adidas'!D4219,"mmm")</f>
        <v>Jul</v>
      </c>
    </row>
    <row r="4216" spans="1:14" hidden="1" x14ac:dyDescent="0.25">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c r="N4216" s="4" t="str">
        <f>TEXT('Data Sales Adidas'!D4220,"mmm")</f>
        <v>Jul</v>
      </c>
    </row>
    <row r="4217" spans="1:14" hidden="1" x14ac:dyDescent="0.25">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c r="N4217" s="4" t="str">
        <f>TEXT('Data Sales Adidas'!D4221,"mmm")</f>
        <v>Jul</v>
      </c>
    </row>
    <row r="4218" spans="1:14" hidden="1" x14ac:dyDescent="0.25">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c r="N4218" s="4" t="str">
        <f>TEXT('Data Sales Adidas'!D4222,"mmm")</f>
        <v>Jul</v>
      </c>
    </row>
    <row r="4219" spans="1:14" hidden="1" x14ac:dyDescent="0.25">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c r="N4219" s="4" t="str">
        <f>TEXT('Data Sales Adidas'!D4223,"mmm")</f>
        <v>Jul</v>
      </c>
    </row>
    <row r="4220" spans="1:14" hidden="1" x14ac:dyDescent="0.25">
      <c r="A4220" s="4" t="s">
        <v>14</v>
      </c>
      <c r="B4220" s="4">
        <v>1185732</v>
      </c>
      <c r="C4220" s="5">
        <v>44393</v>
      </c>
      <c r="D4220" s="4" t="s">
        <v>36</v>
      </c>
      <c r="E4220" s="4" t="s">
        <v>37</v>
      </c>
      <c r="F4220" s="4" t="s">
        <v>38</v>
      </c>
      <c r="G4220" s="6" t="s">
        <v>22</v>
      </c>
      <c r="H4220" s="7">
        <v>49</v>
      </c>
      <c r="I4220" s="8">
        <v>50</v>
      </c>
      <c r="J4220" s="9">
        <v>2450</v>
      </c>
      <c r="K4220" s="9">
        <v>1225</v>
      </c>
      <c r="L4220" s="10">
        <v>0.5</v>
      </c>
      <c r="M4220" s="4" t="s">
        <v>83</v>
      </c>
      <c r="N4220" s="4" t="str">
        <f>TEXT('Data Sales Adidas'!D4224,"mmm")</f>
        <v>Jul</v>
      </c>
    </row>
    <row r="4221" spans="1:14" hidden="1" x14ac:dyDescent="0.25">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c r="N4221" s="4" t="str">
        <f>TEXT('Data Sales Adidas'!D4225,"mmm")</f>
        <v>Jul</v>
      </c>
    </row>
    <row r="4222" spans="1:14" hidden="1" x14ac:dyDescent="0.25">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c r="N4222" s="4" t="str">
        <f>TEXT('Data Sales Adidas'!D4226,"mmm")</f>
        <v>Jul</v>
      </c>
    </row>
    <row r="4223" spans="1:14" hidden="1" x14ac:dyDescent="0.25">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c r="N4223" s="4" t="str">
        <f>TEXT('Data Sales Adidas'!D4227,"mmm")</f>
        <v>Jul</v>
      </c>
    </row>
    <row r="4224" spans="1:14" hidden="1" x14ac:dyDescent="0.25">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c r="N4224" s="4" t="str">
        <f>TEXT('Data Sales Adidas'!D4228,"mmm")</f>
        <v>Jul</v>
      </c>
    </row>
    <row r="4225" spans="1:14" hidden="1" x14ac:dyDescent="0.25">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c r="N4225" s="4" t="str">
        <f>TEXT('Data Sales Adidas'!D4229,"mmm")</f>
        <v>Jul</v>
      </c>
    </row>
    <row r="4226" spans="1:14" hidden="1" x14ac:dyDescent="0.25">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c r="N4226" s="4" t="str">
        <f>TEXT('Data Sales Adidas'!D4230,"mmm")</f>
        <v>Jul</v>
      </c>
    </row>
    <row r="4227" spans="1:14" hidden="1" x14ac:dyDescent="0.25">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c r="N4227" s="4" t="str">
        <f>TEXT('Data Sales Adidas'!D4231,"mmm")</f>
        <v>Jul</v>
      </c>
    </row>
    <row r="4228" spans="1:14" hidden="1" x14ac:dyDescent="0.25">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c r="N4228" s="4" t="str">
        <f>TEXT('Data Sales Adidas'!D4232,"mmm")</f>
        <v>Jul</v>
      </c>
    </row>
    <row r="4229" spans="1:14" hidden="1" x14ac:dyDescent="0.25">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c r="N4229" s="4" t="str">
        <f>TEXT('Data Sales Adidas'!D4233,"mmm")</f>
        <v>Jul</v>
      </c>
    </row>
    <row r="4230" spans="1:14" hidden="1" x14ac:dyDescent="0.25">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c r="N4230" s="4" t="str">
        <f>TEXT('Data Sales Adidas'!D4234,"mmm")</f>
        <v>Jul</v>
      </c>
    </row>
    <row r="4231" spans="1:14" hidden="1" x14ac:dyDescent="0.25">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c r="N4231" s="4" t="str">
        <f>TEXT('Data Sales Adidas'!D4235,"mmm")</f>
        <v>Jul</v>
      </c>
    </row>
    <row r="4232" spans="1:14" hidden="1" x14ac:dyDescent="0.25">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c r="N4232" s="4" t="str">
        <f>TEXT('Data Sales Adidas'!D4236,"mmm")</f>
        <v>Jul</v>
      </c>
    </row>
    <row r="4233" spans="1:14" hidden="1" x14ac:dyDescent="0.25">
      <c r="A4233" s="4" t="s">
        <v>14</v>
      </c>
      <c r="B4233" s="4">
        <v>1185732</v>
      </c>
      <c r="C4233" s="5">
        <v>44406</v>
      </c>
      <c r="D4233" s="4" t="s">
        <v>36</v>
      </c>
      <c r="E4233" s="4" t="s">
        <v>37</v>
      </c>
      <c r="F4233" s="4" t="s">
        <v>38</v>
      </c>
      <c r="G4233" s="6" t="s">
        <v>23</v>
      </c>
      <c r="H4233" s="7">
        <v>60</v>
      </c>
      <c r="I4233" s="8">
        <v>65</v>
      </c>
      <c r="J4233" s="9">
        <v>3900</v>
      </c>
      <c r="K4233" s="9">
        <v>2340</v>
      </c>
      <c r="L4233" s="10">
        <v>0.6</v>
      </c>
      <c r="M4233" s="4" t="s">
        <v>83</v>
      </c>
      <c r="N4233" s="4" t="str">
        <f>TEXT('Data Sales Adidas'!D4237,"mmm")</f>
        <v>Jul</v>
      </c>
    </row>
    <row r="4234" spans="1:14" hidden="1" x14ac:dyDescent="0.25">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c r="N4234" s="4" t="str">
        <f>TEXT('Data Sales Adidas'!D4238,"mmm")</f>
        <v>Jul</v>
      </c>
    </row>
    <row r="4235" spans="1:14" hidden="1" x14ac:dyDescent="0.25">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c r="N4235" s="4" t="str">
        <f>TEXT('Data Sales Adidas'!D4239,"mmm")</f>
        <v>Jul</v>
      </c>
    </row>
    <row r="4236" spans="1:14" hidden="1" x14ac:dyDescent="0.25">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c r="N4236" s="4" t="str">
        <f>TEXT('Data Sales Adidas'!D4240,"mmm")</f>
        <v>Aug</v>
      </c>
    </row>
    <row r="4237" spans="1:14" hidden="1" x14ac:dyDescent="0.25">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c r="N4237" s="4" t="str">
        <f>TEXT('Data Sales Adidas'!D4241,"mmm")</f>
        <v>Aug</v>
      </c>
    </row>
    <row r="4238" spans="1:14" hidden="1" x14ac:dyDescent="0.25">
      <c r="A4238" s="4" t="s">
        <v>14</v>
      </c>
      <c r="B4238" s="4">
        <v>1185732</v>
      </c>
      <c r="C4238" s="5">
        <v>44411</v>
      </c>
      <c r="D4238" s="4" t="s">
        <v>36</v>
      </c>
      <c r="E4238" s="4" t="s">
        <v>37</v>
      </c>
      <c r="F4238" s="4" t="s">
        <v>38</v>
      </c>
      <c r="G4238" s="6" t="s">
        <v>22</v>
      </c>
      <c r="H4238" s="7">
        <v>56</v>
      </c>
      <c r="I4238" s="8">
        <v>41</v>
      </c>
      <c r="J4238" s="9">
        <v>2296</v>
      </c>
      <c r="K4238" s="9">
        <v>1148</v>
      </c>
      <c r="L4238" s="10">
        <v>0.5</v>
      </c>
      <c r="M4238" s="4" t="s">
        <v>83</v>
      </c>
      <c r="N4238" s="4" t="str">
        <f>TEXT('Data Sales Adidas'!D4242,"mmm")</f>
        <v>Aug</v>
      </c>
    </row>
    <row r="4239" spans="1:14" hidden="1" x14ac:dyDescent="0.25">
      <c r="A4239" s="4" t="s">
        <v>14</v>
      </c>
      <c r="B4239" s="4">
        <v>1185732</v>
      </c>
      <c r="C4239" s="5">
        <v>44412</v>
      </c>
      <c r="D4239" s="4" t="s">
        <v>36</v>
      </c>
      <c r="E4239" s="4" t="s">
        <v>37</v>
      </c>
      <c r="F4239" s="4" t="s">
        <v>38</v>
      </c>
      <c r="G4239" s="6" t="s">
        <v>23</v>
      </c>
      <c r="H4239" s="7">
        <v>61</v>
      </c>
      <c r="I4239" s="8">
        <v>65</v>
      </c>
      <c r="J4239" s="9">
        <v>3965</v>
      </c>
      <c r="K4239" s="9">
        <v>2379</v>
      </c>
      <c r="L4239" s="10">
        <v>0.6</v>
      </c>
      <c r="M4239" s="4" t="s">
        <v>83</v>
      </c>
      <c r="N4239" s="4" t="str">
        <f>TEXT('Data Sales Adidas'!D4243,"mmm")</f>
        <v>Aug</v>
      </c>
    </row>
    <row r="4240" spans="1:14" hidden="1" x14ac:dyDescent="0.25">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c r="N4240" s="4" t="str">
        <f>TEXT('Data Sales Adidas'!D4244,"mmm")</f>
        <v>Aug</v>
      </c>
    </row>
    <row r="4241" spans="1:14" hidden="1" x14ac:dyDescent="0.25">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c r="N4241" s="4" t="str">
        <f>TEXT('Data Sales Adidas'!D4245,"mmm")</f>
        <v>Aug</v>
      </c>
    </row>
    <row r="4242" spans="1:14" hidden="1" x14ac:dyDescent="0.25">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c r="N4242" s="4" t="str">
        <f>TEXT('Data Sales Adidas'!D4246,"mmm")</f>
        <v>Aug</v>
      </c>
    </row>
    <row r="4243" spans="1:14" hidden="1" x14ac:dyDescent="0.25">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c r="N4243" s="4" t="str">
        <f>TEXT('Data Sales Adidas'!D4247,"mmm")</f>
        <v>Aug</v>
      </c>
    </row>
    <row r="4244" spans="1:14" hidden="1" x14ac:dyDescent="0.25">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c r="N4244" s="4" t="str">
        <f>TEXT('Data Sales Adidas'!D4248,"mmm")</f>
        <v>Aug</v>
      </c>
    </row>
    <row r="4245" spans="1:14" hidden="1" x14ac:dyDescent="0.25">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c r="N4245" s="4" t="str">
        <f>TEXT('Data Sales Adidas'!D4249,"mmm")</f>
        <v>Aug</v>
      </c>
    </row>
    <row r="4246" spans="1:14" x14ac:dyDescent="0.25">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c r="N4246" s="4" t="str">
        <f>TEXT('Data Sales Adidas'!D4250,"mmm")</f>
        <v>Aug</v>
      </c>
    </row>
    <row r="4247" spans="1:14" x14ac:dyDescent="0.25">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c r="N4247" s="4" t="str">
        <f>TEXT('Data Sales Adidas'!D4251,"mmm")</f>
        <v>Aug</v>
      </c>
    </row>
    <row r="4248" spans="1:14" x14ac:dyDescent="0.25">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c r="N4248" s="4" t="str">
        <f>TEXT('Data Sales Adidas'!D4252,"mmm")</f>
        <v>Aug</v>
      </c>
    </row>
    <row r="4249" spans="1:14" x14ac:dyDescent="0.25">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c r="N4249" s="4" t="str">
        <f>TEXT('Data Sales Adidas'!D4253,"mmm")</f>
        <v>Aug</v>
      </c>
    </row>
    <row r="4250" spans="1:14" x14ac:dyDescent="0.25">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c r="N4250" s="4" t="str">
        <f>TEXT('Data Sales Adidas'!D4254,"mmm")</f>
        <v>Aug</v>
      </c>
    </row>
    <row r="4251" spans="1:14" x14ac:dyDescent="0.25">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c r="N4251" s="4" t="str">
        <f>TEXT('Data Sales Adidas'!D4255,"mmm")</f>
        <v>Aug</v>
      </c>
    </row>
    <row r="4252" spans="1:14" x14ac:dyDescent="0.25">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c r="N4252" s="4" t="str">
        <f>TEXT('Data Sales Adidas'!D4256,"mmm")</f>
        <v>Aug</v>
      </c>
    </row>
    <row r="4253" spans="1:14" x14ac:dyDescent="0.25">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c r="N4253" s="4" t="str">
        <f>TEXT('Data Sales Adidas'!D4257,"mmm")</f>
        <v>Aug</v>
      </c>
    </row>
    <row r="4254" spans="1:14" x14ac:dyDescent="0.25">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c r="N4254" s="4" t="str">
        <f>TEXT('Data Sales Adidas'!D4258,"mmm")</f>
        <v>Aug</v>
      </c>
    </row>
    <row r="4255" spans="1:14" x14ac:dyDescent="0.25">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c r="N4255" s="4" t="str">
        <f>TEXT('Data Sales Adidas'!D4259,"mmm")</f>
        <v>Aug</v>
      </c>
    </row>
    <row r="4256" spans="1:14" x14ac:dyDescent="0.25">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c r="N4256" s="4" t="str">
        <f>TEXT('Data Sales Adidas'!D4260,"mmm")</f>
        <v>Aug</v>
      </c>
    </row>
    <row r="4257" spans="1:14" x14ac:dyDescent="0.25">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c r="N4257" s="4" t="str">
        <f>TEXT('Data Sales Adidas'!D4261,"mmm")</f>
        <v>Aug</v>
      </c>
    </row>
    <row r="4258" spans="1:14" x14ac:dyDescent="0.25">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c r="N4258" s="4" t="str">
        <f>TEXT('Data Sales Adidas'!D4262,"mmm")</f>
        <v>Aug</v>
      </c>
    </row>
    <row r="4259" spans="1:14" x14ac:dyDescent="0.25">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c r="N4259" s="4" t="str">
        <f>TEXT('Data Sales Adidas'!D4263,"mmm")</f>
        <v>Aug</v>
      </c>
    </row>
    <row r="4260" spans="1:14" x14ac:dyDescent="0.25">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c r="N4260" s="4" t="str">
        <f>TEXT('Data Sales Adidas'!D4264,"mmm")</f>
        <v>Aug</v>
      </c>
    </row>
    <row r="4261" spans="1:14" x14ac:dyDescent="0.25">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c r="N4261" s="4" t="str">
        <f>TEXT('Data Sales Adidas'!D4265,"mmm")</f>
        <v>Aug</v>
      </c>
    </row>
    <row r="4262" spans="1:14" x14ac:dyDescent="0.25">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c r="N4262" s="4" t="str">
        <f>TEXT('Data Sales Adidas'!D4266,"mmm")</f>
        <v>Aug</v>
      </c>
    </row>
    <row r="4263" spans="1:14" x14ac:dyDescent="0.25">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c r="N4263" s="4" t="str">
        <f>TEXT('Data Sales Adidas'!D4267,"mmm")</f>
        <v>Aug</v>
      </c>
    </row>
    <row r="4264" spans="1:14" x14ac:dyDescent="0.25">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c r="N4264" s="4" t="str">
        <f>TEXT('Data Sales Adidas'!D4268,"mmm")</f>
        <v>Aug</v>
      </c>
    </row>
    <row r="4265" spans="1:14" x14ac:dyDescent="0.25">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c r="N4265" s="4" t="str">
        <f>TEXT('Data Sales Adidas'!D4269,"mmm")</f>
        <v>Aug</v>
      </c>
    </row>
    <row r="4266" spans="1:14" x14ac:dyDescent="0.25">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c r="N4266" s="4" t="str">
        <f>TEXT('Data Sales Adidas'!D4270,"mmm")</f>
        <v>Aug</v>
      </c>
    </row>
    <row r="4267" spans="1:14" x14ac:dyDescent="0.25">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c r="N4267" s="4" t="str">
        <f>TEXT('Data Sales Adidas'!D4271,"mmm")</f>
        <v>Sep</v>
      </c>
    </row>
    <row r="4268" spans="1:14" x14ac:dyDescent="0.25">
      <c r="A4268" s="4" t="s">
        <v>26</v>
      </c>
      <c r="B4268" s="4">
        <v>1197831</v>
      </c>
      <c r="C4268" s="5">
        <v>44441</v>
      </c>
      <c r="D4268" s="4" t="s">
        <v>27</v>
      </c>
      <c r="E4268" s="4" t="s">
        <v>28</v>
      </c>
      <c r="F4268" s="4" t="s">
        <v>39</v>
      </c>
      <c r="G4268" s="6" t="s">
        <v>22</v>
      </c>
      <c r="H4268" s="7">
        <v>34</v>
      </c>
      <c r="I4268" s="8">
        <v>85</v>
      </c>
      <c r="J4268" s="9">
        <v>2890</v>
      </c>
      <c r="K4268" s="9">
        <v>1156</v>
      </c>
      <c r="L4268" s="10">
        <v>0.4</v>
      </c>
      <c r="M4268" s="4" t="s">
        <v>83</v>
      </c>
      <c r="N4268" s="4" t="str">
        <f>TEXT('Data Sales Adidas'!D4272,"mmm")</f>
        <v>Sep</v>
      </c>
    </row>
    <row r="4269" spans="1:14" x14ac:dyDescent="0.25">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c r="N4269" s="4" t="str">
        <f>TEXT('Data Sales Adidas'!D4273,"mmm")</f>
        <v>Sep</v>
      </c>
    </row>
    <row r="4270" spans="1:14" x14ac:dyDescent="0.25">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c r="N4270" s="4" t="str">
        <f>TEXT('Data Sales Adidas'!D4274,"mmm")</f>
        <v>Sep</v>
      </c>
    </row>
    <row r="4271" spans="1:14" x14ac:dyDescent="0.25">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c r="N4271" s="4" t="str">
        <f>TEXT('Data Sales Adidas'!D4275,"mmm")</f>
        <v>Sep</v>
      </c>
    </row>
    <row r="4272" spans="1:14" x14ac:dyDescent="0.25">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c r="N4272" s="4" t="str">
        <f>TEXT('Data Sales Adidas'!D4276,"mmm")</f>
        <v>Sep</v>
      </c>
    </row>
    <row r="4273" spans="1:14" x14ac:dyDescent="0.25">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c r="N4273" s="4" t="str">
        <f>TEXT('Data Sales Adidas'!D4277,"mmm")</f>
        <v>Sep</v>
      </c>
    </row>
    <row r="4274" spans="1:14" x14ac:dyDescent="0.25">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c r="N4274" s="4" t="str">
        <f>TEXT('Data Sales Adidas'!D4278,"mmm")</f>
        <v>Sep</v>
      </c>
    </row>
    <row r="4275" spans="1:14" x14ac:dyDescent="0.25">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c r="N4275" s="4" t="str">
        <f>TEXT('Data Sales Adidas'!D4279,"mmm")</f>
        <v>Sep</v>
      </c>
    </row>
    <row r="4276" spans="1:14" x14ac:dyDescent="0.25">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c r="N4276" s="4" t="str">
        <f>TEXT('Data Sales Adidas'!D4280,"mmm")</f>
        <v>Sep</v>
      </c>
    </row>
    <row r="4277" spans="1:14" x14ac:dyDescent="0.25">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c r="N4277" s="4" t="str">
        <f>TEXT('Data Sales Adidas'!D4281,"mmm")</f>
        <v>Sep</v>
      </c>
    </row>
    <row r="4278" spans="1:14" x14ac:dyDescent="0.25">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c r="N4278" s="4" t="str">
        <f>TEXT('Data Sales Adidas'!D4282,"mmm")</f>
        <v>Sep</v>
      </c>
    </row>
    <row r="4279" spans="1:14" x14ac:dyDescent="0.25">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c r="N4279" s="4" t="str">
        <f>TEXT('Data Sales Adidas'!D4283,"mmm")</f>
        <v>Sep</v>
      </c>
    </row>
    <row r="4280" spans="1:14" x14ac:dyDescent="0.25">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c r="N4280" s="4" t="str">
        <f>TEXT('Data Sales Adidas'!D4284,"mmm")</f>
        <v>Sep</v>
      </c>
    </row>
    <row r="4281" spans="1:14" x14ac:dyDescent="0.25">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c r="N4281" s="4" t="str">
        <f>TEXT('Data Sales Adidas'!D4285,"mmm")</f>
        <v>Sep</v>
      </c>
    </row>
    <row r="4282" spans="1:14" x14ac:dyDescent="0.25">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c r="N4282" s="4" t="str">
        <f>TEXT('Data Sales Adidas'!D4286,"mmm")</f>
        <v>Sep</v>
      </c>
    </row>
    <row r="4283" spans="1:14" x14ac:dyDescent="0.25">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c r="N4283" s="4" t="str">
        <f>TEXT('Data Sales Adidas'!D4287,"mmm")</f>
        <v>Sep</v>
      </c>
    </row>
    <row r="4284" spans="1:14" x14ac:dyDescent="0.25">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c r="N4284" s="4" t="str">
        <f>TEXT('Data Sales Adidas'!D4288,"mmm")</f>
        <v>Sep</v>
      </c>
    </row>
    <row r="4285" spans="1:14" x14ac:dyDescent="0.25">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c r="N4285" s="4" t="str">
        <f>TEXT('Data Sales Adidas'!D4289,"mmm")</f>
        <v>Sep</v>
      </c>
    </row>
    <row r="4286" spans="1:14" x14ac:dyDescent="0.25">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c r="N4286" s="4" t="str">
        <f>TEXT('Data Sales Adidas'!D4290,"mmm")</f>
        <v>Sep</v>
      </c>
    </row>
    <row r="4287" spans="1:14" x14ac:dyDescent="0.25">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c r="N4287" s="4" t="str">
        <f>TEXT('Data Sales Adidas'!D4291,"mmm")</f>
        <v>Sep</v>
      </c>
    </row>
    <row r="4288" spans="1:14" x14ac:dyDescent="0.25">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c r="N4288" s="4" t="str">
        <f>TEXT('Data Sales Adidas'!D4292,"mmm")</f>
        <v>Sep</v>
      </c>
    </row>
    <row r="4289" spans="1:14" x14ac:dyDescent="0.25">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c r="N4289" s="4" t="str">
        <f>TEXT('Data Sales Adidas'!D4293,"mmm")</f>
        <v>Sep</v>
      </c>
    </row>
    <row r="4290" spans="1:14" x14ac:dyDescent="0.25">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c r="N4290" s="4" t="str">
        <f>TEXT('Data Sales Adidas'!D4294,"mmm")</f>
        <v>Sep</v>
      </c>
    </row>
    <row r="4291" spans="1:14" x14ac:dyDescent="0.25">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c r="N4291" s="4" t="str">
        <f>TEXT('Data Sales Adidas'!D4295,"mmm")</f>
        <v>Sep</v>
      </c>
    </row>
    <row r="4292" spans="1:14" x14ac:dyDescent="0.25">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c r="N4292" s="4" t="str">
        <f>TEXT('Data Sales Adidas'!D4296,"mmm")</f>
        <v>Sep</v>
      </c>
    </row>
    <row r="4293" spans="1:14" x14ac:dyDescent="0.25">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c r="N4293" s="4" t="str">
        <f>TEXT('Data Sales Adidas'!D4297,"mmm")</f>
        <v>Sep</v>
      </c>
    </row>
    <row r="4294" spans="1:14" x14ac:dyDescent="0.25">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c r="N4294" s="4" t="str">
        <f>TEXT('Data Sales Adidas'!D4298,"mmm")</f>
        <v>Sep</v>
      </c>
    </row>
    <row r="4295" spans="1:14" x14ac:dyDescent="0.25">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c r="N4295" s="4" t="str">
        <f>TEXT('Data Sales Adidas'!D4299,"mmm")</f>
        <v>Sep</v>
      </c>
    </row>
    <row r="4296" spans="1:14" x14ac:dyDescent="0.25">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c r="N4296" s="4" t="str">
        <f>TEXT('Data Sales Adidas'!D4300,"mmm")</f>
        <v>Sep</v>
      </c>
    </row>
    <row r="4297" spans="1:14" x14ac:dyDescent="0.25">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c r="N4297" s="4" t="str">
        <f>TEXT('Data Sales Adidas'!D4301,"mmm")</f>
        <v>Oct</v>
      </c>
    </row>
    <row r="4298" spans="1:14" x14ac:dyDescent="0.25">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c r="N4298" s="4" t="str">
        <f>TEXT('Data Sales Adidas'!D4302,"mmm")</f>
        <v>Oct</v>
      </c>
    </row>
    <row r="4299" spans="1:14" x14ac:dyDescent="0.25">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c r="N4299" s="4" t="str">
        <f>TEXT('Data Sales Adidas'!D4303,"mmm")</f>
        <v>Oct</v>
      </c>
    </row>
    <row r="4300" spans="1:14" x14ac:dyDescent="0.25">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c r="N4300" s="4" t="str">
        <f>TEXT('Data Sales Adidas'!D4304,"mmm")</f>
        <v>Oct</v>
      </c>
    </row>
    <row r="4301" spans="1:14" x14ac:dyDescent="0.25">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c r="N4301" s="4" t="str">
        <f>TEXT('Data Sales Adidas'!D4305,"mmm")</f>
        <v>Oct</v>
      </c>
    </row>
    <row r="4302" spans="1:14" x14ac:dyDescent="0.25">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c r="N4302" s="4" t="str">
        <f>TEXT('Data Sales Adidas'!D4306,"mmm")</f>
        <v>Oct</v>
      </c>
    </row>
    <row r="4303" spans="1:14" x14ac:dyDescent="0.25">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c r="N4303" s="4" t="str">
        <f>TEXT('Data Sales Adidas'!D4307,"mmm")</f>
        <v>Oct</v>
      </c>
    </row>
    <row r="4304" spans="1:14" x14ac:dyDescent="0.25">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c r="N4304" s="4" t="str">
        <f>TEXT('Data Sales Adidas'!D4308,"mmm")</f>
        <v>Oct</v>
      </c>
    </row>
    <row r="4305" spans="1:14" x14ac:dyDescent="0.25">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c r="N4305" s="4" t="str">
        <f>TEXT('Data Sales Adidas'!D4309,"mmm")</f>
        <v>Oct</v>
      </c>
    </row>
    <row r="4306" spans="1:14" x14ac:dyDescent="0.25">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c r="N4306" s="4" t="str">
        <f>TEXT('Data Sales Adidas'!D4310,"mmm")</f>
        <v>Oct</v>
      </c>
    </row>
    <row r="4307" spans="1:14" x14ac:dyDescent="0.25">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c r="N4307" s="4" t="str">
        <f>TEXT('Data Sales Adidas'!D4311,"mmm")</f>
        <v>Oct</v>
      </c>
    </row>
    <row r="4308" spans="1:14" x14ac:dyDescent="0.25">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c r="N4308" s="4" t="str">
        <f>TEXT('Data Sales Adidas'!D4312,"mmm")</f>
        <v>Oct</v>
      </c>
    </row>
    <row r="4309" spans="1:14" x14ac:dyDescent="0.25">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c r="N4309" s="4" t="str">
        <f>TEXT('Data Sales Adidas'!D4313,"mmm")</f>
        <v>Oct</v>
      </c>
    </row>
    <row r="4310" spans="1:14" x14ac:dyDescent="0.25">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c r="N4310" s="4" t="str">
        <f>TEXT('Data Sales Adidas'!D4314,"mmm")</f>
        <v>Oct</v>
      </c>
    </row>
    <row r="4311" spans="1:14" x14ac:dyDescent="0.25">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c r="N4311" s="4" t="str">
        <f>TEXT('Data Sales Adidas'!D4315,"mmm")</f>
        <v>Oct</v>
      </c>
    </row>
    <row r="4312" spans="1:14" x14ac:dyDescent="0.25">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c r="N4312" s="4" t="str">
        <f>TEXT('Data Sales Adidas'!D4316,"mmm")</f>
        <v>Oct</v>
      </c>
    </row>
    <row r="4313" spans="1:14" x14ac:dyDescent="0.25">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c r="N4313" s="4" t="str">
        <f>TEXT('Data Sales Adidas'!D4317,"mmm")</f>
        <v>Oct</v>
      </c>
    </row>
    <row r="4314" spans="1:14" x14ac:dyDescent="0.25">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c r="N4314" s="4" t="str">
        <f>TEXT('Data Sales Adidas'!D4318,"mmm")</f>
        <v>Oct</v>
      </c>
    </row>
    <row r="4315" spans="1:14" x14ac:dyDescent="0.25">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c r="N4315" s="4" t="str">
        <f>TEXT('Data Sales Adidas'!D4319,"mmm")</f>
        <v>Oct</v>
      </c>
    </row>
    <row r="4316" spans="1:14" x14ac:dyDescent="0.25">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c r="N4316" s="4" t="str">
        <f>TEXT('Data Sales Adidas'!D4320,"mmm")</f>
        <v>Oct</v>
      </c>
    </row>
    <row r="4317" spans="1:14" x14ac:dyDescent="0.25">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c r="N4317" s="4" t="str">
        <f>TEXT('Data Sales Adidas'!D4321,"mmm")</f>
        <v>Oct</v>
      </c>
    </row>
    <row r="4318" spans="1:14" hidden="1" x14ac:dyDescent="0.25">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c r="N4318" s="4" t="str">
        <f>TEXT('Data Sales Adidas'!D4322,"mmm")</f>
        <v>Oct</v>
      </c>
    </row>
    <row r="4319" spans="1:14" hidden="1" x14ac:dyDescent="0.25">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c r="N4319" s="4" t="str">
        <f>TEXT('Data Sales Adidas'!D4323,"mmm")</f>
        <v>Oct</v>
      </c>
    </row>
    <row r="4320" spans="1:14" hidden="1" x14ac:dyDescent="0.25">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c r="N4320" s="4" t="str">
        <f>TEXT('Data Sales Adidas'!D4324,"mmm")</f>
        <v>Oct</v>
      </c>
    </row>
    <row r="4321" spans="1:14" hidden="1" x14ac:dyDescent="0.25">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c r="N4321" s="4" t="str">
        <f>TEXT('Data Sales Adidas'!D4325,"mmm")</f>
        <v>Oct</v>
      </c>
    </row>
    <row r="4322" spans="1:14" hidden="1" x14ac:dyDescent="0.25">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c r="N4322" s="4" t="str">
        <f>TEXT('Data Sales Adidas'!D4326,"mmm")</f>
        <v>Oct</v>
      </c>
    </row>
    <row r="4323" spans="1:14" hidden="1" x14ac:dyDescent="0.25">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c r="N4323" s="4" t="str">
        <f>TEXT('Data Sales Adidas'!D4327,"mmm")</f>
        <v>Oct</v>
      </c>
    </row>
    <row r="4324" spans="1:14" hidden="1" x14ac:dyDescent="0.25">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c r="N4324" s="4" t="str">
        <f>TEXT('Data Sales Adidas'!D4328,"mmm")</f>
        <v>Oct</v>
      </c>
    </row>
    <row r="4325" spans="1:14" hidden="1" x14ac:dyDescent="0.25">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c r="N4325" s="4" t="str">
        <f>TEXT('Data Sales Adidas'!D4329,"mmm")</f>
        <v>Oct</v>
      </c>
    </row>
    <row r="4326" spans="1:14" hidden="1" x14ac:dyDescent="0.25">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c r="N4326" s="4" t="str">
        <f>TEXT('Data Sales Adidas'!D4330,"mmm")</f>
        <v>Oct</v>
      </c>
    </row>
    <row r="4327" spans="1:14" hidden="1" x14ac:dyDescent="0.25">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c r="N4327" s="4" t="str">
        <f>TEXT('Data Sales Adidas'!D4331,"mmm")</f>
        <v>Oct</v>
      </c>
    </row>
    <row r="4328" spans="1:14" hidden="1" x14ac:dyDescent="0.25">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c r="N4328" s="4" t="str">
        <f>TEXT('Data Sales Adidas'!D4332,"mmm")</f>
        <v>Nov</v>
      </c>
    </row>
    <row r="4329" spans="1:14" hidden="1" x14ac:dyDescent="0.25">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c r="N4329" s="4" t="str">
        <f>TEXT('Data Sales Adidas'!D4333,"mmm")</f>
        <v>Nov</v>
      </c>
    </row>
    <row r="4330" spans="1:14" hidden="1" x14ac:dyDescent="0.25">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c r="N4330" s="4" t="str">
        <f>TEXT('Data Sales Adidas'!D4334,"mmm")</f>
        <v>Nov</v>
      </c>
    </row>
    <row r="4331" spans="1:14" hidden="1" x14ac:dyDescent="0.25">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c r="N4331" s="4" t="str">
        <f>TEXT('Data Sales Adidas'!D4335,"mmm")</f>
        <v>Nov</v>
      </c>
    </row>
    <row r="4332" spans="1:14" hidden="1" x14ac:dyDescent="0.25">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c r="N4332" s="4" t="str">
        <f>TEXT('Data Sales Adidas'!D4336,"mmm")</f>
        <v>Nov</v>
      </c>
    </row>
    <row r="4333" spans="1:14" hidden="1" x14ac:dyDescent="0.25">
      <c r="A4333" s="4" t="s">
        <v>14</v>
      </c>
      <c r="B4333" s="4">
        <v>1185732</v>
      </c>
      <c r="C4333" s="5">
        <v>44506</v>
      </c>
      <c r="D4333" s="4" t="s">
        <v>15</v>
      </c>
      <c r="E4333" s="4" t="s">
        <v>40</v>
      </c>
      <c r="F4333" s="4" t="s">
        <v>41</v>
      </c>
      <c r="G4333" s="6" t="s">
        <v>21</v>
      </c>
      <c r="H4333" s="7">
        <v>43</v>
      </c>
      <c r="I4333" s="8">
        <v>8</v>
      </c>
      <c r="J4333" s="9">
        <v>344</v>
      </c>
      <c r="K4333" s="9">
        <v>175.44</v>
      </c>
      <c r="L4333" s="10">
        <v>0.51</v>
      </c>
      <c r="M4333" s="4" t="s">
        <v>83</v>
      </c>
      <c r="N4333" s="4" t="str">
        <f>TEXT('Data Sales Adidas'!D4337,"mmm")</f>
        <v>Nov</v>
      </c>
    </row>
    <row r="4334" spans="1:14" hidden="1" x14ac:dyDescent="0.25">
      <c r="A4334" s="4" t="s">
        <v>14</v>
      </c>
      <c r="B4334" s="4">
        <v>1185732</v>
      </c>
      <c r="C4334" s="5">
        <v>44507</v>
      </c>
      <c r="D4334" s="4" t="s">
        <v>15</v>
      </c>
      <c r="E4334" s="4" t="s">
        <v>40</v>
      </c>
      <c r="F4334" s="4" t="s">
        <v>41</v>
      </c>
      <c r="G4334" s="6" t="s">
        <v>22</v>
      </c>
      <c r="H4334" s="7">
        <v>58</v>
      </c>
      <c r="I4334" s="8">
        <v>20</v>
      </c>
      <c r="J4334" s="9">
        <v>1160</v>
      </c>
      <c r="K4334" s="9">
        <v>464</v>
      </c>
      <c r="L4334" s="10">
        <v>0.4</v>
      </c>
      <c r="M4334" s="4" t="s">
        <v>83</v>
      </c>
      <c r="N4334" s="4" t="str">
        <f>TEXT('Data Sales Adidas'!D4338,"mmm")</f>
        <v>Nov</v>
      </c>
    </row>
    <row r="4335" spans="1:14" hidden="1" x14ac:dyDescent="0.25">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c r="N4335" s="4" t="str">
        <f>TEXT('Data Sales Adidas'!D4339,"mmm")</f>
        <v>Nov</v>
      </c>
    </row>
    <row r="4336" spans="1:14" hidden="1" x14ac:dyDescent="0.25">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c r="N4336" s="4" t="str">
        <f>TEXT('Data Sales Adidas'!D4340,"mmm")</f>
        <v>Nov</v>
      </c>
    </row>
    <row r="4337" spans="1:14" hidden="1" x14ac:dyDescent="0.25">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c r="N4337" s="4" t="str">
        <f>TEXT('Data Sales Adidas'!D4341,"mmm")</f>
        <v>Nov</v>
      </c>
    </row>
    <row r="4338" spans="1:14" hidden="1" x14ac:dyDescent="0.25">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c r="N4338" s="4" t="str">
        <f>TEXT('Data Sales Adidas'!D4342,"mmm")</f>
        <v>Nov</v>
      </c>
    </row>
    <row r="4339" spans="1:14" hidden="1" x14ac:dyDescent="0.25">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c r="N4339" s="4" t="str">
        <f>TEXT('Data Sales Adidas'!D4343,"mmm")</f>
        <v>Nov</v>
      </c>
    </row>
    <row r="4340" spans="1:14" hidden="1" x14ac:dyDescent="0.25">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c r="N4340" s="4" t="str">
        <f>TEXT('Data Sales Adidas'!D4344,"mmm")</f>
        <v>Nov</v>
      </c>
    </row>
    <row r="4341" spans="1:14" hidden="1" x14ac:dyDescent="0.25">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c r="N4341" s="4" t="str">
        <f>TEXT('Data Sales Adidas'!D4345,"mmm")</f>
        <v>Nov</v>
      </c>
    </row>
    <row r="4342" spans="1:14" hidden="1" x14ac:dyDescent="0.25">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c r="N4342" s="4" t="str">
        <f>TEXT('Data Sales Adidas'!D4346,"mmm")</f>
        <v>Nov</v>
      </c>
    </row>
    <row r="4343" spans="1:14" hidden="1" x14ac:dyDescent="0.25">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c r="N4343" s="4" t="str">
        <f>TEXT('Data Sales Adidas'!D4347,"mmm")</f>
        <v>Nov</v>
      </c>
    </row>
    <row r="4344" spans="1:14" hidden="1" x14ac:dyDescent="0.25">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c r="N4344" s="4" t="str">
        <f>TEXT('Data Sales Adidas'!D4348,"mmm")</f>
        <v>Nov</v>
      </c>
    </row>
    <row r="4345" spans="1:14" hidden="1" x14ac:dyDescent="0.25">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c r="N4345" s="4" t="str">
        <f>TEXT('Data Sales Adidas'!D4349,"mmm")</f>
        <v>Nov</v>
      </c>
    </row>
    <row r="4346" spans="1:14" hidden="1" x14ac:dyDescent="0.25">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c r="N4346" s="4" t="str">
        <f>TEXT('Data Sales Adidas'!D4350,"mmm")</f>
        <v>Nov</v>
      </c>
    </row>
    <row r="4347" spans="1:14" hidden="1" x14ac:dyDescent="0.25">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c r="N4347" s="4" t="str">
        <f>TEXT('Data Sales Adidas'!D4351,"mmm")</f>
        <v>Nov</v>
      </c>
    </row>
    <row r="4348" spans="1:14" hidden="1" x14ac:dyDescent="0.25">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c r="N4348" s="4" t="str">
        <f>TEXT('Data Sales Adidas'!D4352,"mmm")</f>
        <v>Nov</v>
      </c>
    </row>
    <row r="4349" spans="1:14" hidden="1" x14ac:dyDescent="0.25">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c r="N4349" s="4" t="str">
        <f>TEXT('Data Sales Adidas'!D4353,"mmm")</f>
        <v>Nov</v>
      </c>
    </row>
    <row r="4350" spans="1:14" hidden="1" x14ac:dyDescent="0.25">
      <c r="A4350" s="4" t="s">
        <v>14</v>
      </c>
      <c r="B4350" s="4">
        <v>1185732</v>
      </c>
      <c r="C4350" s="5">
        <v>44523</v>
      </c>
      <c r="D4350" s="4" t="s">
        <v>15</v>
      </c>
      <c r="E4350" s="4" t="s">
        <v>40</v>
      </c>
      <c r="F4350" s="4" t="s">
        <v>41</v>
      </c>
      <c r="G4350" s="6" t="s">
        <v>20</v>
      </c>
      <c r="H4350" s="7">
        <v>52</v>
      </c>
      <c r="I4350" s="8">
        <v>44</v>
      </c>
      <c r="J4350" s="9">
        <v>2288</v>
      </c>
      <c r="K4350" s="9">
        <v>1144</v>
      </c>
      <c r="L4350" s="10">
        <v>0.5</v>
      </c>
      <c r="M4350" s="4" t="s">
        <v>83</v>
      </c>
      <c r="N4350" s="4" t="str">
        <f>TEXT('Data Sales Adidas'!D4354,"mmm")</f>
        <v>Nov</v>
      </c>
    </row>
    <row r="4351" spans="1:14" hidden="1" x14ac:dyDescent="0.25">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c r="N4351" s="4" t="str">
        <f>TEXT('Data Sales Adidas'!D4355,"mmm")</f>
        <v>Nov</v>
      </c>
    </row>
    <row r="4352" spans="1:14" hidden="1" x14ac:dyDescent="0.25">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c r="N4352" s="4" t="str">
        <f>TEXT('Data Sales Adidas'!D4356,"mmm")</f>
        <v>Nov</v>
      </c>
    </row>
    <row r="4353" spans="1:14" hidden="1" x14ac:dyDescent="0.25">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c r="N4353" s="4" t="str">
        <f>TEXT('Data Sales Adidas'!D4357,"mmm")</f>
        <v>Nov</v>
      </c>
    </row>
    <row r="4354" spans="1:14" hidden="1" x14ac:dyDescent="0.25">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c r="N4354" s="4" t="str">
        <f>TEXT('Data Sales Adidas'!D4358,"mmm")</f>
        <v>Nov</v>
      </c>
    </row>
    <row r="4355" spans="1:14" hidden="1" x14ac:dyDescent="0.25">
      <c r="A4355" s="4" t="s">
        <v>14</v>
      </c>
      <c r="B4355" s="4">
        <v>1185732</v>
      </c>
      <c r="C4355" s="5">
        <v>44528</v>
      </c>
      <c r="D4355" s="4" t="s">
        <v>15</v>
      </c>
      <c r="E4355" s="4" t="s">
        <v>40</v>
      </c>
      <c r="F4355" s="4" t="s">
        <v>41</v>
      </c>
      <c r="G4355" s="6" t="s">
        <v>19</v>
      </c>
      <c r="H4355" s="7">
        <v>55</v>
      </c>
      <c r="I4355" s="8">
        <v>90</v>
      </c>
      <c r="J4355" s="9">
        <v>4950</v>
      </c>
      <c r="K4355" s="9">
        <v>2475</v>
      </c>
      <c r="L4355" s="10">
        <v>0.5</v>
      </c>
      <c r="M4355" s="4" t="s">
        <v>83</v>
      </c>
      <c r="N4355" s="4" t="str">
        <f>TEXT('Data Sales Adidas'!D4359,"mmm")</f>
        <v>Nov</v>
      </c>
    </row>
    <row r="4356" spans="1:14" hidden="1" x14ac:dyDescent="0.25">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c r="N4356" s="4" t="str">
        <f>TEXT('Data Sales Adidas'!D4360,"mmm")</f>
        <v>Nov</v>
      </c>
    </row>
    <row r="4357" spans="1:14" hidden="1" x14ac:dyDescent="0.25">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c r="N4357" s="4" t="str">
        <f>TEXT('Data Sales Adidas'!D4361,"mmm")</f>
        <v>Nov</v>
      </c>
    </row>
    <row r="4358" spans="1:14" hidden="1" x14ac:dyDescent="0.25">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c r="N4358" s="4" t="str">
        <f>TEXT('Data Sales Adidas'!D4362,"mmm")</f>
        <v>Dec</v>
      </c>
    </row>
    <row r="4359" spans="1:14" hidden="1" x14ac:dyDescent="0.25">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c r="N4359" s="4" t="str">
        <f>TEXT('Data Sales Adidas'!D4363,"mmm")</f>
        <v>Dec</v>
      </c>
    </row>
    <row r="4360" spans="1:14" hidden="1" x14ac:dyDescent="0.25">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c r="N4360" s="4" t="str">
        <f>TEXT('Data Sales Adidas'!D4364,"mmm")</f>
        <v>Dec</v>
      </c>
    </row>
    <row r="4361" spans="1:14" hidden="1" x14ac:dyDescent="0.25">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c r="N4361" s="4" t="str">
        <f>TEXT('Data Sales Adidas'!D4365,"mmm")</f>
        <v>Dec</v>
      </c>
    </row>
    <row r="4362" spans="1:14" hidden="1" x14ac:dyDescent="0.25">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c r="N4362" s="4" t="str">
        <f>TEXT('Data Sales Adidas'!D4366,"mmm")</f>
        <v>Dec</v>
      </c>
    </row>
    <row r="4363" spans="1:14" hidden="1" x14ac:dyDescent="0.25">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c r="N4363" s="4" t="str">
        <f>TEXT('Data Sales Adidas'!D4367,"mmm")</f>
        <v>Dec</v>
      </c>
    </row>
    <row r="4364" spans="1:14" hidden="1" x14ac:dyDescent="0.25">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c r="N4364" s="4" t="str">
        <f>TEXT('Data Sales Adidas'!D4368,"mmm")</f>
        <v>Dec</v>
      </c>
    </row>
    <row r="4365" spans="1:14" hidden="1" x14ac:dyDescent="0.25">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c r="N4365" s="4" t="str">
        <f>TEXT('Data Sales Adidas'!D4369,"mmm")</f>
        <v>Dec</v>
      </c>
    </row>
    <row r="4366" spans="1:14" hidden="1" x14ac:dyDescent="0.25">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c r="N4366" s="4" t="str">
        <f>TEXT('Data Sales Adidas'!D4370,"mmm")</f>
        <v>Dec</v>
      </c>
    </row>
    <row r="4367" spans="1:14" hidden="1" x14ac:dyDescent="0.25">
      <c r="A4367" s="4" t="s">
        <v>14</v>
      </c>
      <c r="B4367" s="4">
        <v>1185732</v>
      </c>
      <c r="C4367" s="5">
        <v>44540</v>
      </c>
      <c r="D4367" s="4" t="s">
        <v>15</v>
      </c>
      <c r="E4367" s="4" t="s">
        <v>40</v>
      </c>
      <c r="F4367" s="4" t="s">
        <v>41</v>
      </c>
      <c r="G4367" s="6" t="s">
        <v>19</v>
      </c>
      <c r="H4367" s="7">
        <v>48</v>
      </c>
      <c r="I4367" s="8">
        <v>80</v>
      </c>
      <c r="J4367" s="9">
        <v>3840</v>
      </c>
      <c r="K4367" s="9">
        <v>1536</v>
      </c>
      <c r="L4367" s="10">
        <v>0.4</v>
      </c>
      <c r="M4367" s="4" t="s">
        <v>83</v>
      </c>
      <c r="N4367" s="4" t="str">
        <f>TEXT('Data Sales Adidas'!D4371,"mmm")</f>
        <v>Dec</v>
      </c>
    </row>
    <row r="4368" spans="1:14" hidden="1" x14ac:dyDescent="0.25">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c r="N4368" s="4" t="str">
        <f>TEXT('Data Sales Adidas'!D4372,"mmm")</f>
        <v>Dec</v>
      </c>
    </row>
    <row r="4369" spans="1:14" hidden="1" x14ac:dyDescent="0.25">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c r="N4369" s="4" t="str">
        <f>TEXT('Data Sales Adidas'!D4373,"mmm")</f>
        <v>Dec</v>
      </c>
    </row>
    <row r="4370" spans="1:14" hidden="1" x14ac:dyDescent="0.25">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c r="N4370" s="4" t="str">
        <f>TEXT('Data Sales Adidas'!D4374,"mmm")</f>
        <v>Dec</v>
      </c>
    </row>
    <row r="4371" spans="1:14" hidden="1" x14ac:dyDescent="0.25">
      <c r="A4371" s="4" t="s">
        <v>14</v>
      </c>
      <c r="B4371" s="4">
        <v>1185732</v>
      </c>
      <c r="C4371" s="5">
        <v>44544</v>
      </c>
      <c r="D4371" s="4" t="s">
        <v>15</v>
      </c>
      <c r="E4371" s="4" t="s">
        <v>40</v>
      </c>
      <c r="F4371" s="4" t="s">
        <v>41</v>
      </c>
      <c r="G4371" s="6" t="s">
        <v>23</v>
      </c>
      <c r="H4371" s="7">
        <v>55</v>
      </c>
      <c r="I4371" s="8">
        <v>61</v>
      </c>
      <c r="J4371" s="9">
        <v>3355</v>
      </c>
      <c r="K4371" s="9">
        <v>1342</v>
      </c>
      <c r="L4371" s="10">
        <v>0.4</v>
      </c>
      <c r="M4371" s="4" t="s">
        <v>83</v>
      </c>
      <c r="N4371" s="4" t="str">
        <f>TEXT('Data Sales Adidas'!D4375,"mmm")</f>
        <v>Dec</v>
      </c>
    </row>
    <row r="4372" spans="1:14" hidden="1" x14ac:dyDescent="0.25">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c r="N4372" s="4" t="str">
        <f>TEXT('Data Sales Adidas'!D4376,"mmm")</f>
        <v>Dec</v>
      </c>
    </row>
    <row r="4373" spans="1:14" hidden="1" x14ac:dyDescent="0.25">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c r="N4373" s="4" t="str">
        <f>TEXT('Data Sales Adidas'!D4377,"mmm")</f>
        <v>Dec</v>
      </c>
    </row>
    <row r="4374" spans="1:14" hidden="1" x14ac:dyDescent="0.25">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c r="N4374" s="4" t="str">
        <f>TEXT('Data Sales Adidas'!D4378,"mmm")</f>
        <v>Dec</v>
      </c>
    </row>
    <row r="4375" spans="1:14" hidden="1" x14ac:dyDescent="0.25">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c r="N4375" s="4" t="str">
        <f>TEXT('Data Sales Adidas'!D4379,"mmm")</f>
        <v>Dec</v>
      </c>
    </row>
    <row r="4376" spans="1:14" hidden="1" x14ac:dyDescent="0.25">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c r="N4376" s="4" t="str">
        <f>TEXT('Data Sales Adidas'!D4380,"mmm")</f>
        <v>Dec</v>
      </c>
    </row>
    <row r="4377" spans="1:14" hidden="1" x14ac:dyDescent="0.25">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c r="N4377" s="4" t="str">
        <f>TEXT('Data Sales Adidas'!D4381,"mmm")</f>
        <v>Dec</v>
      </c>
    </row>
    <row r="4378" spans="1:14" hidden="1" x14ac:dyDescent="0.25">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c r="N4378" s="4" t="str">
        <f>TEXT('Data Sales Adidas'!D4382,"mmm")</f>
        <v>Dec</v>
      </c>
    </row>
    <row r="4379" spans="1:14" hidden="1" x14ac:dyDescent="0.25">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c r="N4379" s="4" t="str">
        <f>TEXT('Data Sales Adidas'!D4383,"mmm")</f>
        <v>Dec</v>
      </c>
    </row>
    <row r="4380" spans="1:14" hidden="1" x14ac:dyDescent="0.25">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c r="N4380" s="4" t="str">
        <f>TEXT('Data Sales Adidas'!D4384,"mmm")</f>
        <v>Dec</v>
      </c>
    </row>
    <row r="4381" spans="1:14" hidden="1" x14ac:dyDescent="0.25">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c r="N4381" s="4" t="str">
        <f>TEXT('Data Sales Adidas'!D4385,"mmm")</f>
        <v>Dec</v>
      </c>
    </row>
    <row r="4382" spans="1:14" hidden="1" x14ac:dyDescent="0.25">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c r="N4382" s="4" t="str">
        <f>TEXT('Data Sales Adidas'!D4386,"mmm")</f>
        <v>Dec</v>
      </c>
    </row>
    <row r="4383" spans="1:14" hidden="1" x14ac:dyDescent="0.25">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c r="N4383" s="4" t="str">
        <f>TEXT('Data Sales Adidas'!D4387,"mmm")</f>
        <v>Dec</v>
      </c>
    </row>
    <row r="4384" spans="1:14" hidden="1" x14ac:dyDescent="0.25">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c r="N4384" s="4" t="str">
        <f>TEXT('Data Sales Adidas'!D4388,"mmm")</f>
        <v>Dec</v>
      </c>
    </row>
    <row r="4385" spans="1:14" hidden="1" x14ac:dyDescent="0.25">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c r="N4385" s="4" t="str">
        <f>TEXT('Data Sales Adidas'!D4389,"mmm")</f>
        <v>Dec</v>
      </c>
    </row>
    <row r="4386" spans="1:14" hidden="1" x14ac:dyDescent="0.25">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c r="N4386" s="4" t="str">
        <f>TEXT('Data Sales Adidas'!D4390,"mmm")</f>
        <v>Dec</v>
      </c>
    </row>
    <row r="4387" spans="1:14" hidden="1" x14ac:dyDescent="0.25">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c r="N4387" s="4" t="str">
        <f>TEXT('Data Sales Adidas'!D4391,"mmm")</f>
        <v>Dec</v>
      </c>
    </row>
    <row r="4388" spans="1:14" hidden="1" x14ac:dyDescent="0.25">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c r="N4388" s="4" t="str">
        <f>TEXT('Data Sales Adidas'!D4392,"mmm")</f>
        <v>Dec</v>
      </c>
    </row>
    <row r="4389" spans="1:14" hidden="1" x14ac:dyDescent="0.25">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c r="N4389" s="4" t="str">
        <f>TEXT('Data Sales Adidas'!D4393,"mmm")</f>
        <v>Jan</v>
      </c>
    </row>
    <row r="4390" spans="1:14" hidden="1" x14ac:dyDescent="0.25">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c r="N4390" s="4" t="str">
        <f>TEXT('Data Sales Adidas'!D4394,"mmm")</f>
        <v>Jan</v>
      </c>
    </row>
    <row r="4391" spans="1:14" hidden="1" x14ac:dyDescent="0.25">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c r="N4391" s="4" t="str">
        <f>TEXT('Data Sales Adidas'!D4395,"mmm")</f>
        <v>Jan</v>
      </c>
    </row>
    <row r="4392" spans="1:14" hidden="1" x14ac:dyDescent="0.25">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c r="N4392" s="4" t="str">
        <f>TEXT('Data Sales Adidas'!D4396,"mmm")</f>
        <v>Jan</v>
      </c>
    </row>
    <row r="4393" spans="1:14" hidden="1" x14ac:dyDescent="0.25">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c r="N4393" s="4" t="str">
        <f>TEXT('Data Sales Adidas'!D4397,"mmm")</f>
        <v>Jan</v>
      </c>
    </row>
    <row r="4394" spans="1:14" hidden="1" x14ac:dyDescent="0.25">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c r="N4394" s="4" t="str">
        <f>TEXT('Data Sales Adidas'!D4398,"mmm")</f>
        <v>Jan</v>
      </c>
    </row>
    <row r="4395" spans="1:14" hidden="1" x14ac:dyDescent="0.25">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c r="N4395" s="4" t="str">
        <f>TEXT('Data Sales Adidas'!D4399,"mmm")</f>
        <v>Jan</v>
      </c>
    </row>
    <row r="4396" spans="1:14" hidden="1" x14ac:dyDescent="0.25">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c r="N4396" s="4" t="str">
        <f>TEXT('Data Sales Adidas'!D4400,"mmm")</f>
        <v>Jan</v>
      </c>
    </row>
    <row r="4397" spans="1:14" hidden="1" x14ac:dyDescent="0.25">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c r="N4397" s="4" t="str">
        <f>TEXT('Data Sales Adidas'!D4401,"mmm")</f>
        <v>Jan</v>
      </c>
    </row>
    <row r="4398" spans="1:14" hidden="1" x14ac:dyDescent="0.25">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c r="N4398" s="4" t="str">
        <f>TEXT('Data Sales Adidas'!D4402,"mmm")</f>
        <v>Jan</v>
      </c>
    </row>
    <row r="4399" spans="1:14" hidden="1" x14ac:dyDescent="0.25">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c r="N4399" s="4" t="str">
        <f>TEXT('Data Sales Adidas'!D4403,"mmm")</f>
        <v>Jan</v>
      </c>
    </row>
    <row r="4400" spans="1:14" hidden="1" x14ac:dyDescent="0.25">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c r="N4400" s="4" t="str">
        <f>TEXT('Data Sales Adidas'!D4404,"mmm")</f>
        <v>Jan</v>
      </c>
    </row>
    <row r="4401" spans="1:14" hidden="1" x14ac:dyDescent="0.25">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c r="N4401" s="4" t="str">
        <f>TEXT('Data Sales Adidas'!D4405,"mmm")</f>
        <v>Jan</v>
      </c>
    </row>
    <row r="4402" spans="1:14" hidden="1" x14ac:dyDescent="0.25">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c r="N4402" s="4" t="str">
        <f>TEXT('Data Sales Adidas'!D4406,"mmm")</f>
        <v>Jan</v>
      </c>
    </row>
    <row r="4403" spans="1:14" hidden="1" x14ac:dyDescent="0.25">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c r="N4403" s="4" t="str">
        <f>TEXT('Data Sales Adidas'!D4407,"mmm")</f>
        <v>Jan</v>
      </c>
    </row>
    <row r="4404" spans="1:14" hidden="1" x14ac:dyDescent="0.25">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c r="N4404" s="4" t="str">
        <f>TEXT('Data Sales Adidas'!D4408,"mmm")</f>
        <v>Jan</v>
      </c>
    </row>
    <row r="4405" spans="1:14" hidden="1" x14ac:dyDescent="0.25">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c r="N4405" s="4" t="str">
        <f>TEXT('Data Sales Adidas'!D4409,"mmm")</f>
        <v>Jan</v>
      </c>
    </row>
    <row r="4406" spans="1:14" hidden="1" x14ac:dyDescent="0.25">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c r="N4406" s="4" t="str">
        <f>TEXT('Data Sales Adidas'!D4410,"mmm")</f>
        <v>Jan</v>
      </c>
    </row>
    <row r="4407" spans="1:14" hidden="1" x14ac:dyDescent="0.25">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c r="N4407" s="4" t="str">
        <f>TEXT('Data Sales Adidas'!D4411,"mmm")</f>
        <v>Jan</v>
      </c>
    </row>
    <row r="4408" spans="1:14" hidden="1" x14ac:dyDescent="0.25">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c r="N4408" s="4" t="str">
        <f>TEXT('Data Sales Adidas'!D4412,"mmm")</f>
        <v>Jan</v>
      </c>
    </row>
    <row r="4409" spans="1:14" hidden="1" x14ac:dyDescent="0.25">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c r="N4409" s="4" t="str">
        <f>TEXT('Data Sales Adidas'!D4413,"mmm")</f>
        <v>Jan</v>
      </c>
    </row>
    <row r="4410" spans="1:14" hidden="1" x14ac:dyDescent="0.25">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c r="N4410" s="4" t="str">
        <f>TEXT('Data Sales Adidas'!D4414,"mmm")</f>
        <v>Jan</v>
      </c>
    </row>
    <row r="4411" spans="1:14" hidden="1" x14ac:dyDescent="0.25">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c r="N4411" s="4" t="str">
        <f>TEXT('Data Sales Adidas'!D4415,"mmm")</f>
        <v>Jan</v>
      </c>
    </row>
    <row r="4412" spans="1:14" hidden="1" x14ac:dyDescent="0.25">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c r="N4412" s="4" t="str">
        <f>TEXT('Data Sales Adidas'!D4416,"mmm")</f>
        <v>Jan</v>
      </c>
    </row>
    <row r="4413" spans="1:14" hidden="1" x14ac:dyDescent="0.25">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c r="N4413" s="4" t="str">
        <f>TEXT('Data Sales Adidas'!D4417,"mmm")</f>
        <v>Jan</v>
      </c>
    </row>
    <row r="4414" spans="1:14" hidden="1" x14ac:dyDescent="0.25">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c r="N4414" s="4" t="str">
        <f>TEXT('Data Sales Adidas'!D4418,"mmm")</f>
        <v>Jan</v>
      </c>
    </row>
    <row r="4415" spans="1:14" hidden="1" x14ac:dyDescent="0.25">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c r="N4415" s="4" t="str">
        <f>TEXT('Data Sales Adidas'!D4419,"mmm")</f>
        <v>Jan</v>
      </c>
    </row>
    <row r="4416" spans="1:14" hidden="1" x14ac:dyDescent="0.25">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c r="N4416" s="4" t="str">
        <f>TEXT('Data Sales Adidas'!D4420,"mmm")</f>
        <v>Jan</v>
      </c>
    </row>
    <row r="4417" spans="1:14" hidden="1" x14ac:dyDescent="0.25">
      <c r="A4417" s="4" t="s">
        <v>30</v>
      </c>
      <c r="B4417" s="4">
        <v>1128299</v>
      </c>
      <c r="C4417" s="5">
        <v>43859</v>
      </c>
      <c r="D4417" s="4" t="s">
        <v>31</v>
      </c>
      <c r="E4417" s="4" t="s">
        <v>42</v>
      </c>
      <c r="F4417" s="4" t="s">
        <v>43</v>
      </c>
      <c r="G4417" s="6" t="s">
        <v>21</v>
      </c>
      <c r="H4417" s="7">
        <v>57</v>
      </c>
      <c r="I4417" s="8">
        <v>90</v>
      </c>
      <c r="J4417" s="9">
        <v>5130</v>
      </c>
      <c r="K4417" s="9">
        <v>2565</v>
      </c>
      <c r="L4417" s="10">
        <v>0.5</v>
      </c>
      <c r="M4417" s="4" t="s">
        <v>83</v>
      </c>
      <c r="N4417" s="4" t="str">
        <f>TEXT('Data Sales Adidas'!D4421,"mmm")</f>
        <v>Jan</v>
      </c>
    </row>
    <row r="4418" spans="1:14" hidden="1" x14ac:dyDescent="0.25">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c r="N4418" s="4" t="str">
        <f>TEXT('Data Sales Adidas'!D4422,"mmm")</f>
        <v>Jan</v>
      </c>
    </row>
    <row r="4419" spans="1:14" hidden="1" x14ac:dyDescent="0.25">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c r="N4419" s="4" t="str">
        <f>TEXT('Data Sales Adidas'!D4423,"mmm")</f>
        <v>Jan</v>
      </c>
    </row>
    <row r="4420" spans="1:14" hidden="1" x14ac:dyDescent="0.25">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c r="N4420" s="4" t="str">
        <f>TEXT('Data Sales Adidas'!D4424,"mmm")</f>
        <v>Feb</v>
      </c>
    </row>
    <row r="4421" spans="1:14" hidden="1" x14ac:dyDescent="0.25">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c r="N4421" s="4" t="str">
        <f>TEXT('Data Sales Adidas'!D4425,"mmm")</f>
        <v>Feb</v>
      </c>
    </row>
    <row r="4422" spans="1:14" hidden="1" x14ac:dyDescent="0.25">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c r="N4422" s="4" t="str">
        <f>TEXT('Data Sales Adidas'!D4426,"mmm")</f>
        <v>Feb</v>
      </c>
    </row>
    <row r="4423" spans="1:14" hidden="1" x14ac:dyDescent="0.25">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c r="N4423" s="4" t="str">
        <f>TEXT('Data Sales Adidas'!D4427,"mmm")</f>
        <v>Feb</v>
      </c>
    </row>
    <row r="4424" spans="1:14" hidden="1" x14ac:dyDescent="0.25">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c r="N4424" s="4" t="str">
        <f>TEXT('Data Sales Adidas'!D4428,"mmm")</f>
        <v>Feb</v>
      </c>
    </row>
    <row r="4425" spans="1:14" hidden="1" x14ac:dyDescent="0.25">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c r="N4425" s="4" t="str">
        <f>TEXT('Data Sales Adidas'!D4429,"mmm")</f>
        <v>Feb</v>
      </c>
    </row>
    <row r="4426" spans="1:14" hidden="1" x14ac:dyDescent="0.25">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c r="N4426" s="4" t="str">
        <f>TEXT('Data Sales Adidas'!D4430,"mmm")</f>
        <v>Feb</v>
      </c>
    </row>
    <row r="4427" spans="1:14" hidden="1" x14ac:dyDescent="0.25">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c r="N4427" s="4" t="str">
        <f>TEXT('Data Sales Adidas'!D4431,"mmm")</f>
        <v>Feb</v>
      </c>
    </row>
    <row r="4428" spans="1:14" hidden="1" x14ac:dyDescent="0.25">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c r="N4428" s="4" t="str">
        <f>TEXT('Data Sales Adidas'!D4432,"mmm")</f>
        <v>Feb</v>
      </c>
    </row>
    <row r="4429" spans="1:14" hidden="1" x14ac:dyDescent="0.25">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c r="N4429" s="4" t="str">
        <f>TEXT('Data Sales Adidas'!D4433,"mmm")</f>
        <v>Feb</v>
      </c>
    </row>
    <row r="4430" spans="1:14" hidden="1" x14ac:dyDescent="0.25">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c r="N4430" s="4" t="str">
        <f>TEXT('Data Sales Adidas'!D4434,"mmm")</f>
        <v>Feb</v>
      </c>
    </row>
    <row r="4431" spans="1:14" hidden="1" x14ac:dyDescent="0.25">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c r="N4431" s="4" t="str">
        <f>TEXT('Data Sales Adidas'!D4435,"mmm")</f>
        <v>Feb</v>
      </c>
    </row>
    <row r="4432" spans="1:14" hidden="1" x14ac:dyDescent="0.25">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c r="N4432" s="4" t="str">
        <f>TEXT('Data Sales Adidas'!D4436,"mmm")</f>
        <v>Feb</v>
      </c>
    </row>
    <row r="4433" spans="1:14" hidden="1" x14ac:dyDescent="0.25">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c r="N4433" s="4" t="str">
        <f>TEXT('Data Sales Adidas'!D4437,"mmm")</f>
        <v>Feb</v>
      </c>
    </row>
    <row r="4434" spans="1:14" hidden="1" x14ac:dyDescent="0.25">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c r="N4434" s="4" t="str">
        <f>TEXT('Data Sales Adidas'!D4438,"mmm")</f>
        <v>Feb</v>
      </c>
    </row>
    <row r="4435" spans="1:14" hidden="1" x14ac:dyDescent="0.25">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c r="N4435" s="4" t="str">
        <f>TEXT('Data Sales Adidas'!D4439,"mmm")</f>
        <v>Feb</v>
      </c>
    </row>
    <row r="4436" spans="1:14" hidden="1" x14ac:dyDescent="0.25">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c r="N4436" s="4" t="str">
        <f>TEXT('Data Sales Adidas'!D4440,"mmm")</f>
        <v>Feb</v>
      </c>
    </row>
    <row r="4437" spans="1:14" hidden="1" x14ac:dyDescent="0.25">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c r="N4437" s="4" t="str">
        <f>TEXT('Data Sales Adidas'!D4441,"mmm")</f>
        <v>Feb</v>
      </c>
    </row>
    <row r="4438" spans="1:14" hidden="1" x14ac:dyDescent="0.25">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c r="N4438" s="4" t="str">
        <f>TEXT('Data Sales Adidas'!D4442,"mmm")</f>
        <v>Feb</v>
      </c>
    </row>
    <row r="4439" spans="1:14" hidden="1" x14ac:dyDescent="0.25">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c r="N4439" s="4" t="str">
        <f>TEXT('Data Sales Adidas'!D4443,"mmm")</f>
        <v>Feb</v>
      </c>
    </row>
    <row r="4440" spans="1:14" hidden="1" x14ac:dyDescent="0.25">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c r="N4440" s="4" t="str">
        <f>TEXT('Data Sales Adidas'!D4444,"mmm")</f>
        <v>Feb</v>
      </c>
    </row>
    <row r="4441" spans="1:14" hidden="1" x14ac:dyDescent="0.25">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c r="N4441" s="4" t="str">
        <f>TEXT('Data Sales Adidas'!D4445,"mmm")</f>
        <v>Feb</v>
      </c>
    </row>
    <row r="4442" spans="1:14" hidden="1" x14ac:dyDescent="0.25">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c r="N4442" s="4" t="str">
        <f>TEXT('Data Sales Adidas'!D4446,"mmm")</f>
        <v>Feb</v>
      </c>
    </row>
    <row r="4443" spans="1:14" hidden="1" x14ac:dyDescent="0.25">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c r="N4443" s="4" t="str">
        <f>TEXT('Data Sales Adidas'!D4447,"mmm")</f>
        <v>Feb</v>
      </c>
    </row>
    <row r="4444" spans="1:14" hidden="1" x14ac:dyDescent="0.25">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c r="N4444" s="4" t="str">
        <f>TEXT('Data Sales Adidas'!D4448,"mmm")</f>
        <v>Feb</v>
      </c>
    </row>
    <row r="4445" spans="1:14" hidden="1" x14ac:dyDescent="0.25">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c r="N4445" s="4" t="str">
        <f>TEXT('Data Sales Adidas'!D4449,"mmm")</f>
        <v>Feb</v>
      </c>
    </row>
    <row r="4446" spans="1:14" hidden="1" x14ac:dyDescent="0.25">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c r="N4446" s="4" t="str">
        <f>TEXT('Data Sales Adidas'!D4450,"mmm")</f>
        <v>Feb</v>
      </c>
    </row>
    <row r="4447" spans="1:14" hidden="1" x14ac:dyDescent="0.25">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c r="N4447" s="4" t="str">
        <f>TEXT('Data Sales Adidas'!D4451,"mmm")</f>
        <v>Feb</v>
      </c>
    </row>
    <row r="4448" spans="1:14" hidden="1" x14ac:dyDescent="0.25">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c r="N4448" s="4" t="str">
        <f>TEXT('Data Sales Adidas'!D4452,"mmm")</f>
        <v>Mar</v>
      </c>
    </row>
    <row r="4449" spans="1:14" hidden="1" x14ac:dyDescent="0.25">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c r="N4449" s="4" t="str">
        <f>TEXT('Data Sales Adidas'!D4453,"mmm")</f>
        <v>Mar</v>
      </c>
    </row>
    <row r="4450" spans="1:14" hidden="1" x14ac:dyDescent="0.25">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c r="N4450" s="4" t="str">
        <f>TEXT('Data Sales Adidas'!D4454,"mmm")</f>
        <v>Mar</v>
      </c>
    </row>
    <row r="4451" spans="1:14" hidden="1" x14ac:dyDescent="0.25">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c r="N4451" s="4" t="str">
        <f>TEXT('Data Sales Adidas'!D4455,"mmm")</f>
        <v>Mar</v>
      </c>
    </row>
    <row r="4452" spans="1:14" hidden="1" x14ac:dyDescent="0.25">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c r="N4452" s="4" t="str">
        <f>TEXT('Data Sales Adidas'!D4456,"mmm")</f>
        <v>Mar</v>
      </c>
    </row>
    <row r="4453" spans="1:14" hidden="1" x14ac:dyDescent="0.25">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c r="N4453" s="4" t="str">
        <f>TEXT('Data Sales Adidas'!D4457,"mmm")</f>
        <v>Mar</v>
      </c>
    </row>
    <row r="4454" spans="1:14" hidden="1" x14ac:dyDescent="0.25">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c r="N4454" s="4" t="str">
        <f>TEXT('Data Sales Adidas'!D4458,"mmm")</f>
        <v>Mar</v>
      </c>
    </row>
    <row r="4455" spans="1:14" hidden="1" x14ac:dyDescent="0.25">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c r="N4455" s="4" t="str">
        <f>TEXT('Data Sales Adidas'!D4459,"mmm")</f>
        <v>Mar</v>
      </c>
    </row>
    <row r="4456" spans="1:14" hidden="1" x14ac:dyDescent="0.25">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c r="N4456" s="4" t="str">
        <f>TEXT('Data Sales Adidas'!D4460,"mmm")</f>
        <v>Mar</v>
      </c>
    </row>
    <row r="4457" spans="1:14" hidden="1" x14ac:dyDescent="0.25">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c r="N4457" s="4" t="str">
        <f>TEXT('Data Sales Adidas'!D4461,"mmm")</f>
        <v>Mar</v>
      </c>
    </row>
    <row r="4458" spans="1:14" hidden="1" x14ac:dyDescent="0.25">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c r="N4458" s="4" t="str">
        <f>TEXT('Data Sales Adidas'!D4462,"mmm")</f>
        <v>Mar</v>
      </c>
    </row>
    <row r="4459" spans="1:14" hidden="1" x14ac:dyDescent="0.25">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c r="N4459" s="4" t="str">
        <f>TEXT('Data Sales Adidas'!D4463,"mmm")</f>
        <v>Mar</v>
      </c>
    </row>
    <row r="4460" spans="1:14" hidden="1" x14ac:dyDescent="0.25">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c r="N4460" s="4" t="str">
        <f>TEXT('Data Sales Adidas'!D4464,"mmm")</f>
        <v>Mar</v>
      </c>
    </row>
    <row r="4461" spans="1:14" hidden="1" x14ac:dyDescent="0.25">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c r="N4461" s="4" t="str">
        <f>TEXT('Data Sales Adidas'!D4465,"mmm")</f>
        <v>Mar</v>
      </c>
    </row>
    <row r="4462" spans="1:14" hidden="1" x14ac:dyDescent="0.25">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c r="N4462" s="4" t="str">
        <f>TEXT('Data Sales Adidas'!D4466,"mmm")</f>
        <v>Mar</v>
      </c>
    </row>
    <row r="4463" spans="1:14" hidden="1" x14ac:dyDescent="0.25">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c r="N4463" s="4" t="str">
        <f>TEXT('Data Sales Adidas'!D4467,"mmm")</f>
        <v>Mar</v>
      </c>
    </row>
    <row r="4464" spans="1:14" hidden="1" x14ac:dyDescent="0.25">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c r="N4464" s="4" t="str">
        <f>TEXT('Data Sales Adidas'!D4468,"mmm")</f>
        <v>Mar</v>
      </c>
    </row>
    <row r="4465" spans="1:14" hidden="1" x14ac:dyDescent="0.25">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c r="N4465" s="4" t="str">
        <f>TEXT('Data Sales Adidas'!D4469,"mmm")</f>
        <v>Mar</v>
      </c>
    </row>
    <row r="4466" spans="1:14" hidden="1" x14ac:dyDescent="0.25">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c r="N4466" s="4" t="str">
        <f>TEXT('Data Sales Adidas'!D4470,"mmm")</f>
        <v>Mar</v>
      </c>
    </row>
    <row r="4467" spans="1:14" hidden="1" x14ac:dyDescent="0.25">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c r="N4467" s="4" t="str">
        <f>TEXT('Data Sales Adidas'!D4471,"mmm")</f>
        <v>Mar</v>
      </c>
    </row>
    <row r="4468" spans="1:14" hidden="1" x14ac:dyDescent="0.25">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c r="N4468" s="4" t="str">
        <f>TEXT('Data Sales Adidas'!D4472,"mmm")</f>
        <v>Mar</v>
      </c>
    </row>
    <row r="4469" spans="1:14" hidden="1" x14ac:dyDescent="0.25">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c r="N4469" s="4" t="str">
        <f>TEXT('Data Sales Adidas'!D4473,"mmm")</f>
        <v>Mar</v>
      </c>
    </row>
    <row r="4470" spans="1:14" hidden="1" x14ac:dyDescent="0.25">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c r="N4470" s="4" t="str">
        <f>TEXT('Data Sales Adidas'!D4474,"mmm")</f>
        <v>Mar</v>
      </c>
    </row>
    <row r="4471" spans="1:14" hidden="1" x14ac:dyDescent="0.25">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c r="N4471" s="4" t="str">
        <f>TEXT('Data Sales Adidas'!D4475,"mmm")</f>
        <v>Mar</v>
      </c>
    </row>
    <row r="4472" spans="1:14" hidden="1" x14ac:dyDescent="0.25">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c r="N4472" s="4" t="str">
        <f>TEXT('Data Sales Adidas'!D4476,"mmm")</f>
        <v>Mar</v>
      </c>
    </row>
    <row r="4473" spans="1:14" hidden="1" x14ac:dyDescent="0.25">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c r="N4473" s="4" t="str">
        <f>TEXT('Data Sales Adidas'!D4477,"mmm")</f>
        <v>Mar</v>
      </c>
    </row>
    <row r="4474" spans="1:14" hidden="1" x14ac:dyDescent="0.25">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c r="N4474" s="4" t="str">
        <f>TEXT('Data Sales Adidas'!D4478,"mmm")</f>
        <v>Mar</v>
      </c>
    </row>
    <row r="4475" spans="1:14" hidden="1" x14ac:dyDescent="0.25">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c r="N4475" s="4" t="str">
        <f>TEXT('Data Sales Adidas'!D4479,"mmm")</f>
        <v>Mar</v>
      </c>
    </row>
    <row r="4476" spans="1:14" hidden="1" x14ac:dyDescent="0.25">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c r="N4476" s="4" t="str">
        <f>TEXT('Data Sales Adidas'!D4480,"mmm")</f>
        <v>Mar</v>
      </c>
    </row>
    <row r="4477" spans="1:14" hidden="1" x14ac:dyDescent="0.25">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c r="N4477" s="4" t="str">
        <f>TEXT('Data Sales Adidas'!D4481,"mmm")</f>
        <v>Mar</v>
      </c>
    </row>
    <row r="4478" spans="1:14" hidden="1" x14ac:dyDescent="0.25">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c r="N4478" s="4" t="str">
        <f>TEXT('Data Sales Adidas'!D4482,"mmm")</f>
        <v>Mar</v>
      </c>
    </row>
    <row r="4479" spans="1:14" hidden="1" x14ac:dyDescent="0.25">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c r="N4479" s="4" t="str">
        <f>TEXT('Data Sales Adidas'!D4483,"mmm")</f>
        <v>Apr</v>
      </c>
    </row>
    <row r="4480" spans="1:14" hidden="1" x14ac:dyDescent="0.25">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c r="N4480" s="4" t="str">
        <f>TEXT('Data Sales Adidas'!D4484,"mmm")</f>
        <v>Apr</v>
      </c>
    </row>
    <row r="4481" spans="1:14" hidden="1" x14ac:dyDescent="0.25">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c r="N4481" s="4" t="str">
        <f>TEXT('Data Sales Adidas'!D4485,"mmm")</f>
        <v>Apr</v>
      </c>
    </row>
    <row r="4482" spans="1:14" hidden="1" x14ac:dyDescent="0.25">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c r="N4482" s="4" t="str">
        <f>TEXT('Data Sales Adidas'!D4486,"mmm")</f>
        <v>Apr</v>
      </c>
    </row>
    <row r="4483" spans="1:14" hidden="1" x14ac:dyDescent="0.25">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c r="N4483" s="4" t="str">
        <f>TEXT('Data Sales Adidas'!D4487,"mmm")</f>
        <v>Apr</v>
      </c>
    </row>
    <row r="4484" spans="1:14" hidden="1" x14ac:dyDescent="0.25">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c r="N4484" s="4" t="str">
        <f>TEXT('Data Sales Adidas'!D4488,"mmm")</f>
        <v>Apr</v>
      </c>
    </row>
    <row r="4485" spans="1:14" hidden="1" x14ac:dyDescent="0.25">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c r="N4485" s="4" t="str">
        <f>TEXT('Data Sales Adidas'!D4489,"mmm")</f>
        <v>Apr</v>
      </c>
    </row>
    <row r="4486" spans="1:14" hidden="1" x14ac:dyDescent="0.25">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c r="N4486" s="4" t="str">
        <f>TEXT('Data Sales Adidas'!D4490,"mmm")</f>
        <v>Apr</v>
      </c>
    </row>
    <row r="4487" spans="1:14" hidden="1" x14ac:dyDescent="0.25">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c r="N4487" s="4" t="str">
        <f>TEXT('Data Sales Adidas'!D4491,"mmm")</f>
        <v>Apr</v>
      </c>
    </row>
    <row r="4488" spans="1:14" hidden="1" x14ac:dyDescent="0.25">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c r="N4488" s="4" t="str">
        <f>TEXT('Data Sales Adidas'!D4492,"mmm")</f>
        <v>Apr</v>
      </c>
    </row>
    <row r="4489" spans="1:14" hidden="1" x14ac:dyDescent="0.25">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c r="N4489" s="4" t="str">
        <f>TEXT('Data Sales Adidas'!D4493,"mmm")</f>
        <v>Apr</v>
      </c>
    </row>
    <row r="4490" spans="1:14" hidden="1" x14ac:dyDescent="0.25">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c r="N4490" s="4" t="str">
        <f>TEXT('Data Sales Adidas'!D4494,"mmm")</f>
        <v>Apr</v>
      </c>
    </row>
    <row r="4491" spans="1:14" hidden="1" x14ac:dyDescent="0.25">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c r="N4491" s="4" t="str">
        <f>TEXT('Data Sales Adidas'!D4495,"mmm")</f>
        <v>Apr</v>
      </c>
    </row>
    <row r="4492" spans="1:14" hidden="1" x14ac:dyDescent="0.25">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c r="N4492" s="4" t="str">
        <f>TEXT('Data Sales Adidas'!D4496,"mmm")</f>
        <v>Apr</v>
      </c>
    </row>
    <row r="4493" spans="1:14" hidden="1" x14ac:dyDescent="0.25">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c r="N4493" s="4" t="str">
        <f>TEXT('Data Sales Adidas'!D4497,"mmm")</f>
        <v>Apr</v>
      </c>
    </row>
    <row r="4494" spans="1:14" hidden="1" x14ac:dyDescent="0.25">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c r="N4494" s="4" t="str">
        <f>TEXT('Data Sales Adidas'!D4498,"mmm")</f>
        <v>Apr</v>
      </c>
    </row>
    <row r="4495" spans="1:14" hidden="1" x14ac:dyDescent="0.25">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c r="N4495" s="4" t="str">
        <f>TEXT('Data Sales Adidas'!D4499,"mmm")</f>
        <v>Apr</v>
      </c>
    </row>
    <row r="4496" spans="1:14" hidden="1" x14ac:dyDescent="0.25">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c r="N4496" s="4" t="str">
        <f>TEXT('Data Sales Adidas'!D4500,"mmm")</f>
        <v>Apr</v>
      </c>
    </row>
    <row r="4497" spans="1:14" hidden="1" x14ac:dyDescent="0.25">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c r="N4497" s="4" t="str">
        <f>TEXT('Data Sales Adidas'!D4501,"mmm")</f>
        <v>Apr</v>
      </c>
    </row>
    <row r="4498" spans="1:14" hidden="1" x14ac:dyDescent="0.25">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c r="N4498" s="4" t="str">
        <f>TEXT('Data Sales Adidas'!D4502,"mmm")</f>
        <v>Apr</v>
      </c>
    </row>
    <row r="4499" spans="1:14" hidden="1" x14ac:dyDescent="0.25">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c r="N4499" s="4" t="str">
        <f>TEXT('Data Sales Adidas'!D4503,"mmm")</f>
        <v>Apr</v>
      </c>
    </row>
    <row r="4500" spans="1:14" hidden="1" x14ac:dyDescent="0.25">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c r="N4500" s="4" t="str">
        <f>TEXT('Data Sales Adidas'!D4504,"mmm")</f>
        <v>Apr</v>
      </c>
    </row>
    <row r="4501" spans="1:14" hidden="1" x14ac:dyDescent="0.25">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c r="N4501" s="4" t="str">
        <f>TEXT('Data Sales Adidas'!D4505,"mmm")</f>
        <v>Apr</v>
      </c>
    </row>
    <row r="4502" spans="1:14" hidden="1" x14ac:dyDescent="0.25">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c r="N4502" s="4" t="str">
        <f>TEXT('Data Sales Adidas'!D4506,"mmm")</f>
        <v>Apr</v>
      </c>
    </row>
    <row r="4503" spans="1:14" hidden="1" x14ac:dyDescent="0.25">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c r="N4503" s="4" t="str">
        <f>TEXT('Data Sales Adidas'!D4507,"mmm")</f>
        <v>Apr</v>
      </c>
    </row>
    <row r="4504" spans="1:14" hidden="1" x14ac:dyDescent="0.25">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c r="N4504" s="4" t="str">
        <f>TEXT('Data Sales Adidas'!D4508,"mmm")</f>
        <v>Apr</v>
      </c>
    </row>
    <row r="4505" spans="1:14" hidden="1" x14ac:dyDescent="0.25">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c r="N4505" s="4" t="str">
        <f>TEXT('Data Sales Adidas'!D4509,"mmm")</f>
        <v>Apr</v>
      </c>
    </row>
    <row r="4506" spans="1:14" hidden="1" x14ac:dyDescent="0.25">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c r="N4506" s="4" t="str">
        <f>TEXT('Data Sales Adidas'!D4510,"mmm")</f>
        <v>Apr</v>
      </c>
    </row>
    <row r="4507" spans="1:14" hidden="1" x14ac:dyDescent="0.25">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c r="N4507" s="4" t="str">
        <f>TEXT('Data Sales Adidas'!D4511,"mmm")</f>
        <v>Apr</v>
      </c>
    </row>
    <row r="4508" spans="1:14" hidden="1" x14ac:dyDescent="0.25">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c r="N4508" s="4" t="str">
        <f>TEXT('Data Sales Adidas'!D4512,"mmm")</f>
        <v>Apr</v>
      </c>
    </row>
    <row r="4509" spans="1:14" hidden="1" x14ac:dyDescent="0.25">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c r="N4509" s="4" t="str">
        <f>TEXT('Data Sales Adidas'!D4513,"mmm")</f>
        <v>May</v>
      </c>
    </row>
    <row r="4510" spans="1:14" hidden="1" x14ac:dyDescent="0.25">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c r="N4510" s="4" t="str">
        <f>TEXT('Data Sales Adidas'!D4514,"mmm")</f>
        <v>May</v>
      </c>
    </row>
    <row r="4511" spans="1:14" hidden="1" x14ac:dyDescent="0.25">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c r="N4511" s="4" t="str">
        <f>TEXT('Data Sales Adidas'!D4515,"mmm")</f>
        <v>May</v>
      </c>
    </row>
    <row r="4512" spans="1:14" hidden="1" x14ac:dyDescent="0.25">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c r="N4512" s="4" t="str">
        <f>TEXT('Data Sales Adidas'!D4516,"mmm")</f>
        <v>May</v>
      </c>
    </row>
    <row r="4513" spans="1:14" hidden="1" x14ac:dyDescent="0.25">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c r="N4513" s="4" t="str">
        <f>TEXT('Data Sales Adidas'!D4517,"mmm")</f>
        <v>May</v>
      </c>
    </row>
    <row r="4514" spans="1:14" hidden="1" x14ac:dyDescent="0.25">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c r="N4514" s="4" t="str">
        <f>TEXT('Data Sales Adidas'!D4518,"mmm")</f>
        <v>May</v>
      </c>
    </row>
    <row r="4515" spans="1:14" hidden="1" x14ac:dyDescent="0.25">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c r="N4515" s="4" t="str">
        <f>TEXT('Data Sales Adidas'!D4519,"mmm")</f>
        <v>May</v>
      </c>
    </row>
    <row r="4516" spans="1:14" hidden="1" x14ac:dyDescent="0.25">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c r="N4516" s="4" t="str">
        <f>TEXT('Data Sales Adidas'!D4520,"mmm")</f>
        <v>May</v>
      </c>
    </row>
    <row r="4517" spans="1:14" hidden="1" x14ac:dyDescent="0.25">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c r="N4517" s="4" t="str">
        <f>TEXT('Data Sales Adidas'!D4521,"mmm")</f>
        <v>May</v>
      </c>
    </row>
    <row r="4518" spans="1:14" hidden="1" x14ac:dyDescent="0.25">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c r="N4518" s="4" t="str">
        <f>TEXT('Data Sales Adidas'!D4522,"mmm")</f>
        <v>May</v>
      </c>
    </row>
    <row r="4519" spans="1:14" hidden="1" x14ac:dyDescent="0.25">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c r="N4519" s="4" t="str">
        <f>TEXT('Data Sales Adidas'!D4523,"mmm")</f>
        <v>May</v>
      </c>
    </row>
    <row r="4520" spans="1:14" hidden="1" x14ac:dyDescent="0.25">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c r="N4520" s="4" t="str">
        <f>TEXT('Data Sales Adidas'!D4524,"mmm")</f>
        <v>May</v>
      </c>
    </row>
    <row r="4521" spans="1:14" hidden="1" x14ac:dyDescent="0.25">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c r="N4521" s="4" t="str">
        <f>TEXT('Data Sales Adidas'!D4525,"mmm")</f>
        <v>May</v>
      </c>
    </row>
    <row r="4522" spans="1:14" hidden="1" x14ac:dyDescent="0.25">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c r="N4522" s="4" t="str">
        <f>TEXT('Data Sales Adidas'!D4526,"mmm")</f>
        <v>May</v>
      </c>
    </row>
    <row r="4523" spans="1:14" hidden="1" x14ac:dyDescent="0.25">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c r="N4523" s="4" t="str">
        <f>TEXT('Data Sales Adidas'!D4527,"mmm")</f>
        <v>May</v>
      </c>
    </row>
    <row r="4524" spans="1:14" hidden="1" x14ac:dyDescent="0.25">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c r="N4524" s="4" t="str">
        <f>TEXT('Data Sales Adidas'!D4528,"mmm")</f>
        <v>May</v>
      </c>
    </row>
    <row r="4525" spans="1:14" hidden="1" x14ac:dyDescent="0.25">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c r="N4525" s="4" t="str">
        <f>TEXT('Data Sales Adidas'!D4529,"mmm")</f>
        <v>May</v>
      </c>
    </row>
    <row r="4526" spans="1:14" hidden="1" x14ac:dyDescent="0.25">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c r="N4526" s="4" t="str">
        <f>TEXT('Data Sales Adidas'!D4530,"mmm")</f>
        <v>May</v>
      </c>
    </row>
    <row r="4527" spans="1:14" hidden="1" x14ac:dyDescent="0.25">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c r="N4527" s="4" t="str">
        <f>TEXT('Data Sales Adidas'!D4531,"mmm")</f>
        <v>May</v>
      </c>
    </row>
    <row r="4528" spans="1:14" hidden="1" x14ac:dyDescent="0.25">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c r="N4528" s="4" t="str">
        <f>TEXT('Data Sales Adidas'!D4532,"mmm")</f>
        <v>May</v>
      </c>
    </row>
    <row r="4529" spans="1:14" hidden="1" x14ac:dyDescent="0.25">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c r="N4529" s="4" t="str">
        <f>TEXT('Data Sales Adidas'!D4533,"mmm")</f>
        <v>May</v>
      </c>
    </row>
    <row r="4530" spans="1:14" hidden="1" x14ac:dyDescent="0.25">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c r="N4530" s="4" t="str">
        <f>TEXT('Data Sales Adidas'!D4534,"mmm")</f>
        <v>May</v>
      </c>
    </row>
    <row r="4531" spans="1:14" hidden="1" x14ac:dyDescent="0.25">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c r="N4531" s="4" t="str">
        <f>TEXT('Data Sales Adidas'!D4535,"mmm")</f>
        <v>May</v>
      </c>
    </row>
    <row r="4532" spans="1:14" hidden="1" x14ac:dyDescent="0.25">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c r="N4532" s="4" t="str">
        <f>TEXT('Data Sales Adidas'!D4536,"mmm")</f>
        <v>May</v>
      </c>
    </row>
    <row r="4533" spans="1:14" hidden="1" x14ac:dyDescent="0.25">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c r="N4533" s="4" t="str">
        <f>TEXT('Data Sales Adidas'!D4537,"mmm")</f>
        <v>May</v>
      </c>
    </row>
    <row r="4534" spans="1:14" hidden="1" x14ac:dyDescent="0.25">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c r="N4534" s="4" t="str">
        <f>TEXT('Data Sales Adidas'!D4538,"mmm")</f>
        <v>May</v>
      </c>
    </row>
    <row r="4535" spans="1:14" hidden="1" x14ac:dyDescent="0.25">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c r="N4535" s="4" t="str">
        <f>TEXT('Data Sales Adidas'!D4539,"mmm")</f>
        <v>May</v>
      </c>
    </row>
    <row r="4536" spans="1:14" hidden="1" x14ac:dyDescent="0.25">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c r="N4536" s="4" t="str">
        <f>TEXT('Data Sales Adidas'!D4540,"mmm")</f>
        <v>May</v>
      </c>
    </row>
    <row r="4537" spans="1:14" hidden="1" x14ac:dyDescent="0.25">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c r="N4537" s="4" t="str">
        <f>TEXT('Data Sales Adidas'!D4541,"mmm")</f>
        <v>May</v>
      </c>
    </row>
    <row r="4538" spans="1:14" hidden="1" x14ac:dyDescent="0.25">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c r="N4538" s="4" t="str">
        <f>TEXT('Data Sales Adidas'!D4542,"mmm")</f>
        <v>May</v>
      </c>
    </row>
    <row r="4539" spans="1:14" hidden="1" x14ac:dyDescent="0.25">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c r="N4539" s="4" t="str">
        <f>TEXT('Data Sales Adidas'!D4543,"mmm")</f>
        <v>May</v>
      </c>
    </row>
    <row r="4540" spans="1:14" hidden="1" x14ac:dyDescent="0.25">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c r="N4540" s="4" t="str">
        <f>TEXT('Data Sales Adidas'!D4544,"mmm")</f>
        <v>Jun</v>
      </c>
    </row>
    <row r="4541" spans="1:14" hidden="1" x14ac:dyDescent="0.25">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c r="N4541" s="4" t="str">
        <f>TEXT('Data Sales Adidas'!D4545,"mmm")</f>
        <v>Jun</v>
      </c>
    </row>
    <row r="4542" spans="1:14" hidden="1" x14ac:dyDescent="0.25">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c r="N4542" s="4" t="str">
        <f>TEXT('Data Sales Adidas'!D4546,"mmm")</f>
        <v>Jun</v>
      </c>
    </row>
    <row r="4543" spans="1:14" hidden="1" x14ac:dyDescent="0.25">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c r="N4543" s="4" t="str">
        <f>TEXT('Data Sales Adidas'!D4547,"mmm")</f>
        <v>Jun</v>
      </c>
    </row>
    <row r="4544" spans="1:14" hidden="1" x14ac:dyDescent="0.25">
      <c r="A4544" s="4" t="s">
        <v>30</v>
      </c>
      <c r="B4544" s="4">
        <v>1128299</v>
      </c>
      <c r="C4544" s="5">
        <v>43987</v>
      </c>
      <c r="D4544" s="4" t="s">
        <v>31</v>
      </c>
      <c r="E4544" s="4" t="s">
        <v>46</v>
      </c>
      <c r="F4544" s="4" t="s">
        <v>47</v>
      </c>
      <c r="G4544" s="6" t="s">
        <v>22</v>
      </c>
      <c r="H4544" s="7">
        <v>52</v>
      </c>
      <c r="I4544" s="8">
        <v>65</v>
      </c>
      <c r="J4544" s="9">
        <v>3380</v>
      </c>
      <c r="K4544" s="9">
        <v>1352</v>
      </c>
      <c r="L4544" s="10">
        <v>0.4</v>
      </c>
      <c r="M4544" s="4" t="s">
        <v>83</v>
      </c>
      <c r="N4544" s="4" t="str">
        <f>TEXT('Data Sales Adidas'!D4548,"mmm")</f>
        <v>Jun</v>
      </c>
    </row>
    <row r="4545" spans="1:14" hidden="1" x14ac:dyDescent="0.25">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c r="N4545" s="4" t="str">
        <f>TEXT('Data Sales Adidas'!D4549,"mmm")</f>
        <v>Jun</v>
      </c>
    </row>
    <row r="4546" spans="1:14" hidden="1" x14ac:dyDescent="0.25">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c r="N4546" s="4" t="str">
        <f>TEXT('Data Sales Adidas'!D4550,"mmm")</f>
        <v>Jun</v>
      </c>
    </row>
    <row r="4547" spans="1:14" hidden="1" x14ac:dyDescent="0.25">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c r="N4547" s="4" t="str">
        <f>TEXT('Data Sales Adidas'!D4551,"mmm")</f>
        <v>Jun</v>
      </c>
    </row>
    <row r="4548" spans="1:14" hidden="1" x14ac:dyDescent="0.25">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c r="N4548" s="4" t="str">
        <f>TEXT('Data Sales Adidas'!D4552,"mmm")</f>
        <v>Jun</v>
      </c>
    </row>
    <row r="4549" spans="1:14" hidden="1" x14ac:dyDescent="0.25">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c r="N4549" s="4" t="str">
        <f>TEXT('Data Sales Adidas'!D4553,"mmm")</f>
        <v>Jun</v>
      </c>
    </row>
    <row r="4550" spans="1:14" hidden="1" x14ac:dyDescent="0.25">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c r="N4550" s="4" t="str">
        <f>TEXT('Data Sales Adidas'!D4554,"mmm")</f>
        <v>Jun</v>
      </c>
    </row>
    <row r="4551" spans="1:14" hidden="1" x14ac:dyDescent="0.25">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c r="N4551" s="4" t="str">
        <f>TEXT('Data Sales Adidas'!D4555,"mmm")</f>
        <v>Jun</v>
      </c>
    </row>
    <row r="4552" spans="1:14" hidden="1" x14ac:dyDescent="0.25">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c r="N4552" s="4" t="str">
        <f>TEXT('Data Sales Adidas'!D4556,"mmm")</f>
        <v>Jun</v>
      </c>
    </row>
    <row r="4553" spans="1:14" hidden="1" x14ac:dyDescent="0.25">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c r="N4553" s="4" t="str">
        <f>TEXT('Data Sales Adidas'!D4557,"mmm")</f>
        <v>Jun</v>
      </c>
    </row>
    <row r="4554" spans="1:14" hidden="1" x14ac:dyDescent="0.25">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c r="N4554" s="4" t="str">
        <f>TEXT('Data Sales Adidas'!D4558,"mmm")</f>
        <v>Jun</v>
      </c>
    </row>
    <row r="4555" spans="1:14" hidden="1" x14ac:dyDescent="0.25">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c r="N4555" s="4" t="str">
        <f>TEXT('Data Sales Adidas'!D4559,"mmm")</f>
        <v>Jun</v>
      </c>
    </row>
    <row r="4556" spans="1:14" hidden="1" x14ac:dyDescent="0.25">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c r="N4556" s="4" t="str">
        <f>TEXT('Data Sales Adidas'!D4560,"mmm")</f>
        <v>Jun</v>
      </c>
    </row>
    <row r="4557" spans="1:14" hidden="1" x14ac:dyDescent="0.25">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c r="N4557" s="4" t="str">
        <f>TEXT('Data Sales Adidas'!D4561,"mmm")</f>
        <v>Jun</v>
      </c>
    </row>
    <row r="4558" spans="1:14" hidden="1" x14ac:dyDescent="0.25">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c r="N4558" s="4" t="str">
        <f>TEXT('Data Sales Adidas'!D4562,"mmm")</f>
        <v>Jun</v>
      </c>
    </row>
    <row r="4559" spans="1:14" hidden="1" x14ac:dyDescent="0.25">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c r="N4559" s="4" t="str">
        <f>TEXT('Data Sales Adidas'!D4563,"mmm")</f>
        <v>Jun</v>
      </c>
    </row>
    <row r="4560" spans="1:14" hidden="1" x14ac:dyDescent="0.25">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c r="N4560" s="4" t="str">
        <f>TEXT('Data Sales Adidas'!D4564,"mmm")</f>
        <v>Jun</v>
      </c>
    </row>
    <row r="4561" spans="1:14" hidden="1" x14ac:dyDescent="0.25">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c r="N4561" s="4" t="str">
        <f>TEXT('Data Sales Adidas'!D4565,"mmm")</f>
        <v>Jun</v>
      </c>
    </row>
    <row r="4562" spans="1:14" hidden="1" x14ac:dyDescent="0.25">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c r="N4562" s="4" t="str">
        <f>TEXT('Data Sales Adidas'!D4566,"mmm")</f>
        <v>Jun</v>
      </c>
    </row>
    <row r="4563" spans="1:14" hidden="1" x14ac:dyDescent="0.25">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c r="N4563" s="4" t="str">
        <f>TEXT('Data Sales Adidas'!D4567,"mmm")</f>
        <v>Jun</v>
      </c>
    </row>
    <row r="4564" spans="1:14" hidden="1" x14ac:dyDescent="0.25">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c r="N4564" s="4" t="str">
        <f>TEXT('Data Sales Adidas'!D4568,"mmm")</f>
        <v>Jun</v>
      </c>
    </row>
    <row r="4565" spans="1:14" hidden="1" x14ac:dyDescent="0.25">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c r="N4565" s="4" t="str">
        <f>TEXT('Data Sales Adidas'!D4569,"mmm")</f>
        <v>Jun</v>
      </c>
    </row>
    <row r="4566" spans="1:14" hidden="1" x14ac:dyDescent="0.25">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c r="N4566" s="4" t="str">
        <f>TEXT('Data Sales Adidas'!D4570,"mmm")</f>
        <v>Jun</v>
      </c>
    </row>
    <row r="4567" spans="1:14" hidden="1" x14ac:dyDescent="0.25">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c r="N4567" s="4" t="str">
        <f>TEXT('Data Sales Adidas'!D4571,"mmm")</f>
        <v>Jun</v>
      </c>
    </row>
    <row r="4568" spans="1:14" hidden="1" x14ac:dyDescent="0.25">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c r="N4568" s="4" t="str">
        <f>TEXT('Data Sales Adidas'!D4572,"mmm")</f>
        <v>Jun</v>
      </c>
    </row>
    <row r="4569" spans="1:14" hidden="1" x14ac:dyDescent="0.25">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c r="N4569" s="4" t="str">
        <f>TEXT('Data Sales Adidas'!D4573,"mmm")</f>
        <v>Jun</v>
      </c>
    </row>
    <row r="4570" spans="1:14" hidden="1" x14ac:dyDescent="0.25">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c r="N4570" s="4" t="str">
        <f>TEXT('Data Sales Adidas'!D4574,"mmm")</f>
        <v>Jul</v>
      </c>
    </row>
    <row r="4571" spans="1:14" hidden="1" x14ac:dyDescent="0.25">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c r="N4571" s="4" t="str">
        <f>TEXT('Data Sales Adidas'!D4575,"mmm")</f>
        <v>Jul</v>
      </c>
    </row>
    <row r="4572" spans="1:14" hidden="1" x14ac:dyDescent="0.25">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c r="N4572" s="4" t="str">
        <f>TEXT('Data Sales Adidas'!D4576,"mmm")</f>
        <v>Jul</v>
      </c>
    </row>
    <row r="4573" spans="1:14" hidden="1" x14ac:dyDescent="0.25">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c r="N4573" s="4" t="str">
        <f>TEXT('Data Sales Adidas'!D4577,"mmm")</f>
        <v>Jul</v>
      </c>
    </row>
    <row r="4574" spans="1:14" hidden="1" x14ac:dyDescent="0.25">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c r="N4574" s="4" t="str">
        <f>TEXT('Data Sales Adidas'!D4578,"mmm")</f>
        <v>Jul</v>
      </c>
    </row>
    <row r="4575" spans="1:14" hidden="1" x14ac:dyDescent="0.25">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c r="N4575" s="4" t="str">
        <f>TEXT('Data Sales Adidas'!D4579,"mmm")</f>
        <v>Jul</v>
      </c>
    </row>
    <row r="4576" spans="1:14" hidden="1" x14ac:dyDescent="0.25">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c r="N4576" s="4" t="str">
        <f>TEXT('Data Sales Adidas'!D4580,"mmm")</f>
        <v>Jul</v>
      </c>
    </row>
    <row r="4577" spans="1:14" hidden="1" x14ac:dyDescent="0.25">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c r="N4577" s="4" t="str">
        <f>TEXT('Data Sales Adidas'!D4581,"mmm")</f>
        <v>Jul</v>
      </c>
    </row>
    <row r="4578" spans="1:14" hidden="1" x14ac:dyDescent="0.25">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c r="N4578" s="4" t="str">
        <f>TEXT('Data Sales Adidas'!D4582,"mmm")</f>
        <v>Jul</v>
      </c>
    </row>
    <row r="4579" spans="1:14" hidden="1" x14ac:dyDescent="0.25">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c r="N4579" s="4" t="str">
        <f>TEXT('Data Sales Adidas'!D4583,"mmm")</f>
        <v>Jul</v>
      </c>
    </row>
    <row r="4580" spans="1:14" hidden="1" x14ac:dyDescent="0.25">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c r="N4580" s="4" t="str">
        <f>TEXT('Data Sales Adidas'!D4584,"mmm")</f>
        <v>Jul</v>
      </c>
    </row>
    <row r="4581" spans="1:14" hidden="1" x14ac:dyDescent="0.25">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c r="N4581" s="4" t="str">
        <f>TEXT('Data Sales Adidas'!D4585,"mmm")</f>
        <v>Jul</v>
      </c>
    </row>
    <row r="4582" spans="1:14" hidden="1" x14ac:dyDescent="0.25">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c r="N4582" s="4" t="str">
        <f>TEXT('Data Sales Adidas'!D4586,"mmm")</f>
        <v>Jul</v>
      </c>
    </row>
    <row r="4583" spans="1:14" hidden="1" x14ac:dyDescent="0.25">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c r="N4583" s="4" t="str">
        <f>TEXT('Data Sales Adidas'!D4587,"mmm")</f>
        <v>Jul</v>
      </c>
    </row>
    <row r="4584" spans="1:14" hidden="1" x14ac:dyDescent="0.25">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c r="N4584" s="4" t="str">
        <f>TEXT('Data Sales Adidas'!D4588,"mmm")</f>
        <v>Jul</v>
      </c>
    </row>
    <row r="4585" spans="1:14" hidden="1" x14ac:dyDescent="0.25">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c r="N4585" s="4" t="str">
        <f>TEXT('Data Sales Adidas'!D4589,"mmm")</f>
        <v>Jul</v>
      </c>
    </row>
    <row r="4586" spans="1:14" hidden="1" x14ac:dyDescent="0.25">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c r="N4586" s="4" t="str">
        <f>TEXT('Data Sales Adidas'!D4590,"mmm")</f>
        <v>Jul</v>
      </c>
    </row>
    <row r="4587" spans="1:14" hidden="1" x14ac:dyDescent="0.25">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c r="N4587" s="4" t="str">
        <f>TEXT('Data Sales Adidas'!D4591,"mmm")</f>
        <v>Jul</v>
      </c>
    </row>
    <row r="4588" spans="1:14" hidden="1" x14ac:dyDescent="0.25">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c r="N4588" s="4" t="str">
        <f>TEXT('Data Sales Adidas'!D4592,"mmm")</f>
        <v>Jul</v>
      </c>
    </row>
    <row r="4589" spans="1:14" hidden="1" x14ac:dyDescent="0.25">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c r="N4589" s="4" t="str">
        <f>TEXT('Data Sales Adidas'!D4593,"mmm")</f>
        <v>Jul</v>
      </c>
    </row>
    <row r="4590" spans="1:14" hidden="1" x14ac:dyDescent="0.25">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c r="N4590" s="4" t="str">
        <f>TEXT('Data Sales Adidas'!D4594,"mmm")</f>
        <v>Jul</v>
      </c>
    </row>
    <row r="4591" spans="1:14" hidden="1" x14ac:dyDescent="0.25">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c r="N4591" s="4" t="str">
        <f>TEXT('Data Sales Adidas'!D4595,"mmm")</f>
        <v>Jul</v>
      </c>
    </row>
    <row r="4592" spans="1:14" hidden="1" x14ac:dyDescent="0.25">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c r="N4592" s="4" t="str">
        <f>TEXT('Data Sales Adidas'!D4596,"mmm")</f>
        <v>Jul</v>
      </c>
    </row>
    <row r="4593" spans="1:14" hidden="1" x14ac:dyDescent="0.25">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c r="N4593" s="4" t="str">
        <f>TEXT('Data Sales Adidas'!D4597,"mmm")</f>
        <v>Jul</v>
      </c>
    </row>
    <row r="4594" spans="1:14" hidden="1" x14ac:dyDescent="0.25">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c r="N4594" s="4" t="str">
        <f>TEXT('Data Sales Adidas'!D4598,"mmm")</f>
        <v>Jul</v>
      </c>
    </row>
    <row r="4595" spans="1:14" hidden="1" x14ac:dyDescent="0.25">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c r="N4595" s="4" t="str">
        <f>TEXT('Data Sales Adidas'!D4599,"mmm")</f>
        <v>Jul</v>
      </c>
    </row>
    <row r="4596" spans="1:14" hidden="1" x14ac:dyDescent="0.25">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c r="N4596" s="4" t="str">
        <f>TEXT('Data Sales Adidas'!D4600,"mmm")</f>
        <v>Jul</v>
      </c>
    </row>
    <row r="4597" spans="1:14" hidden="1" x14ac:dyDescent="0.25">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c r="N4597" s="4" t="str">
        <f>TEXT('Data Sales Adidas'!D4601,"mmm")</f>
        <v>Jul</v>
      </c>
    </row>
    <row r="4598" spans="1:14" hidden="1" x14ac:dyDescent="0.25">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c r="N4598" s="4" t="str">
        <f>TEXT('Data Sales Adidas'!D4602,"mmm")</f>
        <v>Jul</v>
      </c>
    </row>
    <row r="4599" spans="1:14" hidden="1" x14ac:dyDescent="0.25">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c r="N4599" s="4" t="str">
        <f>TEXT('Data Sales Adidas'!D4603,"mmm")</f>
        <v>Jul</v>
      </c>
    </row>
    <row r="4600" spans="1:14" hidden="1" x14ac:dyDescent="0.25">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c r="N4600" s="4" t="str">
        <f>TEXT('Data Sales Adidas'!D4604,"mmm")</f>
        <v>Jul</v>
      </c>
    </row>
    <row r="4601" spans="1:14" hidden="1" x14ac:dyDescent="0.25">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c r="N4601" s="4" t="str">
        <f>TEXT('Data Sales Adidas'!D4605,"mmm")</f>
        <v>Aug</v>
      </c>
    </row>
    <row r="4602" spans="1:14" hidden="1" x14ac:dyDescent="0.25">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c r="N4602" s="4" t="str">
        <f>TEXT('Data Sales Adidas'!D4606,"mmm")</f>
        <v>Aug</v>
      </c>
    </row>
    <row r="4603" spans="1:14" hidden="1" x14ac:dyDescent="0.25">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c r="N4603" s="4" t="str">
        <f>TEXT('Data Sales Adidas'!D4607,"mmm")</f>
        <v>Aug</v>
      </c>
    </row>
    <row r="4604" spans="1:14" hidden="1" x14ac:dyDescent="0.25">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c r="N4604" s="4" t="str">
        <f>TEXT('Data Sales Adidas'!D4608,"mmm")</f>
        <v>Aug</v>
      </c>
    </row>
    <row r="4605" spans="1:14" hidden="1" x14ac:dyDescent="0.25">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c r="N4605" s="4" t="str">
        <f>TEXT('Data Sales Adidas'!D4609,"mmm")</f>
        <v>Aug</v>
      </c>
    </row>
    <row r="4606" spans="1:14" hidden="1" x14ac:dyDescent="0.25">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c r="N4606" s="4" t="str">
        <f>TEXT('Data Sales Adidas'!D4610,"mmm")</f>
        <v>Aug</v>
      </c>
    </row>
    <row r="4607" spans="1:14" hidden="1" x14ac:dyDescent="0.25">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c r="N4607" s="4" t="str">
        <f>TEXT('Data Sales Adidas'!D4611,"mmm")</f>
        <v>Aug</v>
      </c>
    </row>
    <row r="4608" spans="1:14" hidden="1" x14ac:dyDescent="0.25">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c r="N4608" s="4" t="str">
        <f>TEXT('Data Sales Adidas'!D4612,"mmm")</f>
        <v>Aug</v>
      </c>
    </row>
    <row r="4609" spans="1:14" hidden="1" x14ac:dyDescent="0.25">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c r="N4609" s="4" t="str">
        <f>TEXT('Data Sales Adidas'!D4613,"mmm")</f>
        <v>Aug</v>
      </c>
    </row>
    <row r="4610" spans="1:14" hidden="1" x14ac:dyDescent="0.25">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c r="N4610" s="4" t="str">
        <f>TEXT('Data Sales Adidas'!D4614,"mmm")</f>
        <v>Aug</v>
      </c>
    </row>
    <row r="4611" spans="1:14" hidden="1" x14ac:dyDescent="0.25">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c r="N4611" s="4" t="str">
        <f>TEXT('Data Sales Adidas'!D4615,"mmm")</f>
        <v>Aug</v>
      </c>
    </row>
    <row r="4612" spans="1:14" hidden="1" x14ac:dyDescent="0.25">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c r="N4612" s="4" t="str">
        <f>TEXT('Data Sales Adidas'!D4616,"mmm")</f>
        <v>Aug</v>
      </c>
    </row>
    <row r="4613" spans="1:14" hidden="1" x14ac:dyDescent="0.25">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c r="N4613" s="4" t="str">
        <f>TEXT('Data Sales Adidas'!D4617,"mmm")</f>
        <v>Aug</v>
      </c>
    </row>
    <row r="4614" spans="1:14" hidden="1" x14ac:dyDescent="0.25">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c r="N4614" s="4" t="str">
        <f>TEXT('Data Sales Adidas'!D4618,"mmm")</f>
        <v>Aug</v>
      </c>
    </row>
    <row r="4615" spans="1:14" hidden="1" x14ac:dyDescent="0.25">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c r="N4615" s="4" t="str">
        <f>TEXT('Data Sales Adidas'!D4619,"mmm")</f>
        <v>Aug</v>
      </c>
    </row>
    <row r="4616" spans="1:14" hidden="1" x14ac:dyDescent="0.25">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c r="N4616" s="4" t="str">
        <f>TEXT('Data Sales Adidas'!D4620,"mmm")</f>
        <v>Aug</v>
      </c>
    </row>
    <row r="4617" spans="1:14" hidden="1" x14ac:dyDescent="0.25">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c r="N4617" s="4" t="str">
        <f>TEXT('Data Sales Adidas'!D4621,"mmm")</f>
        <v>Aug</v>
      </c>
    </row>
    <row r="4618" spans="1:14" hidden="1" x14ac:dyDescent="0.25">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c r="N4618" s="4" t="str">
        <f>TEXT('Data Sales Adidas'!D4622,"mmm")</f>
        <v>Aug</v>
      </c>
    </row>
    <row r="4619" spans="1:14" hidden="1" x14ac:dyDescent="0.25">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c r="N4619" s="4" t="str">
        <f>TEXT('Data Sales Adidas'!D4623,"mmm")</f>
        <v>Aug</v>
      </c>
    </row>
    <row r="4620" spans="1:14" hidden="1" x14ac:dyDescent="0.25">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c r="N4620" s="4" t="str">
        <f>TEXT('Data Sales Adidas'!D4624,"mmm")</f>
        <v>Aug</v>
      </c>
    </row>
    <row r="4621" spans="1:14" hidden="1" x14ac:dyDescent="0.25">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c r="N4621" s="4" t="str">
        <f>TEXT('Data Sales Adidas'!D4625,"mmm")</f>
        <v>Aug</v>
      </c>
    </row>
    <row r="4622" spans="1:14" hidden="1" x14ac:dyDescent="0.25">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c r="N4622" s="4" t="str">
        <f>TEXT('Data Sales Adidas'!D4626,"mmm")</f>
        <v>Aug</v>
      </c>
    </row>
    <row r="4623" spans="1:14" hidden="1" x14ac:dyDescent="0.25">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c r="N4623" s="4" t="str">
        <f>TEXT('Data Sales Adidas'!D4627,"mmm")</f>
        <v>Aug</v>
      </c>
    </row>
    <row r="4624" spans="1:14" hidden="1" x14ac:dyDescent="0.25">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c r="N4624" s="4" t="str">
        <f>TEXT('Data Sales Adidas'!D4628,"mmm")</f>
        <v>Apr</v>
      </c>
    </row>
    <row r="4625" spans="1:14" hidden="1" x14ac:dyDescent="0.25">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c r="N4625" s="4" t="str">
        <f>TEXT('Data Sales Adidas'!D4629,"mmm")</f>
        <v>Apr</v>
      </c>
    </row>
    <row r="4626" spans="1:14" hidden="1" x14ac:dyDescent="0.25">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c r="N4626" s="4" t="str">
        <f>TEXT('Data Sales Adidas'!D4630,"mmm")</f>
        <v>Apr</v>
      </c>
    </row>
    <row r="4627" spans="1:14" hidden="1" x14ac:dyDescent="0.25">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c r="N4627" s="4" t="str">
        <f>TEXT('Data Sales Adidas'!D4631,"mmm")</f>
        <v>Apr</v>
      </c>
    </row>
    <row r="4628" spans="1:14" hidden="1" x14ac:dyDescent="0.25">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c r="N4628" s="4" t="str">
        <f>TEXT('Data Sales Adidas'!D4632,"mmm")</f>
        <v>Apr</v>
      </c>
    </row>
    <row r="4629" spans="1:14" hidden="1" x14ac:dyDescent="0.25">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c r="N4629" s="4" t="str">
        <f>TEXT('Data Sales Adidas'!D4633,"mmm")</f>
        <v>Apr</v>
      </c>
    </row>
    <row r="4630" spans="1:14" hidden="1" x14ac:dyDescent="0.25">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c r="N4630" s="4" t="str">
        <f>TEXT('Data Sales Adidas'!D4634,"mmm")</f>
        <v>Apr</v>
      </c>
    </row>
    <row r="4631" spans="1:14" hidden="1" x14ac:dyDescent="0.25">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c r="N4631" s="4" t="str">
        <f>TEXT('Data Sales Adidas'!D4635,"mmm")</f>
        <v>Apr</v>
      </c>
    </row>
    <row r="4632" spans="1:14" hidden="1" x14ac:dyDescent="0.25">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c r="N4632" s="4" t="str">
        <f>TEXT('Data Sales Adidas'!D4636,"mmm")</f>
        <v>Apr</v>
      </c>
    </row>
    <row r="4633" spans="1:14" hidden="1" x14ac:dyDescent="0.25">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c r="N4633" s="4" t="str">
        <f>TEXT('Data Sales Adidas'!D4637,"mmm")</f>
        <v>Apr</v>
      </c>
    </row>
    <row r="4634" spans="1:14" hidden="1" x14ac:dyDescent="0.25">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c r="N4634" s="4" t="str">
        <f>TEXT('Data Sales Adidas'!D4638,"mmm")</f>
        <v>Apr</v>
      </c>
    </row>
    <row r="4635" spans="1:14" hidden="1" x14ac:dyDescent="0.25">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c r="N4635" s="4" t="str">
        <f>TEXT('Data Sales Adidas'!D4639,"mmm")</f>
        <v>Apr</v>
      </c>
    </row>
    <row r="4636" spans="1:14" hidden="1" x14ac:dyDescent="0.25">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c r="N4636" s="4" t="str">
        <f>TEXT('Data Sales Adidas'!D4640,"mmm")</f>
        <v>Apr</v>
      </c>
    </row>
    <row r="4637" spans="1:14" hidden="1" x14ac:dyDescent="0.25">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c r="N4637" s="4" t="str">
        <f>TEXT('Data Sales Adidas'!D4641,"mmm")</f>
        <v>Apr</v>
      </c>
    </row>
    <row r="4638" spans="1:14" hidden="1" x14ac:dyDescent="0.25">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c r="N4638" s="4" t="str">
        <f>TEXT('Data Sales Adidas'!D4642,"mmm")</f>
        <v>Sep</v>
      </c>
    </row>
    <row r="4639" spans="1:14" hidden="1" x14ac:dyDescent="0.25">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c r="N4639" s="4" t="str">
        <f>TEXT('Data Sales Adidas'!D4643,"mmm")</f>
        <v>Sep</v>
      </c>
    </row>
    <row r="4640" spans="1:14" hidden="1" x14ac:dyDescent="0.25">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c r="N4640" s="4" t="str">
        <f>TEXT('Data Sales Adidas'!D4644,"mmm")</f>
        <v>Sep</v>
      </c>
    </row>
    <row r="4641" spans="1:14" hidden="1" x14ac:dyDescent="0.25">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c r="N4641" s="4" t="str">
        <f>TEXT('Data Sales Adidas'!D4645,"mmm")</f>
        <v>Sep</v>
      </c>
    </row>
    <row r="4642" spans="1:14" hidden="1" x14ac:dyDescent="0.25">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c r="N4642" s="4" t="str">
        <f>TEXT('Data Sales Adidas'!D4646,"mmm")</f>
        <v>Sep</v>
      </c>
    </row>
    <row r="4643" spans="1:14" hidden="1" x14ac:dyDescent="0.25">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c r="N4643" s="4" t="str">
        <f>TEXT('Data Sales Adidas'!D4647,"mmm")</f>
        <v>Sep</v>
      </c>
    </row>
    <row r="4644" spans="1:14" hidden="1" x14ac:dyDescent="0.25">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c r="N4644" s="4" t="str">
        <f>TEXT('Data Sales Adidas'!D4648,"mmm")</f>
        <v>Sep</v>
      </c>
    </row>
    <row r="4645" spans="1:14" hidden="1" x14ac:dyDescent="0.25">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c r="N4645" s="4" t="str">
        <f>TEXT('Data Sales Adidas'!D4649,"mmm")</f>
        <v>Sep</v>
      </c>
    </row>
    <row r="4646" spans="1:14" hidden="1" x14ac:dyDescent="0.25">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c r="N4646" s="4" t="str">
        <f>TEXT('Data Sales Adidas'!D4650,"mmm")</f>
        <v>Sep</v>
      </c>
    </row>
    <row r="4647" spans="1:14" hidden="1" x14ac:dyDescent="0.25">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c r="N4647" s="4" t="str">
        <f>TEXT('Data Sales Adidas'!D4651,"mmm")</f>
        <v>Sep</v>
      </c>
    </row>
    <row r="4648" spans="1:14" hidden="1" x14ac:dyDescent="0.25">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c r="N4648" s="4" t="str">
        <f>TEXT('Data Sales Adidas'!D4652,"mmm")</f>
        <v>Sep</v>
      </c>
    </row>
    <row r="4649" spans="1:14" hidden="1" x14ac:dyDescent="0.25">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c r="N4649" s="4" t="str">
        <f>TEXT('Data Sales Adidas'!D4653,"mmm")</f>
        <v>Sep</v>
      </c>
    </row>
    <row r="4650" spans="1:14" hidden="1" x14ac:dyDescent="0.25">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c r="N4650" s="4" t="str">
        <f>TEXT('Data Sales Adidas'!D4654,"mmm")</f>
        <v>Sep</v>
      </c>
    </row>
    <row r="4651" spans="1:14" hidden="1" x14ac:dyDescent="0.25">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c r="N4651" s="4" t="str">
        <f>TEXT('Data Sales Adidas'!D4655,"mmm")</f>
        <v>Sep</v>
      </c>
    </row>
    <row r="4652" spans="1:14" hidden="1" x14ac:dyDescent="0.25">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c r="N4652" s="4" t="str">
        <f>TEXT('Data Sales Adidas'!D4656,"mmm")</f>
        <v>Sep</v>
      </c>
    </row>
    <row r="4653" spans="1:14" hidden="1" x14ac:dyDescent="0.25">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c r="N4653" s="4" t="str">
        <f>TEXT('Data Sales Adidas'!D4657,"mmm")</f>
        <v>Sep</v>
      </c>
    </row>
    <row r="4654" spans="1:14" hidden="1" x14ac:dyDescent="0.25">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c r="N4654" s="4" t="str">
        <f>TEXT('Data Sales Adidas'!D4658,"mmm")</f>
        <v>Sep</v>
      </c>
    </row>
    <row r="4655" spans="1:14" hidden="1" x14ac:dyDescent="0.25">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c r="N4655" s="4" t="str">
        <f>TEXT('Data Sales Adidas'!D4659,"mmm")</f>
        <v>Sep</v>
      </c>
    </row>
    <row r="4656" spans="1:14" hidden="1" x14ac:dyDescent="0.25">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c r="N4656" s="4" t="str">
        <f>TEXT('Data Sales Adidas'!D4660,"mmm")</f>
        <v>Sep</v>
      </c>
    </row>
    <row r="4657" spans="1:14" hidden="1" x14ac:dyDescent="0.25">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c r="N4657" s="4" t="str">
        <f>TEXT('Data Sales Adidas'!D4661,"mmm")</f>
        <v>Sep</v>
      </c>
    </row>
    <row r="4658" spans="1:14" hidden="1" x14ac:dyDescent="0.25">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c r="N4658" s="4" t="str">
        <f>TEXT('Data Sales Adidas'!D4662,"mmm")</f>
        <v>Sep</v>
      </c>
    </row>
    <row r="4659" spans="1:14" hidden="1" x14ac:dyDescent="0.25">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c r="N4659" s="4" t="str">
        <f>TEXT('Data Sales Adidas'!D4663,"mmm")</f>
        <v>Sep</v>
      </c>
    </row>
    <row r="4660" spans="1:14" hidden="1" x14ac:dyDescent="0.25">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c r="N4660" s="4" t="str">
        <f>TEXT('Data Sales Adidas'!D4664,"mmm")</f>
        <v>Sep</v>
      </c>
    </row>
    <row r="4661" spans="1:14" hidden="1" x14ac:dyDescent="0.25">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c r="N4661" s="4" t="str">
        <f>TEXT('Data Sales Adidas'!D4665,"mmm")</f>
        <v>Sep</v>
      </c>
    </row>
    <row r="4662" spans="1:14" hidden="1" x14ac:dyDescent="0.25">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c r="N4662" s="4" t="str">
        <f>TEXT('Data Sales Adidas'!D4666,"mmm")</f>
        <v>Oct</v>
      </c>
    </row>
    <row r="4663" spans="1:14" hidden="1" x14ac:dyDescent="0.25">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c r="N4663" s="4" t="str">
        <f>TEXT('Data Sales Adidas'!D4667,"mmm")</f>
        <v>Oct</v>
      </c>
    </row>
    <row r="4664" spans="1:14" hidden="1" x14ac:dyDescent="0.25">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c r="N4664" s="4" t="str">
        <f>TEXT('Data Sales Adidas'!D4668,"mmm")</f>
        <v>Oct</v>
      </c>
    </row>
    <row r="4665" spans="1:14" hidden="1" x14ac:dyDescent="0.25">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c r="N4665" s="4" t="str">
        <f>TEXT('Data Sales Adidas'!D4669,"mmm")</f>
        <v>Oct</v>
      </c>
    </row>
    <row r="4666" spans="1:14" hidden="1" x14ac:dyDescent="0.25">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c r="N4666" s="4" t="str">
        <f>TEXT('Data Sales Adidas'!D4670,"mmm")</f>
        <v>Oct</v>
      </c>
    </row>
    <row r="4667" spans="1:14" hidden="1" x14ac:dyDescent="0.25">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c r="N4667" s="4" t="str">
        <f>TEXT('Data Sales Adidas'!D4671,"mmm")</f>
        <v>Oct</v>
      </c>
    </row>
    <row r="4668" spans="1:14" hidden="1" x14ac:dyDescent="0.25">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c r="N4668" s="4" t="str">
        <f>TEXT('Data Sales Adidas'!D4672,"mmm")</f>
        <v>Oct</v>
      </c>
    </row>
    <row r="4669" spans="1:14" hidden="1" x14ac:dyDescent="0.25">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c r="N4669" s="4" t="str">
        <f>TEXT('Data Sales Adidas'!D4673,"mmm")</f>
        <v>Oct</v>
      </c>
    </row>
    <row r="4670" spans="1:14" hidden="1" x14ac:dyDescent="0.25">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c r="N4670" s="4" t="str">
        <f>TEXT('Data Sales Adidas'!D4674,"mmm")</f>
        <v>Oct</v>
      </c>
    </row>
    <row r="4671" spans="1:14" hidden="1" x14ac:dyDescent="0.25">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c r="N4671" s="4" t="str">
        <f>TEXT('Data Sales Adidas'!D4675,"mmm")</f>
        <v>Oct</v>
      </c>
    </row>
    <row r="4672" spans="1:14" hidden="1" x14ac:dyDescent="0.25">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c r="N4672" s="4" t="str">
        <f>TEXT('Data Sales Adidas'!D4676,"mmm")</f>
        <v>May</v>
      </c>
    </row>
    <row r="4673" spans="1:14" hidden="1" x14ac:dyDescent="0.25">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c r="N4673" s="4" t="str">
        <f>TEXT('Data Sales Adidas'!D4677,"mmm")</f>
        <v>May</v>
      </c>
    </row>
    <row r="4674" spans="1:14" hidden="1" x14ac:dyDescent="0.25">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c r="N4674" s="4" t="str">
        <f>TEXT('Data Sales Adidas'!D4678,"mmm")</f>
        <v>May</v>
      </c>
    </row>
    <row r="4675" spans="1:14" hidden="1" x14ac:dyDescent="0.25">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c r="N4675" s="4" t="str">
        <f>TEXT('Data Sales Adidas'!D4679,"mmm")</f>
        <v>May</v>
      </c>
    </row>
    <row r="4676" spans="1:14" hidden="1" x14ac:dyDescent="0.25">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c r="N4676" s="4" t="str">
        <f>TEXT('Data Sales Adidas'!D4680,"mmm")</f>
        <v>May</v>
      </c>
    </row>
    <row r="4677" spans="1:14" hidden="1" x14ac:dyDescent="0.25">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c r="N4677" s="4" t="str">
        <f>TEXT('Data Sales Adidas'!D4681,"mmm")</f>
        <v>May</v>
      </c>
    </row>
    <row r="4678" spans="1:14" hidden="1" x14ac:dyDescent="0.25">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c r="N4678" s="4" t="str">
        <f>TEXT('Data Sales Adidas'!D4682,"mmm")</f>
        <v>Oct</v>
      </c>
    </row>
    <row r="4679" spans="1:14" hidden="1" x14ac:dyDescent="0.25">
      <c r="A4679" s="4" t="s">
        <v>14</v>
      </c>
      <c r="B4679" s="4">
        <v>1185732</v>
      </c>
      <c r="C4679" s="5">
        <v>44122</v>
      </c>
      <c r="D4679" s="4" t="s">
        <v>48</v>
      </c>
      <c r="E4679" s="4" t="s">
        <v>49</v>
      </c>
      <c r="F4679" s="4" t="s">
        <v>50</v>
      </c>
      <c r="G4679" s="6" t="s">
        <v>19</v>
      </c>
      <c r="H4679" s="7">
        <v>33</v>
      </c>
      <c r="I4679" s="8">
        <v>65</v>
      </c>
      <c r="J4679" s="9">
        <v>2145</v>
      </c>
      <c r="K4679" s="9">
        <v>858</v>
      </c>
      <c r="L4679" s="10">
        <v>0.4</v>
      </c>
      <c r="M4679" s="4" t="s">
        <v>83</v>
      </c>
      <c r="N4679" s="4" t="str">
        <f>TEXT('Data Sales Adidas'!D4683,"mmm")</f>
        <v>Oct</v>
      </c>
    </row>
    <row r="4680" spans="1:14" hidden="1" x14ac:dyDescent="0.25">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c r="N4680" s="4" t="str">
        <f>TEXT('Data Sales Adidas'!D4684,"mmm")</f>
        <v>Oct</v>
      </c>
    </row>
    <row r="4681" spans="1:14" hidden="1" x14ac:dyDescent="0.25">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c r="N4681" s="4" t="str">
        <f>TEXT('Data Sales Adidas'!D4685,"mmm")</f>
        <v>Oct</v>
      </c>
    </row>
    <row r="4682" spans="1:14" hidden="1" x14ac:dyDescent="0.25">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c r="N4682" s="4" t="str">
        <f>TEXT('Data Sales Adidas'!D4686,"mmm")</f>
        <v>Oct</v>
      </c>
    </row>
    <row r="4683" spans="1:14" hidden="1" x14ac:dyDescent="0.25">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c r="N4683" s="4" t="str">
        <f>TEXT('Data Sales Adidas'!D4687,"mmm")</f>
        <v>Oct</v>
      </c>
    </row>
    <row r="4684" spans="1:14" hidden="1" x14ac:dyDescent="0.25">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c r="N4684" s="4" t="str">
        <f>TEXT('Data Sales Adidas'!D4688,"mmm")</f>
        <v>Oct</v>
      </c>
    </row>
    <row r="4685" spans="1:14" hidden="1" x14ac:dyDescent="0.25">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c r="N4685" s="4" t="str">
        <f>TEXT('Data Sales Adidas'!D4689,"mmm")</f>
        <v>Oct</v>
      </c>
    </row>
    <row r="4686" spans="1:14" hidden="1" x14ac:dyDescent="0.25">
      <c r="A4686" s="4" t="s">
        <v>14</v>
      </c>
      <c r="B4686" s="4">
        <v>1185732</v>
      </c>
      <c r="C4686" s="5">
        <v>44129</v>
      </c>
      <c r="D4686" s="4" t="s">
        <v>36</v>
      </c>
      <c r="E4686" s="4" t="s">
        <v>51</v>
      </c>
      <c r="F4686" s="4" t="s">
        <v>52</v>
      </c>
      <c r="G4686" s="6" t="s">
        <v>20</v>
      </c>
      <c r="H4686" s="7">
        <v>25</v>
      </c>
      <c r="I4686" s="8">
        <v>56</v>
      </c>
      <c r="J4686" s="9">
        <v>1400</v>
      </c>
      <c r="K4686" s="9">
        <v>588</v>
      </c>
      <c r="L4686" s="10">
        <v>0.42</v>
      </c>
      <c r="M4686" s="4" t="s">
        <v>83</v>
      </c>
      <c r="N4686" s="4" t="str">
        <f>TEXT('Data Sales Adidas'!D4690,"mmm")</f>
        <v>Oct</v>
      </c>
    </row>
    <row r="4687" spans="1:14" hidden="1" x14ac:dyDescent="0.25">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c r="N4687" s="4" t="str">
        <f>TEXT('Data Sales Adidas'!D4691,"mmm")</f>
        <v>Oct</v>
      </c>
    </row>
    <row r="4688" spans="1:14" hidden="1" x14ac:dyDescent="0.25">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c r="N4688" s="4" t="str">
        <f>TEXT('Data Sales Adidas'!D4692,"mmm")</f>
        <v>Oct</v>
      </c>
    </row>
    <row r="4689" spans="1:14" hidden="1" x14ac:dyDescent="0.25">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c r="N4689" s="4" t="str">
        <f>TEXT('Data Sales Adidas'!D4693,"mmm")</f>
        <v>Oct</v>
      </c>
    </row>
    <row r="4690" spans="1:14" hidden="1" x14ac:dyDescent="0.25">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c r="N4690" s="4" t="str">
        <f>TEXT('Data Sales Adidas'!D4694,"mmm")</f>
        <v>Oct</v>
      </c>
    </row>
    <row r="4691" spans="1:14" hidden="1" x14ac:dyDescent="0.25">
      <c r="A4691" s="4" t="s">
        <v>14</v>
      </c>
      <c r="B4691" s="4">
        <v>1185732</v>
      </c>
      <c r="C4691" s="5">
        <v>44134</v>
      </c>
      <c r="D4691" s="4" t="s">
        <v>36</v>
      </c>
      <c r="E4691" s="4" t="s">
        <v>51</v>
      </c>
      <c r="F4691" s="4" t="s">
        <v>52</v>
      </c>
      <c r="G4691" s="6" t="s">
        <v>19</v>
      </c>
      <c r="H4691" s="7">
        <v>38</v>
      </c>
      <c r="I4691" s="8">
        <v>35</v>
      </c>
      <c r="J4691" s="9">
        <v>1330</v>
      </c>
      <c r="K4691" s="9">
        <v>532</v>
      </c>
      <c r="L4691" s="10">
        <v>0.4</v>
      </c>
      <c r="M4691" s="4" t="s">
        <v>83</v>
      </c>
      <c r="N4691" s="4" t="str">
        <f>TEXT('Data Sales Adidas'!D4695,"mmm")</f>
        <v>Oct</v>
      </c>
    </row>
    <row r="4692" spans="1:14" hidden="1" x14ac:dyDescent="0.25">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c r="N4692" s="4" t="str">
        <f>TEXT('Data Sales Adidas'!D4696,"mmm")</f>
        <v>Oct</v>
      </c>
    </row>
    <row r="4693" spans="1:14" hidden="1" x14ac:dyDescent="0.25">
      <c r="A4693" s="4" t="s">
        <v>14</v>
      </c>
      <c r="B4693" s="4">
        <v>1185732</v>
      </c>
      <c r="C4693" s="5">
        <v>44136</v>
      </c>
      <c r="D4693" s="4" t="s">
        <v>36</v>
      </c>
      <c r="E4693" s="4" t="s">
        <v>51</v>
      </c>
      <c r="F4693" s="4" t="s">
        <v>52</v>
      </c>
      <c r="G4693" s="6" t="s">
        <v>21</v>
      </c>
      <c r="H4693" s="7">
        <v>32</v>
      </c>
      <c r="I4693" s="8">
        <v>7</v>
      </c>
      <c r="J4693" s="9">
        <v>224</v>
      </c>
      <c r="K4693" s="9">
        <v>112</v>
      </c>
      <c r="L4693" s="10">
        <v>0.5</v>
      </c>
      <c r="M4693" s="4" t="s">
        <v>83</v>
      </c>
      <c r="N4693" s="4" t="str">
        <f>TEXT('Data Sales Adidas'!D4697,"mmm")</f>
        <v>Nov</v>
      </c>
    </row>
    <row r="4694" spans="1:14" hidden="1" x14ac:dyDescent="0.25">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c r="N4694" s="4" t="str">
        <f>TEXT('Data Sales Adidas'!D4698,"mmm")</f>
        <v>Nov</v>
      </c>
    </row>
    <row r="4695" spans="1:14" hidden="1" x14ac:dyDescent="0.25">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c r="N4695" s="4" t="str">
        <f>TEXT('Data Sales Adidas'!D4699,"mmm")</f>
        <v>Nov</v>
      </c>
    </row>
    <row r="4696" spans="1:14" hidden="1" x14ac:dyDescent="0.25">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c r="N4696" s="4" t="str">
        <f>TEXT('Data Sales Adidas'!D4700,"mmm")</f>
        <v>Nov</v>
      </c>
    </row>
    <row r="4697" spans="1:14" hidden="1" x14ac:dyDescent="0.25">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c r="N4697" s="4" t="str">
        <f>TEXT('Data Sales Adidas'!D4701,"mmm")</f>
        <v>Nov</v>
      </c>
    </row>
    <row r="4698" spans="1:14" hidden="1" x14ac:dyDescent="0.25">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c r="N4698" s="4" t="str">
        <f>TEXT('Data Sales Adidas'!D4702,"mmm")</f>
        <v>Nov</v>
      </c>
    </row>
    <row r="4699" spans="1:14" hidden="1" x14ac:dyDescent="0.25">
      <c r="A4699" s="4" t="s">
        <v>14</v>
      </c>
      <c r="B4699" s="4">
        <v>1185732</v>
      </c>
      <c r="C4699" s="5">
        <v>44142</v>
      </c>
      <c r="D4699" s="4" t="s">
        <v>36</v>
      </c>
      <c r="E4699" s="4" t="s">
        <v>51</v>
      </c>
      <c r="F4699" s="4" t="s">
        <v>52</v>
      </c>
      <c r="G4699" s="6" t="s">
        <v>21</v>
      </c>
      <c r="H4699" s="7">
        <v>32</v>
      </c>
      <c r="I4699" s="8">
        <v>7</v>
      </c>
      <c r="J4699" s="9">
        <v>224</v>
      </c>
      <c r="K4699" s="9">
        <v>112</v>
      </c>
      <c r="L4699" s="10">
        <v>0.5</v>
      </c>
      <c r="M4699" s="4" t="s">
        <v>83</v>
      </c>
      <c r="N4699" s="4" t="str">
        <f>TEXT('Data Sales Adidas'!D4703,"mmm")</f>
        <v>Nov</v>
      </c>
    </row>
    <row r="4700" spans="1:14" hidden="1" x14ac:dyDescent="0.25">
      <c r="A4700" s="4" t="s">
        <v>14</v>
      </c>
      <c r="B4700" s="4">
        <v>1185732</v>
      </c>
      <c r="C4700" s="5">
        <v>44143</v>
      </c>
      <c r="D4700" s="4" t="s">
        <v>36</v>
      </c>
      <c r="E4700" s="4" t="s">
        <v>51</v>
      </c>
      <c r="F4700" s="4" t="s">
        <v>52</v>
      </c>
      <c r="G4700" s="6" t="s">
        <v>22</v>
      </c>
      <c r="H4700" s="7">
        <v>47</v>
      </c>
      <c r="I4700" s="8">
        <v>14</v>
      </c>
      <c r="J4700" s="9">
        <v>658</v>
      </c>
      <c r="K4700" s="9">
        <v>263.2</v>
      </c>
      <c r="L4700" s="10">
        <v>0.4</v>
      </c>
      <c r="M4700" s="4" t="s">
        <v>83</v>
      </c>
      <c r="N4700" s="4" t="str">
        <f>TEXT('Data Sales Adidas'!D4704,"mmm")</f>
        <v>Nov</v>
      </c>
    </row>
    <row r="4701" spans="1:14" hidden="1" x14ac:dyDescent="0.25">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c r="N4701" s="4" t="str">
        <f>TEXT('Data Sales Adidas'!D4705,"mmm")</f>
        <v>Nov</v>
      </c>
    </row>
    <row r="4702" spans="1:14" hidden="1" x14ac:dyDescent="0.25">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c r="N4702" s="4" t="str">
        <f>TEXT('Data Sales Adidas'!D4706,"mmm")</f>
        <v>Nov</v>
      </c>
    </row>
    <row r="4703" spans="1:14" hidden="1" x14ac:dyDescent="0.25">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c r="N4703" s="4" t="str">
        <f>TEXT('Data Sales Adidas'!D4707,"mmm")</f>
        <v>Nov</v>
      </c>
    </row>
    <row r="4704" spans="1:14" hidden="1" x14ac:dyDescent="0.25">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c r="N4704" s="4" t="str">
        <f>TEXT('Data Sales Adidas'!D4708,"mmm")</f>
        <v>Nov</v>
      </c>
    </row>
    <row r="4705" spans="1:14" hidden="1" x14ac:dyDescent="0.25">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c r="N4705" s="4" t="str">
        <f>TEXT('Data Sales Adidas'!D4709,"mmm")</f>
        <v>Nov</v>
      </c>
    </row>
    <row r="4706" spans="1:14" hidden="1" x14ac:dyDescent="0.25">
      <c r="A4706" s="4" t="s">
        <v>14</v>
      </c>
      <c r="B4706" s="4">
        <v>1185732</v>
      </c>
      <c r="C4706" s="5">
        <v>44149</v>
      </c>
      <c r="D4706" s="4" t="s">
        <v>36</v>
      </c>
      <c r="E4706" s="4" t="s">
        <v>51</v>
      </c>
      <c r="F4706" s="4" t="s">
        <v>52</v>
      </c>
      <c r="G4706" s="6" t="s">
        <v>22</v>
      </c>
      <c r="H4706" s="7">
        <v>50</v>
      </c>
      <c r="I4706" s="8">
        <v>20</v>
      </c>
      <c r="J4706" s="9">
        <v>1000</v>
      </c>
      <c r="K4706" s="9">
        <v>410</v>
      </c>
      <c r="L4706" s="10">
        <v>0.41</v>
      </c>
      <c r="M4706" s="4" t="s">
        <v>83</v>
      </c>
      <c r="N4706" s="4" t="str">
        <f>TEXT('Data Sales Adidas'!D4710,"mmm")</f>
        <v>Nov</v>
      </c>
    </row>
    <row r="4707" spans="1:14" hidden="1" x14ac:dyDescent="0.25">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c r="N4707" s="4" t="str">
        <f>TEXT('Data Sales Adidas'!D4711,"mmm")</f>
        <v>Nov</v>
      </c>
    </row>
    <row r="4708" spans="1:14" hidden="1" x14ac:dyDescent="0.25">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c r="N4708" s="4" t="str">
        <f>TEXT('Data Sales Adidas'!D4712,"mmm")</f>
        <v>Nov</v>
      </c>
    </row>
    <row r="4709" spans="1:14" hidden="1" x14ac:dyDescent="0.25">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c r="N4709" s="4" t="str">
        <f>TEXT('Data Sales Adidas'!D4713,"mmm")</f>
        <v>Nov</v>
      </c>
    </row>
    <row r="4710" spans="1:14" hidden="1" x14ac:dyDescent="0.25">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c r="N4710" s="4" t="str">
        <f>TEXT('Data Sales Adidas'!D4714,"mmm")</f>
        <v>Nov</v>
      </c>
    </row>
    <row r="4711" spans="1:14" hidden="1" x14ac:dyDescent="0.25">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c r="N4711" s="4" t="str">
        <f>TEXT('Data Sales Adidas'!D4715,"mmm")</f>
        <v>Nov</v>
      </c>
    </row>
    <row r="4712" spans="1:14" hidden="1" x14ac:dyDescent="0.25">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c r="N4712" s="4" t="str">
        <f>TEXT('Data Sales Adidas'!D4716,"mmm")</f>
        <v>Nov</v>
      </c>
    </row>
    <row r="4713" spans="1:14" hidden="1" x14ac:dyDescent="0.25">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c r="N4713" s="4" t="str">
        <f>TEXT('Data Sales Adidas'!D4717,"mmm")</f>
        <v>Nov</v>
      </c>
    </row>
    <row r="4714" spans="1:14" hidden="1" x14ac:dyDescent="0.25">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c r="N4714" s="4" t="str">
        <f>TEXT('Data Sales Adidas'!D4718,"mmm")</f>
        <v>Nov</v>
      </c>
    </row>
    <row r="4715" spans="1:14" hidden="1" x14ac:dyDescent="0.25">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c r="N4715" s="4" t="str">
        <f>TEXT('Data Sales Adidas'!D4719,"mmm")</f>
        <v>Nov</v>
      </c>
    </row>
    <row r="4716" spans="1:14" hidden="1" x14ac:dyDescent="0.25">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c r="N4716" s="4" t="str">
        <f>TEXT('Data Sales Adidas'!D4720,"mmm")</f>
        <v>Nov</v>
      </c>
    </row>
    <row r="4717" spans="1:14" hidden="1" x14ac:dyDescent="0.25">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c r="N4717" s="4" t="str">
        <f>TEXT('Data Sales Adidas'!D4721,"mmm")</f>
        <v>Nov</v>
      </c>
    </row>
    <row r="4718" spans="1:14" hidden="1" x14ac:dyDescent="0.25">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c r="N4718" s="4" t="str">
        <f>TEXT('Data Sales Adidas'!D4722,"mmm")</f>
        <v>Nov</v>
      </c>
    </row>
    <row r="4719" spans="1:14" hidden="1" x14ac:dyDescent="0.25">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c r="N4719" s="4" t="str">
        <f>TEXT('Data Sales Adidas'!D4723,"mmm")</f>
        <v>Nov</v>
      </c>
    </row>
    <row r="4720" spans="1:14" hidden="1" x14ac:dyDescent="0.25">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c r="N4720" s="4" t="str">
        <f>TEXT('Data Sales Adidas'!D4724,"mmm")</f>
        <v>Nov</v>
      </c>
    </row>
    <row r="4721" spans="1:14" hidden="1" x14ac:dyDescent="0.25">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c r="N4721" s="4" t="str">
        <f>TEXT('Data Sales Adidas'!D4725,"mmm")</f>
        <v>Nov</v>
      </c>
    </row>
    <row r="4722" spans="1:14" hidden="1" x14ac:dyDescent="0.25">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c r="N4722" s="4" t="str">
        <f>TEXT('Data Sales Adidas'!D4726,"mmm")</f>
        <v>Nov</v>
      </c>
    </row>
    <row r="4723" spans="1:14" hidden="1" x14ac:dyDescent="0.25">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c r="N4723" s="4" t="str">
        <f>TEXT('Data Sales Adidas'!D4727,"mmm")</f>
        <v>Dec</v>
      </c>
    </row>
    <row r="4724" spans="1:14" hidden="1" x14ac:dyDescent="0.25">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c r="N4724" s="4" t="str">
        <f>TEXT('Data Sales Adidas'!D4728,"mmm")</f>
        <v>Dec</v>
      </c>
    </row>
    <row r="4725" spans="1:14" hidden="1" x14ac:dyDescent="0.25">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c r="N4725" s="4" t="str">
        <f>TEXT('Data Sales Adidas'!D4729,"mmm")</f>
        <v>Dec</v>
      </c>
    </row>
    <row r="4726" spans="1:14" hidden="1" x14ac:dyDescent="0.25">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c r="N4726" s="4" t="str">
        <f>TEXT('Data Sales Adidas'!D4730,"mmm")</f>
        <v>Dec</v>
      </c>
    </row>
    <row r="4727" spans="1:14" hidden="1" x14ac:dyDescent="0.25">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c r="N4727" s="4" t="str">
        <f>TEXT('Data Sales Adidas'!D4731,"mmm")</f>
        <v>Dec</v>
      </c>
    </row>
    <row r="4728" spans="1:14" hidden="1" x14ac:dyDescent="0.25">
      <c r="A4728" s="4" t="s">
        <v>14</v>
      </c>
      <c r="B4728" s="4">
        <v>1185732</v>
      </c>
      <c r="C4728" s="5">
        <v>44171</v>
      </c>
      <c r="D4728" s="4" t="s">
        <v>36</v>
      </c>
      <c r="E4728" s="4" t="s">
        <v>51</v>
      </c>
      <c r="F4728" s="4" t="s">
        <v>52</v>
      </c>
      <c r="G4728" s="6" t="s">
        <v>20</v>
      </c>
      <c r="H4728" s="7">
        <v>24</v>
      </c>
      <c r="I4728" s="8">
        <v>41</v>
      </c>
      <c r="J4728" s="9">
        <v>984</v>
      </c>
      <c r="K4728" s="9">
        <v>393.6</v>
      </c>
      <c r="L4728" s="10">
        <v>0.4</v>
      </c>
      <c r="M4728" s="4" t="s">
        <v>83</v>
      </c>
      <c r="N4728" s="4" t="str">
        <f>TEXT('Data Sales Adidas'!D4732,"mmm")</f>
        <v>Dec</v>
      </c>
    </row>
    <row r="4729" spans="1:14" hidden="1" x14ac:dyDescent="0.25">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c r="N4729" s="4" t="str">
        <f>TEXT('Data Sales Adidas'!D4733,"mmm")</f>
        <v>Dec</v>
      </c>
    </row>
    <row r="4730" spans="1:14" hidden="1" x14ac:dyDescent="0.25">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c r="N4730" s="4" t="str">
        <f>TEXT('Data Sales Adidas'!D4734,"mmm")</f>
        <v>Dec</v>
      </c>
    </row>
    <row r="4731" spans="1:14" hidden="1" x14ac:dyDescent="0.25">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c r="N4731" s="4" t="str">
        <f>TEXT('Data Sales Adidas'!D4735,"mmm")</f>
        <v>Dec</v>
      </c>
    </row>
    <row r="4732" spans="1:14" hidden="1" x14ac:dyDescent="0.25">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c r="N4732" s="4" t="str">
        <f>TEXT('Data Sales Adidas'!D4736,"mmm")</f>
        <v>Dec</v>
      </c>
    </row>
    <row r="4733" spans="1:14" hidden="1" x14ac:dyDescent="0.25">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c r="N4733" s="4" t="str">
        <f>TEXT('Data Sales Adidas'!D4737,"mmm")</f>
        <v>Dec</v>
      </c>
    </row>
    <row r="4734" spans="1:14" hidden="1" x14ac:dyDescent="0.25">
      <c r="A4734" s="4" t="s">
        <v>14</v>
      </c>
      <c r="B4734" s="4">
        <v>1185732</v>
      </c>
      <c r="C4734" s="5">
        <v>44177</v>
      </c>
      <c r="D4734" s="4" t="s">
        <v>36</v>
      </c>
      <c r="E4734" s="4" t="s">
        <v>51</v>
      </c>
      <c r="F4734" s="4" t="s">
        <v>52</v>
      </c>
      <c r="G4734" s="6" t="s">
        <v>20</v>
      </c>
      <c r="H4734" s="7">
        <v>32</v>
      </c>
      <c r="I4734" s="8">
        <v>25</v>
      </c>
      <c r="J4734" s="9">
        <v>800</v>
      </c>
      <c r="K4734" s="9">
        <v>336</v>
      </c>
      <c r="L4734" s="10">
        <v>0.42</v>
      </c>
      <c r="M4734" s="4" t="s">
        <v>83</v>
      </c>
      <c r="N4734" s="4" t="str">
        <f>TEXT('Data Sales Adidas'!D4738,"mmm")</f>
        <v>Dec</v>
      </c>
    </row>
    <row r="4735" spans="1:14" hidden="1" x14ac:dyDescent="0.25">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c r="N4735" s="4" t="str">
        <f>TEXT('Data Sales Adidas'!D4739,"mmm")</f>
        <v>Dec</v>
      </c>
    </row>
    <row r="4736" spans="1:14" hidden="1" x14ac:dyDescent="0.25">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c r="N4736" s="4" t="str">
        <f>TEXT('Data Sales Adidas'!D4740,"mmm")</f>
        <v>Dec</v>
      </c>
    </row>
    <row r="4737" spans="1:14" hidden="1" x14ac:dyDescent="0.25">
      <c r="A4737" s="4" t="s">
        <v>14</v>
      </c>
      <c r="B4737" s="4">
        <v>1185732</v>
      </c>
      <c r="C4737" s="5">
        <v>44180</v>
      </c>
      <c r="D4737" s="4" t="s">
        <v>36</v>
      </c>
      <c r="E4737" s="4" t="s">
        <v>51</v>
      </c>
      <c r="F4737" s="4" t="s">
        <v>52</v>
      </c>
      <c r="G4737" s="6" t="s">
        <v>23</v>
      </c>
      <c r="H4737" s="7">
        <v>49</v>
      </c>
      <c r="I4737" s="8">
        <v>60</v>
      </c>
      <c r="J4737" s="9">
        <v>2940</v>
      </c>
      <c r="K4737" s="9">
        <v>1764</v>
      </c>
      <c r="L4737" s="10">
        <v>0.6</v>
      </c>
      <c r="M4737" s="4" t="s">
        <v>83</v>
      </c>
      <c r="N4737" s="4" t="str">
        <f>TEXT('Data Sales Adidas'!D4741,"mmm")</f>
        <v>Dec</v>
      </c>
    </row>
    <row r="4738" spans="1:14" hidden="1" x14ac:dyDescent="0.25">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c r="N4738" s="4" t="str">
        <f>TEXT('Data Sales Adidas'!D4742,"mmm")</f>
        <v>Dec</v>
      </c>
    </row>
    <row r="4739" spans="1:14" hidden="1" x14ac:dyDescent="0.25">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c r="N4739" s="4" t="str">
        <f>TEXT('Data Sales Adidas'!D4743,"mmm")</f>
        <v>Dec</v>
      </c>
    </row>
    <row r="4740" spans="1:14" hidden="1" x14ac:dyDescent="0.25">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c r="N4740" s="4" t="str">
        <f>TEXT('Data Sales Adidas'!D4744,"mmm")</f>
        <v>Dec</v>
      </c>
    </row>
    <row r="4741" spans="1:14" hidden="1" x14ac:dyDescent="0.25">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c r="N4741" s="4" t="str">
        <f>TEXT('Data Sales Adidas'!D4745,"mmm")</f>
        <v>Dec</v>
      </c>
    </row>
    <row r="4742" spans="1:14" hidden="1" x14ac:dyDescent="0.25">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c r="N4742" s="4" t="str">
        <f>TEXT('Data Sales Adidas'!D4746,"mmm")</f>
        <v>Dec</v>
      </c>
    </row>
    <row r="4743" spans="1:14" hidden="1" x14ac:dyDescent="0.25">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c r="N4743" s="4" t="str">
        <f>TEXT('Data Sales Adidas'!D4747,"mmm")</f>
        <v>Dec</v>
      </c>
    </row>
    <row r="4744" spans="1:14" hidden="1" x14ac:dyDescent="0.25">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c r="N4744" s="4" t="str">
        <f>TEXT('Data Sales Adidas'!D4748,"mmm")</f>
        <v>Dec</v>
      </c>
    </row>
    <row r="4745" spans="1:14" hidden="1" x14ac:dyDescent="0.25">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c r="N4745" s="4" t="str">
        <f>TEXT('Data Sales Adidas'!D4749,"mmm")</f>
        <v>Dec</v>
      </c>
    </row>
    <row r="4746" spans="1:14" hidden="1" x14ac:dyDescent="0.25">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c r="N4746" s="4" t="str">
        <f>TEXT('Data Sales Adidas'!D4750,"mmm")</f>
        <v>Dec</v>
      </c>
    </row>
    <row r="4747" spans="1:14" hidden="1" x14ac:dyDescent="0.25">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c r="N4747" s="4" t="str">
        <f>TEXT('Data Sales Adidas'!D4751,"mmm")</f>
        <v>Dec</v>
      </c>
    </row>
    <row r="4748" spans="1:14" hidden="1" x14ac:dyDescent="0.25">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c r="N4748" s="4" t="str">
        <f>TEXT('Data Sales Adidas'!D4752,"mmm")</f>
        <v>Dec</v>
      </c>
    </row>
    <row r="4749" spans="1:14" hidden="1" x14ac:dyDescent="0.25">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c r="N4749" s="4" t="str">
        <f>TEXT('Data Sales Adidas'!D4753,"mmm")</f>
        <v>Dec</v>
      </c>
    </row>
    <row r="4750" spans="1:14" hidden="1" x14ac:dyDescent="0.25">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c r="N4750" s="4" t="str">
        <f>TEXT('Data Sales Adidas'!D4754,"mmm")</f>
        <v>Dec</v>
      </c>
    </row>
    <row r="4751" spans="1:14" hidden="1" x14ac:dyDescent="0.25">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c r="N4751" s="4" t="str">
        <f>TEXT('Data Sales Adidas'!D4755,"mmm")</f>
        <v>Dec</v>
      </c>
    </row>
    <row r="4752" spans="1:14" hidden="1" x14ac:dyDescent="0.25">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c r="N4752" s="4" t="str">
        <f>TEXT('Data Sales Adidas'!D4756,"mmm")</f>
        <v>Dec</v>
      </c>
    </row>
    <row r="4753" spans="1:14" hidden="1" x14ac:dyDescent="0.25">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c r="N4753" s="4" t="str">
        <f>TEXT('Data Sales Adidas'!D4757,"mmm")</f>
        <v>Dec</v>
      </c>
    </row>
    <row r="4754" spans="1:14" hidden="1" x14ac:dyDescent="0.25">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c r="N4754" s="4" t="str">
        <f>TEXT('Data Sales Adidas'!D4758,"mmm")</f>
        <v>Jan</v>
      </c>
    </row>
    <row r="4755" spans="1:14" hidden="1" x14ac:dyDescent="0.25">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c r="N4755" s="4" t="str">
        <f>TEXT('Data Sales Adidas'!D4759,"mmm")</f>
        <v>Jan</v>
      </c>
    </row>
    <row r="4756" spans="1:14" hidden="1" x14ac:dyDescent="0.25">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c r="N4756" s="4" t="str">
        <f>TEXT('Data Sales Adidas'!D4760,"mmm")</f>
        <v>Jan</v>
      </c>
    </row>
    <row r="4757" spans="1:14" hidden="1" x14ac:dyDescent="0.25">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c r="N4757" s="4" t="str">
        <f>TEXT('Data Sales Adidas'!D4761,"mmm")</f>
        <v>Jan</v>
      </c>
    </row>
    <row r="4758" spans="1:14" hidden="1" x14ac:dyDescent="0.25">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c r="N4758" s="4" t="str">
        <f>TEXT('Data Sales Adidas'!D4762,"mmm")</f>
        <v>Jan</v>
      </c>
    </row>
    <row r="4759" spans="1:14" hidden="1" x14ac:dyDescent="0.25">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c r="N4759" s="4" t="str">
        <f>TEXT('Data Sales Adidas'!D4763,"mmm")</f>
        <v>Jan</v>
      </c>
    </row>
    <row r="4760" spans="1:14" hidden="1" x14ac:dyDescent="0.25">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c r="N4760" s="4" t="str">
        <f>TEXT('Data Sales Adidas'!D4764,"mmm")</f>
        <v>Jan</v>
      </c>
    </row>
    <row r="4761" spans="1:14" hidden="1" x14ac:dyDescent="0.25">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c r="N4761" s="4" t="str">
        <f>TEXT('Data Sales Adidas'!D4765,"mmm")</f>
        <v>Jan</v>
      </c>
    </row>
    <row r="4762" spans="1:14" hidden="1" x14ac:dyDescent="0.25">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c r="N4762" s="4" t="str">
        <f>TEXT('Data Sales Adidas'!D4766,"mmm")</f>
        <v>Jan</v>
      </c>
    </row>
    <row r="4763" spans="1:14" hidden="1" x14ac:dyDescent="0.25">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c r="N4763" s="4" t="str">
        <f>TEXT('Data Sales Adidas'!D4767,"mmm")</f>
        <v>Jan</v>
      </c>
    </row>
    <row r="4764" spans="1:14" hidden="1" x14ac:dyDescent="0.25">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c r="N4764" s="4" t="str">
        <f>TEXT('Data Sales Adidas'!D4768,"mmm")</f>
        <v>Jan</v>
      </c>
    </row>
    <row r="4765" spans="1:14" hidden="1" x14ac:dyDescent="0.25">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c r="N4765" s="4" t="str">
        <f>TEXT('Data Sales Adidas'!D4769,"mmm")</f>
        <v>Jan</v>
      </c>
    </row>
    <row r="4766" spans="1:14" hidden="1" x14ac:dyDescent="0.25">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c r="N4766" s="4" t="str">
        <f>TEXT('Data Sales Adidas'!D4770,"mmm")</f>
        <v>Jan</v>
      </c>
    </row>
    <row r="4767" spans="1:14" hidden="1" x14ac:dyDescent="0.25">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c r="N4767" s="4" t="str">
        <f>TEXT('Data Sales Adidas'!D4771,"mmm")</f>
        <v>Jan</v>
      </c>
    </row>
    <row r="4768" spans="1:14" hidden="1" x14ac:dyDescent="0.25">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c r="N4768" s="4" t="str">
        <f>TEXT('Data Sales Adidas'!D4772,"mmm")</f>
        <v>Jan</v>
      </c>
    </row>
    <row r="4769" spans="1:14" hidden="1" x14ac:dyDescent="0.25">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c r="N4769" s="4" t="str">
        <f>TEXT('Data Sales Adidas'!D4773,"mmm")</f>
        <v>Jan</v>
      </c>
    </row>
    <row r="4770" spans="1:14" hidden="1" x14ac:dyDescent="0.25">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c r="N4770" s="4" t="str">
        <f>TEXT('Data Sales Adidas'!D4774,"mmm")</f>
        <v>Jan</v>
      </c>
    </row>
    <row r="4771" spans="1:14" hidden="1" x14ac:dyDescent="0.25">
      <c r="A4771" s="4" t="s">
        <v>34</v>
      </c>
      <c r="B4771" s="4">
        <v>1189833</v>
      </c>
      <c r="C4771" s="5">
        <v>44214</v>
      </c>
      <c r="D4771" s="4" t="s">
        <v>36</v>
      </c>
      <c r="E4771" s="4" t="s">
        <v>53</v>
      </c>
      <c r="F4771" s="4" t="s">
        <v>54</v>
      </c>
      <c r="G4771" s="6" t="s">
        <v>21</v>
      </c>
      <c r="H4771" s="7">
        <v>36</v>
      </c>
      <c r="I4771" s="8">
        <v>78</v>
      </c>
      <c r="J4771" s="9">
        <v>2808</v>
      </c>
      <c r="K4771" s="9">
        <v>1404</v>
      </c>
      <c r="L4771" s="10">
        <v>0.5</v>
      </c>
      <c r="M4771" s="4" t="s">
        <v>83</v>
      </c>
      <c r="N4771" s="4" t="str">
        <f>TEXT('Data Sales Adidas'!D4775,"mmm")</f>
        <v>Jan</v>
      </c>
    </row>
    <row r="4772" spans="1:14" hidden="1" x14ac:dyDescent="0.25">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c r="N4772" s="4" t="str">
        <f>TEXT('Data Sales Adidas'!D4776,"mmm")</f>
        <v>Jan</v>
      </c>
    </row>
    <row r="4773" spans="1:14" hidden="1" x14ac:dyDescent="0.25">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c r="N4773" s="4" t="str">
        <f>TEXT('Data Sales Adidas'!D4777,"mmm")</f>
        <v>Jan</v>
      </c>
    </row>
    <row r="4774" spans="1:14" hidden="1" x14ac:dyDescent="0.25">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c r="N4774" s="4" t="str">
        <f>TEXT('Data Sales Adidas'!D4778,"mmm")</f>
        <v>Jan</v>
      </c>
    </row>
    <row r="4775" spans="1:14" hidden="1" x14ac:dyDescent="0.25">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c r="N4775" s="4" t="str">
        <f>TEXT('Data Sales Adidas'!D4779,"mmm")</f>
        <v>Jan</v>
      </c>
    </row>
    <row r="4776" spans="1:14" hidden="1" x14ac:dyDescent="0.25">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c r="N4776" s="4" t="str">
        <f>TEXT('Data Sales Adidas'!D4780,"mmm")</f>
        <v>Jan</v>
      </c>
    </row>
    <row r="4777" spans="1:14" hidden="1" x14ac:dyDescent="0.25">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c r="N4777" s="4" t="str">
        <f>TEXT('Data Sales Adidas'!D4781,"mmm")</f>
        <v>Jan</v>
      </c>
    </row>
    <row r="4778" spans="1:14" hidden="1" x14ac:dyDescent="0.25">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c r="N4778" s="4" t="str">
        <f>TEXT('Data Sales Adidas'!D4782,"mmm")</f>
        <v>Jan</v>
      </c>
    </row>
    <row r="4779" spans="1:14" hidden="1" x14ac:dyDescent="0.25">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c r="N4779" s="4" t="str">
        <f>TEXT('Data Sales Adidas'!D4783,"mmm")</f>
        <v>Jan</v>
      </c>
    </row>
    <row r="4780" spans="1:14" hidden="1" x14ac:dyDescent="0.25">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c r="N4780" s="4" t="str">
        <f>TEXT('Data Sales Adidas'!D4784,"mmm")</f>
        <v>Jan</v>
      </c>
    </row>
    <row r="4781" spans="1:14" hidden="1" x14ac:dyDescent="0.25">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c r="N4781" s="4" t="str">
        <f>TEXT('Data Sales Adidas'!D4785,"mmm")</f>
        <v>Jan</v>
      </c>
    </row>
    <row r="4782" spans="1:14" hidden="1" x14ac:dyDescent="0.25">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c r="N4782" s="4" t="str">
        <f>TEXT('Data Sales Adidas'!D4786,"mmm")</f>
        <v>Jan</v>
      </c>
    </row>
    <row r="4783" spans="1:14" hidden="1" x14ac:dyDescent="0.25">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c r="N4783" s="4" t="str">
        <f>TEXT('Data Sales Adidas'!D4787,"mmm")</f>
        <v>Jan</v>
      </c>
    </row>
    <row r="4784" spans="1:14" hidden="1" x14ac:dyDescent="0.25">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c r="N4784" s="4" t="str">
        <f>TEXT('Data Sales Adidas'!D4788,"mmm")</f>
        <v>Jan</v>
      </c>
    </row>
    <row r="4785" spans="1:14" hidden="1" x14ac:dyDescent="0.25">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c r="N4785" s="4" t="str">
        <f>TEXT('Data Sales Adidas'!D4789,"mmm")</f>
        <v>Feb</v>
      </c>
    </row>
    <row r="4786" spans="1:14" hidden="1" x14ac:dyDescent="0.25">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c r="N4786" s="4" t="str">
        <f>TEXT('Data Sales Adidas'!D4790,"mmm")</f>
        <v>Feb</v>
      </c>
    </row>
    <row r="4787" spans="1:14" hidden="1" x14ac:dyDescent="0.25">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c r="N4787" s="4" t="str">
        <f>TEXT('Data Sales Adidas'!D4791,"mmm")</f>
        <v>Feb</v>
      </c>
    </row>
    <row r="4788" spans="1:14" hidden="1" x14ac:dyDescent="0.25">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c r="N4788" s="4" t="str">
        <f>TEXT('Data Sales Adidas'!D4792,"mmm")</f>
        <v>Feb</v>
      </c>
    </row>
    <row r="4789" spans="1:14" hidden="1" x14ac:dyDescent="0.25">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c r="N4789" s="4" t="str">
        <f>TEXT('Data Sales Adidas'!D4793,"mmm")</f>
        <v>Feb</v>
      </c>
    </row>
    <row r="4790" spans="1:14" hidden="1" x14ac:dyDescent="0.25">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c r="N4790" s="4" t="str">
        <f>TEXT('Data Sales Adidas'!D4794,"mmm")</f>
        <v>Feb</v>
      </c>
    </row>
    <row r="4791" spans="1:14" hidden="1" x14ac:dyDescent="0.25">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c r="N4791" s="4" t="str">
        <f>TEXT('Data Sales Adidas'!D4795,"mmm")</f>
        <v>Feb</v>
      </c>
    </row>
    <row r="4792" spans="1:14" hidden="1" x14ac:dyDescent="0.25">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c r="N4792" s="4" t="str">
        <f>TEXT('Data Sales Adidas'!D4796,"mmm")</f>
        <v>Feb</v>
      </c>
    </row>
    <row r="4793" spans="1:14" hidden="1" x14ac:dyDescent="0.25">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c r="N4793" s="4" t="str">
        <f>TEXT('Data Sales Adidas'!D4797,"mmm")</f>
        <v>Feb</v>
      </c>
    </row>
    <row r="4794" spans="1:14" hidden="1" x14ac:dyDescent="0.25">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c r="N4794" s="4" t="str">
        <f>TEXT('Data Sales Adidas'!D4798,"mmm")</f>
        <v>Feb</v>
      </c>
    </row>
    <row r="4795" spans="1:14" hidden="1" x14ac:dyDescent="0.25">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c r="N4795" s="4" t="str">
        <f>TEXT('Data Sales Adidas'!D4799,"mmm")</f>
        <v>Feb</v>
      </c>
    </row>
    <row r="4796" spans="1:14" hidden="1" x14ac:dyDescent="0.25">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c r="N4796" s="4" t="str">
        <f>TEXT('Data Sales Adidas'!D4800,"mmm")</f>
        <v>Feb</v>
      </c>
    </row>
    <row r="4797" spans="1:14" hidden="1" x14ac:dyDescent="0.25">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c r="N4797" s="4" t="str">
        <f>TEXT('Data Sales Adidas'!D4801,"mmm")</f>
        <v>Feb</v>
      </c>
    </row>
    <row r="4798" spans="1:14" hidden="1" x14ac:dyDescent="0.25">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c r="N4798" s="4" t="str">
        <f>TEXT('Data Sales Adidas'!D4802,"mmm")</f>
        <v>Feb</v>
      </c>
    </row>
    <row r="4799" spans="1:14" hidden="1" x14ac:dyDescent="0.25">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c r="N4799" s="4" t="str">
        <f>TEXT('Data Sales Adidas'!D4803,"mmm")</f>
        <v>Feb</v>
      </c>
    </row>
    <row r="4800" spans="1:14" hidden="1" x14ac:dyDescent="0.25">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c r="N4800" s="4" t="str">
        <f>TEXT('Data Sales Adidas'!D4804,"mmm")</f>
        <v>Feb</v>
      </c>
    </row>
    <row r="4801" spans="1:14" hidden="1" x14ac:dyDescent="0.25">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c r="N4801" s="4" t="str">
        <f>TEXT('Data Sales Adidas'!D4805,"mmm")</f>
        <v>Feb</v>
      </c>
    </row>
    <row r="4802" spans="1:14" hidden="1" x14ac:dyDescent="0.25">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c r="N4802" s="4" t="str">
        <f>TEXT('Data Sales Adidas'!D4806,"mmm")</f>
        <v>Feb</v>
      </c>
    </row>
    <row r="4803" spans="1:14" hidden="1" x14ac:dyDescent="0.25">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c r="N4803" s="4" t="str">
        <f>TEXT('Data Sales Adidas'!D4807,"mmm")</f>
        <v>Feb</v>
      </c>
    </row>
    <row r="4804" spans="1:14" hidden="1" x14ac:dyDescent="0.25">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c r="N4804" s="4" t="str">
        <f>TEXT('Data Sales Adidas'!D4808,"mmm")</f>
        <v>Feb</v>
      </c>
    </row>
    <row r="4805" spans="1:14" hidden="1" x14ac:dyDescent="0.25">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c r="N4805" s="4" t="str">
        <f>TEXT('Data Sales Adidas'!D4809,"mmm")</f>
        <v>Feb</v>
      </c>
    </row>
    <row r="4806" spans="1:14" hidden="1" x14ac:dyDescent="0.25">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c r="N4806" s="4" t="str">
        <f>TEXT('Data Sales Adidas'!D4810,"mmm")</f>
        <v>Feb</v>
      </c>
    </row>
    <row r="4807" spans="1:14" hidden="1" x14ac:dyDescent="0.25">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c r="N4807" s="4" t="str">
        <f>TEXT('Data Sales Adidas'!D4811,"mmm")</f>
        <v>Feb</v>
      </c>
    </row>
    <row r="4808" spans="1:14" hidden="1" x14ac:dyDescent="0.25">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c r="N4808" s="4" t="str">
        <f>TEXT('Data Sales Adidas'!D4812,"mmm")</f>
        <v>Feb</v>
      </c>
    </row>
    <row r="4809" spans="1:14" hidden="1" x14ac:dyDescent="0.25">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c r="N4809" s="4" t="str">
        <f>TEXT('Data Sales Adidas'!D4813,"mmm")</f>
        <v>Feb</v>
      </c>
    </row>
    <row r="4810" spans="1:14" hidden="1" x14ac:dyDescent="0.25">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c r="N4810" s="4" t="str">
        <f>TEXT('Data Sales Adidas'!D4814,"mmm")</f>
        <v>Feb</v>
      </c>
    </row>
    <row r="4811" spans="1:14" hidden="1" x14ac:dyDescent="0.25">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c r="N4811" s="4" t="str">
        <f>TEXT('Data Sales Adidas'!D4815,"mmm")</f>
        <v>Feb</v>
      </c>
    </row>
    <row r="4812" spans="1:14" hidden="1" x14ac:dyDescent="0.25">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c r="N4812" s="4" t="str">
        <f>TEXT('Data Sales Adidas'!D4816,"mmm")</f>
        <v>Feb</v>
      </c>
    </row>
    <row r="4813" spans="1:14" hidden="1" x14ac:dyDescent="0.25">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c r="N4813" s="4" t="str">
        <f>TEXT('Data Sales Adidas'!D4817,"mmm")</f>
        <v>Mar</v>
      </c>
    </row>
    <row r="4814" spans="1:14" hidden="1" x14ac:dyDescent="0.25">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c r="N4814" s="4" t="str">
        <f>TEXT('Data Sales Adidas'!D4818,"mmm")</f>
        <v>Mar</v>
      </c>
    </row>
    <row r="4815" spans="1:14" hidden="1" x14ac:dyDescent="0.25">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c r="N4815" s="4" t="str">
        <f>TEXT('Data Sales Adidas'!D4819,"mmm")</f>
        <v>Mar</v>
      </c>
    </row>
    <row r="4816" spans="1:14" hidden="1" x14ac:dyDescent="0.25">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c r="N4816" s="4" t="str">
        <f>TEXT('Data Sales Adidas'!D4820,"mmm")</f>
        <v>Mar</v>
      </c>
    </row>
    <row r="4817" spans="1:14" hidden="1" x14ac:dyDescent="0.25">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c r="N4817" s="4" t="str">
        <f>TEXT('Data Sales Adidas'!D4821,"mmm")</f>
        <v>Mar</v>
      </c>
    </row>
    <row r="4818" spans="1:14" hidden="1" x14ac:dyDescent="0.25">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c r="N4818" s="4" t="str">
        <f>TEXT('Data Sales Adidas'!D4822,"mmm")</f>
        <v>Mar</v>
      </c>
    </row>
    <row r="4819" spans="1:14" hidden="1" x14ac:dyDescent="0.25">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c r="N4819" s="4" t="str">
        <f>TEXT('Data Sales Adidas'!D4823,"mmm")</f>
        <v>Mar</v>
      </c>
    </row>
    <row r="4820" spans="1:14" hidden="1" x14ac:dyDescent="0.25">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c r="N4820" s="4" t="str">
        <f>TEXT('Data Sales Adidas'!D4824,"mmm")</f>
        <v>Mar</v>
      </c>
    </row>
    <row r="4821" spans="1:14" hidden="1" x14ac:dyDescent="0.25">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c r="N4821" s="4" t="str">
        <f>TEXT('Data Sales Adidas'!D4825,"mmm")</f>
        <v>Mar</v>
      </c>
    </row>
    <row r="4822" spans="1:14" x14ac:dyDescent="0.25">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c r="N4822" s="4" t="str">
        <f>TEXT('Data Sales Adidas'!D4826,"mmm")</f>
        <v>Mar</v>
      </c>
    </row>
    <row r="4823" spans="1:14" x14ac:dyDescent="0.25">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c r="N4823" s="4" t="str">
        <f>TEXT('Data Sales Adidas'!D4827,"mmm")</f>
        <v>Mar</v>
      </c>
    </row>
    <row r="4824" spans="1:14" x14ac:dyDescent="0.25">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c r="N4824" s="4" t="str">
        <f>TEXT('Data Sales Adidas'!D4828,"mmm")</f>
        <v>Mar</v>
      </c>
    </row>
    <row r="4825" spans="1:14" x14ac:dyDescent="0.25">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c r="N4825" s="4" t="str">
        <f>TEXT('Data Sales Adidas'!D4829,"mmm")</f>
        <v>Mar</v>
      </c>
    </row>
    <row r="4826" spans="1:14" x14ac:dyDescent="0.25">
      <c r="A4826" s="4" t="s">
        <v>26</v>
      </c>
      <c r="B4826" s="4">
        <v>1197831</v>
      </c>
      <c r="C4826" s="5">
        <v>44269</v>
      </c>
      <c r="D4826" s="4" t="s">
        <v>27</v>
      </c>
      <c r="E4826" s="4" t="s">
        <v>55</v>
      </c>
      <c r="F4826" s="4" t="s">
        <v>56</v>
      </c>
      <c r="G4826" s="6" t="s">
        <v>22</v>
      </c>
      <c r="H4826" s="7">
        <v>39</v>
      </c>
      <c r="I4826" s="8">
        <v>95</v>
      </c>
      <c r="J4826" s="9">
        <v>3705</v>
      </c>
      <c r="K4826" s="9">
        <v>1482</v>
      </c>
      <c r="L4826" s="10">
        <v>0.4</v>
      </c>
      <c r="M4826" s="4" t="s">
        <v>83</v>
      </c>
      <c r="N4826" s="4" t="str">
        <f>TEXT('Data Sales Adidas'!D4830,"mmm")</f>
        <v>Mar</v>
      </c>
    </row>
    <row r="4827" spans="1:14" x14ac:dyDescent="0.25">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c r="N4827" s="4" t="str">
        <f>TEXT('Data Sales Adidas'!D4831,"mmm")</f>
        <v>Mar</v>
      </c>
    </row>
    <row r="4828" spans="1:14" x14ac:dyDescent="0.25">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c r="N4828" s="4" t="str">
        <f>TEXT('Data Sales Adidas'!D4832,"mmm")</f>
        <v>Mar</v>
      </c>
    </row>
    <row r="4829" spans="1:14" x14ac:dyDescent="0.25">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c r="N4829" s="4" t="str">
        <f>TEXT('Data Sales Adidas'!D4833,"mmm")</f>
        <v>Mar</v>
      </c>
    </row>
    <row r="4830" spans="1:14" x14ac:dyDescent="0.25">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c r="N4830" s="4" t="str">
        <f>TEXT('Data Sales Adidas'!D4834,"mmm")</f>
        <v>Mar</v>
      </c>
    </row>
    <row r="4831" spans="1:14" x14ac:dyDescent="0.25">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c r="N4831" s="4" t="str">
        <f>TEXT('Data Sales Adidas'!D4835,"mmm")</f>
        <v>Mar</v>
      </c>
    </row>
    <row r="4832" spans="1:14" x14ac:dyDescent="0.25">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c r="N4832" s="4" t="str">
        <f>TEXT('Data Sales Adidas'!D4836,"mmm")</f>
        <v>Mar</v>
      </c>
    </row>
    <row r="4833" spans="1:14" x14ac:dyDescent="0.25">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c r="N4833" s="4" t="str">
        <f>TEXT('Data Sales Adidas'!D4837,"mmm")</f>
        <v>Mar</v>
      </c>
    </row>
    <row r="4834" spans="1:14" x14ac:dyDescent="0.25">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c r="N4834" s="4" t="str">
        <f>TEXT('Data Sales Adidas'!D4838,"mmm")</f>
        <v>Mar</v>
      </c>
    </row>
    <row r="4835" spans="1:14" x14ac:dyDescent="0.25">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c r="N4835" s="4" t="str">
        <f>TEXT('Data Sales Adidas'!D4839,"mmm")</f>
        <v>Mar</v>
      </c>
    </row>
    <row r="4836" spans="1:14" x14ac:dyDescent="0.25">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c r="N4836" s="4" t="str">
        <f>TEXT('Data Sales Adidas'!D4840,"mmm")</f>
        <v>Mar</v>
      </c>
    </row>
    <row r="4837" spans="1:14" x14ac:dyDescent="0.25">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c r="N4837" s="4" t="str">
        <f>TEXT('Data Sales Adidas'!D4841,"mmm")</f>
        <v>Mar</v>
      </c>
    </row>
    <row r="4838" spans="1:14" x14ac:dyDescent="0.25">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c r="N4838" s="4" t="str">
        <f>TEXT('Data Sales Adidas'!D4842,"mmm")</f>
        <v>Mar</v>
      </c>
    </row>
    <row r="4839" spans="1:14" x14ac:dyDescent="0.25">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c r="N4839" s="4" t="str">
        <f>TEXT('Data Sales Adidas'!D4843,"mmm")</f>
        <v>Mar</v>
      </c>
    </row>
    <row r="4840" spans="1:14" x14ac:dyDescent="0.25">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c r="N4840" s="4" t="str">
        <f>TEXT('Data Sales Adidas'!D4844,"mmm")</f>
        <v>Mar</v>
      </c>
    </row>
    <row r="4841" spans="1:14" x14ac:dyDescent="0.25">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c r="N4841" s="4" t="str">
        <f>TEXT('Data Sales Adidas'!D4845,"mmm")</f>
        <v>Mar</v>
      </c>
    </row>
    <row r="4842" spans="1:14" x14ac:dyDescent="0.25">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c r="N4842" s="4" t="str">
        <f>TEXT('Data Sales Adidas'!D4846,"mmm")</f>
        <v>Mar</v>
      </c>
    </row>
    <row r="4843" spans="1:14" x14ac:dyDescent="0.25">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c r="N4843" s="4" t="str">
        <f>TEXT('Data Sales Adidas'!D4847,"mmm")</f>
        <v>Mar</v>
      </c>
    </row>
    <row r="4844" spans="1:14" x14ac:dyDescent="0.25">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c r="N4844" s="4" t="str">
        <f>TEXT('Data Sales Adidas'!D4848,"mmm")</f>
        <v>Apr</v>
      </c>
    </row>
    <row r="4845" spans="1:14" x14ac:dyDescent="0.25">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c r="N4845" s="4" t="str">
        <f>TEXT('Data Sales Adidas'!D4849,"mmm")</f>
        <v>Apr</v>
      </c>
    </row>
    <row r="4846" spans="1:14" x14ac:dyDescent="0.25">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c r="N4846" s="4" t="str">
        <f>TEXT('Data Sales Adidas'!D4850,"mmm")</f>
        <v>Apr</v>
      </c>
    </row>
    <row r="4847" spans="1:14" x14ac:dyDescent="0.25">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c r="N4847" s="4" t="str">
        <f>TEXT('Data Sales Adidas'!D4851,"mmm")</f>
        <v>Apr</v>
      </c>
    </row>
    <row r="4848" spans="1:14" x14ac:dyDescent="0.25">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c r="N4848" s="4" t="str">
        <f>TEXT('Data Sales Adidas'!D4852,"mmm")</f>
        <v>Apr</v>
      </c>
    </row>
    <row r="4849" spans="1:14" x14ac:dyDescent="0.25">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c r="N4849" s="4" t="str">
        <f>TEXT('Data Sales Adidas'!D4853,"mmm")</f>
        <v>Apr</v>
      </c>
    </row>
    <row r="4850" spans="1:14" x14ac:dyDescent="0.25">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c r="N4850" s="4" t="str">
        <f>TEXT('Data Sales Adidas'!D4854,"mmm")</f>
        <v>Apr</v>
      </c>
    </row>
    <row r="4851" spans="1:14" x14ac:dyDescent="0.25">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c r="N4851" s="4" t="str">
        <f>TEXT('Data Sales Adidas'!D4855,"mmm")</f>
        <v>Apr</v>
      </c>
    </row>
    <row r="4852" spans="1:14" x14ac:dyDescent="0.25">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c r="N4852" s="4" t="str">
        <f>TEXT('Data Sales Adidas'!D4856,"mmm")</f>
        <v>Apr</v>
      </c>
    </row>
    <row r="4853" spans="1:14" x14ac:dyDescent="0.25">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c r="N4853" s="4" t="str">
        <f>TEXT('Data Sales Adidas'!D4857,"mmm")</f>
        <v>Apr</v>
      </c>
    </row>
    <row r="4854" spans="1:14" x14ac:dyDescent="0.25">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c r="N4854" s="4" t="str">
        <f>TEXT('Data Sales Adidas'!D4858,"mmm")</f>
        <v>Apr</v>
      </c>
    </row>
    <row r="4855" spans="1:14" x14ac:dyDescent="0.25">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c r="N4855" s="4" t="str">
        <f>TEXT('Data Sales Adidas'!D4859,"mmm")</f>
        <v>Apr</v>
      </c>
    </row>
    <row r="4856" spans="1:14" x14ac:dyDescent="0.25">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c r="N4856" s="4" t="str">
        <f>TEXT('Data Sales Adidas'!D4860,"mmm")</f>
        <v>Apr</v>
      </c>
    </row>
    <row r="4857" spans="1:14" x14ac:dyDescent="0.25">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c r="N4857" s="4" t="str">
        <f>TEXT('Data Sales Adidas'!D4861,"mmm")</f>
        <v>Apr</v>
      </c>
    </row>
    <row r="4858" spans="1:14" x14ac:dyDescent="0.25">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c r="N4858" s="4" t="str">
        <f>TEXT('Data Sales Adidas'!D4862,"mmm")</f>
        <v>Apr</v>
      </c>
    </row>
    <row r="4859" spans="1:14" x14ac:dyDescent="0.25">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c r="N4859" s="4" t="str">
        <f>TEXT('Data Sales Adidas'!D4863,"mmm")</f>
        <v>Apr</v>
      </c>
    </row>
    <row r="4860" spans="1:14" x14ac:dyDescent="0.25">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c r="N4860" s="4" t="str">
        <f>TEXT('Data Sales Adidas'!D4864,"mmm")</f>
        <v>Apr</v>
      </c>
    </row>
    <row r="4861" spans="1:14" x14ac:dyDescent="0.25">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c r="N4861" s="4" t="str">
        <f>TEXT('Data Sales Adidas'!D4865,"mmm")</f>
        <v>Apr</v>
      </c>
    </row>
    <row r="4862" spans="1:14" x14ac:dyDescent="0.25">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c r="N4862" s="4" t="str">
        <f>TEXT('Data Sales Adidas'!D4866,"mmm")</f>
        <v>Apr</v>
      </c>
    </row>
    <row r="4863" spans="1:14" x14ac:dyDescent="0.25">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c r="N4863" s="4" t="str">
        <f>TEXT('Data Sales Adidas'!D4867,"mmm")</f>
        <v>Apr</v>
      </c>
    </row>
    <row r="4864" spans="1:14" x14ac:dyDescent="0.25">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c r="N4864" s="4" t="str">
        <f>TEXT('Data Sales Adidas'!D4868,"mmm")</f>
        <v>Apr</v>
      </c>
    </row>
    <row r="4865" spans="1:14" x14ac:dyDescent="0.25">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c r="N4865" s="4" t="str">
        <f>TEXT('Data Sales Adidas'!D4869,"mmm")</f>
        <v>Apr</v>
      </c>
    </row>
    <row r="4866" spans="1:14" x14ac:dyDescent="0.25">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c r="N4866" s="4" t="str">
        <f>TEXT('Data Sales Adidas'!D4870,"mmm")</f>
        <v>Apr</v>
      </c>
    </row>
    <row r="4867" spans="1:14" x14ac:dyDescent="0.25">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c r="N4867" s="4" t="str">
        <f>TEXT('Data Sales Adidas'!D4871,"mmm")</f>
        <v>Apr</v>
      </c>
    </row>
    <row r="4868" spans="1:14" x14ac:dyDescent="0.25">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c r="N4868" s="4" t="str">
        <f>TEXT('Data Sales Adidas'!D4872,"mmm")</f>
        <v>Apr</v>
      </c>
    </row>
    <row r="4869" spans="1:14" x14ac:dyDescent="0.25">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c r="N4869" s="4" t="str">
        <f>TEXT('Data Sales Adidas'!D4873,"mmm")</f>
        <v>Apr</v>
      </c>
    </row>
    <row r="4870" spans="1:14" x14ac:dyDescent="0.25">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c r="N4870" s="4" t="str">
        <f>TEXT('Data Sales Adidas'!D4874,"mmm")</f>
        <v>Apr</v>
      </c>
    </row>
    <row r="4871" spans="1:14" x14ac:dyDescent="0.25">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c r="N4871" s="4" t="str">
        <f>TEXT('Data Sales Adidas'!D4875,"mmm")</f>
        <v>Apr</v>
      </c>
    </row>
    <row r="4872" spans="1:14" x14ac:dyDescent="0.25">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c r="N4872" s="4" t="str">
        <f>TEXT('Data Sales Adidas'!D4876,"mmm")</f>
        <v>Apr</v>
      </c>
    </row>
    <row r="4873" spans="1:14" x14ac:dyDescent="0.25">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c r="N4873" s="4" t="str">
        <f>TEXT('Data Sales Adidas'!D4877,"mmm")</f>
        <v>Apr</v>
      </c>
    </row>
    <row r="4874" spans="1:14" x14ac:dyDescent="0.25">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c r="N4874" s="4" t="str">
        <f>TEXT('Data Sales Adidas'!D4878,"mmm")</f>
        <v>May</v>
      </c>
    </row>
    <row r="4875" spans="1:14" x14ac:dyDescent="0.25">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c r="N4875" s="4" t="str">
        <f>TEXT('Data Sales Adidas'!D4879,"mmm")</f>
        <v>May</v>
      </c>
    </row>
    <row r="4876" spans="1:14" x14ac:dyDescent="0.25">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c r="N4876" s="4" t="str">
        <f>TEXT('Data Sales Adidas'!D4880,"mmm")</f>
        <v>May</v>
      </c>
    </row>
    <row r="4877" spans="1:14" x14ac:dyDescent="0.25">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c r="N4877" s="4" t="str">
        <f>TEXT('Data Sales Adidas'!D4881,"mmm")</f>
        <v>May</v>
      </c>
    </row>
    <row r="4878" spans="1:14" x14ac:dyDescent="0.25">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c r="N4878" s="4" t="str">
        <f>TEXT('Data Sales Adidas'!D4882,"mmm")</f>
        <v>May</v>
      </c>
    </row>
    <row r="4879" spans="1:14" x14ac:dyDescent="0.25">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c r="N4879" s="4" t="str">
        <f>TEXT('Data Sales Adidas'!D4883,"mmm")</f>
        <v>May</v>
      </c>
    </row>
    <row r="4880" spans="1:14" x14ac:dyDescent="0.25">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c r="N4880" s="4" t="str">
        <f>TEXT('Data Sales Adidas'!D4884,"mmm")</f>
        <v>May</v>
      </c>
    </row>
    <row r="4881" spans="1:14" x14ac:dyDescent="0.25">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c r="N4881" s="4" t="str">
        <f>TEXT('Data Sales Adidas'!D4885,"mmm")</f>
        <v>May</v>
      </c>
    </row>
    <row r="4882" spans="1:14" x14ac:dyDescent="0.25">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c r="N4882" s="4" t="str">
        <f>TEXT('Data Sales Adidas'!D4886,"mmm")</f>
        <v>May</v>
      </c>
    </row>
    <row r="4883" spans="1:14" x14ac:dyDescent="0.25">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c r="N4883" s="4" t="str">
        <f>TEXT('Data Sales Adidas'!D4887,"mmm")</f>
        <v>May</v>
      </c>
    </row>
    <row r="4884" spans="1:14" x14ac:dyDescent="0.25">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c r="N4884" s="4" t="str">
        <f>TEXT('Data Sales Adidas'!D4888,"mmm")</f>
        <v>May</v>
      </c>
    </row>
    <row r="4885" spans="1:14" x14ac:dyDescent="0.25">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c r="N4885" s="4" t="str">
        <f>TEXT('Data Sales Adidas'!D4889,"mmm")</f>
        <v>May</v>
      </c>
    </row>
    <row r="4886" spans="1:14" x14ac:dyDescent="0.25">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c r="N4886" s="4" t="str">
        <f>TEXT('Data Sales Adidas'!D4890,"mmm")</f>
        <v>May</v>
      </c>
    </row>
    <row r="4887" spans="1:14" x14ac:dyDescent="0.25">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c r="N4887" s="4" t="str">
        <f>TEXT('Data Sales Adidas'!D4891,"mmm")</f>
        <v>May</v>
      </c>
    </row>
    <row r="4888" spans="1:14" x14ac:dyDescent="0.25">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c r="N4888" s="4" t="str">
        <f>TEXT('Data Sales Adidas'!D4892,"mmm")</f>
        <v>May</v>
      </c>
    </row>
    <row r="4889" spans="1:14" x14ac:dyDescent="0.25">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c r="N4889" s="4" t="str">
        <f>TEXT('Data Sales Adidas'!D4893,"mmm")</f>
        <v>May</v>
      </c>
    </row>
    <row r="4890" spans="1:14" x14ac:dyDescent="0.25">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c r="N4890" s="4" t="str">
        <f>TEXT('Data Sales Adidas'!D4894,"mmm")</f>
        <v>May</v>
      </c>
    </row>
    <row r="4891" spans="1:14" x14ac:dyDescent="0.25">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c r="N4891" s="4" t="str">
        <f>TEXT('Data Sales Adidas'!D4895,"mmm")</f>
        <v>May</v>
      </c>
    </row>
    <row r="4892" spans="1:14" x14ac:dyDescent="0.25">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c r="N4892" s="4" t="str">
        <f>TEXT('Data Sales Adidas'!D4896,"mmm")</f>
        <v>May</v>
      </c>
    </row>
    <row r="4893" spans="1:14" x14ac:dyDescent="0.25">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c r="N4893" s="4" t="str">
        <f>TEXT('Data Sales Adidas'!D4897,"mmm")</f>
        <v>May</v>
      </c>
    </row>
    <row r="4894" spans="1:14" hidden="1" x14ac:dyDescent="0.25">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c r="N4894" s="4" t="str">
        <f>TEXT('Data Sales Adidas'!D4898,"mmm")</f>
        <v>May</v>
      </c>
    </row>
    <row r="4895" spans="1:14" hidden="1" x14ac:dyDescent="0.25">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c r="N4895" s="4" t="str">
        <f>TEXT('Data Sales Adidas'!D4899,"mmm")</f>
        <v>May</v>
      </c>
    </row>
    <row r="4896" spans="1:14" hidden="1" x14ac:dyDescent="0.25">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c r="N4896" s="4" t="str">
        <f>TEXT('Data Sales Adidas'!D4900,"mmm")</f>
        <v>May</v>
      </c>
    </row>
    <row r="4897" spans="1:14" hidden="1" x14ac:dyDescent="0.25">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c r="N4897" s="4" t="str">
        <f>TEXT('Data Sales Adidas'!D4901,"mmm")</f>
        <v>May</v>
      </c>
    </row>
    <row r="4898" spans="1:14" hidden="1" x14ac:dyDescent="0.25">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c r="N4898" s="4" t="str">
        <f>TEXT('Data Sales Adidas'!D4902,"mmm")</f>
        <v>May</v>
      </c>
    </row>
    <row r="4899" spans="1:14" hidden="1" x14ac:dyDescent="0.25">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c r="N4899" s="4" t="str">
        <f>TEXT('Data Sales Adidas'!D4903,"mmm")</f>
        <v>May</v>
      </c>
    </row>
    <row r="4900" spans="1:14" hidden="1" x14ac:dyDescent="0.25">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c r="N4900" s="4" t="str">
        <f>TEXT('Data Sales Adidas'!D4904,"mmm")</f>
        <v>May</v>
      </c>
    </row>
    <row r="4901" spans="1:14" hidden="1" x14ac:dyDescent="0.25">
      <c r="A4901" s="4" t="s">
        <v>14</v>
      </c>
      <c r="B4901" s="4">
        <v>1185732</v>
      </c>
      <c r="C4901" s="5">
        <v>44344</v>
      </c>
      <c r="D4901" s="4" t="s">
        <v>36</v>
      </c>
      <c r="E4901" s="4" t="s">
        <v>57</v>
      </c>
      <c r="F4901" s="4" t="s">
        <v>58</v>
      </c>
      <c r="G4901" s="6" t="s">
        <v>19</v>
      </c>
      <c r="H4901" s="7">
        <v>33</v>
      </c>
      <c r="I4901" s="8">
        <v>38</v>
      </c>
      <c r="J4901" s="9">
        <v>1254</v>
      </c>
      <c r="K4901" s="9">
        <v>627</v>
      </c>
      <c r="L4901" s="10">
        <v>0.5</v>
      </c>
      <c r="M4901" s="4" t="s">
        <v>83</v>
      </c>
      <c r="N4901" s="4" t="str">
        <f>TEXT('Data Sales Adidas'!D4905,"mmm")</f>
        <v>May</v>
      </c>
    </row>
    <row r="4902" spans="1:14" hidden="1" x14ac:dyDescent="0.25">
      <c r="A4902" s="4" t="s">
        <v>14</v>
      </c>
      <c r="B4902" s="4">
        <v>1185732</v>
      </c>
      <c r="C4902" s="5">
        <v>44345</v>
      </c>
      <c r="D4902" s="4" t="s">
        <v>36</v>
      </c>
      <c r="E4902" s="4" t="s">
        <v>57</v>
      </c>
      <c r="F4902" s="4" t="s">
        <v>58</v>
      </c>
      <c r="G4902" s="6" t="s">
        <v>20</v>
      </c>
      <c r="H4902" s="7">
        <v>23</v>
      </c>
      <c r="I4902" s="8">
        <v>47</v>
      </c>
      <c r="J4902" s="9">
        <v>1081</v>
      </c>
      <c r="K4902" s="9">
        <v>540.5</v>
      </c>
      <c r="L4902" s="10">
        <v>0.5</v>
      </c>
      <c r="M4902" s="4" t="s">
        <v>83</v>
      </c>
      <c r="N4902" s="4" t="str">
        <f>TEXT('Data Sales Adidas'!D4906,"mmm")</f>
        <v>May</v>
      </c>
    </row>
    <row r="4903" spans="1:14" hidden="1" x14ac:dyDescent="0.25">
      <c r="A4903" s="4" t="s">
        <v>14</v>
      </c>
      <c r="B4903" s="4">
        <v>1185732</v>
      </c>
      <c r="C4903" s="5">
        <v>44346</v>
      </c>
      <c r="D4903" s="4" t="s">
        <v>36</v>
      </c>
      <c r="E4903" s="4" t="s">
        <v>57</v>
      </c>
      <c r="F4903" s="4" t="s">
        <v>58</v>
      </c>
      <c r="G4903" s="6" t="s">
        <v>21</v>
      </c>
      <c r="H4903" s="7">
        <v>29</v>
      </c>
      <c r="I4903" s="8">
        <v>14</v>
      </c>
      <c r="J4903" s="9">
        <v>406</v>
      </c>
      <c r="K4903" s="9">
        <v>203</v>
      </c>
      <c r="L4903" s="10">
        <v>0.5</v>
      </c>
      <c r="M4903" s="4" t="s">
        <v>83</v>
      </c>
      <c r="N4903" s="4" t="str">
        <f>TEXT('Data Sales Adidas'!D4907,"mmm")</f>
        <v>May</v>
      </c>
    </row>
    <row r="4904" spans="1:14" hidden="1" x14ac:dyDescent="0.25">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c r="N4904" s="4" t="str">
        <f>TEXT('Data Sales Adidas'!D4908,"mmm")</f>
        <v>May</v>
      </c>
    </row>
    <row r="4905" spans="1:14" hidden="1" x14ac:dyDescent="0.25">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c r="N4905" s="4" t="str">
        <f>TEXT('Data Sales Adidas'!D4909,"mmm")</f>
        <v>Jun</v>
      </c>
    </row>
    <row r="4906" spans="1:14" hidden="1" x14ac:dyDescent="0.25">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c r="N4906" s="4" t="str">
        <f>TEXT('Data Sales Adidas'!D4910,"mmm")</f>
        <v>Jun</v>
      </c>
    </row>
    <row r="4907" spans="1:14" hidden="1" x14ac:dyDescent="0.25">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c r="N4907" s="4" t="str">
        <f>TEXT('Data Sales Adidas'!D4911,"mmm")</f>
        <v>Jun</v>
      </c>
    </row>
    <row r="4908" spans="1:14" hidden="1" x14ac:dyDescent="0.25">
      <c r="A4908" s="4" t="s">
        <v>14</v>
      </c>
      <c r="B4908" s="4">
        <v>1185732</v>
      </c>
      <c r="C4908" s="5">
        <v>44351</v>
      </c>
      <c r="D4908" s="4" t="s">
        <v>36</v>
      </c>
      <c r="E4908" s="4" t="s">
        <v>57</v>
      </c>
      <c r="F4908" s="4" t="s">
        <v>58</v>
      </c>
      <c r="G4908" s="6" t="s">
        <v>20</v>
      </c>
      <c r="H4908" s="7">
        <v>29</v>
      </c>
      <c r="I4908" s="8">
        <v>39</v>
      </c>
      <c r="J4908" s="9">
        <v>1131</v>
      </c>
      <c r="K4908" s="9">
        <v>565.5</v>
      </c>
      <c r="L4908" s="10">
        <v>0.5</v>
      </c>
      <c r="M4908" s="4" t="s">
        <v>83</v>
      </c>
      <c r="N4908" s="4" t="str">
        <f>TEXT('Data Sales Adidas'!D4912,"mmm")</f>
        <v>Jun</v>
      </c>
    </row>
    <row r="4909" spans="1:14" hidden="1" x14ac:dyDescent="0.25">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c r="N4909" s="4" t="str">
        <f>TEXT('Data Sales Adidas'!D4913,"mmm")</f>
        <v>Jun</v>
      </c>
    </row>
    <row r="4910" spans="1:14" hidden="1" x14ac:dyDescent="0.25">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c r="N4910" s="4" t="str">
        <f>TEXT('Data Sales Adidas'!D4914,"mmm")</f>
        <v>Jun</v>
      </c>
    </row>
    <row r="4911" spans="1:14" hidden="1" x14ac:dyDescent="0.25">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c r="N4911" s="4" t="str">
        <f>TEXT('Data Sales Adidas'!D4915,"mmm")</f>
        <v>Jun</v>
      </c>
    </row>
    <row r="4912" spans="1:14" hidden="1" x14ac:dyDescent="0.25">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c r="N4912" s="4" t="str">
        <f>TEXT('Data Sales Adidas'!D4916,"mmm")</f>
        <v>Jun</v>
      </c>
    </row>
    <row r="4913" spans="1:14" hidden="1" x14ac:dyDescent="0.25">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c r="N4913" s="4" t="str">
        <f>TEXT('Data Sales Adidas'!D4917,"mmm")</f>
        <v>Jun</v>
      </c>
    </row>
    <row r="4914" spans="1:14" hidden="1" x14ac:dyDescent="0.25">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c r="N4914" s="4" t="str">
        <f>TEXT('Data Sales Adidas'!D4918,"mmm")</f>
        <v>Jun</v>
      </c>
    </row>
    <row r="4915" spans="1:14" hidden="1" x14ac:dyDescent="0.25">
      <c r="A4915" s="4" t="s">
        <v>14</v>
      </c>
      <c r="B4915" s="4">
        <v>1185732</v>
      </c>
      <c r="C4915" s="5">
        <v>44358</v>
      </c>
      <c r="D4915" s="4" t="s">
        <v>36</v>
      </c>
      <c r="E4915" s="4" t="s">
        <v>57</v>
      </c>
      <c r="F4915" s="4" t="s">
        <v>58</v>
      </c>
      <c r="G4915" s="6" t="s">
        <v>21</v>
      </c>
      <c r="H4915" s="7">
        <v>27</v>
      </c>
      <c r="I4915" s="8">
        <v>0</v>
      </c>
      <c r="J4915" s="9">
        <v>0</v>
      </c>
      <c r="K4915" s="9">
        <v>0</v>
      </c>
      <c r="L4915" s="10">
        <v>0.53</v>
      </c>
      <c r="M4915" s="4" t="s">
        <v>83</v>
      </c>
      <c r="N4915" s="4" t="str">
        <f>TEXT('Data Sales Adidas'!D4919,"mmm")</f>
        <v>Jun</v>
      </c>
    </row>
    <row r="4916" spans="1:14" hidden="1" x14ac:dyDescent="0.25">
      <c r="A4916" s="4" t="s">
        <v>14</v>
      </c>
      <c r="B4916" s="4">
        <v>1185732</v>
      </c>
      <c r="C4916" s="5">
        <v>44359</v>
      </c>
      <c r="D4916" s="4" t="s">
        <v>36</v>
      </c>
      <c r="E4916" s="4" t="s">
        <v>57</v>
      </c>
      <c r="F4916" s="4" t="s">
        <v>58</v>
      </c>
      <c r="G4916" s="6" t="s">
        <v>22</v>
      </c>
      <c r="H4916" s="7">
        <v>42</v>
      </c>
      <c r="I4916" s="8">
        <v>6</v>
      </c>
      <c r="J4916" s="9">
        <v>252</v>
      </c>
      <c r="K4916" s="9">
        <v>120.96</v>
      </c>
      <c r="L4916" s="10">
        <v>0.48</v>
      </c>
      <c r="M4916" s="4" t="s">
        <v>83</v>
      </c>
      <c r="N4916" s="4" t="str">
        <f>TEXT('Data Sales Adidas'!D4920,"mmm")</f>
        <v>Jun</v>
      </c>
    </row>
    <row r="4917" spans="1:14" hidden="1" x14ac:dyDescent="0.25">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c r="N4917" s="4" t="str">
        <f>TEXT('Data Sales Adidas'!D4921,"mmm")</f>
        <v>Jun</v>
      </c>
    </row>
    <row r="4918" spans="1:14" hidden="1" x14ac:dyDescent="0.25">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c r="N4918" s="4" t="str">
        <f>TEXT('Data Sales Adidas'!D4922,"mmm")</f>
        <v>Jun</v>
      </c>
    </row>
    <row r="4919" spans="1:14" hidden="1" x14ac:dyDescent="0.25">
      <c r="A4919" s="4" t="s">
        <v>14</v>
      </c>
      <c r="B4919" s="4">
        <v>1185732</v>
      </c>
      <c r="C4919" s="5">
        <v>44362</v>
      </c>
      <c r="D4919" s="4" t="s">
        <v>36</v>
      </c>
      <c r="E4919" s="4" t="s">
        <v>57</v>
      </c>
      <c r="F4919" s="4" t="s">
        <v>58</v>
      </c>
      <c r="G4919" s="6" t="s">
        <v>19</v>
      </c>
      <c r="H4919" s="7">
        <v>38</v>
      </c>
      <c r="I4919" s="8">
        <v>33</v>
      </c>
      <c r="J4919" s="9">
        <v>1254</v>
      </c>
      <c r="K4919" s="9">
        <v>627</v>
      </c>
      <c r="L4919" s="10">
        <v>0.5</v>
      </c>
      <c r="M4919" s="4" t="s">
        <v>83</v>
      </c>
      <c r="N4919" s="4" t="str">
        <f>TEXT('Data Sales Adidas'!D4923,"mmm")</f>
        <v>Jun</v>
      </c>
    </row>
    <row r="4920" spans="1:14" hidden="1" x14ac:dyDescent="0.25">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c r="N4920" s="4" t="str">
        <f>TEXT('Data Sales Adidas'!D4924,"mmm")</f>
        <v>Jun</v>
      </c>
    </row>
    <row r="4921" spans="1:14" hidden="1" x14ac:dyDescent="0.25">
      <c r="A4921" s="4" t="s">
        <v>14</v>
      </c>
      <c r="B4921" s="4">
        <v>1185732</v>
      </c>
      <c r="C4921" s="5">
        <v>44364</v>
      </c>
      <c r="D4921" s="4" t="s">
        <v>36</v>
      </c>
      <c r="E4921" s="4" t="s">
        <v>57</v>
      </c>
      <c r="F4921" s="4" t="s">
        <v>58</v>
      </c>
      <c r="G4921" s="6" t="s">
        <v>21</v>
      </c>
      <c r="H4921" s="7">
        <v>34</v>
      </c>
      <c r="I4921" s="8">
        <v>7</v>
      </c>
      <c r="J4921" s="9">
        <v>238</v>
      </c>
      <c r="K4921" s="9">
        <v>126.14</v>
      </c>
      <c r="L4921" s="10">
        <v>0.53</v>
      </c>
      <c r="M4921" s="4" t="s">
        <v>83</v>
      </c>
      <c r="N4921" s="4" t="str">
        <f>TEXT('Data Sales Adidas'!D4925,"mmm")</f>
        <v>Jun</v>
      </c>
    </row>
    <row r="4922" spans="1:14" hidden="1" x14ac:dyDescent="0.25">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c r="N4922" s="4" t="str">
        <f>TEXT('Data Sales Adidas'!D4926,"mmm")</f>
        <v>Jun</v>
      </c>
    </row>
    <row r="4923" spans="1:14" hidden="1" x14ac:dyDescent="0.25">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c r="N4923" s="4" t="str">
        <f>TEXT('Data Sales Adidas'!D4927,"mmm")</f>
        <v>Jun</v>
      </c>
    </row>
    <row r="4924" spans="1:14" hidden="1" x14ac:dyDescent="0.25">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c r="N4924" s="4" t="str">
        <f>TEXT('Data Sales Adidas'!D4928,"mmm")</f>
        <v>Jun</v>
      </c>
    </row>
    <row r="4925" spans="1:14" hidden="1" x14ac:dyDescent="0.25">
      <c r="A4925" s="4" t="s">
        <v>14</v>
      </c>
      <c r="B4925" s="4">
        <v>1185732</v>
      </c>
      <c r="C4925" s="5">
        <v>44368</v>
      </c>
      <c r="D4925" s="4" t="s">
        <v>36</v>
      </c>
      <c r="E4925" s="4" t="s">
        <v>57</v>
      </c>
      <c r="F4925" s="4" t="s">
        <v>58</v>
      </c>
      <c r="G4925" s="6" t="s">
        <v>19</v>
      </c>
      <c r="H4925" s="7">
        <v>32</v>
      </c>
      <c r="I4925" s="8">
        <v>45</v>
      </c>
      <c r="J4925" s="9">
        <v>1440</v>
      </c>
      <c r="K4925" s="9">
        <v>720</v>
      </c>
      <c r="L4925" s="10">
        <v>0.5</v>
      </c>
      <c r="M4925" s="4" t="s">
        <v>83</v>
      </c>
      <c r="N4925" s="4" t="str">
        <f>TEXT('Data Sales Adidas'!D4929,"mmm")</f>
        <v>Jun</v>
      </c>
    </row>
    <row r="4926" spans="1:14" hidden="1" x14ac:dyDescent="0.25">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c r="N4926" s="4" t="str">
        <f>TEXT('Data Sales Adidas'!D4930,"mmm")</f>
        <v>Jun</v>
      </c>
    </row>
    <row r="4927" spans="1:14" hidden="1" x14ac:dyDescent="0.25">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c r="N4927" s="4" t="str">
        <f>TEXT('Data Sales Adidas'!D4931,"mmm")</f>
        <v>Jun</v>
      </c>
    </row>
    <row r="4928" spans="1:14" hidden="1" x14ac:dyDescent="0.25">
      <c r="A4928" s="4" t="s">
        <v>14</v>
      </c>
      <c r="B4928" s="4">
        <v>1185732</v>
      </c>
      <c r="C4928" s="5">
        <v>44371</v>
      </c>
      <c r="D4928" s="4" t="s">
        <v>36</v>
      </c>
      <c r="E4928" s="4" t="s">
        <v>57</v>
      </c>
      <c r="F4928" s="4" t="s">
        <v>58</v>
      </c>
      <c r="G4928" s="6" t="s">
        <v>22</v>
      </c>
      <c r="H4928" s="7">
        <v>42</v>
      </c>
      <c r="I4928" s="8">
        <v>42</v>
      </c>
      <c r="J4928" s="9">
        <v>1764</v>
      </c>
      <c r="K4928" s="9">
        <v>882</v>
      </c>
      <c r="L4928" s="10">
        <v>0.5</v>
      </c>
      <c r="M4928" s="4" t="s">
        <v>83</v>
      </c>
      <c r="N4928" s="4" t="str">
        <f>TEXT('Data Sales Adidas'!D4932,"mmm")</f>
        <v>Jun</v>
      </c>
    </row>
    <row r="4929" spans="1:14" hidden="1" x14ac:dyDescent="0.25">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c r="N4929" s="4" t="str">
        <f>TEXT('Data Sales Adidas'!D4933,"mmm")</f>
        <v>Jun</v>
      </c>
    </row>
    <row r="4930" spans="1:14" hidden="1" x14ac:dyDescent="0.25">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c r="N4930" s="4" t="str">
        <f>TEXT('Data Sales Adidas'!D4934,"mmm")</f>
        <v>Jun</v>
      </c>
    </row>
    <row r="4931" spans="1:14" hidden="1" x14ac:dyDescent="0.25">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c r="N4931" s="4" t="str">
        <f>TEXT('Data Sales Adidas'!D4935,"mmm")</f>
        <v>Jun</v>
      </c>
    </row>
    <row r="4932" spans="1:14" hidden="1" x14ac:dyDescent="0.25">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c r="N4932" s="4" t="str">
        <f>TEXT('Data Sales Adidas'!D4936,"mmm")</f>
        <v>Jun</v>
      </c>
    </row>
    <row r="4933" spans="1:14" hidden="1" x14ac:dyDescent="0.25">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c r="N4933" s="4" t="str">
        <f>TEXT('Data Sales Adidas'!D4937,"mmm")</f>
        <v>Jun</v>
      </c>
    </row>
    <row r="4934" spans="1:14" hidden="1" x14ac:dyDescent="0.25">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c r="N4934" s="4" t="str">
        <f>TEXT('Data Sales Adidas'!D4938,"mmm")</f>
        <v>Jun</v>
      </c>
    </row>
    <row r="4935" spans="1:14" hidden="1" x14ac:dyDescent="0.25">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c r="N4935" s="4" t="str">
        <f>TEXT('Data Sales Adidas'!D4939,"mmm")</f>
        <v>Jul</v>
      </c>
    </row>
    <row r="4936" spans="1:14" hidden="1" x14ac:dyDescent="0.25">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c r="N4936" s="4" t="str">
        <f>TEXT('Data Sales Adidas'!D4940,"mmm")</f>
        <v>Jul</v>
      </c>
    </row>
    <row r="4937" spans="1:14" hidden="1" x14ac:dyDescent="0.25">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c r="N4937" s="4" t="str">
        <f>TEXT('Data Sales Adidas'!D4941,"mmm")</f>
        <v>Jul</v>
      </c>
    </row>
    <row r="4938" spans="1:14" hidden="1" x14ac:dyDescent="0.25">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c r="N4938" s="4" t="str">
        <f>TEXT('Data Sales Adidas'!D4942,"mmm")</f>
        <v>Jul</v>
      </c>
    </row>
    <row r="4939" spans="1:14" hidden="1" x14ac:dyDescent="0.25">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c r="N4939" s="4" t="str">
        <f>TEXT('Data Sales Adidas'!D4943,"mmm")</f>
        <v>Jul</v>
      </c>
    </row>
    <row r="4940" spans="1:14" hidden="1" x14ac:dyDescent="0.25">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c r="N4940" s="4" t="str">
        <f>TEXT('Data Sales Adidas'!D4944,"mmm")</f>
        <v>Jul</v>
      </c>
    </row>
    <row r="4941" spans="1:14" hidden="1" x14ac:dyDescent="0.25">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c r="N4941" s="4" t="str">
        <f>TEXT('Data Sales Adidas'!D4945,"mmm")</f>
        <v>Jul</v>
      </c>
    </row>
    <row r="4942" spans="1:14" hidden="1" x14ac:dyDescent="0.25">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c r="N4942" s="4" t="str">
        <f>TEXT('Data Sales Adidas'!D4946,"mmm")</f>
        <v>Jul</v>
      </c>
    </row>
    <row r="4943" spans="1:14" hidden="1" x14ac:dyDescent="0.25">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c r="N4943" s="4" t="str">
        <f>TEXT('Data Sales Adidas'!D4947,"mmm")</f>
        <v>Jul</v>
      </c>
    </row>
    <row r="4944" spans="1:14" hidden="1" x14ac:dyDescent="0.25">
      <c r="A4944" s="4" t="s">
        <v>14</v>
      </c>
      <c r="B4944" s="4">
        <v>1185732</v>
      </c>
      <c r="C4944" s="5">
        <v>44387</v>
      </c>
      <c r="D4944" s="4" t="s">
        <v>36</v>
      </c>
      <c r="E4944" s="4" t="s">
        <v>57</v>
      </c>
      <c r="F4944" s="4" t="s">
        <v>58</v>
      </c>
      <c r="G4944" s="6" t="s">
        <v>20</v>
      </c>
      <c r="H4944" s="7">
        <v>18</v>
      </c>
      <c r="I4944" s="8">
        <v>25</v>
      </c>
      <c r="J4944" s="9">
        <v>450</v>
      </c>
      <c r="K4944" s="9">
        <v>216</v>
      </c>
      <c r="L4944" s="10">
        <v>0.48</v>
      </c>
      <c r="M4944" s="4" t="s">
        <v>83</v>
      </c>
      <c r="N4944" s="4" t="str">
        <f>TEXT('Data Sales Adidas'!D4948,"mmm")</f>
        <v>Jul</v>
      </c>
    </row>
    <row r="4945" spans="1:14" hidden="1" x14ac:dyDescent="0.25">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c r="N4945" s="4" t="str">
        <f>TEXT('Data Sales Adidas'!D4949,"mmm")</f>
        <v>Jul</v>
      </c>
    </row>
    <row r="4946" spans="1:14" hidden="1" x14ac:dyDescent="0.25">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c r="N4946" s="4" t="str">
        <f>TEXT('Data Sales Adidas'!D4950,"mmm")</f>
        <v>Jul</v>
      </c>
    </row>
    <row r="4947" spans="1:14" hidden="1" x14ac:dyDescent="0.25">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c r="N4947" s="4" t="str">
        <f>TEXT('Data Sales Adidas'!D4951,"mmm")</f>
        <v>Jul</v>
      </c>
    </row>
    <row r="4948" spans="1:14" hidden="1" x14ac:dyDescent="0.25">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c r="N4948" s="4" t="str">
        <f>TEXT('Data Sales Adidas'!D4952,"mmm")</f>
        <v>Jul</v>
      </c>
    </row>
    <row r="4949" spans="1:14" hidden="1" x14ac:dyDescent="0.25">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c r="N4949" s="4" t="str">
        <f>TEXT('Data Sales Adidas'!D4953,"mmm")</f>
        <v>Jul</v>
      </c>
    </row>
    <row r="4950" spans="1:14" hidden="1" x14ac:dyDescent="0.25">
      <c r="A4950" s="4" t="s">
        <v>14</v>
      </c>
      <c r="B4950" s="4">
        <v>1185732</v>
      </c>
      <c r="C4950" s="5">
        <v>44393</v>
      </c>
      <c r="D4950" s="4" t="s">
        <v>36</v>
      </c>
      <c r="E4950" s="4" t="s">
        <v>57</v>
      </c>
      <c r="F4950" s="4" t="s">
        <v>58</v>
      </c>
      <c r="G4950" s="6" t="s">
        <v>20</v>
      </c>
      <c r="H4950" s="7">
        <v>29</v>
      </c>
      <c r="I4950" s="8">
        <v>14</v>
      </c>
      <c r="J4950" s="9">
        <v>406</v>
      </c>
      <c r="K4950" s="9">
        <v>203</v>
      </c>
      <c r="L4950" s="10">
        <v>0.5</v>
      </c>
      <c r="M4950" s="4" t="s">
        <v>83</v>
      </c>
      <c r="N4950" s="4" t="str">
        <f>TEXT('Data Sales Adidas'!D4954,"mmm")</f>
        <v>Jul</v>
      </c>
    </row>
    <row r="4951" spans="1:14" hidden="1" x14ac:dyDescent="0.25">
      <c r="A4951" s="4" t="s">
        <v>14</v>
      </c>
      <c r="B4951" s="4">
        <v>1185732</v>
      </c>
      <c r="C4951" s="5">
        <v>44394</v>
      </c>
      <c r="D4951" s="4" t="s">
        <v>36</v>
      </c>
      <c r="E4951" s="4" t="s">
        <v>57</v>
      </c>
      <c r="F4951" s="4" t="s">
        <v>58</v>
      </c>
      <c r="G4951" s="6" t="s">
        <v>21</v>
      </c>
      <c r="H4951" s="7">
        <v>29</v>
      </c>
      <c r="I4951" s="8">
        <v>7</v>
      </c>
      <c r="J4951" s="9">
        <v>203</v>
      </c>
      <c r="K4951" s="9">
        <v>107.59</v>
      </c>
      <c r="L4951" s="10">
        <v>0.53</v>
      </c>
      <c r="M4951" s="4" t="s">
        <v>83</v>
      </c>
      <c r="N4951" s="4" t="str">
        <f>TEXT('Data Sales Adidas'!D4955,"mmm")</f>
        <v>Jul</v>
      </c>
    </row>
    <row r="4952" spans="1:14" hidden="1" x14ac:dyDescent="0.25">
      <c r="A4952" s="4" t="s">
        <v>14</v>
      </c>
      <c r="B4952" s="4">
        <v>1185732</v>
      </c>
      <c r="C4952" s="5">
        <v>44395</v>
      </c>
      <c r="D4952" s="4" t="s">
        <v>36</v>
      </c>
      <c r="E4952" s="4" t="s">
        <v>57</v>
      </c>
      <c r="F4952" s="4" t="s">
        <v>58</v>
      </c>
      <c r="G4952" s="6" t="s">
        <v>22</v>
      </c>
      <c r="H4952" s="7">
        <v>37</v>
      </c>
      <c r="I4952" s="8">
        <v>7</v>
      </c>
      <c r="J4952" s="9">
        <v>259</v>
      </c>
      <c r="K4952" s="9">
        <v>124.32</v>
      </c>
      <c r="L4952" s="10">
        <v>0.48</v>
      </c>
      <c r="M4952" s="4" t="s">
        <v>83</v>
      </c>
      <c r="N4952" s="4" t="str">
        <f>TEXT('Data Sales Adidas'!D4956,"mmm")</f>
        <v>Jul</v>
      </c>
    </row>
    <row r="4953" spans="1:14" hidden="1" x14ac:dyDescent="0.25">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c r="N4953" s="4" t="str">
        <f>TEXT('Data Sales Adidas'!D4957,"mmm")</f>
        <v>Jul</v>
      </c>
    </row>
    <row r="4954" spans="1:14" hidden="1" x14ac:dyDescent="0.25">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c r="N4954" s="4" t="str">
        <f>TEXT('Data Sales Adidas'!D4958,"mmm")</f>
        <v>Jul</v>
      </c>
    </row>
    <row r="4955" spans="1:14" hidden="1" x14ac:dyDescent="0.25">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c r="N4955" s="4" t="str">
        <f>TEXT('Data Sales Adidas'!D4959,"mmm")</f>
        <v>Jul</v>
      </c>
    </row>
    <row r="4956" spans="1:14" hidden="1" x14ac:dyDescent="0.25">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c r="N4956" s="4" t="str">
        <f>TEXT('Data Sales Adidas'!D4960,"mmm")</f>
        <v>Jul</v>
      </c>
    </row>
    <row r="4957" spans="1:14" hidden="1" x14ac:dyDescent="0.25">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c r="N4957" s="4" t="str">
        <f>TEXT('Data Sales Adidas'!D4961,"mmm")</f>
        <v>Jul</v>
      </c>
    </row>
    <row r="4958" spans="1:14" hidden="1" x14ac:dyDescent="0.25">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c r="N4958" s="4" t="str">
        <f>TEXT('Data Sales Adidas'!D4962,"mmm")</f>
        <v>Jul</v>
      </c>
    </row>
    <row r="4959" spans="1:14" hidden="1" x14ac:dyDescent="0.25">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c r="N4959" s="4" t="str">
        <f>TEXT('Data Sales Adidas'!D4963,"mmm")</f>
        <v>Jul</v>
      </c>
    </row>
    <row r="4960" spans="1:14" hidden="1" x14ac:dyDescent="0.25">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c r="N4960" s="4" t="str">
        <f>TEXT('Data Sales Adidas'!D4964,"mmm")</f>
        <v>Jul</v>
      </c>
    </row>
    <row r="4961" spans="1:14" hidden="1" x14ac:dyDescent="0.25">
      <c r="A4961" s="4" t="s">
        <v>14</v>
      </c>
      <c r="B4961" s="4">
        <v>1185732</v>
      </c>
      <c r="C4961" s="5">
        <v>44404</v>
      </c>
      <c r="D4961" s="4" t="s">
        <v>36</v>
      </c>
      <c r="E4961" s="4" t="s">
        <v>57</v>
      </c>
      <c r="F4961" s="4" t="s">
        <v>58</v>
      </c>
      <c r="G4961" s="6" t="s">
        <v>19</v>
      </c>
      <c r="H4961" s="7">
        <v>36</v>
      </c>
      <c r="I4961" s="8">
        <v>63</v>
      </c>
      <c r="J4961" s="9">
        <v>2268</v>
      </c>
      <c r="K4961" s="9">
        <v>1134</v>
      </c>
      <c r="L4961" s="10">
        <v>0.5</v>
      </c>
      <c r="M4961" s="4" t="s">
        <v>83</v>
      </c>
      <c r="N4961" s="4" t="str">
        <f>TEXT('Data Sales Adidas'!D4965,"mmm")</f>
        <v>Jul</v>
      </c>
    </row>
    <row r="4962" spans="1:14" hidden="1" x14ac:dyDescent="0.25">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c r="N4962" s="4" t="str">
        <f>TEXT('Data Sales Adidas'!D4966,"mmm")</f>
        <v>Jul</v>
      </c>
    </row>
    <row r="4963" spans="1:14" hidden="1" x14ac:dyDescent="0.25">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c r="N4963" s="4" t="str">
        <f>TEXT('Data Sales Adidas'!D4967,"mmm")</f>
        <v>Jul</v>
      </c>
    </row>
    <row r="4964" spans="1:14" hidden="1" x14ac:dyDescent="0.25">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c r="N4964" s="4" t="str">
        <f>TEXT('Data Sales Adidas'!D4968,"mmm")</f>
        <v>Jul</v>
      </c>
    </row>
    <row r="4965" spans="1:14" hidden="1" x14ac:dyDescent="0.25">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c r="N4965" s="4" t="str">
        <f>TEXT('Data Sales Adidas'!D4969,"mmm")</f>
        <v>Jul</v>
      </c>
    </row>
    <row r="4966" spans="1:14" x14ac:dyDescent="0.25">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c r="N4966" s="4" t="str">
        <f>TEXT('Data Sales Adidas'!D4970,"mmm")</f>
        <v>Aug</v>
      </c>
    </row>
    <row r="4967" spans="1:14" x14ac:dyDescent="0.25">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c r="N4967" s="4" t="str">
        <f>TEXT('Data Sales Adidas'!D4971,"mmm")</f>
        <v>Aug</v>
      </c>
    </row>
    <row r="4968" spans="1:14" x14ac:dyDescent="0.25">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c r="N4968" s="4" t="str">
        <f>TEXT('Data Sales Adidas'!D4972,"mmm")</f>
        <v>Aug</v>
      </c>
    </row>
    <row r="4969" spans="1:14" x14ac:dyDescent="0.25">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c r="N4969" s="4" t="str">
        <f>TEXT('Data Sales Adidas'!D4973,"mmm")</f>
        <v>Aug</v>
      </c>
    </row>
    <row r="4970" spans="1:14" x14ac:dyDescent="0.25">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c r="N4970" s="4" t="str">
        <f>TEXT('Data Sales Adidas'!D4974,"mmm")</f>
        <v>Aug</v>
      </c>
    </row>
    <row r="4971" spans="1:14" x14ac:dyDescent="0.25">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c r="N4971" s="4" t="str">
        <f>TEXT('Data Sales Adidas'!D4975,"mmm")</f>
        <v>Aug</v>
      </c>
    </row>
    <row r="4972" spans="1:14" x14ac:dyDescent="0.25">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c r="N4972" s="4" t="str">
        <f>TEXT('Data Sales Adidas'!D4976,"mmm")</f>
        <v>Aug</v>
      </c>
    </row>
    <row r="4973" spans="1:14" x14ac:dyDescent="0.25">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c r="N4973" s="4" t="str">
        <f>TEXT('Data Sales Adidas'!D4977,"mmm")</f>
        <v>Aug</v>
      </c>
    </row>
    <row r="4974" spans="1:14" x14ac:dyDescent="0.25">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c r="N4974" s="4" t="str">
        <f>TEXT('Data Sales Adidas'!D4978,"mmm")</f>
        <v>Aug</v>
      </c>
    </row>
    <row r="4975" spans="1:14" x14ac:dyDescent="0.25">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c r="N4975" s="4" t="str">
        <f>TEXT('Data Sales Adidas'!D4979,"mmm")</f>
        <v>Aug</v>
      </c>
    </row>
    <row r="4976" spans="1:14" x14ac:dyDescent="0.25">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c r="N4976" s="4" t="str">
        <f>TEXT('Data Sales Adidas'!D4980,"mmm")</f>
        <v>Aug</v>
      </c>
    </row>
    <row r="4977" spans="1:14" x14ac:dyDescent="0.25">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c r="N4977" s="4" t="str">
        <f>TEXT('Data Sales Adidas'!D4981,"mmm")</f>
        <v>Aug</v>
      </c>
    </row>
    <row r="4978" spans="1:14" x14ac:dyDescent="0.25">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c r="N4978" s="4" t="str">
        <f>TEXT('Data Sales Adidas'!D4982,"mmm")</f>
        <v>Aug</v>
      </c>
    </row>
    <row r="4979" spans="1:14" x14ac:dyDescent="0.25">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c r="N4979" s="4" t="str">
        <f>TEXT('Data Sales Adidas'!D4983,"mmm")</f>
        <v>Aug</v>
      </c>
    </row>
    <row r="4980" spans="1:14" x14ac:dyDescent="0.25">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c r="N4980" s="4" t="str">
        <f>TEXT('Data Sales Adidas'!D4984,"mmm")</f>
        <v>Aug</v>
      </c>
    </row>
    <row r="4981" spans="1:14" x14ac:dyDescent="0.25">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c r="N4981" s="4" t="str">
        <f>TEXT('Data Sales Adidas'!D4985,"mmm")</f>
        <v>Aug</v>
      </c>
    </row>
    <row r="4982" spans="1:14" x14ac:dyDescent="0.25">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c r="N4982" s="4" t="str">
        <f>TEXT('Data Sales Adidas'!D4986,"mmm")</f>
        <v>Aug</v>
      </c>
    </row>
    <row r="4983" spans="1:14" x14ac:dyDescent="0.25">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c r="N4983" s="4" t="str">
        <f>TEXT('Data Sales Adidas'!D4987,"mmm")</f>
        <v>Aug</v>
      </c>
    </row>
    <row r="4984" spans="1:14" x14ac:dyDescent="0.25">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c r="N4984" s="4" t="str">
        <f>TEXT('Data Sales Adidas'!D4988,"mmm")</f>
        <v>Aug</v>
      </c>
    </row>
    <row r="4985" spans="1:14" x14ac:dyDescent="0.25">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c r="N4985" s="4" t="str">
        <f>TEXT('Data Sales Adidas'!D4989,"mmm")</f>
        <v>Aug</v>
      </c>
    </row>
    <row r="4986" spans="1:14" x14ac:dyDescent="0.25">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c r="N4986" s="4" t="str">
        <f>TEXT('Data Sales Adidas'!D4990,"mmm")</f>
        <v>Aug</v>
      </c>
    </row>
    <row r="4987" spans="1:14" x14ac:dyDescent="0.25">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c r="N4987" s="4" t="str">
        <f>TEXT('Data Sales Adidas'!D4991,"mmm")</f>
        <v>Aug</v>
      </c>
    </row>
    <row r="4988" spans="1:14" x14ac:dyDescent="0.25">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c r="N4988" s="4" t="str">
        <f>TEXT('Data Sales Adidas'!D4992,"mmm")</f>
        <v>Aug</v>
      </c>
    </row>
    <row r="4989" spans="1:14" x14ac:dyDescent="0.25">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c r="N4989" s="4" t="str">
        <f>TEXT('Data Sales Adidas'!D4993,"mmm")</f>
        <v>Aug</v>
      </c>
    </row>
    <row r="4990" spans="1:14" x14ac:dyDescent="0.25">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c r="N4990" s="4" t="str">
        <f>TEXT('Data Sales Adidas'!D4994,"mmm")</f>
        <v>Aug</v>
      </c>
    </row>
    <row r="4991" spans="1:14" x14ac:dyDescent="0.25">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c r="N4991" s="4" t="str">
        <f>TEXT('Data Sales Adidas'!D4995,"mmm")</f>
        <v>Aug</v>
      </c>
    </row>
    <row r="4992" spans="1:14" x14ac:dyDescent="0.25">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c r="N4992" s="4" t="str">
        <f>TEXT('Data Sales Adidas'!D4996,"mmm")</f>
        <v>Aug</v>
      </c>
    </row>
    <row r="4993" spans="1:14" x14ac:dyDescent="0.25">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c r="N4993" s="4" t="str">
        <f>TEXT('Data Sales Adidas'!D4997,"mmm")</f>
        <v>Aug</v>
      </c>
    </row>
    <row r="4994" spans="1:14" x14ac:dyDescent="0.25">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c r="N4994" s="4" t="str">
        <f>TEXT('Data Sales Adidas'!D4998,"mmm")</f>
        <v>Aug</v>
      </c>
    </row>
    <row r="4995" spans="1:14" x14ac:dyDescent="0.25">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c r="N4995" s="4" t="str">
        <f>TEXT('Data Sales Adidas'!D4999,"mmm")</f>
        <v>Aug</v>
      </c>
    </row>
    <row r="4996" spans="1:14" x14ac:dyDescent="0.25">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c r="N4996" s="4" t="str">
        <f>TEXT('Data Sales Adidas'!D5000,"mmm")</f>
        <v>Aug</v>
      </c>
    </row>
    <row r="4997" spans="1:14" x14ac:dyDescent="0.25">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c r="N4997" s="4" t="str">
        <f>TEXT('Data Sales Adidas'!D5001,"mmm")</f>
        <v>Sep</v>
      </c>
    </row>
    <row r="4998" spans="1:14" x14ac:dyDescent="0.25">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c r="N4998" s="4" t="str">
        <f>TEXT('Data Sales Adidas'!D5002,"mmm")</f>
        <v>Sep</v>
      </c>
    </row>
    <row r="4999" spans="1:14" x14ac:dyDescent="0.25">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c r="N4999" s="4" t="str">
        <f>TEXT('Data Sales Adidas'!D5003,"mmm")</f>
        <v>Sep</v>
      </c>
    </row>
    <row r="5000" spans="1:14" x14ac:dyDescent="0.25">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c r="N5000" s="4" t="str">
        <f>TEXT('Data Sales Adidas'!D5004,"mmm")</f>
        <v>Sep</v>
      </c>
    </row>
    <row r="5001" spans="1:14" x14ac:dyDescent="0.25">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c r="N5001" s="4" t="str">
        <f>TEXT('Data Sales Adidas'!D5005,"mmm")</f>
        <v>Sep</v>
      </c>
    </row>
    <row r="5002" spans="1:14" x14ac:dyDescent="0.25">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c r="N5002" s="4" t="str">
        <f>TEXT('Data Sales Adidas'!D5006,"mmm")</f>
        <v>Sep</v>
      </c>
    </row>
    <row r="5003" spans="1:14" x14ac:dyDescent="0.25">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c r="N5003" s="4" t="str">
        <f>TEXT('Data Sales Adidas'!D5007,"mmm")</f>
        <v>Sep</v>
      </c>
    </row>
    <row r="5004" spans="1:14" x14ac:dyDescent="0.25">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c r="N5004" s="4" t="str">
        <f>TEXT('Data Sales Adidas'!D5008,"mmm")</f>
        <v>Sep</v>
      </c>
    </row>
    <row r="5005" spans="1:14" x14ac:dyDescent="0.25">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c r="N5005" s="4" t="str">
        <f>TEXT('Data Sales Adidas'!D5009,"mmm")</f>
        <v>Sep</v>
      </c>
    </row>
    <row r="5006" spans="1:14" x14ac:dyDescent="0.25">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c r="N5006" s="4" t="str">
        <f>TEXT('Data Sales Adidas'!D5010,"mmm")</f>
        <v>Sep</v>
      </c>
    </row>
    <row r="5007" spans="1:14" x14ac:dyDescent="0.25">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c r="N5007" s="4" t="str">
        <f>TEXT('Data Sales Adidas'!D5011,"mmm")</f>
        <v>Sep</v>
      </c>
    </row>
    <row r="5008" spans="1:14" x14ac:dyDescent="0.25">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c r="N5008" s="4" t="str">
        <f>TEXT('Data Sales Adidas'!D5012,"mmm")</f>
        <v>Sep</v>
      </c>
    </row>
    <row r="5009" spans="1:14" x14ac:dyDescent="0.25">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c r="N5009" s="4" t="str">
        <f>TEXT('Data Sales Adidas'!D5013,"mmm")</f>
        <v>Sep</v>
      </c>
    </row>
    <row r="5010" spans="1:14" x14ac:dyDescent="0.25">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c r="N5010" s="4" t="str">
        <f>TEXT('Data Sales Adidas'!D5014,"mmm")</f>
        <v>Sep</v>
      </c>
    </row>
    <row r="5011" spans="1:14" x14ac:dyDescent="0.25">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c r="N5011" s="4" t="str">
        <f>TEXT('Data Sales Adidas'!D5015,"mmm")</f>
        <v>Sep</v>
      </c>
    </row>
    <row r="5012" spans="1:14" x14ac:dyDescent="0.25">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c r="N5012" s="4" t="str">
        <f>TEXT('Data Sales Adidas'!D5016,"mmm")</f>
        <v>Sep</v>
      </c>
    </row>
    <row r="5013" spans="1:14" x14ac:dyDescent="0.25">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c r="N5013" s="4" t="str">
        <f>TEXT('Data Sales Adidas'!D5017,"mmm")</f>
        <v>Sep</v>
      </c>
    </row>
    <row r="5014" spans="1:14" x14ac:dyDescent="0.25">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c r="N5014" s="4" t="str">
        <f>TEXT('Data Sales Adidas'!D5018,"mmm")</f>
        <v>Sep</v>
      </c>
    </row>
    <row r="5015" spans="1:14" x14ac:dyDescent="0.25">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c r="N5015" s="4" t="str">
        <f>TEXT('Data Sales Adidas'!D5019,"mmm")</f>
        <v>Sep</v>
      </c>
    </row>
    <row r="5016" spans="1:14" x14ac:dyDescent="0.25">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c r="N5016" s="4" t="str">
        <f>TEXT('Data Sales Adidas'!D5020,"mmm")</f>
        <v>Sep</v>
      </c>
    </row>
    <row r="5017" spans="1:14" x14ac:dyDescent="0.25">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c r="N5017" s="4" t="str">
        <f>TEXT('Data Sales Adidas'!D5021,"mmm")</f>
        <v>Sep</v>
      </c>
    </row>
    <row r="5018" spans="1:14" x14ac:dyDescent="0.25">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c r="N5018" s="4" t="str">
        <f>TEXT('Data Sales Adidas'!D5022,"mmm")</f>
        <v>Sep</v>
      </c>
    </row>
    <row r="5019" spans="1:14" x14ac:dyDescent="0.25">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c r="N5019" s="4" t="str">
        <f>TEXT('Data Sales Adidas'!D5023,"mmm")</f>
        <v>Sep</v>
      </c>
    </row>
    <row r="5020" spans="1:14" x14ac:dyDescent="0.25">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c r="N5020" s="4" t="str">
        <f>TEXT('Data Sales Adidas'!D5024,"mmm")</f>
        <v>Sep</v>
      </c>
    </row>
    <row r="5021" spans="1:14" x14ac:dyDescent="0.25">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c r="N5021" s="4" t="str">
        <f>TEXT('Data Sales Adidas'!D5025,"mmm")</f>
        <v>Sep</v>
      </c>
    </row>
    <row r="5022" spans="1:14" x14ac:dyDescent="0.25">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c r="N5022" s="4" t="str">
        <f>TEXT('Data Sales Adidas'!D5026,"mmm")</f>
        <v>Sep</v>
      </c>
    </row>
    <row r="5023" spans="1:14" x14ac:dyDescent="0.25">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c r="N5023" s="4" t="str">
        <f>TEXT('Data Sales Adidas'!D5027,"mmm")</f>
        <v>Sep</v>
      </c>
    </row>
    <row r="5024" spans="1:14" x14ac:dyDescent="0.25">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c r="N5024" s="4" t="str">
        <f>TEXT('Data Sales Adidas'!D5028,"mmm")</f>
        <v>Sep</v>
      </c>
    </row>
    <row r="5025" spans="1:14" x14ac:dyDescent="0.25">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c r="N5025" s="4" t="str">
        <f>TEXT('Data Sales Adidas'!D5029,"mmm")</f>
        <v>Sep</v>
      </c>
    </row>
    <row r="5026" spans="1:14" x14ac:dyDescent="0.25">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c r="N5026" s="4" t="str">
        <f>TEXT('Data Sales Adidas'!D5030,"mmm")</f>
        <v>Sep</v>
      </c>
    </row>
    <row r="5027" spans="1:14" x14ac:dyDescent="0.25">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c r="N5027" s="4" t="str">
        <f>TEXT('Data Sales Adidas'!D5031,"mmm")</f>
        <v>Oct</v>
      </c>
    </row>
    <row r="5028" spans="1:14" x14ac:dyDescent="0.25">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c r="N5028" s="4" t="str">
        <f>TEXT('Data Sales Adidas'!D5032,"mmm")</f>
        <v>Oct</v>
      </c>
    </row>
    <row r="5029" spans="1:14" x14ac:dyDescent="0.25">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c r="N5029" s="4" t="str">
        <f>TEXT('Data Sales Adidas'!D5033,"mmm")</f>
        <v>Oct</v>
      </c>
    </row>
    <row r="5030" spans="1:14" x14ac:dyDescent="0.25">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c r="N5030" s="4" t="str">
        <f>TEXT('Data Sales Adidas'!D5034,"mmm")</f>
        <v>Oct</v>
      </c>
    </row>
    <row r="5031" spans="1:14" x14ac:dyDescent="0.25">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c r="N5031" s="4" t="str">
        <f>TEXT('Data Sales Adidas'!D5035,"mmm")</f>
        <v>Oct</v>
      </c>
    </row>
    <row r="5032" spans="1:14" x14ac:dyDescent="0.25">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c r="N5032" s="4" t="str">
        <f>TEXT('Data Sales Adidas'!D5036,"mmm")</f>
        <v>Oct</v>
      </c>
    </row>
    <row r="5033" spans="1:14" x14ac:dyDescent="0.25">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c r="N5033" s="4" t="str">
        <f>TEXT('Data Sales Adidas'!D5037,"mmm")</f>
        <v>Oct</v>
      </c>
    </row>
    <row r="5034" spans="1:14" x14ac:dyDescent="0.25">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c r="N5034" s="4" t="str">
        <f>TEXT('Data Sales Adidas'!D5038,"mmm")</f>
        <v>Oct</v>
      </c>
    </row>
    <row r="5035" spans="1:14" x14ac:dyDescent="0.25">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c r="N5035" s="4" t="str">
        <f>TEXT('Data Sales Adidas'!D5039,"mmm")</f>
        <v>Oct</v>
      </c>
    </row>
    <row r="5036" spans="1:14" x14ac:dyDescent="0.25">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c r="N5036" s="4" t="str">
        <f>TEXT('Data Sales Adidas'!D5040,"mmm")</f>
        <v>Oct</v>
      </c>
    </row>
    <row r="5037" spans="1:14" x14ac:dyDescent="0.25">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c r="N5037" s="4" t="str">
        <f>TEXT('Data Sales Adidas'!D5041,"mmm")</f>
        <v>Oct</v>
      </c>
    </row>
    <row r="5038" spans="1:14" hidden="1" x14ac:dyDescent="0.25">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c r="N5038" s="4" t="str">
        <f>TEXT('Data Sales Adidas'!D5042,"mmm")</f>
        <v>Oct</v>
      </c>
    </row>
    <row r="5039" spans="1:14" hidden="1" x14ac:dyDescent="0.25">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c r="N5039" s="4" t="str">
        <f>TEXT('Data Sales Adidas'!D5043,"mmm")</f>
        <v>Oct</v>
      </c>
    </row>
    <row r="5040" spans="1:14" hidden="1" x14ac:dyDescent="0.25">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c r="N5040" s="4" t="str">
        <f>TEXT('Data Sales Adidas'!D5044,"mmm")</f>
        <v>Oct</v>
      </c>
    </row>
    <row r="5041" spans="1:14" hidden="1" x14ac:dyDescent="0.25">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c r="N5041" s="4" t="str">
        <f>TEXT('Data Sales Adidas'!D5045,"mmm")</f>
        <v>Oct</v>
      </c>
    </row>
    <row r="5042" spans="1:14" hidden="1" x14ac:dyDescent="0.25">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c r="N5042" s="4" t="str">
        <f>TEXT('Data Sales Adidas'!D5046,"mmm")</f>
        <v>Oct</v>
      </c>
    </row>
    <row r="5043" spans="1:14" hidden="1" x14ac:dyDescent="0.25">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c r="N5043" s="4" t="str">
        <f>TEXT('Data Sales Adidas'!D5047,"mmm")</f>
        <v>Oct</v>
      </c>
    </row>
    <row r="5044" spans="1:14" hidden="1" x14ac:dyDescent="0.25">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c r="N5044" s="4" t="str">
        <f>TEXT('Data Sales Adidas'!D5048,"mmm")</f>
        <v>Oct</v>
      </c>
    </row>
    <row r="5045" spans="1:14" hidden="1" x14ac:dyDescent="0.25">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c r="N5045" s="4" t="str">
        <f>TEXT('Data Sales Adidas'!D5049,"mmm")</f>
        <v>Oct</v>
      </c>
    </row>
    <row r="5046" spans="1:14" hidden="1" x14ac:dyDescent="0.25">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c r="N5046" s="4" t="str">
        <f>TEXT('Data Sales Adidas'!D5050,"mmm")</f>
        <v>Oct</v>
      </c>
    </row>
    <row r="5047" spans="1:14" hidden="1" x14ac:dyDescent="0.25">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c r="N5047" s="4" t="str">
        <f>TEXT('Data Sales Adidas'!D5051,"mmm")</f>
        <v>Oct</v>
      </c>
    </row>
    <row r="5048" spans="1:14" hidden="1" x14ac:dyDescent="0.25">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c r="N5048" s="4" t="str">
        <f>TEXT('Data Sales Adidas'!D5052,"mmm")</f>
        <v>Oct</v>
      </c>
    </row>
    <row r="5049" spans="1:14" hidden="1" x14ac:dyDescent="0.25">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c r="N5049" s="4" t="str">
        <f>TEXT('Data Sales Adidas'!D5053,"mmm")</f>
        <v>Oct</v>
      </c>
    </row>
    <row r="5050" spans="1:14" hidden="1" x14ac:dyDescent="0.25">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c r="N5050" s="4" t="str">
        <f>TEXT('Data Sales Adidas'!D5054,"mmm")</f>
        <v>Oct</v>
      </c>
    </row>
    <row r="5051" spans="1:14" hidden="1" x14ac:dyDescent="0.25">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c r="N5051" s="4" t="str">
        <f>TEXT('Data Sales Adidas'!D5055,"mmm")</f>
        <v>Oct</v>
      </c>
    </row>
    <row r="5052" spans="1:14" hidden="1" x14ac:dyDescent="0.25">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c r="N5052" s="4" t="str">
        <f>TEXT('Data Sales Adidas'!D5056,"mmm")</f>
        <v>Oct</v>
      </c>
    </row>
    <row r="5053" spans="1:14" hidden="1" x14ac:dyDescent="0.25">
      <c r="A5053" s="4" t="s">
        <v>61</v>
      </c>
      <c r="B5053" s="4">
        <v>1185732</v>
      </c>
      <c r="C5053" s="5">
        <v>44496</v>
      </c>
      <c r="D5053" s="4" t="s">
        <v>15</v>
      </c>
      <c r="E5053" s="4" t="s">
        <v>62</v>
      </c>
      <c r="F5053" s="4" t="s">
        <v>63</v>
      </c>
      <c r="G5053" s="6" t="s">
        <v>21</v>
      </c>
      <c r="H5053" s="7">
        <v>32</v>
      </c>
      <c r="I5053" s="8">
        <v>13</v>
      </c>
      <c r="J5053" s="9">
        <v>416</v>
      </c>
      <c r="K5053" s="9">
        <v>166.4</v>
      </c>
      <c r="L5053" s="10">
        <v>0.4</v>
      </c>
      <c r="M5053" s="4" t="s">
        <v>83</v>
      </c>
      <c r="N5053" s="4" t="str">
        <f>TEXT('Data Sales Adidas'!D5057,"mmm")</f>
        <v>Oct</v>
      </c>
    </row>
    <row r="5054" spans="1:14" hidden="1" x14ac:dyDescent="0.25">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c r="N5054" s="4" t="str">
        <f>TEXT('Data Sales Adidas'!D5058,"mmm")</f>
        <v>Oct</v>
      </c>
    </row>
    <row r="5055" spans="1:14" hidden="1" x14ac:dyDescent="0.25">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c r="N5055" s="4" t="str">
        <f>TEXT('Data Sales Adidas'!D5059,"mmm")</f>
        <v>Oct</v>
      </c>
    </row>
    <row r="5056" spans="1:14" hidden="1" x14ac:dyDescent="0.25">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c r="N5056" s="4" t="str">
        <f>TEXT('Data Sales Adidas'!D5060,"mmm")</f>
        <v>Oct</v>
      </c>
    </row>
    <row r="5057" spans="1:14" hidden="1" x14ac:dyDescent="0.25">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c r="N5057" s="4" t="str">
        <f>TEXT('Data Sales Adidas'!D5061,"mmm")</f>
        <v>Oct</v>
      </c>
    </row>
    <row r="5058" spans="1:14" hidden="1" x14ac:dyDescent="0.25">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c r="N5058" s="4" t="str">
        <f>TEXT('Data Sales Adidas'!D5062,"mmm")</f>
        <v>Nov</v>
      </c>
    </row>
    <row r="5059" spans="1:14" hidden="1" x14ac:dyDescent="0.25">
      <c r="A5059" s="4" t="s">
        <v>61</v>
      </c>
      <c r="B5059" s="4">
        <v>1185732</v>
      </c>
      <c r="C5059" s="5">
        <v>44502</v>
      </c>
      <c r="D5059" s="4" t="s">
        <v>15</v>
      </c>
      <c r="E5059" s="4" t="s">
        <v>62</v>
      </c>
      <c r="F5059" s="4" t="s">
        <v>63</v>
      </c>
      <c r="G5059" s="6" t="s">
        <v>21</v>
      </c>
      <c r="H5059" s="7">
        <v>33</v>
      </c>
      <c r="I5059" s="8">
        <v>21</v>
      </c>
      <c r="J5059" s="9">
        <v>693</v>
      </c>
      <c r="K5059" s="9">
        <v>277.2</v>
      </c>
      <c r="L5059" s="10">
        <v>0.4</v>
      </c>
      <c r="M5059" s="4" t="s">
        <v>83</v>
      </c>
      <c r="N5059" s="4" t="str">
        <f>TEXT('Data Sales Adidas'!D5063,"mmm")</f>
        <v>Nov</v>
      </c>
    </row>
    <row r="5060" spans="1:14" hidden="1" x14ac:dyDescent="0.25">
      <c r="A5060" s="4" t="s">
        <v>61</v>
      </c>
      <c r="B5060" s="4">
        <v>1185732</v>
      </c>
      <c r="C5060" s="5">
        <v>44503</v>
      </c>
      <c r="D5060" s="4" t="s">
        <v>15</v>
      </c>
      <c r="E5060" s="4" t="s">
        <v>62</v>
      </c>
      <c r="F5060" s="4" t="s">
        <v>63</v>
      </c>
      <c r="G5060" s="6" t="s">
        <v>22</v>
      </c>
      <c r="H5060" s="7">
        <v>47</v>
      </c>
      <c r="I5060" s="8">
        <v>20</v>
      </c>
      <c r="J5060" s="9">
        <v>940</v>
      </c>
      <c r="K5060" s="9">
        <v>357.2</v>
      </c>
      <c r="L5060" s="10">
        <v>0.38</v>
      </c>
      <c r="M5060" s="4" t="s">
        <v>83</v>
      </c>
      <c r="N5060" s="4" t="str">
        <f>TEXT('Data Sales Adidas'!D5064,"mmm")</f>
        <v>Nov</v>
      </c>
    </row>
    <row r="5061" spans="1:14" hidden="1" x14ac:dyDescent="0.25">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c r="N5061" s="4" t="str">
        <f>TEXT('Data Sales Adidas'!D5065,"mmm")</f>
        <v>Nov</v>
      </c>
    </row>
    <row r="5062" spans="1:14" hidden="1" x14ac:dyDescent="0.25">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c r="N5062" s="4" t="str">
        <f>TEXT('Data Sales Adidas'!D5066,"mmm")</f>
        <v>Nov</v>
      </c>
    </row>
    <row r="5063" spans="1:14" hidden="1" x14ac:dyDescent="0.25">
      <c r="A5063" s="4" t="s">
        <v>61</v>
      </c>
      <c r="B5063" s="4">
        <v>1185732</v>
      </c>
      <c r="C5063" s="5">
        <v>44506</v>
      </c>
      <c r="D5063" s="4" t="s">
        <v>15</v>
      </c>
      <c r="E5063" s="4" t="s">
        <v>62</v>
      </c>
      <c r="F5063" s="4" t="s">
        <v>63</v>
      </c>
      <c r="G5063" s="6" t="s">
        <v>19</v>
      </c>
      <c r="H5063" s="7">
        <v>48</v>
      </c>
      <c r="I5063" s="8">
        <v>60</v>
      </c>
      <c r="J5063" s="9">
        <v>2880</v>
      </c>
      <c r="K5063" s="9">
        <v>1440</v>
      </c>
      <c r="L5063" s="10">
        <v>0.5</v>
      </c>
      <c r="M5063" s="4" t="s">
        <v>83</v>
      </c>
      <c r="N5063" s="4" t="str">
        <f>TEXT('Data Sales Adidas'!D5067,"mmm")</f>
        <v>Nov</v>
      </c>
    </row>
    <row r="5064" spans="1:14" hidden="1" x14ac:dyDescent="0.25">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c r="N5064" s="4" t="str">
        <f>TEXT('Data Sales Adidas'!D5068,"mmm")</f>
        <v>Nov</v>
      </c>
    </row>
    <row r="5065" spans="1:14" hidden="1" x14ac:dyDescent="0.25">
      <c r="A5065" s="4" t="s">
        <v>61</v>
      </c>
      <c r="B5065" s="4">
        <v>1185732</v>
      </c>
      <c r="C5065" s="5">
        <v>44508</v>
      </c>
      <c r="D5065" s="4" t="s">
        <v>15</v>
      </c>
      <c r="E5065" s="4" t="s">
        <v>62</v>
      </c>
      <c r="F5065" s="4" t="s">
        <v>63</v>
      </c>
      <c r="G5065" s="6" t="s">
        <v>21</v>
      </c>
      <c r="H5065" s="7">
        <v>41</v>
      </c>
      <c r="I5065" s="8">
        <v>34</v>
      </c>
      <c r="J5065" s="9">
        <v>1394</v>
      </c>
      <c r="K5065" s="9">
        <v>557.6</v>
      </c>
      <c r="L5065" s="10">
        <v>0.4</v>
      </c>
      <c r="M5065" s="4" t="s">
        <v>83</v>
      </c>
      <c r="N5065" s="4" t="str">
        <f>TEXT('Data Sales Adidas'!D5069,"mmm")</f>
        <v>Nov</v>
      </c>
    </row>
    <row r="5066" spans="1:14" hidden="1" x14ac:dyDescent="0.25">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c r="N5066" s="4" t="str">
        <f>TEXT('Data Sales Adidas'!D5070,"mmm")</f>
        <v>Nov</v>
      </c>
    </row>
    <row r="5067" spans="1:14" hidden="1" x14ac:dyDescent="0.25">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c r="N5067" s="4" t="str">
        <f>TEXT('Data Sales Adidas'!D5071,"mmm")</f>
        <v>Nov</v>
      </c>
    </row>
    <row r="5068" spans="1:14" hidden="1" x14ac:dyDescent="0.25">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c r="N5068" s="4" t="str">
        <f>TEXT('Data Sales Adidas'!D5072,"mmm")</f>
        <v>Nov</v>
      </c>
    </row>
    <row r="5069" spans="1:14" hidden="1" x14ac:dyDescent="0.25">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c r="N5069" s="4" t="str">
        <f>TEXT('Data Sales Adidas'!D5073,"mmm")</f>
        <v>Nov</v>
      </c>
    </row>
    <row r="5070" spans="1:14" hidden="1" x14ac:dyDescent="0.25">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c r="N5070" s="4" t="str">
        <f>TEXT('Data Sales Adidas'!D5074,"mmm")</f>
        <v>Nov</v>
      </c>
    </row>
    <row r="5071" spans="1:14" hidden="1" x14ac:dyDescent="0.25">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c r="N5071" s="4" t="str">
        <f>TEXT('Data Sales Adidas'!D5075,"mmm")</f>
        <v>Nov</v>
      </c>
    </row>
    <row r="5072" spans="1:14" hidden="1" x14ac:dyDescent="0.25">
      <c r="A5072" s="4" t="s">
        <v>61</v>
      </c>
      <c r="B5072" s="4">
        <v>1185732</v>
      </c>
      <c r="C5072" s="5">
        <v>44515</v>
      </c>
      <c r="D5072" s="4" t="s">
        <v>15</v>
      </c>
      <c r="E5072" s="4" t="s">
        <v>62</v>
      </c>
      <c r="F5072" s="4" t="s">
        <v>63</v>
      </c>
      <c r="G5072" s="6" t="s">
        <v>22</v>
      </c>
      <c r="H5072" s="7">
        <v>50</v>
      </c>
      <c r="I5072" s="8">
        <v>53</v>
      </c>
      <c r="J5072" s="9">
        <v>2650</v>
      </c>
      <c r="K5072" s="9">
        <v>954</v>
      </c>
      <c r="L5072" s="10">
        <v>0.36</v>
      </c>
      <c r="M5072" s="4" t="s">
        <v>83</v>
      </c>
      <c r="N5072" s="4" t="str">
        <f>TEXT('Data Sales Adidas'!D5076,"mmm")</f>
        <v>Nov</v>
      </c>
    </row>
    <row r="5073" spans="1:14" hidden="1" x14ac:dyDescent="0.25">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c r="N5073" s="4" t="str">
        <f>TEXT('Data Sales Adidas'!D5077,"mmm")</f>
        <v>Nov</v>
      </c>
    </row>
    <row r="5074" spans="1:14" hidden="1" x14ac:dyDescent="0.25">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c r="N5074" s="4" t="str">
        <f>TEXT('Data Sales Adidas'!D5078,"mmm")</f>
        <v>Nov</v>
      </c>
    </row>
    <row r="5075" spans="1:14" hidden="1" x14ac:dyDescent="0.25">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c r="N5075" s="4" t="str">
        <f>TEXT('Data Sales Adidas'!D5079,"mmm")</f>
        <v>Nov</v>
      </c>
    </row>
    <row r="5076" spans="1:14" hidden="1" x14ac:dyDescent="0.25">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c r="N5076" s="4" t="str">
        <f>TEXT('Data Sales Adidas'!D5080,"mmm")</f>
        <v>Nov</v>
      </c>
    </row>
    <row r="5077" spans="1:14" hidden="1" x14ac:dyDescent="0.25">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c r="N5077" s="4" t="str">
        <f>TEXT('Data Sales Adidas'!D5081,"mmm")</f>
        <v>Nov</v>
      </c>
    </row>
    <row r="5078" spans="1:14" hidden="1" x14ac:dyDescent="0.25">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c r="N5078" s="4" t="str">
        <f>TEXT('Data Sales Adidas'!D5082,"mmm")</f>
        <v>Nov</v>
      </c>
    </row>
    <row r="5079" spans="1:14" hidden="1" x14ac:dyDescent="0.25">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c r="N5079" s="4" t="str">
        <f>TEXT('Data Sales Adidas'!D5083,"mmm")</f>
        <v>Dec</v>
      </c>
    </row>
    <row r="5080" spans="1:14" hidden="1" x14ac:dyDescent="0.25">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c r="N5080" s="4" t="str">
        <f>TEXT('Data Sales Adidas'!D5084,"mmm")</f>
        <v>Dec</v>
      </c>
    </row>
    <row r="5081" spans="1:14" hidden="1" x14ac:dyDescent="0.25">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c r="N5081" s="4" t="str">
        <f>TEXT('Data Sales Adidas'!D5085,"mmm")</f>
        <v>Dec</v>
      </c>
    </row>
    <row r="5082" spans="1:14" hidden="1" x14ac:dyDescent="0.25">
      <c r="A5082" s="4" t="s">
        <v>61</v>
      </c>
      <c r="B5082" s="4">
        <v>1185732</v>
      </c>
      <c r="C5082" s="5">
        <v>44553</v>
      </c>
      <c r="D5082" s="4" t="s">
        <v>15</v>
      </c>
      <c r="E5082" s="4" t="s">
        <v>62</v>
      </c>
      <c r="F5082" s="4" t="s">
        <v>63</v>
      </c>
      <c r="G5082" s="6" t="s">
        <v>20</v>
      </c>
      <c r="H5082" s="7">
        <v>41</v>
      </c>
      <c r="I5082" s="8">
        <v>68</v>
      </c>
      <c r="J5082" s="9">
        <v>2788</v>
      </c>
      <c r="K5082" s="9">
        <v>1394</v>
      </c>
      <c r="L5082" s="10">
        <v>0.5</v>
      </c>
      <c r="M5082" s="4" t="s">
        <v>83</v>
      </c>
      <c r="N5082" s="4" t="str">
        <f>TEXT('Data Sales Adidas'!D5086,"mmm")</f>
        <v>Dec</v>
      </c>
    </row>
    <row r="5083" spans="1:14" hidden="1" x14ac:dyDescent="0.25">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c r="N5083" s="4" t="str">
        <f>TEXT('Data Sales Adidas'!D5087,"mmm")</f>
        <v>Dec</v>
      </c>
    </row>
    <row r="5084" spans="1:14" hidden="1" x14ac:dyDescent="0.25">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c r="N5084" s="4" t="str">
        <f>TEXT('Data Sales Adidas'!D5088,"mmm")</f>
        <v>Dec</v>
      </c>
    </row>
    <row r="5085" spans="1:14" hidden="1" x14ac:dyDescent="0.25">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c r="N5085" s="4" t="str">
        <f>TEXT('Data Sales Adidas'!D5089,"mmm")</f>
        <v>Dec</v>
      </c>
    </row>
    <row r="5086" spans="1:14" hidden="1" x14ac:dyDescent="0.25">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c r="N5086" s="4" t="str">
        <f>TEXT('Data Sales Adidas'!D5090,"mmm")</f>
        <v>Dec</v>
      </c>
    </row>
    <row r="5087" spans="1:14" hidden="1" x14ac:dyDescent="0.25">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c r="N5087" s="4" t="str">
        <f>TEXT('Data Sales Adidas'!D5091,"mmm")</f>
        <v>Dec</v>
      </c>
    </row>
    <row r="5088" spans="1:14" hidden="1" x14ac:dyDescent="0.25">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c r="N5088" s="4" t="str">
        <f>TEXT('Data Sales Adidas'!D5092,"mmm")</f>
        <v>Dec</v>
      </c>
    </row>
    <row r="5089" spans="1:14" hidden="1" x14ac:dyDescent="0.25">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c r="N5089" s="4" t="str">
        <f>TEXT('Data Sales Adidas'!D5093,"mmm")</f>
        <v>Dec</v>
      </c>
    </row>
    <row r="5090" spans="1:14" hidden="1" x14ac:dyDescent="0.25">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c r="N5090" s="4" t="str">
        <f>TEXT('Data Sales Adidas'!D5094,"mmm")</f>
        <v>Dec</v>
      </c>
    </row>
    <row r="5091" spans="1:14" hidden="1" x14ac:dyDescent="0.25">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c r="N5091" s="4" t="str">
        <f>TEXT('Data Sales Adidas'!D5095,"mmm")</f>
        <v>Sep</v>
      </c>
    </row>
    <row r="5092" spans="1:14" hidden="1" x14ac:dyDescent="0.25">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c r="N5092" s="4" t="str">
        <f>TEXT('Data Sales Adidas'!D5096,"mmm")</f>
        <v>Oct</v>
      </c>
    </row>
    <row r="5093" spans="1:14" hidden="1" x14ac:dyDescent="0.25">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c r="N5093" s="4" t="str">
        <f>TEXT('Data Sales Adidas'!D5097,"mmm")</f>
        <v>Oct</v>
      </c>
    </row>
    <row r="5094" spans="1:14" hidden="1" x14ac:dyDescent="0.25">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c r="N5094" s="4" t="str">
        <f>TEXT('Data Sales Adidas'!D5098,"mmm")</f>
        <v>Oct</v>
      </c>
    </row>
    <row r="5095" spans="1:14" hidden="1" x14ac:dyDescent="0.25">
      <c r="A5095" s="4" t="s">
        <v>61</v>
      </c>
      <c r="B5095" s="4">
        <v>1185732</v>
      </c>
      <c r="C5095" s="5">
        <v>44488</v>
      </c>
      <c r="D5095" s="4" t="s">
        <v>15</v>
      </c>
      <c r="E5095" s="4" t="s">
        <v>62</v>
      </c>
      <c r="F5095" s="4" t="s">
        <v>63</v>
      </c>
      <c r="G5095" s="6" t="s">
        <v>21</v>
      </c>
      <c r="H5095" s="7">
        <v>50</v>
      </c>
      <c r="I5095" s="8">
        <v>26</v>
      </c>
      <c r="J5095" s="9">
        <v>1300</v>
      </c>
      <c r="K5095" s="9">
        <v>520</v>
      </c>
      <c r="L5095" s="10">
        <v>0.4</v>
      </c>
      <c r="M5095" s="4" t="s">
        <v>83</v>
      </c>
      <c r="N5095" s="4" t="str">
        <f>TEXT('Data Sales Adidas'!D5099,"mmm")</f>
        <v>Oct</v>
      </c>
    </row>
    <row r="5096" spans="1:14" hidden="1" x14ac:dyDescent="0.25">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c r="N5096" s="4" t="str">
        <f>TEXT('Data Sales Adidas'!D5100,"mmm")</f>
        <v>Oct</v>
      </c>
    </row>
    <row r="5097" spans="1:14" hidden="1" x14ac:dyDescent="0.25">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c r="N5097" s="4" t="str">
        <f>TEXT('Data Sales Adidas'!D5101,"mmm")</f>
        <v>Oct</v>
      </c>
    </row>
    <row r="5098" spans="1:14" hidden="1" x14ac:dyDescent="0.25">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c r="N5098" s="4" t="str">
        <f>TEXT('Data Sales Adidas'!D5102,"mmm")</f>
        <v>Nov</v>
      </c>
    </row>
    <row r="5099" spans="1:14" hidden="1" x14ac:dyDescent="0.25">
      <c r="A5099" s="4" t="s">
        <v>61</v>
      </c>
      <c r="B5099" s="4">
        <v>1185732</v>
      </c>
      <c r="C5099" s="5">
        <v>44518</v>
      </c>
      <c r="D5099" s="4" t="s">
        <v>15</v>
      </c>
      <c r="E5099" s="4" t="s">
        <v>62</v>
      </c>
      <c r="F5099" s="4" t="s">
        <v>63</v>
      </c>
      <c r="G5099" s="6" t="s">
        <v>19</v>
      </c>
      <c r="H5099" s="7">
        <v>52</v>
      </c>
      <c r="I5099" s="8">
        <v>52</v>
      </c>
      <c r="J5099" s="9">
        <v>2704</v>
      </c>
      <c r="K5099" s="9">
        <v>1352</v>
      </c>
      <c r="L5099" s="10">
        <v>0.5</v>
      </c>
      <c r="M5099" s="4" t="s">
        <v>83</v>
      </c>
      <c r="N5099" s="4" t="str">
        <f>TEXT('Data Sales Adidas'!D5103,"mmm")</f>
        <v>Nov</v>
      </c>
    </row>
    <row r="5100" spans="1:14" hidden="1" x14ac:dyDescent="0.25">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c r="N5100" s="4" t="str">
        <f>TEXT('Data Sales Adidas'!D5104,"mmm")</f>
        <v>Nov</v>
      </c>
    </row>
    <row r="5101" spans="1:14" hidden="1" x14ac:dyDescent="0.25">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c r="N5101" s="4" t="str">
        <f>TEXT('Data Sales Adidas'!D5105,"mmm")</f>
        <v>Nov</v>
      </c>
    </row>
    <row r="5102" spans="1:14" hidden="1" x14ac:dyDescent="0.25">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c r="N5102" s="4" t="str">
        <f>TEXT('Data Sales Adidas'!D5106,"mmm")</f>
        <v>Nov</v>
      </c>
    </row>
    <row r="5103" spans="1:14" hidden="1" x14ac:dyDescent="0.25">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c r="N5103" s="4" t="str">
        <f>TEXT('Data Sales Adidas'!D5107,"mmm")</f>
        <v>Nov</v>
      </c>
    </row>
    <row r="5104" spans="1:14" hidden="1" x14ac:dyDescent="0.25">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c r="N5104" s="4" t="str">
        <f>TEXT('Data Sales Adidas'!D5108,"mmm")</f>
        <v>Dec</v>
      </c>
    </row>
    <row r="5105" spans="1:14" hidden="1" x14ac:dyDescent="0.25">
      <c r="A5105" s="4" t="s">
        <v>61</v>
      </c>
      <c r="B5105" s="4">
        <v>1185732</v>
      </c>
      <c r="C5105" s="5">
        <v>44547</v>
      </c>
      <c r="D5105" s="4" t="s">
        <v>15</v>
      </c>
      <c r="E5105" s="4" t="s">
        <v>62</v>
      </c>
      <c r="F5105" s="4" t="s">
        <v>63</v>
      </c>
      <c r="G5105" s="6" t="s">
        <v>19</v>
      </c>
      <c r="H5105" s="7">
        <v>53</v>
      </c>
      <c r="I5105" s="8">
        <v>74</v>
      </c>
      <c r="J5105" s="9">
        <v>3922</v>
      </c>
      <c r="K5105" s="9">
        <v>1961</v>
      </c>
      <c r="L5105" s="10">
        <v>0.5</v>
      </c>
      <c r="M5105" s="4" t="s">
        <v>83</v>
      </c>
      <c r="N5105" s="4" t="str">
        <f>TEXT('Data Sales Adidas'!D5109,"mmm")</f>
        <v>Dec</v>
      </c>
    </row>
    <row r="5106" spans="1:14" hidden="1" x14ac:dyDescent="0.25">
      <c r="A5106" s="4" t="s">
        <v>61</v>
      </c>
      <c r="B5106" s="4">
        <v>1185732</v>
      </c>
      <c r="C5106" s="5">
        <v>44547</v>
      </c>
      <c r="D5106" s="4" t="s">
        <v>15</v>
      </c>
      <c r="E5106" s="4" t="s">
        <v>62</v>
      </c>
      <c r="F5106" s="4" t="s">
        <v>63</v>
      </c>
      <c r="G5106" s="6" t="s">
        <v>20</v>
      </c>
      <c r="H5106" s="7">
        <v>52</v>
      </c>
      <c r="I5106" s="8">
        <v>68</v>
      </c>
      <c r="J5106" s="9">
        <v>3536</v>
      </c>
      <c r="K5106" s="9">
        <v>1768</v>
      </c>
      <c r="L5106" s="10">
        <v>0.5</v>
      </c>
      <c r="M5106" s="4" t="s">
        <v>83</v>
      </c>
      <c r="N5106" s="4" t="str">
        <f>TEXT('Data Sales Adidas'!D5110,"mmm")</f>
        <v>Dec</v>
      </c>
    </row>
    <row r="5107" spans="1:14" hidden="1" x14ac:dyDescent="0.25">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c r="N5107" s="4" t="str">
        <f>TEXT('Data Sales Adidas'!D5111,"mmm")</f>
        <v>Dec</v>
      </c>
    </row>
    <row r="5108" spans="1:14" hidden="1" x14ac:dyDescent="0.25">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c r="N5108" s="4" t="str">
        <f>TEXT('Data Sales Adidas'!D5112,"mmm")</f>
        <v>Dec</v>
      </c>
    </row>
    <row r="5109" spans="1:14" hidden="1" x14ac:dyDescent="0.25">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c r="N5109" s="4" t="str">
        <f>TEXT('Data Sales Adidas'!D5113,"mmm")</f>
        <v>Dec</v>
      </c>
    </row>
    <row r="5110" spans="1:14" hidden="1" x14ac:dyDescent="0.25">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c r="N5110" s="4" t="str">
        <f>TEXT('Data Sales Adidas'!D5114,"mmm")</f>
        <v>Jan</v>
      </c>
    </row>
    <row r="5111" spans="1:14" hidden="1" x14ac:dyDescent="0.25">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c r="N5111" s="4" t="str">
        <f>TEXT('Data Sales Adidas'!D5115,"mmm")</f>
        <v>Jan</v>
      </c>
    </row>
    <row r="5112" spans="1:14" hidden="1" x14ac:dyDescent="0.25">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c r="N5112" s="4" t="str">
        <f>TEXT('Data Sales Adidas'!D5116,"mmm")</f>
        <v>Jan</v>
      </c>
    </row>
    <row r="5113" spans="1:14" hidden="1" x14ac:dyDescent="0.25">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c r="N5113" s="4" t="str">
        <f>TEXT('Data Sales Adidas'!D5117,"mmm")</f>
        <v>Jan</v>
      </c>
    </row>
    <row r="5114" spans="1:14" hidden="1" x14ac:dyDescent="0.25">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c r="N5114" s="4" t="str">
        <f>TEXT('Data Sales Adidas'!D5118,"mmm")</f>
        <v>Jan</v>
      </c>
    </row>
    <row r="5115" spans="1:14" hidden="1" x14ac:dyDescent="0.25">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c r="N5115" s="4" t="str">
        <f>TEXT('Data Sales Adidas'!D5119,"mmm")</f>
        <v>Feb</v>
      </c>
    </row>
    <row r="5116" spans="1:14" hidden="1" x14ac:dyDescent="0.25">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c r="N5116" s="4" t="str">
        <f>TEXT('Data Sales Adidas'!D5120,"mmm")</f>
        <v>Feb</v>
      </c>
    </row>
    <row r="5117" spans="1:14" hidden="1" x14ac:dyDescent="0.25">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c r="N5117" s="4" t="str">
        <f>TEXT('Data Sales Adidas'!D5121,"mmm")</f>
        <v>Feb</v>
      </c>
    </row>
    <row r="5118" spans="1:14" hidden="1" x14ac:dyDescent="0.25">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c r="N5118" s="4" t="str">
        <f>TEXT('Data Sales Adidas'!D5122,"mmm")</f>
        <v>Feb</v>
      </c>
    </row>
    <row r="5119" spans="1:14" hidden="1" x14ac:dyDescent="0.25">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c r="N5119" s="4" t="str">
        <f>TEXT('Data Sales Adidas'!D5123,"mmm")</f>
        <v>Feb</v>
      </c>
    </row>
    <row r="5120" spans="1:14" hidden="1" x14ac:dyDescent="0.25">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c r="N5120" s="4" t="str">
        <f>TEXT('Data Sales Adidas'!D5124,"mmm")</f>
        <v>Feb</v>
      </c>
    </row>
    <row r="5121" spans="1:14" hidden="1" x14ac:dyDescent="0.25">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c r="N5121" s="4" t="str">
        <f>TEXT('Data Sales Adidas'!D5125,"mmm")</f>
        <v>Mar</v>
      </c>
    </row>
    <row r="5122" spans="1:14" hidden="1" x14ac:dyDescent="0.25">
      <c r="A5122" s="4" t="s">
        <v>61</v>
      </c>
      <c r="B5122" s="4">
        <v>1185732</v>
      </c>
      <c r="C5122" s="5">
        <v>44275</v>
      </c>
      <c r="D5122" s="4" t="s">
        <v>31</v>
      </c>
      <c r="E5122" s="4" t="s">
        <v>64</v>
      </c>
      <c r="F5122" s="4" t="s">
        <v>65</v>
      </c>
      <c r="G5122" s="6" t="s">
        <v>19</v>
      </c>
      <c r="H5122" s="7">
        <v>52</v>
      </c>
      <c r="I5122" s="8">
        <v>65</v>
      </c>
      <c r="J5122" s="9">
        <v>3380</v>
      </c>
      <c r="K5122" s="9">
        <v>1690</v>
      </c>
      <c r="L5122" s="10">
        <v>0.5</v>
      </c>
      <c r="M5122" s="4" t="s">
        <v>83</v>
      </c>
      <c r="N5122" s="4" t="str">
        <f>TEXT('Data Sales Adidas'!D5126,"mmm")</f>
        <v>Mar</v>
      </c>
    </row>
    <row r="5123" spans="1:14" hidden="1" x14ac:dyDescent="0.25">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c r="N5123" s="4" t="str">
        <f>TEXT('Data Sales Adidas'!D5127,"mmm")</f>
        <v>Mar</v>
      </c>
    </row>
    <row r="5124" spans="1:14" hidden="1" x14ac:dyDescent="0.25">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c r="N5124" s="4" t="str">
        <f>TEXT('Data Sales Adidas'!D5128,"mmm")</f>
        <v>Mar</v>
      </c>
    </row>
    <row r="5125" spans="1:14" hidden="1" x14ac:dyDescent="0.25">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c r="N5125" s="4" t="str">
        <f>TEXT('Data Sales Adidas'!D5129,"mmm")</f>
        <v>Mar</v>
      </c>
    </row>
    <row r="5126" spans="1:14" hidden="1" x14ac:dyDescent="0.25">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c r="N5126" s="4" t="str">
        <f>TEXT('Data Sales Adidas'!D5130,"mmm")</f>
        <v>Mar</v>
      </c>
    </row>
    <row r="5127" spans="1:14" hidden="1" x14ac:dyDescent="0.25">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c r="N5127" s="4" t="str">
        <f>TEXT('Data Sales Adidas'!D5131,"mmm")</f>
        <v>Apr</v>
      </c>
    </row>
    <row r="5128" spans="1:14" hidden="1" x14ac:dyDescent="0.25">
      <c r="A5128" s="4" t="s">
        <v>61</v>
      </c>
      <c r="B5128" s="4">
        <v>1185732</v>
      </c>
      <c r="C5128" s="5">
        <v>44307</v>
      </c>
      <c r="D5128" s="4" t="s">
        <v>31</v>
      </c>
      <c r="E5128" s="4" t="s">
        <v>64</v>
      </c>
      <c r="F5128" s="4" t="s">
        <v>65</v>
      </c>
      <c r="G5128" s="6" t="s">
        <v>19</v>
      </c>
      <c r="H5128" s="7">
        <v>50</v>
      </c>
      <c r="I5128" s="8">
        <v>61</v>
      </c>
      <c r="J5128" s="9">
        <v>3050</v>
      </c>
      <c r="K5128" s="9">
        <v>1525</v>
      </c>
      <c r="L5128" s="10">
        <v>0.5</v>
      </c>
      <c r="M5128" s="4" t="s">
        <v>83</v>
      </c>
      <c r="N5128" s="4" t="str">
        <f>TEXT('Data Sales Adidas'!D5132,"mmm")</f>
        <v>Apr</v>
      </c>
    </row>
    <row r="5129" spans="1:14" hidden="1" x14ac:dyDescent="0.25">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c r="N5129" s="4" t="str">
        <f>TEXT('Data Sales Adidas'!D5133,"mmm")</f>
        <v>Apr</v>
      </c>
    </row>
    <row r="5130" spans="1:14" hidden="1" x14ac:dyDescent="0.25">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c r="N5130" s="4" t="str">
        <f>TEXT('Data Sales Adidas'!D5134,"mmm")</f>
        <v>Apr</v>
      </c>
    </row>
    <row r="5131" spans="1:14" hidden="1" x14ac:dyDescent="0.25">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c r="N5131" s="4" t="str">
        <f>TEXT('Data Sales Adidas'!D5135,"mmm")</f>
        <v>Apr</v>
      </c>
    </row>
    <row r="5132" spans="1:14" hidden="1" x14ac:dyDescent="0.25">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c r="N5132" s="4" t="str">
        <f>TEXT('Data Sales Adidas'!D5136,"mmm")</f>
        <v>Apr</v>
      </c>
    </row>
    <row r="5133" spans="1:14" hidden="1" x14ac:dyDescent="0.25">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c r="N5133" s="4" t="str">
        <f>TEXT('Data Sales Adidas'!D5137,"mmm")</f>
        <v>May</v>
      </c>
    </row>
    <row r="5134" spans="1:14" hidden="1" x14ac:dyDescent="0.25">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c r="N5134" s="4" t="str">
        <f>TEXT('Data Sales Adidas'!D5138,"mmm")</f>
        <v>May</v>
      </c>
    </row>
    <row r="5135" spans="1:14" hidden="1" x14ac:dyDescent="0.25">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c r="N5135" s="4" t="str">
        <f>TEXT('Data Sales Adidas'!D5139,"mmm")</f>
        <v>May</v>
      </c>
    </row>
    <row r="5136" spans="1:14" hidden="1" x14ac:dyDescent="0.25">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c r="N5136" s="4" t="str">
        <f>TEXT('Data Sales Adidas'!D5140,"mmm")</f>
        <v>May</v>
      </c>
    </row>
    <row r="5137" spans="1:14" hidden="1" x14ac:dyDescent="0.25">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c r="N5137" s="4" t="str">
        <f>TEXT('Data Sales Adidas'!D5141,"mmm")</f>
        <v>May</v>
      </c>
    </row>
    <row r="5138" spans="1:14" hidden="1" x14ac:dyDescent="0.25">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c r="N5138" s="4" t="str">
        <f>TEXT('Data Sales Adidas'!D5142,"mmm")</f>
        <v>May</v>
      </c>
    </row>
    <row r="5139" spans="1:14" hidden="1" x14ac:dyDescent="0.25">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c r="N5139" s="4" t="str">
        <f>TEXT('Data Sales Adidas'!D5143,"mmm")</f>
        <v>Jun</v>
      </c>
    </row>
    <row r="5140" spans="1:14" hidden="1" x14ac:dyDescent="0.25">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c r="N5140" s="4" t="str">
        <f>TEXT('Data Sales Adidas'!D5144,"mmm")</f>
        <v>Jun</v>
      </c>
    </row>
    <row r="5141" spans="1:14" hidden="1" x14ac:dyDescent="0.25">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c r="N5141" s="4" t="str">
        <f>TEXT('Data Sales Adidas'!D5145,"mmm")</f>
        <v>Jun</v>
      </c>
    </row>
    <row r="5142" spans="1:14" hidden="1" x14ac:dyDescent="0.25">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c r="N5142" s="4" t="str">
        <f>TEXT('Data Sales Adidas'!D5146,"mmm")</f>
        <v>Jun</v>
      </c>
    </row>
    <row r="5143" spans="1:14" hidden="1" x14ac:dyDescent="0.25">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c r="N5143" s="4" t="str">
        <f>TEXT('Data Sales Adidas'!D5147,"mmm")</f>
        <v>Jun</v>
      </c>
    </row>
    <row r="5144" spans="1:14" hidden="1" x14ac:dyDescent="0.25">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c r="N5144" s="4" t="str">
        <f>TEXT('Data Sales Adidas'!D5148,"mmm")</f>
        <v>Jun</v>
      </c>
    </row>
    <row r="5145" spans="1:14" hidden="1" x14ac:dyDescent="0.25">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c r="N5145" s="4" t="str">
        <f>TEXT('Data Sales Adidas'!D5149,"mmm")</f>
        <v>Jul</v>
      </c>
    </row>
    <row r="5146" spans="1:14" hidden="1" x14ac:dyDescent="0.25">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c r="N5146" s="4" t="str">
        <f>TEXT('Data Sales Adidas'!D5150,"mmm")</f>
        <v>Jul</v>
      </c>
    </row>
    <row r="5147" spans="1:14" hidden="1" x14ac:dyDescent="0.25">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c r="N5147" s="4" t="str">
        <f>TEXT('Data Sales Adidas'!D5151,"mmm")</f>
        <v>Jul</v>
      </c>
    </row>
    <row r="5148" spans="1:14" hidden="1" x14ac:dyDescent="0.25">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c r="N5148" s="4" t="str">
        <f>TEXT('Data Sales Adidas'!D5152,"mmm")</f>
        <v>Jul</v>
      </c>
    </row>
    <row r="5149" spans="1:14" hidden="1" x14ac:dyDescent="0.25">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c r="N5149" s="4" t="str">
        <f>TEXT('Data Sales Adidas'!D5153,"mmm")</f>
        <v>Jul</v>
      </c>
    </row>
    <row r="5150" spans="1:14" hidden="1" x14ac:dyDescent="0.25">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c r="N5150" s="4" t="str">
        <f>TEXT('Data Sales Adidas'!D5154,"mmm")</f>
        <v>Jul</v>
      </c>
    </row>
    <row r="5151" spans="1:14" hidden="1" x14ac:dyDescent="0.25">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c r="N5151" s="4" t="str">
        <f>TEXT('Data Sales Adidas'!D5155,"mmm")</f>
        <v>Aug</v>
      </c>
    </row>
    <row r="5152" spans="1:14" hidden="1" x14ac:dyDescent="0.25">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c r="N5152" s="4" t="str">
        <f>TEXT('Data Sales Adidas'!D5156,"mmm")</f>
        <v>Aug</v>
      </c>
    </row>
    <row r="5153" spans="1:14" hidden="1" x14ac:dyDescent="0.25">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c r="N5153" s="4" t="str">
        <f>TEXT('Data Sales Adidas'!D5157,"mmm")</f>
        <v>Aug</v>
      </c>
    </row>
    <row r="5154" spans="1:14" hidden="1" x14ac:dyDescent="0.25">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c r="N5154" s="4" t="str">
        <f>TEXT('Data Sales Adidas'!D5158,"mmm")</f>
        <v>Aug</v>
      </c>
    </row>
    <row r="5155" spans="1:14" hidden="1" x14ac:dyDescent="0.25">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c r="N5155" s="4" t="str">
        <f>TEXT('Data Sales Adidas'!D5159,"mmm")</f>
        <v>Aug</v>
      </c>
    </row>
    <row r="5156" spans="1:14" hidden="1" x14ac:dyDescent="0.25">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c r="N5156" s="4" t="str">
        <f>TEXT('Data Sales Adidas'!D5160,"mmm")</f>
        <v>Aug</v>
      </c>
    </row>
    <row r="5157" spans="1:14" hidden="1" x14ac:dyDescent="0.25">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c r="N5157" s="4" t="str">
        <f>TEXT('Data Sales Adidas'!D5161,"mmm")</f>
        <v>Sep</v>
      </c>
    </row>
    <row r="5158" spans="1:14" hidden="1" x14ac:dyDescent="0.25">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c r="N5158" s="4" t="str">
        <f>TEXT('Data Sales Adidas'!D5162,"mmm")</f>
        <v>Sep</v>
      </c>
    </row>
    <row r="5159" spans="1:14" hidden="1" x14ac:dyDescent="0.25">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c r="N5159" s="4" t="str">
        <f>TEXT('Data Sales Adidas'!D5163,"mmm")</f>
        <v>Sep</v>
      </c>
    </row>
    <row r="5160" spans="1:14" hidden="1" x14ac:dyDescent="0.25">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c r="N5160" s="4" t="str">
        <f>TEXT('Data Sales Adidas'!D5164,"mmm")</f>
        <v>Sep</v>
      </c>
    </row>
    <row r="5161" spans="1:14" hidden="1" x14ac:dyDescent="0.25">
      <c r="A5161" s="4" t="s">
        <v>61</v>
      </c>
      <c r="B5161" s="4">
        <v>1185732</v>
      </c>
      <c r="C5161" s="5">
        <v>44459</v>
      </c>
      <c r="D5161" s="4" t="s">
        <v>31</v>
      </c>
      <c r="E5161" s="4" t="s">
        <v>64</v>
      </c>
      <c r="F5161" s="4" t="s">
        <v>65</v>
      </c>
      <c r="G5161" s="6" t="s">
        <v>22</v>
      </c>
      <c r="H5161" s="7">
        <v>62</v>
      </c>
      <c r="I5161" s="8">
        <v>60</v>
      </c>
      <c r="J5161" s="9">
        <v>3720</v>
      </c>
      <c r="K5161" s="9">
        <v>1488</v>
      </c>
      <c r="L5161" s="10">
        <v>0.4</v>
      </c>
      <c r="M5161" s="4" t="s">
        <v>83</v>
      </c>
      <c r="N5161" s="4" t="str">
        <f>TEXT('Data Sales Adidas'!D5165,"mmm")</f>
        <v>Sep</v>
      </c>
    </row>
    <row r="5162" spans="1:14" hidden="1" x14ac:dyDescent="0.25">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c r="N5162" s="4" t="str">
        <f>TEXT('Data Sales Adidas'!D5166,"mmm")</f>
        <v>Sep</v>
      </c>
    </row>
    <row r="5163" spans="1:14" hidden="1" x14ac:dyDescent="0.25">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c r="N5163" s="4" t="str">
        <f>TEXT('Data Sales Adidas'!D5167,"mmm")</f>
        <v>Oct</v>
      </c>
    </row>
    <row r="5164" spans="1:14" hidden="1" x14ac:dyDescent="0.25">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c r="N5164" s="4" t="str">
        <f>TEXT('Data Sales Adidas'!D5168,"mmm")</f>
        <v>Oct</v>
      </c>
    </row>
    <row r="5165" spans="1:14" hidden="1" x14ac:dyDescent="0.25">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c r="N5165" s="4" t="str">
        <f>TEXT('Data Sales Adidas'!D5169,"mmm")</f>
        <v>Oct</v>
      </c>
    </row>
    <row r="5166" spans="1:14" hidden="1" x14ac:dyDescent="0.25">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c r="N5166" s="4" t="str">
        <f>TEXT('Data Sales Adidas'!D5170,"mmm")</f>
        <v>Oct</v>
      </c>
    </row>
    <row r="5167" spans="1:14" hidden="1" x14ac:dyDescent="0.25">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c r="N5167" s="4" t="str">
        <f>TEXT('Data Sales Adidas'!D5171,"mmm")</f>
        <v>Oct</v>
      </c>
    </row>
    <row r="5168" spans="1:14" hidden="1" x14ac:dyDescent="0.25">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c r="N5168" s="4" t="str">
        <f>TEXT('Data Sales Adidas'!D5172,"mmm")</f>
        <v>Oct</v>
      </c>
    </row>
    <row r="5169" spans="1:14" hidden="1" x14ac:dyDescent="0.25">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c r="N5169" s="4" t="str">
        <f>TEXT('Data Sales Adidas'!D5173,"mmm")</f>
        <v>Nov</v>
      </c>
    </row>
    <row r="5170" spans="1:14" hidden="1" x14ac:dyDescent="0.25">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c r="N5170" s="4" t="str">
        <f>TEXT('Data Sales Adidas'!D5174,"mmm")</f>
        <v>Nov</v>
      </c>
    </row>
    <row r="5171" spans="1:14" hidden="1" x14ac:dyDescent="0.25">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c r="N5171" s="4" t="str">
        <f>TEXT('Data Sales Adidas'!D5175,"mmm")</f>
        <v>Nov</v>
      </c>
    </row>
    <row r="5172" spans="1:14" hidden="1" x14ac:dyDescent="0.25">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c r="N5172" s="4" t="str">
        <f>TEXT('Data Sales Adidas'!D5176,"mmm")</f>
        <v>Nov</v>
      </c>
    </row>
    <row r="5173" spans="1:14" hidden="1" x14ac:dyDescent="0.25">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c r="N5173" s="4" t="str">
        <f>TEXT('Data Sales Adidas'!D5177,"mmm")</f>
        <v>Nov</v>
      </c>
    </row>
    <row r="5174" spans="1:14" hidden="1" x14ac:dyDescent="0.25">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c r="N5174" s="4" t="str">
        <f>TEXT('Data Sales Adidas'!D5178,"mmm")</f>
        <v>Nov</v>
      </c>
    </row>
    <row r="5175" spans="1:14" hidden="1" x14ac:dyDescent="0.25">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c r="N5175" s="4" t="str">
        <f>TEXT('Data Sales Adidas'!D5179,"mmm")</f>
        <v>Dec</v>
      </c>
    </row>
    <row r="5176" spans="1:14" hidden="1" x14ac:dyDescent="0.25">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c r="N5176" s="4" t="str">
        <f>TEXT('Data Sales Adidas'!D5180,"mmm")</f>
        <v>Dec</v>
      </c>
    </row>
    <row r="5177" spans="1:14" hidden="1" x14ac:dyDescent="0.25">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c r="N5177" s="4" t="str">
        <f>TEXT('Data Sales Adidas'!D5181,"mmm")</f>
        <v>Jan</v>
      </c>
    </row>
    <row r="5178" spans="1:14" hidden="1" x14ac:dyDescent="0.25">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c r="N5178" s="4" t="str">
        <f>TEXT('Data Sales Adidas'!D5182,"mmm")</f>
        <v>Jan</v>
      </c>
    </row>
    <row r="5179" spans="1:14" hidden="1" x14ac:dyDescent="0.25">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c r="N5179" s="4" t="str">
        <f>TEXT('Data Sales Adidas'!D5183,"mmm")</f>
        <v>Jan</v>
      </c>
    </row>
    <row r="5180" spans="1:14" hidden="1" x14ac:dyDescent="0.25">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c r="N5180" s="4" t="str">
        <f>TEXT('Data Sales Adidas'!D5184,"mmm")</f>
        <v>Jan</v>
      </c>
    </row>
    <row r="5181" spans="1:14" hidden="1" x14ac:dyDescent="0.25">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c r="N5181" s="4" t="str">
        <f>TEXT('Data Sales Adidas'!D5185,"mmm")</f>
        <v>Jan</v>
      </c>
    </row>
    <row r="5182" spans="1:14" hidden="1" x14ac:dyDescent="0.25">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c r="N5182" s="4" t="str">
        <f>TEXT('Data Sales Adidas'!D5186,"mmm")</f>
        <v>Jan</v>
      </c>
    </row>
    <row r="5183" spans="1:14" hidden="1" x14ac:dyDescent="0.25">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c r="N5183" s="4" t="str">
        <f>TEXT('Data Sales Adidas'!D5187,"mmm")</f>
        <v>Feb</v>
      </c>
    </row>
    <row r="5184" spans="1:14" hidden="1" x14ac:dyDescent="0.25">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c r="N5184" s="4" t="str">
        <f>TEXT('Data Sales Adidas'!D5188,"mmm")</f>
        <v>Feb</v>
      </c>
    </row>
    <row r="5185" spans="1:14" hidden="1" x14ac:dyDescent="0.25">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c r="N5185" s="4" t="str">
        <f>TEXT('Data Sales Adidas'!D5189,"mmm")</f>
        <v>Feb</v>
      </c>
    </row>
    <row r="5186" spans="1:14" hidden="1" x14ac:dyDescent="0.25">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c r="N5186" s="4" t="str">
        <f>TEXT('Data Sales Adidas'!D5190,"mmm")</f>
        <v>Feb</v>
      </c>
    </row>
    <row r="5187" spans="1:14" hidden="1" x14ac:dyDescent="0.25">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c r="N5187" s="4" t="str">
        <f>TEXT('Data Sales Adidas'!D5191,"mmm")</f>
        <v>Feb</v>
      </c>
    </row>
    <row r="5188" spans="1:14" hidden="1" x14ac:dyDescent="0.25">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c r="N5188" s="4" t="str">
        <f>TEXT('Data Sales Adidas'!D5192,"mmm")</f>
        <v>Feb</v>
      </c>
    </row>
    <row r="5189" spans="1:14" hidden="1" x14ac:dyDescent="0.25">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c r="N5189" s="4" t="str">
        <f>TEXT('Data Sales Adidas'!D5193,"mmm")</f>
        <v>Mar</v>
      </c>
    </row>
    <row r="5190" spans="1:14" hidden="1" x14ac:dyDescent="0.25">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c r="N5190" s="4" t="str">
        <f>TEXT('Data Sales Adidas'!D5194,"mmm")</f>
        <v>Mar</v>
      </c>
    </row>
    <row r="5191" spans="1:14" hidden="1" x14ac:dyDescent="0.25">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c r="N5191" s="4" t="str">
        <f>TEXT('Data Sales Adidas'!D5195,"mmm")</f>
        <v>Mar</v>
      </c>
    </row>
    <row r="5192" spans="1:14" hidden="1" x14ac:dyDescent="0.25">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c r="N5192" s="4" t="str">
        <f>TEXT('Data Sales Adidas'!D5196,"mmm")</f>
        <v>Mar</v>
      </c>
    </row>
    <row r="5193" spans="1:14" hidden="1" x14ac:dyDescent="0.25">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c r="N5193" s="4" t="str">
        <f>TEXT('Data Sales Adidas'!D5197,"mmm")</f>
        <v>Mar</v>
      </c>
    </row>
    <row r="5194" spans="1:14" hidden="1" x14ac:dyDescent="0.25">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c r="N5194" s="4" t="str">
        <f>TEXT('Data Sales Adidas'!D5198,"mmm")</f>
        <v>Mar</v>
      </c>
    </row>
    <row r="5195" spans="1:14" hidden="1" x14ac:dyDescent="0.25">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c r="N5195" s="4" t="str">
        <f>TEXT('Data Sales Adidas'!D5199,"mmm")</f>
        <v>Apr</v>
      </c>
    </row>
    <row r="5196" spans="1:14" hidden="1" x14ac:dyDescent="0.25">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c r="N5196" s="4" t="str">
        <f>TEXT('Data Sales Adidas'!D5200,"mmm")</f>
        <v>Apr</v>
      </c>
    </row>
    <row r="5197" spans="1:14" hidden="1" x14ac:dyDescent="0.25">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c r="N5197" s="4" t="str">
        <f>TEXT('Data Sales Adidas'!D5201,"mmm")</f>
        <v>Apr</v>
      </c>
    </row>
    <row r="5198" spans="1:14" hidden="1" x14ac:dyDescent="0.25">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c r="N5198" s="4" t="str">
        <f>TEXT('Data Sales Adidas'!D5202,"mmm")</f>
        <v>Apr</v>
      </c>
    </row>
    <row r="5199" spans="1:14" hidden="1" x14ac:dyDescent="0.25">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c r="N5199" s="4" t="str">
        <f>TEXT('Data Sales Adidas'!D5203,"mmm")</f>
        <v>Apr</v>
      </c>
    </row>
    <row r="5200" spans="1:14" hidden="1" x14ac:dyDescent="0.25">
      <c r="A5200" s="4" t="s">
        <v>14</v>
      </c>
      <c r="B5200" s="4">
        <v>1128299</v>
      </c>
      <c r="C5200" s="5">
        <v>44296</v>
      </c>
      <c r="D5200" s="4" t="s">
        <v>31</v>
      </c>
      <c r="E5200" s="4" t="s">
        <v>66</v>
      </c>
      <c r="F5200" s="4" t="s">
        <v>67</v>
      </c>
      <c r="G5200" s="6" t="s">
        <v>23</v>
      </c>
      <c r="H5200" s="7">
        <v>66</v>
      </c>
      <c r="I5200" s="8">
        <v>94</v>
      </c>
      <c r="J5200" s="9">
        <v>6204</v>
      </c>
      <c r="K5200" s="9">
        <v>3102</v>
      </c>
      <c r="L5200" s="10">
        <v>0.5</v>
      </c>
      <c r="M5200" s="4" t="s">
        <v>83</v>
      </c>
      <c r="N5200" s="4" t="str">
        <f>TEXT('Data Sales Adidas'!D5204,"mmm")</f>
        <v>Apr</v>
      </c>
    </row>
    <row r="5201" spans="1:14" hidden="1" x14ac:dyDescent="0.25">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c r="N5201" s="4" t="str">
        <f>TEXT('Data Sales Adidas'!D5205,"mmm")</f>
        <v>May</v>
      </c>
    </row>
    <row r="5202" spans="1:14" hidden="1" x14ac:dyDescent="0.25">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c r="N5202" s="4" t="str">
        <f>TEXT('Data Sales Adidas'!D5206,"mmm")</f>
        <v>May</v>
      </c>
    </row>
    <row r="5203" spans="1:14" hidden="1" x14ac:dyDescent="0.25">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c r="N5203" s="4" t="str">
        <f>TEXT('Data Sales Adidas'!D5207,"mmm")</f>
        <v>May</v>
      </c>
    </row>
    <row r="5204" spans="1:14" hidden="1" x14ac:dyDescent="0.25">
      <c r="A5204" s="4" t="s">
        <v>14</v>
      </c>
      <c r="B5204" s="4">
        <v>1128299</v>
      </c>
      <c r="C5204" s="5">
        <v>44327</v>
      </c>
      <c r="D5204" s="4" t="s">
        <v>31</v>
      </c>
      <c r="E5204" s="4" t="s">
        <v>66</v>
      </c>
      <c r="F5204" s="4" t="s">
        <v>67</v>
      </c>
      <c r="G5204" s="6" t="s">
        <v>21</v>
      </c>
      <c r="H5204" s="7">
        <v>52</v>
      </c>
      <c r="I5204" s="8">
        <v>80</v>
      </c>
      <c r="J5204" s="9">
        <v>4160</v>
      </c>
      <c r="K5204" s="9">
        <v>1664</v>
      </c>
      <c r="L5204" s="10">
        <v>0.4</v>
      </c>
      <c r="M5204" s="4" t="s">
        <v>83</v>
      </c>
      <c r="N5204" s="4" t="str">
        <f>TEXT('Data Sales Adidas'!D5208,"mmm")</f>
        <v>May</v>
      </c>
    </row>
    <row r="5205" spans="1:14" hidden="1" x14ac:dyDescent="0.25">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c r="N5205" s="4" t="str">
        <f>TEXT('Data Sales Adidas'!D5209,"mmm")</f>
        <v>May</v>
      </c>
    </row>
    <row r="5206" spans="1:14" hidden="1" x14ac:dyDescent="0.25">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c r="N5206" s="4" t="str">
        <f>TEXT('Data Sales Adidas'!D5210,"mmm")</f>
        <v>May</v>
      </c>
    </row>
    <row r="5207" spans="1:14" hidden="1" x14ac:dyDescent="0.25">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c r="N5207" s="4" t="str">
        <f>TEXT('Data Sales Adidas'!D5211,"mmm")</f>
        <v>Jun</v>
      </c>
    </row>
    <row r="5208" spans="1:14" hidden="1" x14ac:dyDescent="0.25">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c r="N5208" s="4" t="str">
        <f>TEXT('Data Sales Adidas'!D5212,"mmm")</f>
        <v>Jun</v>
      </c>
    </row>
    <row r="5209" spans="1:14" hidden="1" x14ac:dyDescent="0.25">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c r="N5209" s="4" t="str">
        <f>TEXT('Data Sales Adidas'!D5213,"mmm")</f>
        <v>Jun</v>
      </c>
    </row>
    <row r="5210" spans="1:14" hidden="1" x14ac:dyDescent="0.25">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c r="N5210" s="4" t="str">
        <f>TEXT('Data Sales Adidas'!D5214,"mmm")</f>
        <v>Jun</v>
      </c>
    </row>
    <row r="5211" spans="1:14" hidden="1" x14ac:dyDescent="0.25">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c r="N5211" s="4" t="str">
        <f>TEXT('Data Sales Adidas'!D5215,"mmm")</f>
        <v>Jun</v>
      </c>
    </row>
    <row r="5212" spans="1:14" hidden="1" x14ac:dyDescent="0.25">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c r="N5212" s="4" t="str">
        <f>TEXT('Data Sales Adidas'!D5216,"mmm")</f>
        <v>Jun</v>
      </c>
    </row>
    <row r="5213" spans="1:14" hidden="1" x14ac:dyDescent="0.25">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c r="N5213" s="4" t="str">
        <f>TEXT('Data Sales Adidas'!D5217,"mmm")</f>
        <v>Jul</v>
      </c>
    </row>
    <row r="5214" spans="1:14" hidden="1" x14ac:dyDescent="0.25">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c r="N5214" s="4" t="str">
        <f>TEXT('Data Sales Adidas'!D5218,"mmm")</f>
        <v>Jul</v>
      </c>
    </row>
    <row r="5215" spans="1:14" hidden="1" x14ac:dyDescent="0.25">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c r="N5215" s="4" t="str">
        <f>TEXT('Data Sales Adidas'!D5219,"mmm")</f>
        <v>Jul</v>
      </c>
    </row>
    <row r="5216" spans="1:14" hidden="1" x14ac:dyDescent="0.25">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c r="N5216" s="4" t="str">
        <f>TEXT('Data Sales Adidas'!D5220,"mmm")</f>
        <v>Jul</v>
      </c>
    </row>
    <row r="5217" spans="1:14" hidden="1" x14ac:dyDescent="0.25">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c r="N5217" s="4" t="str">
        <f>TEXT('Data Sales Adidas'!D5221,"mmm")</f>
        <v>Jul</v>
      </c>
    </row>
    <row r="5218" spans="1:14" hidden="1" x14ac:dyDescent="0.25">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c r="N5218" s="4" t="str">
        <f>TEXT('Data Sales Adidas'!D5222,"mmm")</f>
        <v>Jul</v>
      </c>
    </row>
    <row r="5219" spans="1:14" hidden="1" x14ac:dyDescent="0.25">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c r="N5219" s="4" t="str">
        <f>TEXT('Data Sales Adidas'!D5223,"mmm")</f>
        <v>Aug</v>
      </c>
    </row>
    <row r="5220" spans="1:14" hidden="1" x14ac:dyDescent="0.25">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c r="N5220" s="4" t="str">
        <f>TEXT('Data Sales Adidas'!D5224,"mmm")</f>
        <v>Aug</v>
      </c>
    </row>
    <row r="5221" spans="1:14" hidden="1" x14ac:dyDescent="0.25">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c r="N5221" s="4" t="str">
        <f>TEXT('Data Sales Adidas'!D5225,"mmm")</f>
        <v>Aug</v>
      </c>
    </row>
    <row r="5222" spans="1:14" hidden="1" x14ac:dyDescent="0.25">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c r="N5222" s="4" t="str">
        <f>TEXT('Data Sales Adidas'!D5226,"mmm")</f>
        <v>Aug</v>
      </c>
    </row>
    <row r="5223" spans="1:14" hidden="1" x14ac:dyDescent="0.25">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c r="N5223" s="4" t="str">
        <f>TEXT('Data Sales Adidas'!D5227,"mmm")</f>
        <v>Aug</v>
      </c>
    </row>
    <row r="5224" spans="1:14" hidden="1" x14ac:dyDescent="0.25">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c r="N5224" s="4" t="str">
        <f>TEXT('Data Sales Adidas'!D5228,"mmm")</f>
        <v>Aug</v>
      </c>
    </row>
    <row r="5225" spans="1:14" hidden="1" x14ac:dyDescent="0.25">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c r="N5225" s="4" t="str">
        <f>TEXT('Data Sales Adidas'!D5229,"mmm")</f>
        <v>Sep</v>
      </c>
    </row>
    <row r="5226" spans="1:14" hidden="1" x14ac:dyDescent="0.25">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c r="N5226" s="4" t="str">
        <f>TEXT('Data Sales Adidas'!D5230,"mmm")</f>
        <v>Sep</v>
      </c>
    </row>
    <row r="5227" spans="1:14" hidden="1" x14ac:dyDescent="0.25">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c r="N5227" s="4" t="str">
        <f>TEXT('Data Sales Adidas'!D5231,"mmm")</f>
        <v>Sep</v>
      </c>
    </row>
    <row r="5228" spans="1:14" hidden="1" x14ac:dyDescent="0.25">
      <c r="A5228" s="4" t="s">
        <v>25</v>
      </c>
      <c r="B5228" s="4">
        <v>1128299</v>
      </c>
      <c r="C5228" s="5">
        <v>44450</v>
      </c>
      <c r="D5228" s="4" t="s">
        <v>31</v>
      </c>
      <c r="E5228" s="4" t="s">
        <v>66</v>
      </c>
      <c r="F5228" s="4" t="s">
        <v>67</v>
      </c>
      <c r="G5228" s="6" t="s">
        <v>21</v>
      </c>
      <c r="H5228" s="7">
        <v>62</v>
      </c>
      <c r="I5228" s="8">
        <v>85</v>
      </c>
      <c r="J5228" s="9">
        <v>5270</v>
      </c>
      <c r="K5228" s="9">
        <v>2108</v>
      </c>
      <c r="L5228" s="10">
        <v>0.4</v>
      </c>
      <c r="M5228" s="4" t="s">
        <v>83</v>
      </c>
      <c r="N5228" s="4" t="str">
        <f>TEXT('Data Sales Adidas'!D5232,"mmm")</f>
        <v>Sep</v>
      </c>
    </row>
    <row r="5229" spans="1:14" hidden="1" x14ac:dyDescent="0.25">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c r="N5229" s="4" t="str">
        <f>TEXT('Data Sales Adidas'!D5233,"mmm")</f>
        <v>Sep</v>
      </c>
    </row>
    <row r="5230" spans="1:14" hidden="1" x14ac:dyDescent="0.25">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c r="N5230" s="4" t="str">
        <f>TEXT('Data Sales Adidas'!D5234,"mmm")</f>
        <v>Sep</v>
      </c>
    </row>
    <row r="5231" spans="1:14" hidden="1" x14ac:dyDescent="0.25">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c r="N5231" s="4" t="str">
        <f>TEXT('Data Sales Adidas'!D5235,"mmm")</f>
        <v>Oct</v>
      </c>
    </row>
    <row r="5232" spans="1:14" hidden="1" x14ac:dyDescent="0.25">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c r="N5232" s="4" t="str">
        <f>TEXT('Data Sales Adidas'!D5236,"mmm")</f>
        <v>Oct</v>
      </c>
    </row>
    <row r="5233" spans="1:14" hidden="1" x14ac:dyDescent="0.25">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c r="N5233" s="4" t="str">
        <f>TEXT('Data Sales Adidas'!D5237,"mmm")</f>
        <v>Oct</v>
      </c>
    </row>
    <row r="5234" spans="1:14" hidden="1" x14ac:dyDescent="0.25">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c r="N5234" s="4" t="str">
        <f>TEXT('Data Sales Adidas'!D5238,"mmm")</f>
        <v>Oct</v>
      </c>
    </row>
    <row r="5235" spans="1:14" hidden="1" x14ac:dyDescent="0.25">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c r="N5235" s="4" t="str">
        <f>TEXT('Data Sales Adidas'!D5239,"mmm")</f>
        <v>Oct</v>
      </c>
    </row>
    <row r="5236" spans="1:14" hidden="1" x14ac:dyDescent="0.25">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c r="N5236" s="4" t="str">
        <f>TEXT('Data Sales Adidas'!D5240,"mmm")</f>
        <v>Oct</v>
      </c>
    </row>
    <row r="5237" spans="1:14" hidden="1" x14ac:dyDescent="0.25">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c r="N5237" s="4" t="str">
        <f>TEXT('Data Sales Adidas'!D5241,"mmm")</f>
        <v>Nov</v>
      </c>
    </row>
    <row r="5238" spans="1:14" hidden="1" x14ac:dyDescent="0.25">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c r="N5238" s="4" t="str">
        <f>TEXT('Data Sales Adidas'!D5242,"mmm")</f>
        <v>Nov</v>
      </c>
    </row>
    <row r="5239" spans="1:14" hidden="1" x14ac:dyDescent="0.25">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c r="N5239" s="4" t="str">
        <f>TEXT('Data Sales Adidas'!D5243,"mmm")</f>
        <v>Nov</v>
      </c>
    </row>
    <row r="5240" spans="1:14" hidden="1" x14ac:dyDescent="0.25">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c r="N5240" s="4" t="str">
        <f>TEXT('Data Sales Adidas'!D5244,"mmm")</f>
        <v>Nov</v>
      </c>
    </row>
    <row r="5241" spans="1:14" hidden="1" x14ac:dyDescent="0.25">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c r="N5241" s="4" t="str">
        <f>TEXT('Data Sales Adidas'!D5245,"mmm")</f>
        <v>Nov</v>
      </c>
    </row>
    <row r="5242" spans="1:14" hidden="1" x14ac:dyDescent="0.25">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c r="N5242" s="4" t="str">
        <f>TEXT('Data Sales Adidas'!D5246,"mmm")</f>
        <v>Nov</v>
      </c>
    </row>
    <row r="5243" spans="1:14" hidden="1" x14ac:dyDescent="0.25">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c r="N5243" s="4" t="str">
        <f>TEXT('Data Sales Adidas'!D5247,"mmm")</f>
        <v>Dec</v>
      </c>
    </row>
    <row r="5244" spans="1:14" hidden="1" x14ac:dyDescent="0.25">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c r="N5244" s="4" t="str">
        <f>TEXT('Data Sales Adidas'!D5248,"mmm")</f>
        <v>Dec</v>
      </c>
    </row>
    <row r="5245" spans="1:14" hidden="1" x14ac:dyDescent="0.25">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c r="N5245" s="4" t="str">
        <f>TEXT('Data Sales Adidas'!D5249,"mmm")</f>
        <v>Dec</v>
      </c>
    </row>
    <row r="5246" spans="1:14" hidden="1" x14ac:dyDescent="0.25">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c r="N5246" s="4" t="str">
        <f>TEXT('Data Sales Adidas'!D5250,"mmm")</f>
        <v>Dec</v>
      </c>
    </row>
    <row r="5247" spans="1:14" hidden="1" x14ac:dyDescent="0.25">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c r="N5247" s="4" t="str">
        <f>TEXT('Data Sales Adidas'!D5251,"mmm")</f>
        <v>Dec</v>
      </c>
    </row>
    <row r="5248" spans="1:14" hidden="1" x14ac:dyDescent="0.25">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c r="N5248" s="4" t="str">
        <f>TEXT('Data Sales Adidas'!D5252,"mmm")</f>
        <v>Dec</v>
      </c>
    </row>
    <row r="5249" spans="1:14" hidden="1" x14ac:dyDescent="0.25">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c r="N5249" s="4" t="str">
        <f>TEXT('Data Sales Adidas'!D5253,"mmm")</f>
        <v>Jan</v>
      </c>
    </row>
    <row r="5250" spans="1:14" hidden="1" x14ac:dyDescent="0.25">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c r="N5250" s="4" t="str">
        <f>TEXT('Data Sales Adidas'!D5254,"mmm")</f>
        <v>Jan</v>
      </c>
    </row>
    <row r="5251" spans="1:14" hidden="1" x14ac:dyDescent="0.25">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c r="N5251" s="4" t="str">
        <f>TEXT('Data Sales Adidas'!D5255,"mmm")</f>
        <v>Jan</v>
      </c>
    </row>
    <row r="5252" spans="1:14" hidden="1" x14ac:dyDescent="0.25">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c r="N5252" s="4" t="str">
        <f>TEXT('Data Sales Adidas'!D5256,"mmm")</f>
        <v>Jan</v>
      </c>
    </row>
    <row r="5253" spans="1:14" hidden="1" x14ac:dyDescent="0.25">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c r="N5253" s="4" t="str">
        <f>TEXT('Data Sales Adidas'!D5257,"mmm")</f>
        <v>Jan</v>
      </c>
    </row>
    <row r="5254" spans="1:14" hidden="1" x14ac:dyDescent="0.25">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c r="N5254" s="4" t="str">
        <f>TEXT('Data Sales Adidas'!D5258,"mmm")</f>
        <v>Jan</v>
      </c>
    </row>
    <row r="5255" spans="1:14" hidden="1" x14ac:dyDescent="0.25">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c r="N5255" s="4" t="str">
        <f>TEXT('Data Sales Adidas'!D5259,"mmm")</f>
        <v>Feb</v>
      </c>
    </row>
    <row r="5256" spans="1:14" hidden="1" x14ac:dyDescent="0.25">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c r="N5256" s="4" t="str">
        <f>TEXT('Data Sales Adidas'!D5260,"mmm")</f>
        <v>Feb</v>
      </c>
    </row>
    <row r="5257" spans="1:14" hidden="1" x14ac:dyDescent="0.25">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c r="N5257" s="4" t="str">
        <f>TEXT('Data Sales Adidas'!D5261,"mmm")</f>
        <v>Feb</v>
      </c>
    </row>
    <row r="5258" spans="1:14" hidden="1" x14ac:dyDescent="0.25">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c r="N5258" s="4" t="str">
        <f>TEXT('Data Sales Adidas'!D5262,"mmm")</f>
        <v>Feb</v>
      </c>
    </row>
    <row r="5259" spans="1:14" hidden="1" x14ac:dyDescent="0.25">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c r="N5259" s="4" t="str">
        <f>TEXT('Data Sales Adidas'!D5263,"mmm")</f>
        <v>Feb</v>
      </c>
    </row>
    <row r="5260" spans="1:14" hidden="1" x14ac:dyDescent="0.25">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c r="N5260" s="4" t="str">
        <f>TEXT('Data Sales Adidas'!D5264,"mmm")</f>
        <v>Feb</v>
      </c>
    </row>
    <row r="5261" spans="1:14" hidden="1" x14ac:dyDescent="0.25">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c r="N5261" s="4" t="str">
        <f>TEXT('Data Sales Adidas'!D5265,"mmm")</f>
        <v>Mar</v>
      </c>
    </row>
    <row r="5262" spans="1:14" hidden="1" x14ac:dyDescent="0.25">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c r="N5262" s="4" t="str">
        <f>TEXT('Data Sales Adidas'!D5266,"mmm")</f>
        <v>Mar</v>
      </c>
    </row>
    <row r="5263" spans="1:14" hidden="1" x14ac:dyDescent="0.25">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c r="N5263" s="4" t="str">
        <f>TEXT('Data Sales Adidas'!D5267,"mmm")</f>
        <v>Mar</v>
      </c>
    </row>
    <row r="5264" spans="1:14" hidden="1" x14ac:dyDescent="0.25">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c r="N5264" s="4" t="str">
        <f>TEXT('Data Sales Adidas'!D5268,"mmm")</f>
        <v>Mar</v>
      </c>
    </row>
    <row r="5265" spans="1:14" hidden="1" x14ac:dyDescent="0.25">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c r="N5265" s="4" t="str">
        <f>TEXT('Data Sales Adidas'!D5269,"mmm")</f>
        <v>Mar</v>
      </c>
    </row>
    <row r="5266" spans="1:14" hidden="1" x14ac:dyDescent="0.25">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c r="N5266" s="4" t="str">
        <f>TEXT('Data Sales Adidas'!D5270,"mmm")</f>
        <v>Mar</v>
      </c>
    </row>
    <row r="5267" spans="1:14" hidden="1" x14ac:dyDescent="0.25">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c r="N5267" s="4" t="str">
        <f>TEXT('Data Sales Adidas'!D5271,"mmm")</f>
        <v>Apr</v>
      </c>
    </row>
    <row r="5268" spans="1:14" hidden="1" x14ac:dyDescent="0.25">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c r="N5268" s="4" t="str">
        <f>TEXT('Data Sales Adidas'!D5272,"mmm")</f>
        <v>Apr</v>
      </c>
    </row>
    <row r="5269" spans="1:14" hidden="1" x14ac:dyDescent="0.25">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c r="N5269" s="4" t="str">
        <f>TEXT('Data Sales Adidas'!D5273,"mmm")</f>
        <v>Apr</v>
      </c>
    </row>
    <row r="5270" spans="1:14" hidden="1" x14ac:dyDescent="0.25">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c r="N5270" s="4" t="str">
        <f>TEXT('Data Sales Adidas'!D5274,"mmm")</f>
        <v>Apr</v>
      </c>
    </row>
    <row r="5271" spans="1:14" hidden="1" x14ac:dyDescent="0.25">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c r="N5271" s="4" t="str">
        <f>TEXT('Data Sales Adidas'!D5275,"mmm")</f>
        <v>Apr</v>
      </c>
    </row>
    <row r="5272" spans="1:14" hidden="1" x14ac:dyDescent="0.25">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c r="N5272" s="4" t="str">
        <f>TEXT('Data Sales Adidas'!D5276,"mmm")</f>
        <v>Apr</v>
      </c>
    </row>
    <row r="5273" spans="1:14" hidden="1" x14ac:dyDescent="0.25">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c r="N5273" s="4" t="str">
        <f>TEXT('Data Sales Adidas'!D5277,"mmm")</f>
        <v>May</v>
      </c>
    </row>
    <row r="5274" spans="1:14" hidden="1" x14ac:dyDescent="0.25">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c r="N5274" s="4" t="str">
        <f>TEXT('Data Sales Adidas'!D5278,"mmm")</f>
        <v>May</v>
      </c>
    </row>
    <row r="5275" spans="1:14" hidden="1" x14ac:dyDescent="0.25">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c r="N5275" s="4" t="str">
        <f>TEXT('Data Sales Adidas'!D5279,"mmm")</f>
        <v>May</v>
      </c>
    </row>
    <row r="5276" spans="1:14" hidden="1" x14ac:dyDescent="0.25">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c r="N5276" s="4" t="str">
        <f>TEXT('Data Sales Adidas'!D5280,"mmm")</f>
        <v>May</v>
      </c>
    </row>
    <row r="5277" spans="1:14" hidden="1" x14ac:dyDescent="0.25">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c r="N5277" s="4" t="str">
        <f>TEXT('Data Sales Adidas'!D5281,"mmm")</f>
        <v>May</v>
      </c>
    </row>
    <row r="5278" spans="1:14" hidden="1" x14ac:dyDescent="0.25">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c r="N5278" s="4" t="str">
        <f>TEXT('Data Sales Adidas'!D5282,"mmm")</f>
        <v>May</v>
      </c>
    </row>
    <row r="5279" spans="1:14" hidden="1" x14ac:dyDescent="0.25">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c r="N5279" s="4" t="str">
        <f>TEXT('Data Sales Adidas'!D5283,"mmm")</f>
        <v>Jun</v>
      </c>
    </row>
    <row r="5280" spans="1:14" hidden="1" x14ac:dyDescent="0.25">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c r="N5280" s="4" t="str">
        <f>TEXT('Data Sales Adidas'!D5284,"mmm")</f>
        <v>Jun</v>
      </c>
    </row>
    <row r="5281" spans="1:14" hidden="1" x14ac:dyDescent="0.25">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c r="N5281" s="4" t="str">
        <f>TEXT('Data Sales Adidas'!D5285,"mmm")</f>
        <v>Jun</v>
      </c>
    </row>
    <row r="5282" spans="1:14" hidden="1" x14ac:dyDescent="0.25">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c r="N5282" s="4" t="str">
        <f>TEXT('Data Sales Adidas'!D5286,"mmm")</f>
        <v>Jun</v>
      </c>
    </row>
    <row r="5283" spans="1:14" hidden="1" x14ac:dyDescent="0.25">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c r="N5283" s="4" t="str">
        <f>TEXT('Data Sales Adidas'!D5287,"mmm")</f>
        <v>Jun</v>
      </c>
    </row>
    <row r="5284" spans="1:14" hidden="1" x14ac:dyDescent="0.25">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c r="N5284" s="4" t="str">
        <f>TEXT('Data Sales Adidas'!D5288,"mmm")</f>
        <v>Jun</v>
      </c>
    </row>
    <row r="5285" spans="1:14" hidden="1" x14ac:dyDescent="0.25">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c r="N5285" s="4" t="str">
        <f>TEXT('Data Sales Adidas'!D5289,"mmm")</f>
        <v>Jul</v>
      </c>
    </row>
    <row r="5286" spans="1:14" hidden="1" x14ac:dyDescent="0.25">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c r="N5286" s="4" t="str">
        <f>TEXT('Data Sales Adidas'!D5290,"mmm")</f>
        <v>Jul</v>
      </c>
    </row>
    <row r="5287" spans="1:14" hidden="1" x14ac:dyDescent="0.25">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c r="N5287" s="4" t="str">
        <f>TEXT('Data Sales Adidas'!D5291,"mmm")</f>
        <v>Jul</v>
      </c>
    </row>
    <row r="5288" spans="1:14" hidden="1" x14ac:dyDescent="0.25">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c r="N5288" s="4" t="str">
        <f>TEXT('Data Sales Adidas'!D5292,"mmm")</f>
        <v>Jul</v>
      </c>
    </row>
    <row r="5289" spans="1:14" hidden="1" x14ac:dyDescent="0.25">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c r="N5289" s="4" t="str">
        <f>TEXT('Data Sales Adidas'!D5293,"mmm")</f>
        <v>Jul</v>
      </c>
    </row>
    <row r="5290" spans="1:14" hidden="1" x14ac:dyDescent="0.25">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c r="N5290" s="4" t="str">
        <f>TEXT('Data Sales Adidas'!D5294,"mmm")</f>
        <v>Jul</v>
      </c>
    </row>
    <row r="5291" spans="1:14" hidden="1" x14ac:dyDescent="0.25">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c r="N5291" s="4" t="str">
        <f>TEXT('Data Sales Adidas'!D5295,"mmm")</f>
        <v>Aug</v>
      </c>
    </row>
    <row r="5292" spans="1:14" hidden="1" x14ac:dyDescent="0.25">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c r="N5292" s="4" t="str">
        <f>TEXT('Data Sales Adidas'!D5296,"mmm")</f>
        <v>Aug</v>
      </c>
    </row>
    <row r="5293" spans="1:14" hidden="1" x14ac:dyDescent="0.25">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c r="N5293" s="4" t="str">
        <f>TEXT('Data Sales Adidas'!D5297,"mmm")</f>
        <v>Aug</v>
      </c>
    </row>
    <row r="5294" spans="1:14" hidden="1" x14ac:dyDescent="0.25">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c r="N5294" s="4" t="str">
        <f>TEXT('Data Sales Adidas'!D5298,"mmm")</f>
        <v>Aug</v>
      </c>
    </row>
    <row r="5295" spans="1:14" hidden="1" x14ac:dyDescent="0.25">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c r="N5295" s="4" t="str">
        <f>TEXT('Data Sales Adidas'!D5299,"mmm")</f>
        <v>Aug</v>
      </c>
    </row>
    <row r="5296" spans="1:14" hidden="1" x14ac:dyDescent="0.25">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c r="N5296" s="4" t="str">
        <f>TEXT('Data Sales Adidas'!D5300,"mmm")</f>
        <v>Aug</v>
      </c>
    </row>
    <row r="5297" spans="1:14" hidden="1" x14ac:dyDescent="0.25">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c r="N5297" s="4" t="str">
        <f>TEXT('Data Sales Adidas'!D5301,"mmm")</f>
        <v>Sep</v>
      </c>
    </row>
    <row r="5298" spans="1:14" hidden="1" x14ac:dyDescent="0.25">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c r="N5298" s="4" t="str">
        <f>TEXT('Data Sales Adidas'!D5302,"mmm")</f>
        <v>Sep</v>
      </c>
    </row>
    <row r="5299" spans="1:14" hidden="1" x14ac:dyDescent="0.25">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c r="N5299" s="4" t="str">
        <f>TEXT('Data Sales Adidas'!D5303,"mmm")</f>
        <v>Sep</v>
      </c>
    </row>
    <row r="5300" spans="1:14" hidden="1" x14ac:dyDescent="0.25">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c r="N5300" s="4" t="str">
        <f>TEXT('Data Sales Adidas'!D5304,"mmm")</f>
        <v>Sep</v>
      </c>
    </row>
    <row r="5301" spans="1:14" hidden="1" x14ac:dyDescent="0.25">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c r="N5301" s="4" t="str">
        <f>TEXT('Data Sales Adidas'!D5305,"mmm")</f>
        <v>Sep</v>
      </c>
    </row>
    <row r="5302" spans="1:14" hidden="1" x14ac:dyDescent="0.25">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c r="N5302" s="4" t="str">
        <f>TEXT('Data Sales Adidas'!D5306,"mmm")</f>
        <v>Sep</v>
      </c>
    </row>
    <row r="5303" spans="1:14" hidden="1" x14ac:dyDescent="0.25">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c r="N5303" s="4" t="str">
        <f>TEXT('Data Sales Adidas'!D5307,"mmm")</f>
        <v>Oct</v>
      </c>
    </row>
    <row r="5304" spans="1:14" hidden="1" x14ac:dyDescent="0.25">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c r="N5304" s="4" t="str">
        <f>TEXT('Data Sales Adidas'!D5308,"mmm")</f>
        <v>Oct</v>
      </c>
    </row>
    <row r="5305" spans="1:14" hidden="1" x14ac:dyDescent="0.25">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c r="N5305" s="4" t="str">
        <f>TEXT('Data Sales Adidas'!D5309,"mmm")</f>
        <v>Oct</v>
      </c>
    </row>
    <row r="5306" spans="1:14" hidden="1" x14ac:dyDescent="0.25">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c r="N5306" s="4" t="str">
        <f>TEXT('Data Sales Adidas'!D5310,"mmm")</f>
        <v>Oct</v>
      </c>
    </row>
    <row r="5307" spans="1:14" hidden="1" x14ac:dyDescent="0.25">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c r="N5307" s="4" t="str">
        <f>TEXT('Data Sales Adidas'!D5311,"mmm")</f>
        <v>Oct</v>
      </c>
    </row>
    <row r="5308" spans="1:14" hidden="1" x14ac:dyDescent="0.25">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c r="N5308" s="4" t="str">
        <f>TEXT('Data Sales Adidas'!D5312,"mmm")</f>
        <v>Oct</v>
      </c>
    </row>
    <row r="5309" spans="1:14" hidden="1" x14ac:dyDescent="0.25">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c r="N5309" s="4" t="str">
        <f>TEXT('Data Sales Adidas'!D5313,"mmm")</f>
        <v>Nov</v>
      </c>
    </row>
    <row r="5310" spans="1:14" hidden="1" x14ac:dyDescent="0.25">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c r="N5310" s="4" t="str">
        <f>TEXT('Data Sales Adidas'!D5314,"mmm")</f>
        <v>Nov</v>
      </c>
    </row>
    <row r="5311" spans="1:14" hidden="1" x14ac:dyDescent="0.25">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c r="N5311" s="4" t="str">
        <f>TEXT('Data Sales Adidas'!D5315,"mmm")</f>
        <v>Nov</v>
      </c>
    </row>
    <row r="5312" spans="1:14" hidden="1" x14ac:dyDescent="0.25">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c r="N5312" s="4" t="str">
        <f>TEXT('Data Sales Adidas'!D5316,"mmm")</f>
        <v>Nov</v>
      </c>
    </row>
    <row r="5313" spans="1:14" hidden="1" x14ac:dyDescent="0.25">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c r="N5313" s="4" t="str">
        <f>TEXT('Data Sales Adidas'!D5317,"mmm")</f>
        <v>Nov</v>
      </c>
    </row>
    <row r="5314" spans="1:14" hidden="1" x14ac:dyDescent="0.25">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c r="N5314" s="4" t="str">
        <f>TEXT('Data Sales Adidas'!D5318,"mmm")</f>
        <v>Nov</v>
      </c>
    </row>
    <row r="5315" spans="1:14" hidden="1" x14ac:dyDescent="0.25">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c r="N5315" s="4" t="str">
        <f>TEXT('Data Sales Adidas'!D5319,"mmm")</f>
        <v>Dec</v>
      </c>
    </row>
    <row r="5316" spans="1:14" hidden="1" x14ac:dyDescent="0.25">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c r="N5316" s="4" t="str">
        <f>TEXT('Data Sales Adidas'!D5320,"mmm")</f>
        <v>Dec</v>
      </c>
    </row>
    <row r="5317" spans="1:14" hidden="1" x14ac:dyDescent="0.25">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c r="N5317" s="4" t="str">
        <f>TEXT('Data Sales Adidas'!D5321,"mmm")</f>
        <v>Dec</v>
      </c>
    </row>
    <row r="5318" spans="1:14" hidden="1" x14ac:dyDescent="0.25">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c r="N5318" s="4" t="str">
        <f>TEXT('Data Sales Adidas'!D5322,"mmm")</f>
        <v>Dec</v>
      </c>
    </row>
    <row r="5319" spans="1:14" hidden="1" x14ac:dyDescent="0.25">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c r="N5319" s="4" t="str">
        <f>TEXT('Data Sales Adidas'!D5323,"mmm")</f>
        <v>Dec</v>
      </c>
    </row>
    <row r="5320" spans="1:14" hidden="1" x14ac:dyDescent="0.25">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c r="N5320" s="4" t="str">
        <f>TEXT('Data Sales Adidas'!D5324,"mmm")</f>
        <v>Dec</v>
      </c>
    </row>
    <row r="5321" spans="1:14" hidden="1" x14ac:dyDescent="0.25">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c r="N5321" s="4" t="str">
        <f>TEXT('Data Sales Adidas'!D5325,"mmm")</f>
        <v>Jan</v>
      </c>
    </row>
    <row r="5322" spans="1:14" hidden="1" x14ac:dyDescent="0.25">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c r="N5322" s="4" t="str">
        <f>TEXT('Data Sales Adidas'!D5326,"mmm")</f>
        <v>Jan</v>
      </c>
    </row>
    <row r="5323" spans="1:14" hidden="1" x14ac:dyDescent="0.25">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c r="N5323" s="4" t="str">
        <f>TEXT('Data Sales Adidas'!D5327,"mmm")</f>
        <v>Jan</v>
      </c>
    </row>
    <row r="5324" spans="1:14" hidden="1" x14ac:dyDescent="0.25">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c r="N5324" s="4" t="str">
        <f>TEXT('Data Sales Adidas'!D5328,"mmm")</f>
        <v>Jan</v>
      </c>
    </row>
    <row r="5325" spans="1:14" hidden="1" x14ac:dyDescent="0.25">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c r="N5325" s="4" t="str">
        <f>TEXT('Data Sales Adidas'!D5329,"mmm")</f>
        <v>Jan</v>
      </c>
    </row>
    <row r="5326" spans="1:14" hidden="1" x14ac:dyDescent="0.25">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c r="N5326" s="4" t="str">
        <f>TEXT('Data Sales Adidas'!D5330,"mmm")</f>
        <v>Jan</v>
      </c>
    </row>
    <row r="5327" spans="1:14" hidden="1" x14ac:dyDescent="0.25">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c r="N5327" s="4" t="str">
        <f>TEXT('Data Sales Adidas'!D5331,"mmm")</f>
        <v>Feb</v>
      </c>
    </row>
    <row r="5328" spans="1:14" hidden="1" x14ac:dyDescent="0.25">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c r="N5328" s="4" t="str">
        <f>TEXT('Data Sales Adidas'!D5332,"mmm")</f>
        <v>Feb</v>
      </c>
    </row>
    <row r="5329" spans="1:14" hidden="1" x14ac:dyDescent="0.25">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c r="N5329" s="4" t="str">
        <f>TEXT('Data Sales Adidas'!D5333,"mmm")</f>
        <v>Feb</v>
      </c>
    </row>
    <row r="5330" spans="1:14" hidden="1" x14ac:dyDescent="0.25">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c r="N5330" s="4" t="str">
        <f>TEXT('Data Sales Adidas'!D5334,"mmm")</f>
        <v>Feb</v>
      </c>
    </row>
    <row r="5331" spans="1:14" hidden="1" x14ac:dyDescent="0.25">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c r="N5331" s="4" t="str">
        <f>TEXT('Data Sales Adidas'!D5335,"mmm")</f>
        <v>Feb</v>
      </c>
    </row>
    <row r="5332" spans="1:14" hidden="1" x14ac:dyDescent="0.25">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c r="N5332" s="4" t="str">
        <f>TEXT('Data Sales Adidas'!D5336,"mmm")</f>
        <v>Feb</v>
      </c>
    </row>
    <row r="5333" spans="1:14" hidden="1" x14ac:dyDescent="0.25">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c r="N5333" s="4" t="str">
        <f>TEXT('Data Sales Adidas'!D5337,"mmm")</f>
        <v>Mar</v>
      </c>
    </row>
    <row r="5334" spans="1:14" hidden="1" x14ac:dyDescent="0.25">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c r="N5334" s="4" t="str">
        <f>TEXT('Data Sales Adidas'!D5338,"mmm")</f>
        <v>Mar</v>
      </c>
    </row>
    <row r="5335" spans="1:14" hidden="1" x14ac:dyDescent="0.25">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c r="N5335" s="4" t="str">
        <f>TEXT('Data Sales Adidas'!D5339,"mmm")</f>
        <v>Mar</v>
      </c>
    </row>
    <row r="5336" spans="1:14" hidden="1" x14ac:dyDescent="0.25">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c r="N5336" s="4" t="str">
        <f>TEXT('Data Sales Adidas'!D5340,"mmm")</f>
        <v>Mar</v>
      </c>
    </row>
    <row r="5337" spans="1:14" hidden="1" x14ac:dyDescent="0.25">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c r="N5337" s="4" t="str">
        <f>TEXT('Data Sales Adidas'!D5341,"mmm")</f>
        <v>Mar</v>
      </c>
    </row>
    <row r="5338" spans="1:14" hidden="1" x14ac:dyDescent="0.25">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c r="N5338" s="4" t="str">
        <f>TEXT('Data Sales Adidas'!D5342,"mmm")</f>
        <v>Mar</v>
      </c>
    </row>
    <row r="5339" spans="1:14" hidden="1" x14ac:dyDescent="0.25">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c r="N5339" s="4" t="str">
        <f>TEXT('Data Sales Adidas'!D5343,"mmm")</f>
        <v>Apr</v>
      </c>
    </row>
    <row r="5340" spans="1:14" hidden="1" x14ac:dyDescent="0.25">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c r="N5340" s="4" t="str">
        <f>TEXT('Data Sales Adidas'!D5344,"mmm")</f>
        <v>Apr</v>
      </c>
    </row>
    <row r="5341" spans="1:14" hidden="1" x14ac:dyDescent="0.25">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c r="N5341" s="4" t="str">
        <f>TEXT('Data Sales Adidas'!D5345,"mmm")</f>
        <v>Apr</v>
      </c>
    </row>
    <row r="5342" spans="1:14" hidden="1" x14ac:dyDescent="0.25">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c r="N5342" s="4" t="str">
        <f>TEXT('Data Sales Adidas'!D5346,"mmm")</f>
        <v>Apr</v>
      </c>
    </row>
    <row r="5343" spans="1:14" hidden="1" x14ac:dyDescent="0.25">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c r="N5343" s="4" t="str">
        <f>TEXT('Data Sales Adidas'!D5347,"mmm")</f>
        <v>Apr</v>
      </c>
    </row>
    <row r="5344" spans="1:14" hidden="1" x14ac:dyDescent="0.25">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c r="N5344" s="4" t="str">
        <f>TEXT('Data Sales Adidas'!D5348,"mmm")</f>
        <v>Apr</v>
      </c>
    </row>
    <row r="5345" spans="1:14" hidden="1" x14ac:dyDescent="0.25">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c r="N5345" s="4" t="str">
        <f>TEXT('Data Sales Adidas'!D5349,"mmm")</f>
        <v>May</v>
      </c>
    </row>
    <row r="5346" spans="1:14" hidden="1" x14ac:dyDescent="0.25">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c r="N5346" s="4" t="str">
        <f>TEXT('Data Sales Adidas'!D5350,"mmm")</f>
        <v>May</v>
      </c>
    </row>
    <row r="5347" spans="1:14" hidden="1" x14ac:dyDescent="0.25">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c r="N5347" s="4" t="str">
        <f>TEXT('Data Sales Adidas'!D5351,"mmm")</f>
        <v>May</v>
      </c>
    </row>
    <row r="5348" spans="1:14" hidden="1" x14ac:dyDescent="0.25">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c r="N5348" s="4" t="str">
        <f>TEXT('Data Sales Adidas'!D5352,"mmm")</f>
        <v>May</v>
      </c>
    </row>
    <row r="5349" spans="1:14" hidden="1" x14ac:dyDescent="0.25">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c r="N5349" s="4" t="str">
        <f>TEXT('Data Sales Adidas'!D5353,"mmm")</f>
        <v>May</v>
      </c>
    </row>
    <row r="5350" spans="1:14" hidden="1" x14ac:dyDescent="0.25">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c r="N5350" s="4" t="str">
        <f>TEXT('Data Sales Adidas'!D5354,"mmm")</f>
        <v>May</v>
      </c>
    </row>
    <row r="5351" spans="1:14" hidden="1" x14ac:dyDescent="0.25">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c r="N5351" s="4" t="str">
        <f>TEXT('Data Sales Adidas'!D5355,"mmm")</f>
        <v>Jun</v>
      </c>
    </row>
    <row r="5352" spans="1:14" hidden="1" x14ac:dyDescent="0.25">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c r="N5352" s="4" t="str">
        <f>TEXT('Data Sales Adidas'!D5356,"mmm")</f>
        <v>Jun</v>
      </c>
    </row>
    <row r="5353" spans="1:14" hidden="1" x14ac:dyDescent="0.25">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c r="N5353" s="4" t="str">
        <f>TEXT('Data Sales Adidas'!D5357,"mmm")</f>
        <v>Jun</v>
      </c>
    </row>
    <row r="5354" spans="1:14" hidden="1" x14ac:dyDescent="0.25">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c r="N5354" s="4" t="str">
        <f>TEXT('Data Sales Adidas'!D5358,"mmm")</f>
        <v>Jun</v>
      </c>
    </row>
    <row r="5355" spans="1:14" hidden="1" x14ac:dyDescent="0.25">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c r="N5355" s="4" t="str">
        <f>TEXT('Data Sales Adidas'!D5359,"mmm")</f>
        <v>Jun</v>
      </c>
    </row>
    <row r="5356" spans="1:14" hidden="1" x14ac:dyDescent="0.25">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c r="N5356" s="4" t="str">
        <f>TEXT('Data Sales Adidas'!D5360,"mmm")</f>
        <v>Jun</v>
      </c>
    </row>
    <row r="5357" spans="1:14" hidden="1" x14ac:dyDescent="0.25">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c r="N5357" s="4" t="str">
        <f>TEXT('Data Sales Adidas'!D5361,"mmm")</f>
        <v>Jul</v>
      </c>
    </row>
    <row r="5358" spans="1:14" hidden="1" x14ac:dyDescent="0.25">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c r="N5358" s="4" t="str">
        <f>TEXT('Data Sales Adidas'!D5362,"mmm")</f>
        <v>Jul</v>
      </c>
    </row>
    <row r="5359" spans="1:14" hidden="1" x14ac:dyDescent="0.25">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c r="N5359" s="4" t="str">
        <f>TEXT('Data Sales Adidas'!D5363,"mmm")</f>
        <v>Jul</v>
      </c>
    </row>
    <row r="5360" spans="1:14" hidden="1" x14ac:dyDescent="0.25">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c r="N5360" s="4" t="str">
        <f>TEXT('Data Sales Adidas'!D5364,"mmm")</f>
        <v>Jul</v>
      </c>
    </row>
    <row r="5361" spans="1:14" hidden="1" x14ac:dyDescent="0.25">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c r="N5361" s="4" t="str">
        <f>TEXT('Data Sales Adidas'!D5365,"mmm")</f>
        <v>Jul</v>
      </c>
    </row>
    <row r="5362" spans="1:14" hidden="1" x14ac:dyDescent="0.25">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c r="N5362" s="4" t="str">
        <f>TEXT('Data Sales Adidas'!D5366,"mmm")</f>
        <v>Jul</v>
      </c>
    </row>
    <row r="5363" spans="1:14" hidden="1" x14ac:dyDescent="0.25">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c r="N5363" s="4" t="str">
        <f>TEXT('Data Sales Adidas'!D5367,"mmm")</f>
        <v>Aug</v>
      </c>
    </row>
    <row r="5364" spans="1:14" hidden="1" x14ac:dyDescent="0.25">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c r="N5364" s="4" t="str">
        <f>TEXT('Data Sales Adidas'!D5368,"mmm")</f>
        <v>Aug</v>
      </c>
    </row>
    <row r="5365" spans="1:14" hidden="1" x14ac:dyDescent="0.25">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c r="N5365" s="4" t="str">
        <f>TEXT('Data Sales Adidas'!D5369,"mmm")</f>
        <v>Aug</v>
      </c>
    </row>
    <row r="5366" spans="1:14" hidden="1" x14ac:dyDescent="0.25">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c r="N5366" s="4" t="str">
        <f>TEXT('Data Sales Adidas'!D5370,"mmm")</f>
        <v>Aug</v>
      </c>
    </row>
    <row r="5367" spans="1:14" hidden="1" x14ac:dyDescent="0.25">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c r="N5367" s="4" t="str">
        <f>TEXT('Data Sales Adidas'!D5371,"mmm")</f>
        <v>Aug</v>
      </c>
    </row>
    <row r="5368" spans="1:14" hidden="1" x14ac:dyDescent="0.25">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c r="N5368" s="4" t="str">
        <f>TEXT('Data Sales Adidas'!D5372,"mmm")</f>
        <v>Aug</v>
      </c>
    </row>
    <row r="5369" spans="1:14" hidden="1" x14ac:dyDescent="0.25">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c r="N5369" s="4" t="str">
        <f>TEXT('Data Sales Adidas'!D5373,"mmm")</f>
        <v>Sep</v>
      </c>
    </row>
    <row r="5370" spans="1:14" hidden="1" x14ac:dyDescent="0.25">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c r="N5370" s="4" t="str">
        <f>TEXT('Data Sales Adidas'!D5374,"mmm")</f>
        <v>Sep</v>
      </c>
    </row>
    <row r="5371" spans="1:14" hidden="1" x14ac:dyDescent="0.25">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c r="N5371" s="4" t="str">
        <f>TEXT('Data Sales Adidas'!D5375,"mmm")</f>
        <v>Sep</v>
      </c>
    </row>
    <row r="5372" spans="1:14" hidden="1" x14ac:dyDescent="0.25">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c r="N5372" s="4" t="str">
        <f>TEXT('Data Sales Adidas'!D5376,"mmm")</f>
        <v>Sep</v>
      </c>
    </row>
    <row r="5373" spans="1:14" hidden="1" x14ac:dyDescent="0.25">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c r="N5373" s="4" t="str">
        <f>TEXT('Data Sales Adidas'!D5377,"mmm")</f>
        <v>Sep</v>
      </c>
    </row>
    <row r="5374" spans="1:14" hidden="1" x14ac:dyDescent="0.25">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c r="N5374" s="4" t="str">
        <f>TEXT('Data Sales Adidas'!D5378,"mmm")</f>
        <v>Sep</v>
      </c>
    </row>
    <row r="5375" spans="1:14" hidden="1" x14ac:dyDescent="0.25">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c r="N5375" s="4" t="str">
        <f>TEXT('Data Sales Adidas'!D5379,"mmm")</f>
        <v>Oct</v>
      </c>
    </row>
    <row r="5376" spans="1:14" hidden="1" x14ac:dyDescent="0.25">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c r="N5376" s="4" t="str">
        <f>TEXT('Data Sales Adidas'!D5380,"mmm")</f>
        <v>Oct</v>
      </c>
    </row>
    <row r="5377" spans="1:14" hidden="1" x14ac:dyDescent="0.25">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c r="N5377" s="4" t="str">
        <f>TEXT('Data Sales Adidas'!D5381,"mmm")</f>
        <v>Oct</v>
      </c>
    </row>
    <row r="5378" spans="1:14" hidden="1" x14ac:dyDescent="0.25">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c r="N5378" s="4" t="str">
        <f>TEXT('Data Sales Adidas'!D5382,"mmm")</f>
        <v>Oct</v>
      </c>
    </row>
    <row r="5379" spans="1:14" hidden="1" x14ac:dyDescent="0.25">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c r="N5379" s="4" t="str">
        <f>TEXT('Data Sales Adidas'!D5383,"mmm")</f>
        <v>Oct</v>
      </c>
    </row>
    <row r="5380" spans="1:14" hidden="1" x14ac:dyDescent="0.25">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c r="N5380" s="4" t="str">
        <f>TEXT('Data Sales Adidas'!D5384,"mmm")</f>
        <v>Oct</v>
      </c>
    </row>
    <row r="5381" spans="1:14" hidden="1" x14ac:dyDescent="0.25">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c r="N5381" s="4" t="str">
        <f>TEXT('Data Sales Adidas'!D5385,"mmm")</f>
        <v>Nov</v>
      </c>
    </row>
    <row r="5382" spans="1:14" hidden="1" x14ac:dyDescent="0.25">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c r="N5382" s="4" t="str">
        <f>TEXT('Data Sales Adidas'!D5386,"mmm")</f>
        <v>Nov</v>
      </c>
    </row>
    <row r="5383" spans="1:14" hidden="1" x14ac:dyDescent="0.25">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c r="N5383" s="4" t="str">
        <f>TEXT('Data Sales Adidas'!D5387,"mmm")</f>
        <v>Nov</v>
      </c>
    </row>
    <row r="5384" spans="1:14" hidden="1" x14ac:dyDescent="0.25">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c r="N5384" s="4" t="str">
        <f>TEXT('Data Sales Adidas'!D5388,"mmm")</f>
        <v>Nov</v>
      </c>
    </row>
    <row r="5385" spans="1:14" hidden="1" x14ac:dyDescent="0.25">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c r="N5385" s="4" t="str">
        <f>TEXT('Data Sales Adidas'!D5389,"mmm")</f>
        <v>Nov</v>
      </c>
    </row>
    <row r="5386" spans="1:14" hidden="1" x14ac:dyDescent="0.25">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c r="N5386" s="4" t="str">
        <f>TEXT('Data Sales Adidas'!D5390,"mmm")</f>
        <v>Nov</v>
      </c>
    </row>
    <row r="5387" spans="1:14" hidden="1" x14ac:dyDescent="0.25">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c r="N5387" s="4" t="str">
        <f>TEXT('Data Sales Adidas'!D5391,"mmm")</f>
        <v>Dec</v>
      </c>
    </row>
    <row r="5388" spans="1:14" hidden="1" x14ac:dyDescent="0.25">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c r="N5388" s="4" t="str">
        <f>TEXT('Data Sales Adidas'!D5392,"mmm")</f>
        <v>Dec</v>
      </c>
    </row>
    <row r="5389" spans="1:14" hidden="1" x14ac:dyDescent="0.25">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c r="N5389" s="4" t="str">
        <f>TEXT('Data Sales Adidas'!D5393,"mmm")</f>
        <v>Dec</v>
      </c>
    </row>
    <row r="5390" spans="1:14" hidden="1" x14ac:dyDescent="0.25">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c r="N5390" s="4" t="str">
        <f>TEXT('Data Sales Adidas'!D5394,"mmm")</f>
        <v>Dec</v>
      </c>
    </row>
    <row r="5391" spans="1:14" hidden="1" x14ac:dyDescent="0.25">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c r="N5391" s="4" t="str">
        <f>TEXT('Data Sales Adidas'!D5395,"mmm")</f>
        <v>Dec</v>
      </c>
    </row>
    <row r="5392" spans="1:14" hidden="1" x14ac:dyDescent="0.25">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c r="N5392" s="4" t="str">
        <f>TEXT('Data Sales Adidas'!D5396,"mmm")</f>
        <v>Dec</v>
      </c>
    </row>
    <row r="5393" spans="1:14" hidden="1" x14ac:dyDescent="0.25">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c r="N5393" s="4" t="str">
        <f>TEXT('Data Sales Adidas'!D5397,"mmm")</f>
        <v>Jan</v>
      </c>
    </row>
    <row r="5394" spans="1:14" hidden="1" x14ac:dyDescent="0.25">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c r="N5394" s="4" t="str">
        <f>TEXT('Data Sales Adidas'!D5398,"mmm")</f>
        <v>Jan</v>
      </c>
    </row>
    <row r="5395" spans="1:14" hidden="1" x14ac:dyDescent="0.25">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c r="N5395" s="4" t="str">
        <f>TEXT('Data Sales Adidas'!D5399,"mmm")</f>
        <v>Jan</v>
      </c>
    </row>
    <row r="5396" spans="1:14" hidden="1" x14ac:dyDescent="0.25">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c r="N5396" s="4" t="str">
        <f>TEXT('Data Sales Adidas'!D5400,"mmm")</f>
        <v>Jan</v>
      </c>
    </row>
    <row r="5397" spans="1:14" hidden="1" x14ac:dyDescent="0.25">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c r="N5397" s="4" t="str">
        <f>TEXT('Data Sales Adidas'!D5401,"mmm")</f>
        <v>Jan</v>
      </c>
    </row>
    <row r="5398" spans="1:14" hidden="1" x14ac:dyDescent="0.25">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c r="N5398" s="4" t="str">
        <f>TEXT('Data Sales Adidas'!D5402,"mmm")</f>
        <v>Jan</v>
      </c>
    </row>
    <row r="5399" spans="1:14" hidden="1" x14ac:dyDescent="0.25">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c r="N5399" s="4" t="str">
        <f>TEXT('Data Sales Adidas'!D5403,"mmm")</f>
        <v>Feb</v>
      </c>
    </row>
    <row r="5400" spans="1:14" hidden="1" x14ac:dyDescent="0.25">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c r="N5400" s="4" t="str">
        <f>TEXT('Data Sales Adidas'!D5404,"mmm")</f>
        <v>Feb</v>
      </c>
    </row>
    <row r="5401" spans="1:14" hidden="1" x14ac:dyDescent="0.25">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c r="N5401" s="4" t="str">
        <f>TEXT('Data Sales Adidas'!D5405,"mmm")</f>
        <v>Feb</v>
      </c>
    </row>
    <row r="5402" spans="1:14" hidden="1" x14ac:dyDescent="0.25">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c r="N5402" s="4" t="str">
        <f>TEXT('Data Sales Adidas'!D5406,"mmm")</f>
        <v>Feb</v>
      </c>
    </row>
    <row r="5403" spans="1:14" hidden="1" x14ac:dyDescent="0.25">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c r="N5403" s="4" t="str">
        <f>TEXT('Data Sales Adidas'!D5407,"mmm")</f>
        <v>Feb</v>
      </c>
    </row>
    <row r="5404" spans="1:14" hidden="1" x14ac:dyDescent="0.25">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c r="N5404" s="4" t="str">
        <f>TEXT('Data Sales Adidas'!D5408,"mmm")</f>
        <v>Feb</v>
      </c>
    </row>
    <row r="5405" spans="1:14" hidden="1" x14ac:dyDescent="0.25">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c r="N5405" s="4" t="str">
        <f>TEXT('Data Sales Adidas'!D5409,"mmm")</f>
        <v>Mar</v>
      </c>
    </row>
    <row r="5406" spans="1:14" hidden="1" x14ac:dyDescent="0.25">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c r="N5406" s="4" t="str">
        <f>TEXT('Data Sales Adidas'!D5410,"mmm")</f>
        <v>Mar</v>
      </c>
    </row>
    <row r="5407" spans="1:14" hidden="1" x14ac:dyDescent="0.25">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c r="N5407" s="4" t="str">
        <f>TEXT('Data Sales Adidas'!D5411,"mmm")</f>
        <v>Mar</v>
      </c>
    </row>
    <row r="5408" spans="1:14" hidden="1" x14ac:dyDescent="0.25">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c r="N5408" s="4" t="str">
        <f>TEXT('Data Sales Adidas'!D5412,"mmm")</f>
        <v>Mar</v>
      </c>
    </row>
    <row r="5409" spans="1:14" hidden="1" x14ac:dyDescent="0.25">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c r="N5409" s="4" t="str">
        <f>TEXT('Data Sales Adidas'!D5413,"mmm")</f>
        <v>Mar</v>
      </c>
    </row>
    <row r="5410" spans="1:14" hidden="1" x14ac:dyDescent="0.25">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c r="N5410" s="4" t="str">
        <f>TEXT('Data Sales Adidas'!D5414,"mmm")</f>
        <v>Mar</v>
      </c>
    </row>
    <row r="5411" spans="1:14" hidden="1" x14ac:dyDescent="0.25">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c r="N5411" s="4" t="str">
        <f>TEXT('Data Sales Adidas'!D5415,"mmm")</f>
        <v>Apr</v>
      </c>
    </row>
    <row r="5412" spans="1:14" hidden="1" x14ac:dyDescent="0.25">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c r="N5412" s="4" t="str">
        <f>TEXT('Data Sales Adidas'!D5416,"mmm")</f>
        <v>Apr</v>
      </c>
    </row>
    <row r="5413" spans="1:14" hidden="1" x14ac:dyDescent="0.25">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c r="N5413" s="4" t="str">
        <f>TEXT('Data Sales Adidas'!D5417,"mmm")</f>
        <v>Apr</v>
      </c>
    </row>
    <row r="5414" spans="1:14" hidden="1" x14ac:dyDescent="0.25">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c r="N5414" s="4" t="str">
        <f>TEXT('Data Sales Adidas'!D5418,"mmm")</f>
        <v>Apr</v>
      </c>
    </row>
    <row r="5415" spans="1:14" hidden="1" x14ac:dyDescent="0.25">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c r="N5415" s="4" t="str">
        <f>TEXT('Data Sales Adidas'!D5419,"mmm")</f>
        <v>Apr</v>
      </c>
    </row>
    <row r="5416" spans="1:14" hidden="1" x14ac:dyDescent="0.25">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c r="N5416" s="4" t="str">
        <f>TEXT('Data Sales Adidas'!D5420,"mmm")</f>
        <v>Apr</v>
      </c>
    </row>
    <row r="5417" spans="1:14" hidden="1" x14ac:dyDescent="0.25">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c r="N5417" s="4" t="str">
        <f>TEXT('Data Sales Adidas'!D5421,"mmm")</f>
        <v>May</v>
      </c>
    </row>
    <row r="5418" spans="1:14" hidden="1" x14ac:dyDescent="0.25">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c r="N5418" s="4" t="str">
        <f>TEXT('Data Sales Adidas'!D5422,"mmm")</f>
        <v>May</v>
      </c>
    </row>
    <row r="5419" spans="1:14" hidden="1" x14ac:dyDescent="0.25">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c r="N5419" s="4" t="str">
        <f>TEXT('Data Sales Adidas'!D5423,"mmm")</f>
        <v>May</v>
      </c>
    </row>
    <row r="5420" spans="1:14" hidden="1" x14ac:dyDescent="0.25">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c r="N5420" s="4" t="str">
        <f>TEXT('Data Sales Adidas'!D5424,"mmm")</f>
        <v>May</v>
      </c>
    </row>
    <row r="5421" spans="1:14" hidden="1" x14ac:dyDescent="0.25">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c r="N5421" s="4" t="str">
        <f>TEXT('Data Sales Adidas'!D5425,"mmm")</f>
        <v>May</v>
      </c>
    </row>
    <row r="5422" spans="1:14" hidden="1" x14ac:dyDescent="0.25">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c r="N5422" s="4" t="str">
        <f>TEXT('Data Sales Adidas'!D5426,"mmm")</f>
        <v>May</v>
      </c>
    </row>
    <row r="5423" spans="1:14" hidden="1" x14ac:dyDescent="0.25">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c r="N5423" s="4" t="str">
        <f>TEXT('Data Sales Adidas'!D5427,"mmm")</f>
        <v>Jun</v>
      </c>
    </row>
    <row r="5424" spans="1:14" hidden="1" x14ac:dyDescent="0.25">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c r="N5424" s="4" t="str">
        <f>TEXT('Data Sales Adidas'!D5428,"mmm")</f>
        <v>Jun</v>
      </c>
    </row>
    <row r="5425" spans="1:14" hidden="1" x14ac:dyDescent="0.25">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c r="N5425" s="4" t="str">
        <f>TEXT('Data Sales Adidas'!D5429,"mmm")</f>
        <v>Jun</v>
      </c>
    </row>
    <row r="5426" spans="1:14" hidden="1" x14ac:dyDescent="0.25">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c r="N5426" s="4" t="str">
        <f>TEXT('Data Sales Adidas'!D5430,"mmm")</f>
        <v>Jun</v>
      </c>
    </row>
    <row r="5427" spans="1:14" hidden="1" x14ac:dyDescent="0.25">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c r="N5427" s="4" t="str">
        <f>TEXT('Data Sales Adidas'!D5431,"mmm")</f>
        <v>Jun</v>
      </c>
    </row>
    <row r="5428" spans="1:14" hidden="1" x14ac:dyDescent="0.25">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c r="N5428" s="4" t="str">
        <f>TEXT('Data Sales Adidas'!D5432,"mmm")</f>
        <v>Jun</v>
      </c>
    </row>
    <row r="5429" spans="1:14" hidden="1" x14ac:dyDescent="0.25">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c r="N5429" s="4" t="str">
        <f>TEXT('Data Sales Adidas'!D5433,"mmm")</f>
        <v>Jul</v>
      </c>
    </row>
    <row r="5430" spans="1:14" hidden="1" x14ac:dyDescent="0.25">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c r="N5430" s="4" t="str">
        <f>TEXT('Data Sales Adidas'!D5434,"mmm")</f>
        <v>Jul</v>
      </c>
    </row>
    <row r="5431" spans="1:14" hidden="1" x14ac:dyDescent="0.25">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c r="N5431" s="4" t="str">
        <f>TEXT('Data Sales Adidas'!D5435,"mmm")</f>
        <v>Jul</v>
      </c>
    </row>
    <row r="5432" spans="1:14" hidden="1" x14ac:dyDescent="0.25">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c r="N5432" s="4" t="str">
        <f>TEXT('Data Sales Adidas'!D5436,"mmm")</f>
        <v>Jul</v>
      </c>
    </row>
    <row r="5433" spans="1:14" hidden="1" x14ac:dyDescent="0.25">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c r="N5433" s="4" t="str">
        <f>TEXT('Data Sales Adidas'!D5437,"mmm")</f>
        <v>Jul</v>
      </c>
    </row>
    <row r="5434" spans="1:14" hidden="1" x14ac:dyDescent="0.25">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c r="N5434" s="4" t="str">
        <f>TEXT('Data Sales Adidas'!D5438,"mmm")</f>
        <v>Jul</v>
      </c>
    </row>
    <row r="5435" spans="1:14" hidden="1" x14ac:dyDescent="0.25">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c r="N5435" s="4" t="str">
        <f>TEXT('Data Sales Adidas'!D5439,"mmm")</f>
        <v>Aug</v>
      </c>
    </row>
    <row r="5436" spans="1:14" hidden="1" x14ac:dyDescent="0.25">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c r="N5436" s="4" t="str">
        <f>TEXT('Data Sales Adidas'!D5440,"mmm")</f>
        <v>Aug</v>
      </c>
    </row>
    <row r="5437" spans="1:14" hidden="1" x14ac:dyDescent="0.25">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c r="N5437" s="4" t="str">
        <f>TEXT('Data Sales Adidas'!D5441,"mmm")</f>
        <v>Aug</v>
      </c>
    </row>
    <row r="5438" spans="1:14" hidden="1" x14ac:dyDescent="0.25">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c r="N5438" s="4" t="str">
        <f>TEXT('Data Sales Adidas'!D5442,"mmm")</f>
        <v>Aug</v>
      </c>
    </row>
    <row r="5439" spans="1:14" hidden="1" x14ac:dyDescent="0.25">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c r="N5439" s="4" t="str">
        <f>TEXT('Data Sales Adidas'!D5443,"mmm")</f>
        <v>Aug</v>
      </c>
    </row>
    <row r="5440" spans="1:14" hidden="1" x14ac:dyDescent="0.25">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c r="N5440" s="4" t="str">
        <f>TEXT('Data Sales Adidas'!D5444,"mmm")</f>
        <v>Aug</v>
      </c>
    </row>
    <row r="5441" spans="1:14" hidden="1" x14ac:dyDescent="0.25">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c r="N5441" s="4" t="str">
        <f>TEXT('Data Sales Adidas'!D5445,"mmm")</f>
        <v>Sep</v>
      </c>
    </row>
    <row r="5442" spans="1:14" hidden="1" x14ac:dyDescent="0.25">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c r="N5442" s="4" t="str">
        <f>TEXT('Data Sales Adidas'!D5446,"mmm")</f>
        <v>Sep</v>
      </c>
    </row>
    <row r="5443" spans="1:14" hidden="1" x14ac:dyDescent="0.25">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c r="N5443" s="4" t="str">
        <f>TEXT('Data Sales Adidas'!D5447,"mmm")</f>
        <v>Sep</v>
      </c>
    </row>
    <row r="5444" spans="1:14" hidden="1" x14ac:dyDescent="0.25">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c r="N5444" s="4" t="str">
        <f>TEXT('Data Sales Adidas'!D5448,"mmm")</f>
        <v>Sep</v>
      </c>
    </row>
    <row r="5445" spans="1:14" hidden="1" x14ac:dyDescent="0.25">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c r="N5445" s="4" t="str">
        <f>TEXT('Data Sales Adidas'!D5449,"mmm")</f>
        <v>Sep</v>
      </c>
    </row>
    <row r="5446" spans="1:14" hidden="1" x14ac:dyDescent="0.25">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c r="N5446" s="4" t="str">
        <f>TEXT('Data Sales Adidas'!D5450,"mmm")</f>
        <v>Sep</v>
      </c>
    </row>
    <row r="5447" spans="1:14" hidden="1" x14ac:dyDescent="0.25">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c r="N5447" s="4" t="str">
        <f>TEXT('Data Sales Adidas'!D5451,"mmm")</f>
        <v>Oct</v>
      </c>
    </row>
    <row r="5448" spans="1:14" hidden="1" x14ac:dyDescent="0.25">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c r="N5448" s="4" t="str">
        <f>TEXT('Data Sales Adidas'!D5452,"mmm")</f>
        <v>Oct</v>
      </c>
    </row>
    <row r="5449" spans="1:14" hidden="1" x14ac:dyDescent="0.25">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c r="N5449" s="4" t="str">
        <f>TEXT('Data Sales Adidas'!D5453,"mmm")</f>
        <v>Oct</v>
      </c>
    </row>
    <row r="5450" spans="1:14" hidden="1" x14ac:dyDescent="0.25">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c r="N5450" s="4" t="str">
        <f>TEXT('Data Sales Adidas'!D5454,"mmm")</f>
        <v>Oct</v>
      </c>
    </row>
    <row r="5451" spans="1:14" hidden="1" x14ac:dyDescent="0.25">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c r="N5451" s="4" t="str">
        <f>TEXT('Data Sales Adidas'!D5455,"mmm")</f>
        <v>Oct</v>
      </c>
    </row>
    <row r="5452" spans="1:14" hidden="1" x14ac:dyDescent="0.25">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c r="N5452" s="4" t="str">
        <f>TEXT('Data Sales Adidas'!D5456,"mmm")</f>
        <v>Oct</v>
      </c>
    </row>
    <row r="5453" spans="1:14" hidden="1" x14ac:dyDescent="0.25">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c r="N5453" s="4" t="str">
        <f>TEXT('Data Sales Adidas'!D5457,"mmm")</f>
        <v>Nov</v>
      </c>
    </row>
    <row r="5454" spans="1:14" hidden="1" x14ac:dyDescent="0.25">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c r="N5454" s="4" t="str">
        <f>TEXT('Data Sales Adidas'!D5458,"mmm")</f>
        <v>Nov</v>
      </c>
    </row>
    <row r="5455" spans="1:14" hidden="1" x14ac:dyDescent="0.25">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c r="N5455" s="4" t="str">
        <f>TEXT('Data Sales Adidas'!D5459,"mmm")</f>
        <v>Nov</v>
      </c>
    </row>
    <row r="5456" spans="1:14" hidden="1" x14ac:dyDescent="0.25">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c r="N5456" s="4" t="str">
        <f>TEXT('Data Sales Adidas'!D5460,"mmm")</f>
        <v>Nov</v>
      </c>
    </row>
    <row r="5457" spans="1:14" hidden="1" x14ac:dyDescent="0.25">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c r="N5457" s="4" t="str">
        <f>TEXT('Data Sales Adidas'!D5461,"mmm")</f>
        <v>Nov</v>
      </c>
    </row>
    <row r="5458" spans="1:14" hidden="1" x14ac:dyDescent="0.25">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c r="N5458" s="4" t="str">
        <f>TEXT('Data Sales Adidas'!D5462,"mmm")</f>
        <v>Nov</v>
      </c>
    </row>
    <row r="5459" spans="1:14" hidden="1" x14ac:dyDescent="0.25">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c r="N5459" s="4" t="str">
        <f>TEXT('Data Sales Adidas'!D5463,"mmm")</f>
        <v>Dec</v>
      </c>
    </row>
    <row r="5460" spans="1:14" hidden="1" x14ac:dyDescent="0.25">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c r="N5460" s="4" t="str">
        <f>TEXT('Data Sales Adidas'!D5464,"mmm")</f>
        <v>Dec</v>
      </c>
    </row>
    <row r="5461" spans="1:14" hidden="1" x14ac:dyDescent="0.25">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c r="N5461" s="4" t="str">
        <f>TEXT('Data Sales Adidas'!D5465,"mmm")</f>
        <v>Dec</v>
      </c>
    </row>
    <row r="5462" spans="1:14" hidden="1" x14ac:dyDescent="0.25">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c r="N5462" s="4" t="str">
        <f>TEXT('Data Sales Adidas'!D5466,"mmm")</f>
        <v>Dec</v>
      </c>
    </row>
    <row r="5463" spans="1:14" hidden="1" x14ac:dyDescent="0.25">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c r="N5463" s="4" t="str">
        <f>TEXT('Data Sales Adidas'!D5467,"mmm")</f>
        <v>Dec</v>
      </c>
    </row>
    <row r="5464" spans="1:14" hidden="1" x14ac:dyDescent="0.25">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c r="N5464" s="4" t="str">
        <f>TEXT('Data Sales Adidas'!D5468,"mmm")</f>
        <v>Dec</v>
      </c>
    </row>
    <row r="5465" spans="1:14" hidden="1" x14ac:dyDescent="0.25">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c r="N5465" s="4" t="str">
        <f>TEXT('Data Sales Adidas'!D5469,"mmm")</f>
        <v>Jan</v>
      </c>
    </row>
    <row r="5466" spans="1:14" hidden="1" x14ac:dyDescent="0.25">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c r="N5466" s="4" t="str">
        <f>TEXT('Data Sales Adidas'!D5470,"mmm")</f>
        <v>Jan</v>
      </c>
    </row>
    <row r="5467" spans="1:14" hidden="1" x14ac:dyDescent="0.25">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c r="N5467" s="4" t="str">
        <f>TEXT('Data Sales Adidas'!D5471,"mmm")</f>
        <v>Jan</v>
      </c>
    </row>
    <row r="5468" spans="1:14" hidden="1" x14ac:dyDescent="0.25">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c r="N5468" s="4" t="str">
        <f>TEXT('Data Sales Adidas'!D5472,"mmm")</f>
        <v>Jan</v>
      </c>
    </row>
    <row r="5469" spans="1:14" hidden="1" x14ac:dyDescent="0.25">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c r="N5469" s="4" t="str">
        <f>TEXT('Data Sales Adidas'!D5473,"mmm")</f>
        <v>Jan</v>
      </c>
    </row>
    <row r="5470" spans="1:14" hidden="1" x14ac:dyDescent="0.25">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c r="N5470" s="4" t="str">
        <f>TEXT('Data Sales Adidas'!D5474,"mmm")</f>
        <v>Jan</v>
      </c>
    </row>
    <row r="5471" spans="1:14" hidden="1" x14ac:dyDescent="0.25">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c r="N5471" s="4" t="str">
        <f>TEXT('Data Sales Adidas'!D5475,"mmm")</f>
        <v>Feb</v>
      </c>
    </row>
    <row r="5472" spans="1:14" hidden="1" x14ac:dyDescent="0.25">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c r="N5472" s="4" t="str">
        <f>TEXT('Data Sales Adidas'!D5476,"mmm")</f>
        <v>Feb</v>
      </c>
    </row>
    <row r="5473" spans="1:14" hidden="1" x14ac:dyDescent="0.25">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c r="N5473" s="4" t="str">
        <f>TEXT('Data Sales Adidas'!D5477,"mmm")</f>
        <v>Feb</v>
      </c>
    </row>
    <row r="5474" spans="1:14" hidden="1" x14ac:dyDescent="0.25">
      <c r="A5474" s="4" t="s">
        <v>14</v>
      </c>
      <c r="B5474" s="4">
        <v>1128299</v>
      </c>
      <c r="C5474" s="5">
        <v>44251</v>
      </c>
      <c r="D5474" s="4" t="s">
        <v>48</v>
      </c>
      <c r="E5474" s="4" t="s">
        <v>72</v>
      </c>
      <c r="F5474" s="4" t="s">
        <v>73</v>
      </c>
      <c r="G5474" s="6" t="s">
        <v>21</v>
      </c>
      <c r="H5474" s="7">
        <v>38</v>
      </c>
      <c r="I5474" s="8">
        <v>58</v>
      </c>
      <c r="J5474" s="9">
        <v>2204</v>
      </c>
      <c r="K5474" s="9">
        <v>1102</v>
      </c>
      <c r="L5474" s="10">
        <v>0.5</v>
      </c>
      <c r="M5474" s="4" t="s">
        <v>83</v>
      </c>
      <c r="N5474" s="4" t="str">
        <f>TEXT('Data Sales Adidas'!D5478,"mmm")</f>
        <v>Feb</v>
      </c>
    </row>
    <row r="5475" spans="1:14" hidden="1" x14ac:dyDescent="0.25">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c r="N5475" s="4" t="str">
        <f>TEXT('Data Sales Adidas'!D5479,"mmm")</f>
        <v>Feb</v>
      </c>
    </row>
    <row r="5476" spans="1:14" hidden="1" x14ac:dyDescent="0.25">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c r="N5476" s="4" t="str">
        <f>TEXT('Data Sales Adidas'!D5480,"mmm")</f>
        <v>Feb</v>
      </c>
    </row>
    <row r="5477" spans="1:14" hidden="1" x14ac:dyDescent="0.25">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c r="N5477" s="4" t="str">
        <f>TEXT('Data Sales Adidas'!D5481,"mmm")</f>
        <v>Mar</v>
      </c>
    </row>
    <row r="5478" spans="1:14" hidden="1" x14ac:dyDescent="0.25">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c r="N5478" s="4" t="str">
        <f>TEXT('Data Sales Adidas'!D5482,"mmm")</f>
        <v>Mar</v>
      </c>
    </row>
    <row r="5479" spans="1:14" hidden="1" x14ac:dyDescent="0.25">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c r="N5479" s="4" t="str">
        <f>TEXT('Data Sales Adidas'!D5483,"mmm")</f>
        <v>Mar</v>
      </c>
    </row>
    <row r="5480" spans="1:14" hidden="1" x14ac:dyDescent="0.25">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c r="N5480" s="4" t="str">
        <f>TEXT('Data Sales Adidas'!D5484,"mmm")</f>
        <v>Mar</v>
      </c>
    </row>
    <row r="5481" spans="1:14" hidden="1" x14ac:dyDescent="0.25">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c r="N5481" s="4" t="str">
        <f>TEXT('Data Sales Adidas'!D5485,"mmm")</f>
        <v>Mar</v>
      </c>
    </row>
    <row r="5482" spans="1:14" hidden="1" x14ac:dyDescent="0.25">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c r="N5482" s="4" t="str">
        <f>TEXT('Data Sales Adidas'!D5486,"mmm")</f>
        <v>Mar</v>
      </c>
    </row>
    <row r="5483" spans="1:14" hidden="1" x14ac:dyDescent="0.25">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c r="N5483" s="4" t="str">
        <f>TEXT('Data Sales Adidas'!D5487,"mmm")</f>
        <v>Apr</v>
      </c>
    </row>
    <row r="5484" spans="1:14" hidden="1" x14ac:dyDescent="0.25">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c r="N5484" s="4" t="str">
        <f>TEXT('Data Sales Adidas'!D5488,"mmm")</f>
        <v>Apr</v>
      </c>
    </row>
    <row r="5485" spans="1:14" hidden="1" x14ac:dyDescent="0.25">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c r="N5485" s="4" t="str">
        <f>TEXT('Data Sales Adidas'!D5489,"mmm")</f>
        <v>Apr</v>
      </c>
    </row>
    <row r="5486" spans="1:14" hidden="1" x14ac:dyDescent="0.25">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c r="N5486" s="4" t="str">
        <f>TEXT('Data Sales Adidas'!D5490,"mmm")</f>
        <v>Apr</v>
      </c>
    </row>
    <row r="5487" spans="1:14" hidden="1" x14ac:dyDescent="0.25">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c r="N5487" s="4" t="str">
        <f>TEXT('Data Sales Adidas'!D5491,"mmm")</f>
        <v>Apr</v>
      </c>
    </row>
    <row r="5488" spans="1:14" hidden="1" x14ac:dyDescent="0.25">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c r="N5488" s="4" t="str">
        <f>TEXT('Data Sales Adidas'!D5492,"mmm")</f>
        <v>Apr</v>
      </c>
    </row>
    <row r="5489" spans="1:14" hidden="1" x14ac:dyDescent="0.25">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c r="N5489" s="4" t="str">
        <f>TEXT('Data Sales Adidas'!D5493,"mmm")</f>
        <v>May</v>
      </c>
    </row>
    <row r="5490" spans="1:14" hidden="1" x14ac:dyDescent="0.25">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c r="N5490" s="4" t="str">
        <f>TEXT('Data Sales Adidas'!D5494,"mmm")</f>
        <v>May</v>
      </c>
    </row>
    <row r="5491" spans="1:14" hidden="1" x14ac:dyDescent="0.25">
      <c r="A5491" s="4" t="s">
        <v>14</v>
      </c>
      <c r="B5491" s="4">
        <v>1128299</v>
      </c>
      <c r="C5491" s="5">
        <v>44341</v>
      </c>
      <c r="D5491" s="4" t="s">
        <v>48</v>
      </c>
      <c r="E5491" s="4" t="s">
        <v>72</v>
      </c>
      <c r="F5491" s="4" t="s">
        <v>73</v>
      </c>
      <c r="G5491" s="6" t="s">
        <v>20</v>
      </c>
      <c r="H5491" s="7">
        <v>50</v>
      </c>
      <c r="I5491" s="8">
        <v>88</v>
      </c>
      <c r="J5491" s="9">
        <v>4400</v>
      </c>
      <c r="K5491" s="9">
        <v>2200</v>
      </c>
      <c r="L5491" s="10">
        <v>0.5</v>
      </c>
      <c r="M5491" s="4" t="s">
        <v>83</v>
      </c>
      <c r="N5491" s="4" t="str">
        <f>TEXT('Data Sales Adidas'!D5495,"mmm")</f>
        <v>May</v>
      </c>
    </row>
    <row r="5492" spans="1:14" hidden="1" x14ac:dyDescent="0.25">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c r="N5492" s="4" t="str">
        <f>TEXT('Data Sales Adidas'!D5496,"mmm")</f>
        <v>May</v>
      </c>
    </row>
    <row r="5493" spans="1:14" hidden="1" x14ac:dyDescent="0.25">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c r="N5493" s="4" t="str">
        <f>TEXT('Data Sales Adidas'!D5497,"mmm")</f>
        <v>May</v>
      </c>
    </row>
    <row r="5494" spans="1:14" hidden="1" x14ac:dyDescent="0.25">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c r="N5494" s="4" t="str">
        <f>TEXT('Data Sales Adidas'!D5498,"mmm")</f>
        <v>May</v>
      </c>
    </row>
    <row r="5495" spans="1:14" hidden="1" x14ac:dyDescent="0.25">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c r="N5495" s="4" t="str">
        <f>TEXT('Data Sales Adidas'!D5499,"mmm")</f>
        <v>Jun</v>
      </c>
    </row>
    <row r="5496" spans="1:14" hidden="1" x14ac:dyDescent="0.25">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c r="N5496" s="4" t="str">
        <f>TEXT('Data Sales Adidas'!D5500,"mmm")</f>
        <v>Jun</v>
      </c>
    </row>
    <row r="5497" spans="1:14" hidden="1" x14ac:dyDescent="0.25">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c r="N5497" s="4" t="str">
        <f>TEXT('Data Sales Adidas'!D5501,"mmm")</f>
        <v>Jun</v>
      </c>
    </row>
    <row r="5498" spans="1:14" hidden="1" x14ac:dyDescent="0.25">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c r="N5498" s="4" t="str">
        <f>TEXT('Data Sales Adidas'!D5502,"mmm")</f>
        <v>Jun</v>
      </c>
    </row>
    <row r="5499" spans="1:14" hidden="1" x14ac:dyDescent="0.25">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c r="N5499" s="4" t="str">
        <f>TEXT('Data Sales Adidas'!D5503,"mmm")</f>
        <v>Jun</v>
      </c>
    </row>
    <row r="5500" spans="1:14" hidden="1" x14ac:dyDescent="0.25">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c r="N5500" s="4" t="str">
        <f>TEXT('Data Sales Adidas'!D5504,"mmm")</f>
        <v>Jun</v>
      </c>
    </row>
    <row r="5501" spans="1:14" hidden="1" x14ac:dyDescent="0.25">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c r="N5501" s="4" t="str">
        <f>TEXT('Data Sales Adidas'!D5505,"mmm")</f>
        <v>Jul</v>
      </c>
    </row>
    <row r="5502" spans="1:14" hidden="1" x14ac:dyDescent="0.25">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c r="N5502" s="4" t="str">
        <f>TEXT('Data Sales Adidas'!D5506,"mmm")</f>
        <v>Jul</v>
      </c>
    </row>
    <row r="5503" spans="1:14" hidden="1" x14ac:dyDescent="0.25">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c r="N5503" s="4" t="str">
        <f>TEXT('Data Sales Adidas'!D5507,"mmm")</f>
        <v>Jul</v>
      </c>
    </row>
    <row r="5504" spans="1:14" hidden="1" x14ac:dyDescent="0.25">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c r="N5504" s="4" t="str">
        <f>TEXT('Data Sales Adidas'!D5508,"mmm")</f>
        <v>Jul</v>
      </c>
    </row>
    <row r="5505" spans="1:14" hidden="1" x14ac:dyDescent="0.25">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c r="N5505" s="4" t="str">
        <f>TEXT('Data Sales Adidas'!D5509,"mmm")</f>
        <v>Jul</v>
      </c>
    </row>
    <row r="5506" spans="1:14" hidden="1" x14ac:dyDescent="0.25">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c r="N5506" s="4" t="str">
        <f>TEXT('Data Sales Adidas'!D5510,"mmm")</f>
        <v>Jul</v>
      </c>
    </row>
    <row r="5507" spans="1:14" hidden="1" x14ac:dyDescent="0.25">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c r="N5507" s="4" t="str">
        <f>TEXT('Data Sales Adidas'!D5511,"mmm")</f>
        <v>Aug</v>
      </c>
    </row>
    <row r="5508" spans="1:14" hidden="1" x14ac:dyDescent="0.25">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c r="N5508" s="4" t="str">
        <f>TEXT('Data Sales Adidas'!D5512,"mmm")</f>
        <v>Aug</v>
      </c>
    </row>
    <row r="5509" spans="1:14" hidden="1" x14ac:dyDescent="0.25">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c r="N5509" s="4" t="str">
        <f>TEXT('Data Sales Adidas'!D5513,"mmm")</f>
        <v>Aug</v>
      </c>
    </row>
    <row r="5510" spans="1:14" hidden="1" x14ac:dyDescent="0.25">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c r="N5510" s="4" t="str">
        <f>TEXT('Data Sales Adidas'!D5514,"mmm")</f>
        <v>Aug</v>
      </c>
    </row>
    <row r="5511" spans="1:14" hidden="1" x14ac:dyDescent="0.25">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c r="N5511" s="4" t="str">
        <f>TEXT('Data Sales Adidas'!D5515,"mmm")</f>
        <v>Aug</v>
      </c>
    </row>
    <row r="5512" spans="1:14" hidden="1" x14ac:dyDescent="0.25">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c r="N5512" s="4" t="str">
        <f>TEXT('Data Sales Adidas'!D5516,"mmm")</f>
        <v>Aug</v>
      </c>
    </row>
    <row r="5513" spans="1:14" hidden="1" x14ac:dyDescent="0.25">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c r="N5513" s="4" t="str">
        <f>TEXT('Data Sales Adidas'!D5517,"mmm")</f>
        <v>Sep</v>
      </c>
    </row>
    <row r="5514" spans="1:14" hidden="1" x14ac:dyDescent="0.25">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c r="N5514" s="4" t="str">
        <f>TEXT('Data Sales Adidas'!D5518,"mmm")</f>
        <v>Sep</v>
      </c>
    </row>
    <row r="5515" spans="1:14" hidden="1" x14ac:dyDescent="0.25">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c r="N5515" s="4" t="str">
        <f>TEXT('Data Sales Adidas'!D5519,"mmm")</f>
        <v>Sep</v>
      </c>
    </row>
    <row r="5516" spans="1:14" hidden="1" x14ac:dyDescent="0.25">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c r="N5516" s="4" t="str">
        <f>TEXT('Data Sales Adidas'!D5520,"mmm")</f>
        <v>Sep</v>
      </c>
    </row>
    <row r="5517" spans="1:14" hidden="1" x14ac:dyDescent="0.25">
      <c r="A5517" s="4" t="s">
        <v>14</v>
      </c>
      <c r="B5517" s="4">
        <v>1128299</v>
      </c>
      <c r="C5517" s="5">
        <v>44464</v>
      </c>
      <c r="D5517" s="4" t="s">
        <v>48</v>
      </c>
      <c r="E5517" s="4" t="s">
        <v>72</v>
      </c>
      <c r="F5517" s="4" t="s">
        <v>73</v>
      </c>
      <c r="G5517" s="6" t="s">
        <v>22</v>
      </c>
      <c r="H5517" s="7">
        <v>58</v>
      </c>
      <c r="I5517" s="8">
        <v>56</v>
      </c>
      <c r="J5517" s="9">
        <v>3248</v>
      </c>
      <c r="K5517" s="9">
        <v>1624</v>
      </c>
      <c r="L5517" s="10">
        <v>0.5</v>
      </c>
      <c r="M5517" s="4" t="s">
        <v>83</v>
      </c>
      <c r="N5517" s="4" t="str">
        <f>TEXT('Data Sales Adidas'!D5521,"mmm")</f>
        <v>Sep</v>
      </c>
    </row>
    <row r="5518" spans="1:14" hidden="1" x14ac:dyDescent="0.25">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c r="N5518" s="4" t="str">
        <f>TEXT('Data Sales Adidas'!D5522,"mmm")</f>
        <v>Sep</v>
      </c>
    </row>
    <row r="5519" spans="1:14" hidden="1" x14ac:dyDescent="0.25">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c r="N5519" s="4" t="str">
        <f>TEXT('Data Sales Adidas'!D5523,"mmm")</f>
        <v>Oct</v>
      </c>
    </row>
    <row r="5520" spans="1:14" hidden="1" x14ac:dyDescent="0.25">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c r="N5520" s="4" t="str">
        <f>TEXT('Data Sales Adidas'!D5524,"mmm")</f>
        <v>Oct</v>
      </c>
    </row>
    <row r="5521" spans="1:14" hidden="1" x14ac:dyDescent="0.25">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c r="N5521" s="4" t="str">
        <f>TEXT('Data Sales Adidas'!D5525,"mmm")</f>
        <v>Oct</v>
      </c>
    </row>
    <row r="5522" spans="1:14" hidden="1" x14ac:dyDescent="0.25">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c r="N5522" s="4" t="str">
        <f>TEXT('Data Sales Adidas'!D5526,"mmm")</f>
        <v>Oct</v>
      </c>
    </row>
    <row r="5523" spans="1:14" hidden="1" x14ac:dyDescent="0.25">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c r="N5523" s="4" t="str">
        <f>TEXT('Data Sales Adidas'!D5527,"mmm")</f>
        <v>Oct</v>
      </c>
    </row>
    <row r="5524" spans="1:14" hidden="1" x14ac:dyDescent="0.25">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c r="N5524" s="4" t="str">
        <f>TEXT('Data Sales Adidas'!D5528,"mmm")</f>
        <v>Oct</v>
      </c>
    </row>
    <row r="5525" spans="1:14" hidden="1" x14ac:dyDescent="0.25">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c r="N5525" s="4" t="str">
        <f>TEXT('Data Sales Adidas'!D5529,"mmm")</f>
        <v>Nov</v>
      </c>
    </row>
    <row r="5526" spans="1:14" hidden="1" x14ac:dyDescent="0.25">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c r="N5526" s="4" t="str">
        <f>TEXT('Data Sales Adidas'!D5530,"mmm")</f>
        <v>Nov</v>
      </c>
    </row>
    <row r="5527" spans="1:14" hidden="1" x14ac:dyDescent="0.25">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c r="N5527" s="4" t="str">
        <f>TEXT('Data Sales Adidas'!D5531,"mmm")</f>
        <v>Nov</v>
      </c>
    </row>
    <row r="5528" spans="1:14" hidden="1" x14ac:dyDescent="0.25">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c r="N5528" s="4" t="str">
        <f>TEXT('Data Sales Adidas'!D5532,"mmm")</f>
        <v>Nov</v>
      </c>
    </row>
    <row r="5529" spans="1:14" hidden="1" x14ac:dyDescent="0.25">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c r="N5529" s="4" t="str">
        <f>TEXT('Data Sales Adidas'!D5533,"mmm")</f>
        <v>Nov</v>
      </c>
    </row>
    <row r="5530" spans="1:14" hidden="1" x14ac:dyDescent="0.25">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c r="N5530" s="4" t="str">
        <f>TEXT('Data Sales Adidas'!D5534,"mmm")</f>
        <v>Nov</v>
      </c>
    </row>
    <row r="5531" spans="1:14" hidden="1" x14ac:dyDescent="0.25">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c r="N5531" s="4" t="str">
        <f>TEXT('Data Sales Adidas'!D5535,"mmm")</f>
        <v>Dec</v>
      </c>
    </row>
    <row r="5532" spans="1:14" hidden="1" x14ac:dyDescent="0.25">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c r="N5532" s="4" t="str">
        <f>TEXT('Data Sales Adidas'!D5536,"mmm")</f>
        <v>Dec</v>
      </c>
    </row>
    <row r="5533" spans="1:14" hidden="1" x14ac:dyDescent="0.25">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c r="N5533" s="4" t="str">
        <f>TEXT('Data Sales Adidas'!D5537,"mmm")</f>
        <v>Dec</v>
      </c>
    </row>
    <row r="5534" spans="1:14" hidden="1" x14ac:dyDescent="0.25">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c r="N5534" s="4" t="str">
        <f>TEXT('Data Sales Adidas'!D5538,"mmm")</f>
        <v>Dec</v>
      </c>
    </row>
    <row r="5535" spans="1:14" hidden="1" x14ac:dyDescent="0.25">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c r="N5535" s="4" t="str">
        <f>TEXT('Data Sales Adidas'!D5539,"mmm")</f>
        <v>Dec</v>
      </c>
    </row>
    <row r="5536" spans="1:14" hidden="1" x14ac:dyDescent="0.25">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c r="N5536" s="4" t="str">
        <f>TEXT('Data Sales Adidas'!D5540,"mmm")</f>
        <v>Dec</v>
      </c>
    </row>
    <row r="5537" spans="1:14" hidden="1" x14ac:dyDescent="0.25">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c r="N5537" s="4" t="str">
        <f>TEXT('Data Sales Adidas'!D5541,"mmm")</f>
        <v>Jan</v>
      </c>
    </row>
    <row r="5538" spans="1:14" hidden="1" x14ac:dyDescent="0.25">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c r="N5538" s="4" t="str">
        <f>TEXT('Data Sales Adidas'!D5542,"mmm")</f>
        <v>Jan</v>
      </c>
    </row>
    <row r="5539" spans="1:14" hidden="1" x14ac:dyDescent="0.25">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c r="N5539" s="4" t="str">
        <f>TEXT('Data Sales Adidas'!D5543,"mmm")</f>
        <v>Jan</v>
      </c>
    </row>
    <row r="5540" spans="1:14" hidden="1" x14ac:dyDescent="0.25">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c r="N5540" s="4" t="str">
        <f>TEXT('Data Sales Adidas'!D5544,"mmm")</f>
        <v>Jan</v>
      </c>
    </row>
    <row r="5541" spans="1:14" hidden="1" x14ac:dyDescent="0.25">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c r="N5541" s="4" t="str">
        <f>TEXT('Data Sales Adidas'!D5545,"mmm")</f>
        <v>Jan</v>
      </c>
    </row>
    <row r="5542" spans="1:14" hidden="1" x14ac:dyDescent="0.25">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c r="N5542" s="4" t="str">
        <f>TEXT('Data Sales Adidas'!D5546,"mmm")</f>
        <v>Jan</v>
      </c>
    </row>
    <row r="5543" spans="1:14" hidden="1" x14ac:dyDescent="0.25">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c r="N5543" s="4" t="str">
        <f>TEXT('Data Sales Adidas'!D5547,"mmm")</f>
        <v>Feb</v>
      </c>
    </row>
    <row r="5544" spans="1:14" hidden="1" x14ac:dyDescent="0.25">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c r="N5544" s="4" t="str">
        <f>TEXT('Data Sales Adidas'!D5548,"mmm")</f>
        <v>Feb</v>
      </c>
    </row>
    <row r="5545" spans="1:14" hidden="1" x14ac:dyDescent="0.25">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c r="N5545" s="4" t="str">
        <f>TEXT('Data Sales Adidas'!D5549,"mmm")</f>
        <v>Feb</v>
      </c>
    </row>
    <row r="5546" spans="1:14" hidden="1" x14ac:dyDescent="0.25">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c r="N5546" s="4" t="str">
        <f>TEXT('Data Sales Adidas'!D5550,"mmm")</f>
        <v>Feb</v>
      </c>
    </row>
    <row r="5547" spans="1:14" hidden="1" x14ac:dyDescent="0.25">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c r="N5547" s="4" t="str">
        <f>TEXT('Data Sales Adidas'!D5551,"mmm")</f>
        <v>Feb</v>
      </c>
    </row>
    <row r="5548" spans="1:14" hidden="1" x14ac:dyDescent="0.25">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c r="N5548" s="4" t="str">
        <f>TEXT('Data Sales Adidas'!D5552,"mmm")</f>
        <v>Feb</v>
      </c>
    </row>
    <row r="5549" spans="1:14" hidden="1" x14ac:dyDescent="0.25">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c r="N5549" s="4" t="str">
        <f>TEXT('Data Sales Adidas'!D5553,"mmm")</f>
        <v>Mar</v>
      </c>
    </row>
    <row r="5550" spans="1:14" hidden="1" x14ac:dyDescent="0.25">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c r="N5550" s="4" t="str">
        <f>TEXT('Data Sales Adidas'!D5554,"mmm")</f>
        <v>Mar</v>
      </c>
    </row>
    <row r="5551" spans="1:14" hidden="1" x14ac:dyDescent="0.25">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c r="N5551" s="4" t="str">
        <f>TEXT('Data Sales Adidas'!D5555,"mmm")</f>
        <v>Mar</v>
      </c>
    </row>
    <row r="5552" spans="1:14" hidden="1" x14ac:dyDescent="0.25">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c r="N5552" s="4" t="str">
        <f>TEXT('Data Sales Adidas'!D5556,"mmm")</f>
        <v>Mar</v>
      </c>
    </row>
    <row r="5553" spans="1:14" hidden="1" x14ac:dyDescent="0.25">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c r="N5553" s="4" t="str">
        <f>TEXT('Data Sales Adidas'!D5557,"mmm")</f>
        <v>Mar</v>
      </c>
    </row>
    <row r="5554" spans="1:14" hidden="1" x14ac:dyDescent="0.25">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c r="N5554" s="4" t="str">
        <f>TEXT('Data Sales Adidas'!D5558,"mmm")</f>
        <v>Mar</v>
      </c>
    </row>
    <row r="5555" spans="1:14" hidden="1" x14ac:dyDescent="0.25">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c r="N5555" s="4" t="str">
        <f>TEXT('Data Sales Adidas'!D5559,"mmm")</f>
        <v>Apr</v>
      </c>
    </row>
    <row r="5556" spans="1:14" hidden="1" x14ac:dyDescent="0.25">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c r="N5556" s="4" t="str">
        <f>TEXT('Data Sales Adidas'!D5560,"mmm")</f>
        <v>Apr</v>
      </c>
    </row>
    <row r="5557" spans="1:14" hidden="1" x14ac:dyDescent="0.25">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c r="N5557" s="4" t="str">
        <f>TEXT('Data Sales Adidas'!D5561,"mmm")</f>
        <v>Apr</v>
      </c>
    </row>
    <row r="5558" spans="1:14" hidden="1" x14ac:dyDescent="0.25">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c r="N5558" s="4" t="str">
        <f>TEXT('Data Sales Adidas'!D5562,"mmm")</f>
        <v>Apr</v>
      </c>
    </row>
    <row r="5559" spans="1:14" hidden="1" x14ac:dyDescent="0.25">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c r="N5559" s="4" t="str">
        <f>TEXT('Data Sales Adidas'!D5563,"mmm")</f>
        <v>Apr</v>
      </c>
    </row>
    <row r="5560" spans="1:14" hidden="1" x14ac:dyDescent="0.25">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c r="N5560" s="4" t="str">
        <f>TEXT('Data Sales Adidas'!D5564,"mmm")</f>
        <v>Apr</v>
      </c>
    </row>
    <row r="5561" spans="1:14" hidden="1" x14ac:dyDescent="0.25">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c r="N5561" s="4" t="str">
        <f>TEXT('Data Sales Adidas'!D5565,"mmm")</f>
        <v>May</v>
      </c>
    </row>
    <row r="5562" spans="1:14" hidden="1" x14ac:dyDescent="0.25">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c r="N5562" s="4" t="str">
        <f>TEXT('Data Sales Adidas'!D5566,"mmm")</f>
        <v>May</v>
      </c>
    </row>
    <row r="5563" spans="1:14" hidden="1" x14ac:dyDescent="0.25">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c r="N5563" s="4" t="str">
        <f>TEXT('Data Sales Adidas'!D5567,"mmm")</f>
        <v>May</v>
      </c>
    </row>
    <row r="5564" spans="1:14" hidden="1" x14ac:dyDescent="0.25">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c r="N5564" s="4" t="str">
        <f>TEXT('Data Sales Adidas'!D5568,"mmm")</f>
        <v>May</v>
      </c>
    </row>
    <row r="5565" spans="1:14" hidden="1" x14ac:dyDescent="0.25">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c r="N5565" s="4" t="str">
        <f>TEXT('Data Sales Adidas'!D5569,"mmm")</f>
        <v>May</v>
      </c>
    </row>
    <row r="5566" spans="1:14" hidden="1" x14ac:dyDescent="0.25">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c r="N5566" s="4" t="str">
        <f>TEXT('Data Sales Adidas'!D5570,"mmm")</f>
        <v>May</v>
      </c>
    </row>
    <row r="5567" spans="1:14" hidden="1" x14ac:dyDescent="0.25">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c r="N5567" s="4" t="str">
        <f>TEXT('Data Sales Adidas'!D5571,"mmm")</f>
        <v>Jun</v>
      </c>
    </row>
    <row r="5568" spans="1:14" hidden="1" x14ac:dyDescent="0.25">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c r="N5568" s="4" t="str">
        <f>TEXT('Data Sales Adidas'!D5572,"mmm")</f>
        <v>Jun</v>
      </c>
    </row>
    <row r="5569" spans="1:14" hidden="1" x14ac:dyDescent="0.25">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c r="N5569" s="4" t="str">
        <f>TEXT('Data Sales Adidas'!D5573,"mmm")</f>
        <v>Jun</v>
      </c>
    </row>
    <row r="5570" spans="1:14" hidden="1" x14ac:dyDescent="0.25">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c r="N5570" s="4" t="str">
        <f>TEXT('Data Sales Adidas'!D5574,"mmm")</f>
        <v>Jun</v>
      </c>
    </row>
    <row r="5571" spans="1:14" hidden="1" x14ac:dyDescent="0.25">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c r="N5571" s="4" t="str">
        <f>TEXT('Data Sales Adidas'!D5575,"mmm")</f>
        <v>Jun</v>
      </c>
    </row>
    <row r="5572" spans="1:14" hidden="1" x14ac:dyDescent="0.25">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c r="N5572" s="4" t="str">
        <f>TEXT('Data Sales Adidas'!D5576,"mmm")</f>
        <v>Jun</v>
      </c>
    </row>
    <row r="5573" spans="1:14" hidden="1" x14ac:dyDescent="0.25">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c r="N5573" s="4" t="str">
        <f>TEXT('Data Sales Adidas'!D5577,"mmm")</f>
        <v>Jul</v>
      </c>
    </row>
    <row r="5574" spans="1:14" hidden="1" x14ac:dyDescent="0.25">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c r="N5574" s="4" t="str">
        <f>TEXT('Data Sales Adidas'!D5578,"mmm")</f>
        <v>Jul</v>
      </c>
    </row>
    <row r="5575" spans="1:14" hidden="1" x14ac:dyDescent="0.25">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c r="N5575" s="4" t="str">
        <f>TEXT('Data Sales Adidas'!D5579,"mmm")</f>
        <v>Jul</v>
      </c>
    </row>
    <row r="5576" spans="1:14" hidden="1" x14ac:dyDescent="0.25">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c r="N5576" s="4" t="str">
        <f>TEXT('Data Sales Adidas'!D5580,"mmm")</f>
        <v>Jul</v>
      </c>
    </row>
    <row r="5577" spans="1:14" hidden="1" x14ac:dyDescent="0.25">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c r="N5577" s="4" t="str">
        <f>TEXT('Data Sales Adidas'!D5581,"mmm")</f>
        <v>Jul</v>
      </c>
    </row>
    <row r="5578" spans="1:14" hidden="1" x14ac:dyDescent="0.25">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c r="N5578" s="4" t="str">
        <f>TEXT('Data Sales Adidas'!D5582,"mmm")</f>
        <v>Jul</v>
      </c>
    </row>
    <row r="5579" spans="1:14" hidden="1" x14ac:dyDescent="0.25">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c r="N5579" s="4" t="str">
        <f>TEXT('Data Sales Adidas'!D5583,"mmm")</f>
        <v>Aug</v>
      </c>
    </row>
    <row r="5580" spans="1:14" hidden="1" x14ac:dyDescent="0.25">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c r="N5580" s="4" t="str">
        <f>TEXT('Data Sales Adidas'!D5584,"mmm")</f>
        <v>Aug</v>
      </c>
    </row>
    <row r="5581" spans="1:14" hidden="1" x14ac:dyDescent="0.25">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c r="N5581" s="4" t="str">
        <f>TEXT('Data Sales Adidas'!D5585,"mmm")</f>
        <v>Aug</v>
      </c>
    </row>
    <row r="5582" spans="1:14" hidden="1" x14ac:dyDescent="0.25">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c r="N5582" s="4" t="str">
        <f>TEXT('Data Sales Adidas'!D5586,"mmm")</f>
        <v>Aug</v>
      </c>
    </row>
    <row r="5583" spans="1:14" hidden="1" x14ac:dyDescent="0.25">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c r="N5583" s="4" t="str">
        <f>TEXT('Data Sales Adidas'!D5587,"mmm")</f>
        <v>Aug</v>
      </c>
    </row>
    <row r="5584" spans="1:14" hidden="1" x14ac:dyDescent="0.25">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c r="N5584" s="4" t="str">
        <f>TEXT('Data Sales Adidas'!D5588,"mmm")</f>
        <v>Aug</v>
      </c>
    </row>
    <row r="5585" spans="1:14" hidden="1" x14ac:dyDescent="0.25">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c r="N5585" s="4" t="str">
        <f>TEXT('Data Sales Adidas'!D5589,"mmm")</f>
        <v>Sep</v>
      </c>
    </row>
    <row r="5586" spans="1:14" hidden="1" x14ac:dyDescent="0.25">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c r="N5586" s="4" t="str">
        <f>TEXT('Data Sales Adidas'!D5590,"mmm")</f>
        <v>Sep</v>
      </c>
    </row>
    <row r="5587" spans="1:14" hidden="1" x14ac:dyDescent="0.25">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c r="N5587" s="4" t="str">
        <f>TEXT('Data Sales Adidas'!D5591,"mmm")</f>
        <v>Sep</v>
      </c>
    </row>
    <row r="5588" spans="1:14" hidden="1" x14ac:dyDescent="0.25">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c r="N5588" s="4" t="str">
        <f>TEXT('Data Sales Adidas'!D5592,"mmm")</f>
        <v>Sep</v>
      </c>
    </row>
    <row r="5589" spans="1:14" hidden="1" x14ac:dyDescent="0.25">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c r="N5589" s="4" t="str">
        <f>TEXT('Data Sales Adidas'!D5593,"mmm")</f>
        <v>Sep</v>
      </c>
    </row>
    <row r="5590" spans="1:14" hidden="1" x14ac:dyDescent="0.25">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c r="N5590" s="4" t="str">
        <f>TEXT('Data Sales Adidas'!D5594,"mmm")</f>
        <v>Sep</v>
      </c>
    </row>
    <row r="5591" spans="1:14" hidden="1" x14ac:dyDescent="0.25">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c r="N5591" s="4" t="str">
        <f>TEXT('Data Sales Adidas'!D5595,"mmm")</f>
        <v>Oct</v>
      </c>
    </row>
    <row r="5592" spans="1:14" hidden="1" x14ac:dyDescent="0.25">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c r="N5592" s="4" t="str">
        <f>TEXT('Data Sales Adidas'!D5596,"mmm")</f>
        <v>Oct</v>
      </c>
    </row>
    <row r="5593" spans="1:14" hidden="1" x14ac:dyDescent="0.25">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c r="N5593" s="4" t="str">
        <f>TEXT('Data Sales Adidas'!D5597,"mmm")</f>
        <v>Oct</v>
      </c>
    </row>
    <row r="5594" spans="1:14" hidden="1" x14ac:dyDescent="0.25">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c r="N5594" s="4" t="str">
        <f>TEXT('Data Sales Adidas'!D5598,"mmm")</f>
        <v>Oct</v>
      </c>
    </row>
    <row r="5595" spans="1:14" hidden="1" x14ac:dyDescent="0.25">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c r="N5595" s="4" t="str">
        <f>TEXT('Data Sales Adidas'!D5599,"mmm")</f>
        <v>Oct</v>
      </c>
    </row>
    <row r="5596" spans="1:14" hidden="1" x14ac:dyDescent="0.25">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c r="N5596" s="4" t="str">
        <f>TEXT('Data Sales Adidas'!D5600,"mmm")</f>
        <v>Oct</v>
      </c>
    </row>
    <row r="5597" spans="1:14" hidden="1" x14ac:dyDescent="0.25">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c r="N5597" s="4" t="str">
        <f>TEXT('Data Sales Adidas'!D5601,"mmm")</f>
        <v>Nov</v>
      </c>
    </row>
    <row r="5598" spans="1:14" hidden="1" x14ac:dyDescent="0.25">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c r="N5598" s="4" t="str">
        <f>TEXT('Data Sales Adidas'!D5602,"mmm")</f>
        <v>Nov</v>
      </c>
    </row>
    <row r="5599" spans="1:14" hidden="1" x14ac:dyDescent="0.25">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c r="N5599" s="4" t="str">
        <f>TEXT('Data Sales Adidas'!D5603,"mmm")</f>
        <v>Nov</v>
      </c>
    </row>
    <row r="5600" spans="1:14" hidden="1" x14ac:dyDescent="0.25">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c r="N5600" s="4" t="str">
        <f>TEXT('Data Sales Adidas'!D5604,"mmm")</f>
        <v>Nov</v>
      </c>
    </row>
    <row r="5601" spans="1:14" hidden="1" x14ac:dyDescent="0.25">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c r="N5601" s="4" t="str">
        <f>TEXT('Data Sales Adidas'!D5605,"mmm")</f>
        <v>Nov</v>
      </c>
    </row>
    <row r="5602" spans="1:14" hidden="1" x14ac:dyDescent="0.25">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c r="N5602" s="4" t="str">
        <f>TEXT('Data Sales Adidas'!D5606,"mmm")</f>
        <v>Nov</v>
      </c>
    </row>
    <row r="5603" spans="1:14" hidden="1" x14ac:dyDescent="0.25">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c r="N5603" s="4" t="str">
        <f>TEXT('Data Sales Adidas'!D5607,"mmm")</f>
        <v>Dec</v>
      </c>
    </row>
    <row r="5604" spans="1:14" hidden="1" x14ac:dyDescent="0.25">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c r="N5604" s="4" t="str">
        <f>TEXT('Data Sales Adidas'!D5608,"mmm")</f>
        <v>Dec</v>
      </c>
    </row>
    <row r="5605" spans="1:14" hidden="1" x14ac:dyDescent="0.25">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c r="N5605" s="4" t="str">
        <f>TEXT('Data Sales Adidas'!D5609,"mmm")</f>
        <v>Dec</v>
      </c>
    </row>
    <row r="5606" spans="1:14" hidden="1" x14ac:dyDescent="0.25">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c r="N5606" s="4" t="str">
        <f>TEXT('Data Sales Adidas'!D5610,"mmm")</f>
        <v>Dec</v>
      </c>
    </row>
    <row r="5607" spans="1:14" hidden="1" x14ac:dyDescent="0.25">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c r="N5607" s="4" t="str">
        <f>TEXT('Data Sales Adidas'!D5611,"mmm")</f>
        <v>Dec</v>
      </c>
    </row>
    <row r="5608" spans="1:14" hidden="1" x14ac:dyDescent="0.25">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c r="N5608" s="4" t="str">
        <f>TEXT('Data Sales Adidas'!D5612,"mmm")</f>
        <v>Dec</v>
      </c>
    </row>
    <row r="5609" spans="1:14" hidden="1" x14ac:dyDescent="0.25">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c r="N5609" s="4" t="str">
        <f>TEXT('Data Sales Adidas'!D5613,"mmm")</f>
        <v>Jan</v>
      </c>
    </row>
    <row r="5610" spans="1:14" hidden="1" x14ac:dyDescent="0.25">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c r="N5610" s="4" t="str">
        <f>TEXT('Data Sales Adidas'!D5614,"mmm")</f>
        <v>Jan</v>
      </c>
    </row>
    <row r="5611" spans="1:14" hidden="1" x14ac:dyDescent="0.25">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c r="N5611" s="4" t="str">
        <f>TEXT('Data Sales Adidas'!D5615,"mmm")</f>
        <v>Jan</v>
      </c>
    </row>
    <row r="5612" spans="1:14" hidden="1" x14ac:dyDescent="0.25">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c r="N5612" s="4" t="str">
        <f>TEXT('Data Sales Adidas'!D5616,"mmm")</f>
        <v>Jan</v>
      </c>
    </row>
    <row r="5613" spans="1:14" hidden="1" x14ac:dyDescent="0.25">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c r="N5613" s="4" t="str">
        <f>TEXT('Data Sales Adidas'!D5617,"mmm")</f>
        <v>Jan</v>
      </c>
    </row>
    <row r="5614" spans="1:14" hidden="1" x14ac:dyDescent="0.25">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c r="N5614" s="4" t="str">
        <f>TEXT('Data Sales Adidas'!D5618,"mmm")</f>
        <v>Jan</v>
      </c>
    </row>
    <row r="5615" spans="1:14" hidden="1" x14ac:dyDescent="0.25">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c r="N5615" s="4" t="str">
        <f>TEXT('Data Sales Adidas'!D5619,"mmm")</f>
        <v>Feb</v>
      </c>
    </row>
    <row r="5616" spans="1:14" hidden="1" x14ac:dyDescent="0.25">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c r="N5616" s="4" t="str">
        <f>TEXT('Data Sales Adidas'!D5620,"mmm")</f>
        <v>Feb</v>
      </c>
    </row>
    <row r="5617" spans="1:14" hidden="1" x14ac:dyDescent="0.25">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c r="N5617" s="4" t="str">
        <f>TEXT('Data Sales Adidas'!D5621,"mmm")</f>
        <v>Feb</v>
      </c>
    </row>
    <row r="5618" spans="1:14" hidden="1" x14ac:dyDescent="0.25">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c r="N5618" s="4" t="str">
        <f>TEXT('Data Sales Adidas'!D5622,"mmm")</f>
        <v>Feb</v>
      </c>
    </row>
    <row r="5619" spans="1:14" hidden="1" x14ac:dyDescent="0.25">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c r="N5619" s="4" t="str">
        <f>TEXT('Data Sales Adidas'!D5623,"mmm")</f>
        <v>Feb</v>
      </c>
    </row>
    <row r="5620" spans="1:14" hidden="1" x14ac:dyDescent="0.25">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c r="N5620" s="4" t="str">
        <f>TEXT('Data Sales Adidas'!D5624,"mmm")</f>
        <v>Feb</v>
      </c>
    </row>
    <row r="5621" spans="1:14" hidden="1" x14ac:dyDescent="0.25">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c r="N5621" s="4" t="str">
        <f>TEXT('Data Sales Adidas'!D5625,"mmm")</f>
        <v>Mar</v>
      </c>
    </row>
    <row r="5622" spans="1:14" hidden="1" x14ac:dyDescent="0.25">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c r="N5622" s="4" t="str">
        <f>TEXT('Data Sales Adidas'!D5626,"mmm")</f>
        <v>Mar</v>
      </c>
    </row>
    <row r="5623" spans="1:14" hidden="1" x14ac:dyDescent="0.25">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c r="N5623" s="4" t="str">
        <f>TEXT('Data Sales Adidas'!D5627,"mmm")</f>
        <v>Mar</v>
      </c>
    </row>
    <row r="5624" spans="1:14" hidden="1" x14ac:dyDescent="0.25">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c r="N5624" s="4" t="str">
        <f>TEXT('Data Sales Adidas'!D5628,"mmm")</f>
        <v>Mar</v>
      </c>
    </row>
    <row r="5625" spans="1:14" hidden="1" x14ac:dyDescent="0.25">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c r="N5625" s="4" t="str">
        <f>TEXT('Data Sales Adidas'!D5629,"mmm")</f>
        <v>Mar</v>
      </c>
    </row>
    <row r="5626" spans="1:14" hidden="1" x14ac:dyDescent="0.25">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c r="N5626" s="4" t="str">
        <f>TEXT('Data Sales Adidas'!D5630,"mmm")</f>
        <v>Mar</v>
      </c>
    </row>
    <row r="5627" spans="1:14" hidden="1" x14ac:dyDescent="0.25">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c r="N5627" s="4" t="str">
        <f>TEXT('Data Sales Adidas'!D5631,"mmm")</f>
        <v>Apr</v>
      </c>
    </row>
    <row r="5628" spans="1:14" hidden="1" x14ac:dyDescent="0.25">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c r="N5628" s="4" t="str">
        <f>TEXT('Data Sales Adidas'!D5632,"mmm")</f>
        <v>Apr</v>
      </c>
    </row>
    <row r="5629" spans="1:14" hidden="1" x14ac:dyDescent="0.25">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c r="N5629" s="4" t="str">
        <f>TEXT('Data Sales Adidas'!D5633,"mmm")</f>
        <v>Apr</v>
      </c>
    </row>
    <row r="5630" spans="1:14" hidden="1" x14ac:dyDescent="0.25">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c r="N5630" s="4" t="str">
        <f>TEXT('Data Sales Adidas'!D5634,"mmm")</f>
        <v>Apr</v>
      </c>
    </row>
    <row r="5631" spans="1:14" hidden="1" x14ac:dyDescent="0.25">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c r="N5631" s="4" t="str">
        <f>TEXT('Data Sales Adidas'!D5635,"mmm")</f>
        <v>Apr</v>
      </c>
    </row>
    <row r="5632" spans="1:14" hidden="1" x14ac:dyDescent="0.25">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c r="N5632" s="4" t="str">
        <f>TEXT('Data Sales Adidas'!D5636,"mmm")</f>
        <v>Apr</v>
      </c>
    </row>
    <row r="5633" spans="1:14" hidden="1" x14ac:dyDescent="0.25">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c r="N5633" s="4" t="str">
        <f>TEXT('Data Sales Adidas'!D5637,"mmm")</f>
        <v>May</v>
      </c>
    </row>
    <row r="5634" spans="1:14" hidden="1" x14ac:dyDescent="0.25">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c r="N5634" s="4" t="str">
        <f>TEXT('Data Sales Adidas'!D5638,"mmm")</f>
        <v>May</v>
      </c>
    </row>
    <row r="5635" spans="1:14" hidden="1" x14ac:dyDescent="0.25">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c r="N5635" s="4" t="str">
        <f>TEXT('Data Sales Adidas'!D5639,"mmm")</f>
        <v>May</v>
      </c>
    </row>
    <row r="5636" spans="1:14" hidden="1" x14ac:dyDescent="0.25">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c r="N5636" s="4" t="str">
        <f>TEXT('Data Sales Adidas'!D5640,"mmm")</f>
        <v>May</v>
      </c>
    </row>
    <row r="5637" spans="1:14" hidden="1" x14ac:dyDescent="0.25">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c r="N5637" s="4" t="str">
        <f>TEXT('Data Sales Adidas'!D5641,"mmm")</f>
        <v>May</v>
      </c>
    </row>
    <row r="5638" spans="1:14" hidden="1" x14ac:dyDescent="0.25">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c r="N5638" s="4" t="str">
        <f>TEXT('Data Sales Adidas'!D5642,"mmm")</f>
        <v>May</v>
      </c>
    </row>
    <row r="5639" spans="1:14" hidden="1" x14ac:dyDescent="0.25">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c r="N5639" s="4" t="str">
        <f>TEXT('Data Sales Adidas'!D5643,"mmm")</f>
        <v>Jun</v>
      </c>
    </row>
    <row r="5640" spans="1:14" hidden="1" x14ac:dyDescent="0.25">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c r="N5640" s="4" t="str">
        <f>TEXT('Data Sales Adidas'!D5644,"mmm")</f>
        <v>Jun</v>
      </c>
    </row>
    <row r="5641" spans="1:14" hidden="1" x14ac:dyDescent="0.25">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c r="N5641" s="4" t="str">
        <f>TEXT('Data Sales Adidas'!D5645,"mmm")</f>
        <v>Jun</v>
      </c>
    </row>
    <row r="5642" spans="1:14" hidden="1" x14ac:dyDescent="0.25">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c r="N5642" s="4" t="str">
        <f>TEXT('Data Sales Adidas'!D5646,"mmm")</f>
        <v>Jun</v>
      </c>
    </row>
    <row r="5643" spans="1:14" hidden="1" x14ac:dyDescent="0.25">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c r="N5643" s="4" t="str">
        <f>TEXT('Data Sales Adidas'!D5647,"mmm")</f>
        <v>Jun</v>
      </c>
    </row>
    <row r="5644" spans="1:14" hidden="1" x14ac:dyDescent="0.25">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c r="N5644" s="4" t="str">
        <f>TEXT('Data Sales Adidas'!D5648,"mmm")</f>
        <v>Jun</v>
      </c>
    </row>
    <row r="5645" spans="1:14" hidden="1" x14ac:dyDescent="0.25">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c r="N5645" s="4" t="str">
        <f>TEXT('Data Sales Adidas'!D5649,"mmm")</f>
        <v>Jul</v>
      </c>
    </row>
    <row r="5646" spans="1:14" hidden="1" x14ac:dyDescent="0.25">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c r="N5646" s="4" t="str">
        <f>TEXT('Data Sales Adidas'!D5650,"mmm")</f>
        <v>Jul</v>
      </c>
    </row>
    <row r="5647" spans="1:14" hidden="1" x14ac:dyDescent="0.25">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c r="N5647" s="4" t="str">
        <f>TEXT('Data Sales Adidas'!D5651,"mmm")</f>
        <v>Jul</v>
      </c>
    </row>
    <row r="5648" spans="1:14" hidden="1" x14ac:dyDescent="0.25">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c r="N5648" s="4" t="str">
        <f>TEXT('Data Sales Adidas'!D5652,"mmm")</f>
        <v>Jul</v>
      </c>
    </row>
    <row r="5649" spans="1:14" hidden="1" x14ac:dyDescent="0.25">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c r="N5649" s="4" t="str">
        <f>TEXT('Data Sales Adidas'!D5653,"mmm")</f>
        <v>Jul</v>
      </c>
    </row>
    <row r="5650" spans="1:14" hidden="1" x14ac:dyDescent="0.25">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c r="N5650" s="4" t="str">
        <f>TEXT('Data Sales Adidas'!D5654,"mmm")</f>
        <v>Jul</v>
      </c>
    </row>
    <row r="5651" spans="1:14" hidden="1" x14ac:dyDescent="0.25">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c r="N5651" s="4" t="str">
        <f>TEXT('Data Sales Adidas'!D5655,"mmm")</f>
        <v>Aug</v>
      </c>
    </row>
    <row r="5652" spans="1:14" hidden="1" x14ac:dyDescent="0.25">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c r="N5652" s="4" t="str">
        <f>TEXT('Data Sales Adidas'!D5656,"mmm")</f>
        <v>Aug</v>
      </c>
    </row>
    <row r="5653" spans="1:14" hidden="1" x14ac:dyDescent="0.25">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c r="N5653" s="4" t="str">
        <f>TEXT('Data Sales Adidas'!D5657,"mmm")</f>
        <v>Aug</v>
      </c>
    </row>
    <row r="5654" spans="1:14" hidden="1" x14ac:dyDescent="0.25">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c r="N5654" s="4" t="str">
        <f>TEXT('Data Sales Adidas'!D5658,"mmm")</f>
        <v>Aug</v>
      </c>
    </row>
    <row r="5655" spans="1:14" hidden="1" x14ac:dyDescent="0.25">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c r="N5655" s="4" t="str">
        <f>TEXT('Data Sales Adidas'!D5659,"mmm")</f>
        <v>Aug</v>
      </c>
    </row>
    <row r="5656" spans="1:14" hidden="1" x14ac:dyDescent="0.25">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c r="N5656" s="4" t="str">
        <f>TEXT('Data Sales Adidas'!D5660,"mmm")</f>
        <v>Aug</v>
      </c>
    </row>
    <row r="5657" spans="1:14" hidden="1" x14ac:dyDescent="0.25">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c r="N5657" s="4" t="str">
        <f>TEXT('Data Sales Adidas'!D5661,"mmm")</f>
        <v>Sep</v>
      </c>
    </row>
    <row r="5658" spans="1:14" hidden="1" x14ac:dyDescent="0.25">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c r="N5658" s="4" t="str">
        <f>TEXT('Data Sales Adidas'!D5662,"mmm")</f>
        <v>Sep</v>
      </c>
    </row>
    <row r="5659" spans="1:14" hidden="1" x14ac:dyDescent="0.25">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c r="N5659" s="4" t="str">
        <f>TEXT('Data Sales Adidas'!D5663,"mmm")</f>
        <v>Sep</v>
      </c>
    </row>
    <row r="5660" spans="1:14" hidden="1" x14ac:dyDescent="0.25">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c r="N5660" s="4" t="str">
        <f>TEXT('Data Sales Adidas'!D5664,"mmm")</f>
        <v>Sep</v>
      </c>
    </row>
    <row r="5661" spans="1:14" hidden="1" x14ac:dyDescent="0.25">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c r="N5661" s="4" t="str">
        <f>TEXT('Data Sales Adidas'!D5665,"mmm")</f>
        <v>Sep</v>
      </c>
    </row>
    <row r="5662" spans="1:14" hidden="1" x14ac:dyDescent="0.25">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c r="N5662" s="4" t="str">
        <f>TEXT('Data Sales Adidas'!D5666,"mmm")</f>
        <v>Sep</v>
      </c>
    </row>
    <row r="5663" spans="1:14" hidden="1" x14ac:dyDescent="0.25">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c r="N5663" s="4" t="str">
        <f>TEXT('Data Sales Adidas'!D5667,"mmm")</f>
        <v>Oct</v>
      </c>
    </row>
    <row r="5664" spans="1:14" hidden="1" x14ac:dyDescent="0.25">
      <c r="A5664" s="4" t="s">
        <v>14</v>
      </c>
      <c r="B5664" s="4">
        <v>1185732</v>
      </c>
      <c r="C5664" s="5">
        <v>44487</v>
      </c>
      <c r="D5664" s="4" t="s">
        <v>36</v>
      </c>
      <c r="E5664" s="4" t="s">
        <v>76</v>
      </c>
      <c r="F5664" s="4" t="s">
        <v>77</v>
      </c>
      <c r="G5664" s="6" t="s">
        <v>19</v>
      </c>
      <c r="H5664" s="7">
        <v>24</v>
      </c>
      <c r="I5664" s="8">
        <v>91</v>
      </c>
      <c r="J5664" s="9">
        <v>2184</v>
      </c>
      <c r="K5664" s="9">
        <v>1092</v>
      </c>
      <c r="L5664" s="10">
        <v>0.5</v>
      </c>
      <c r="M5664" s="4" t="s">
        <v>83</v>
      </c>
      <c r="N5664" s="4" t="str">
        <f>TEXT('Data Sales Adidas'!D5668,"mmm")</f>
        <v>Oct</v>
      </c>
    </row>
    <row r="5665" spans="1:14" hidden="1" x14ac:dyDescent="0.25">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c r="N5665" s="4" t="str">
        <f>TEXT('Data Sales Adidas'!D5669,"mmm")</f>
        <v>Oct</v>
      </c>
    </row>
    <row r="5666" spans="1:14" hidden="1" x14ac:dyDescent="0.25">
      <c r="A5666" s="4" t="s">
        <v>14</v>
      </c>
      <c r="B5666" s="4">
        <v>1185732</v>
      </c>
      <c r="C5666" s="5">
        <v>44487</v>
      </c>
      <c r="D5666" s="4" t="s">
        <v>36</v>
      </c>
      <c r="E5666" s="4" t="s">
        <v>76</v>
      </c>
      <c r="F5666" s="4" t="s">
        <v>77</v>
      </c>
      <c r="G5666" s="6" t="s">
        <v>21</v>
      </c>
      <c r="H5666" s="7">
        <v>23</v>
      </c>
      <c r="I5666" s="8">
        <v>59</v>
      </c>
      <c r="J5666" s="9">
        <v>1357</v>
      </c>
      <c r="K5666" s="9">
        <v>678.5</v>
      </c>
      <c r="L5666" s="10">
        <v>0.5</v>
      </c>
      <c r="M5666" s="4" t="s">
        <v>83</v>
      </c>
      <c r="N5666" s="4" t="str">
        <f>TEXT('Data Sales Adidas'!D5670,"mmm")</f>
        <v>Oct</v>
      </c>
    </row>
    <row r="5667" spans="1:14" hidden="1" x14ac:dyDescent="0.25">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c r="N5667" s="4" t="str">
        <f>TEXT('Data Sales Adidas'!D5671,"mmm")</f>
        <v>Oct</v>
      </c>
    </row>
    <row r="5668" spans="1:14" hidden="1" x14ac:dyDescent="0.25">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c r="N5668" s="4" t="str">
        <f>TEXT('Data Sales Adidas'!D5672,"mmm")</f>
        <v>Oct</v>
      </c>
    </row>
    <row r="5669" spans="1:14" hidden="1" x14ac:dyDescent="0.25">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c r="N5669" s="4" t="str">
        <f>TEXT('Data Sales Adidas'!D5673,"mmm")</f>
        <v>Nov</v>
      </c>
    </row>
    <row r="5670" spans="1:14" hidden="1" x14ac:dyDescent="0.25">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c r="N5670" s="4" t="str">
        <f>TEXT('Data Sales Adidas'!D5674,"mmm")</f>
        <v>Nov</v>
      </c>
    </row>
    <row r="5671" spans="1:14" hidden="1" x14ac:dyDescent="0.25">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c r="N5671" s="4" t="str">
        <f>TEXT('Data Sales Adidas'!D5675,"mmm")</f>
        <v>Nov</v>
      </c>
    </row>
    <row r="5672" spans="1:14" hidden="1" x14ac:dyDescent="0.25">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c r="N5672" s="4" t="str">
        <f>TEXT('Data Sales Adidas'!D5676,"mmm")</f>
        <v>Nov</v>
      </c>
    </row>
    <row r="5673" spans="1:14" hidden="1" x14ac:dyDescent="0.25">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c r="N5673" s="4" t="str">
        <f>TEXT('Data Sales Adidas'!D5677,"mmm")</f>
        <v>Nov</v>
      </c>
    </row>
    <row r="5674" spans="1:14" hidden="1" x14ac:dyDescent="0.25">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c r="N5674" s="4" t="str">
        <f>TEXT('Data Sales Adidas'!D5678,"mmm")</f>
        <v>Nov</v>
      </c>
    </row>
    <row r="5675" spans="1:14" hidden="1" x14ac:dyDescent="0.25">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c r="N5675" s="4" t="str">
        <f>TEXT('Data Sales Adidas'!D5679,"mmm")</f>
        <v>Dec</v>
      </c>
    </row>
    <row r="5676" spans="1:14" hidden="1" x14ac:dyDescent="0.25">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c r="N5676" s="4" t="str">
        <f>TEXT('Data Sales Adidas'!D5680,"mmm")</f>
        <v>Dec</v>
      </c>
    </row>
    <row r="5677" spans="1:14" hidden="1" x14ac:dyDescent="0.25">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c r="N5677" s="4" t="str">
        <f>TEXT('Data Sales Adidas'!D5681,"mmm")</f>
        <v>Dec</v>
      </c>
    </row>
    <row r="5678" spans="1:14" hidden="1" x14ac:dyDescent="0.25">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c r="N5678" s="4" t="str">
        <f>TEXT('Data Sales Adidas'!D5682,"mmm")</f>
        <v>Dec</v>
      </c>
    </row>
    <row r="5679" spans="1:14" hidden="1" x14ac:dyDescent="0.25">
      <c r="A5679" s="4" t="s">
        <v>30</v>
      </c>
      <c r="B5679" s="4">
        <v>1185732</v>
      </c>
      <c r="C5679" s="5">
        <v>44547</v>
      </c>
      <c r="D5679" s="4" t="s">
        <v>36</v>
      </c>
      <c r="E5679" s="4" t="s">
        <v>76</v>
      </c>
      <c r="F5679" s="4" t="s">
        <v>77</v>
      </c>
      <c r="G5679" s="6" t="s">
        <v>22</v>
      </c>
      <c r="H5679" s="7">
        <v>42</v>
      </c>
      <c r="I5679" s="8">
        <v>88</v>
      </c>
      <c r="J5679" s="9">
        <v>3696</v>
      </c>
      <c r="K5679" s="9">
        <v>1848</v>
      </c>
      <c r="L5679" s="10">
        <v>0.5</v>
      </c>
      <c r="M5679" s="4" t="s">
        <v>83</v>
      </c>
      <c r="N5679" s="4" t="str">
        <f>TEXT('Data Sales Adidas'!D5683,"mmm")</f>
        <v>Dec</v>
      </c>
    </row>
    <row r="5680" spans="1:14" hidden="1" x14ac:dyDescent="0.25">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c r="N5680" s="4" t="str">
        <f>TEXT('Data Sales Adidas'!D5684,"mmm")</f>
        <v>Dec</v>
      </c>
    </row>
    <row r="5681" spans="1:14" hidden="1" x14ac:dyDescent="0.25">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c r="N5681" s="4" t="str">
        <f>TEXT('Data Sales Adidas'!D5685,"mmm")</f>
        <v>Jan</v>
      </c>
    </row>
    <row r="5682" spans="1:14" hidden="1" x14ac:dyDescent="0.25">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c r="N5682" s="4" t="str">
        <f>TEXT('Data Sales Adidas'!D5686,"mmm")</f>
        <v>Jan</v>
      </c>
    </row>
    <row r="5683" spans="1:14" hidden="1" x14ac:dyDescent="0.25">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c r="N5683" s="4" t="str">
        <f>TEXT('Data Sales Adidas'!D5687,"mmm")</f>
        <v>Jan</v>
      </c>
    </row>
    <row r="5684" spans="1:14" hidden="1" x14ac:dyDescent="0.25">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c r="N5684" s="4" t="str">
        <f>TEXT('Data Sales Adidas'!D5688,"mmm")</f>
        <v>Jan</v>
      </c>
    </row>
    <row r="5685" spans="1:14" hidden="1" x14ac:dyDescent="0.25">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c r="N5685" s="4" t="str">
        <f>TEXT('Data Sales Adidas'!D5689,"mmm")</f>
        <v>Jan</v>
      </c>
    </row>
    <row r="5686" spans="1:14" hidden="1" x14ac:dyDescent="0.25">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c r="N5686" s="4" t="str">
        <f>TEXT('Data Sales Adidas'!D5690,"mmm")</f>
        <v>Jan</v>
      </c>
    </row>
    <row r="5687" spans="1:14" hidden="1" x14ac:dyDescent="0.25">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c r="N5687" s="4" t="str">
        <f>TEXT('Data Sales Adidas'!D5691,"mmm")</f>
        <v>Feb</v>
      </c>
    </row>
    <row r="5688" spans="1:14" hidden="1" x14ac:dyDescent="0.25">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c r="N5688" s="4" t="str">
        <f>TEXT('Data Sales Adidas'!D5692,"mmm")</f>
        <v>Feb</v>
      </c>
    </row>
    <row r="5689" spans="1:14" hidden="1" x14ac:dyDescent="0.25">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c r="N5689" s="4" t="str">
        <f>TEXT('Data Sales Adidas'!D5693,"mmm")</f>
        <v>Feb</v>
      </c>
    </row>
    <row r="5690" spans="1:14" hidden="1" x14ac:dyDescent="0.25">
      <c r="A5690" s="4" t="s">
        <v>30</v>
      </c>
      <c r="B5690" s="4">
        <v>1185732</v>
      </c>
      <c r="C5690" s="5">
        <v>44238</v>
      </c>
      <c r="D5690" s="4" t="s">
        <v>31</v>
      </c>
      <c r="E5690" s="4" t="s">
        <v>78</v>
      </c>
      <c r="F5690" s="4" t="s">
        <v>79</v>
      </c>
      <c r="G5690" s="6" t="s">
        <v>21</v>
      </c>
      <c r="H5690" s="7">
        <v>19</v>
      </c>
      <c r="I5690" s="8">
        <v>87</v>
      </c>
      <c r="J5690" s="9">
        <v>1653</v>
      </c>
      <c r="K5690" s="9">
        <v>826.5</v>
      </c>
      <c r="L5690" s="10">
        <v>0.5</v>
      </c>
      <c r="M5690" s="4" t="s">
        <v>83</v>
      </c>
      <c r="N5690" s="4" t="str">
        <f>TEXT('Data Sales Adidas'!D5694,"mmm")</f>
        <v>Feb</v>
      </c>
    </row>
    <row r="5691" spans="1:14" hidden="1" x14ac:dyDescent="0.25">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c r="N5691" s="4" t="str">
        <f>TEXT('Data Sales Adidas'!D5695,"mmm")</f>
        <v>Feb</v>
      </c>
    </row>
    <row r="5692" spans="1:14" hidden="1" x14ac:dyDescent="0.25">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c r="N5692" s="4" t="str">
        <f>TEXT('Data Sales Adidas'!D5696,"mmm")</f>
        <v>Feb</v>
      </c>
    </row>
    <row r="5693" spans="1:14" hidden="1" x14ac:dyDescent="0.25">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c r="N5693" s="4" t="str">
        <f>TEXT('Data Sales Adidas'!D5697,"mmm")</f>
        <v>Mar</v>
      </c>
    </row>
    <row r="5694" spans="1:14" hidden="1" x14ac:dyDescent="0.25">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c r="N5694" s="4" t="str">
        <f>TEXT('Data Sales Adidas'!D5698,"mmm")</f>
        <v>Mar</v>
      </c>
    </row>
    <row r="5695" spans="1:14" hidden="1" x14ac:dyDescent="0.25">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c r="N5695" s="4" t="str">
        <f>TEXT('Data Sales Adidas'!D5699,"mmm")</f>
        <v>Mar</v>
      </c>
    </row>
    <row r="5696" spans="1:14" hidden="1" x14ac:dyDescent="0.25">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c r="N5696" s="4" t="str">
        <f>TEXT('Data Sales Adidas'!D5700,"mmm")</f>
        <v>Mar</v>
      </c>
    </row>
    <row r="5697" spans="1:14" hidden="1" x14ac:dyDescent="0.25">
      <c r="A5697" s="4" t="s">
        <v>30</v>
      </c>
      <c r="B5697" s="4">
        <v>1185732</v>
      </c>
      <c r="C5697" s="5">
        <v>44265</v>
      </c>
      <c r="D5697" s="4" t="s">
        <v>31</v>
      </c>
      <c r="E5697" s="4" t="s">
        <v>78</v>
      </c>
      <c r="F5697" s="4" t="s">
        <v>79</v>
      </c>
      <c r="G5697" s="6" t="s">
        <v>22</v>
      </c>
      <c r="H5697" s="7">
        <v>38</v>
      </c>
      <c r="I5697" s="8">
        <v>75</v>
      </c>
      <c r="J5697" s="9">
        <v>2850</v>
      </c>
      <c r="K5697" s="9">
        <v>1425</v>
      </c>
      <c r="L5697" s="10">
        <v>0.5</v>
      </c>
      <c r="M5697" s="4" t="s">
        <v>83</v>
      </c>
      <c r="N5697" s="4" t="str">
        <f>TEXT('Data Sales Adidas'!D5701,"mmm")</f>
        <v>Mar</v>
      </c>
    </row>
    <row r="5698" spans="1:14" hidden="1" x14ac:dyDescent="0.25">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c r="N5698" s="4" t="str">
        <f>TEXT('Data Sales Adidas'!D5702,"mmm")</f>
        <v>Mar</v>
      </c>
    </row>
    <row r="5699" spans="1:14" hidden="1" x14ac:dyDescent="0.25">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c r="N5699" s="4" t="str">
        <f>TEXT('Data Sales Adidas'!D5703,"mmm")</f>
        <v>Apr</v>
      </c>
    </row>
    <row r="5700" spans="1:14" hidden="1" x14ac:dyDescent="0.25">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c r="N5700" s="4" t="str">
        <f>TEXT('Data Sales Adidas'!D5704,"mmm")</f>
        <v>Apr</v>
      </c>
    </row>
    <row r="5701" spans="1:14" hidden="1" x14ac:dyDescent="0.25">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c r="N5701" s="4" t="str">
        <f>TEXT('Data Sales Adidas'!D5705,"mmm")</f>
        <v>Apr</v>
      </c>
    </row>
    <row r="5702" spans="1:14" hidden="1" x14ac:dyDescent="0.25">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c r="N5702" s="4" t="str">
        <f>TEXT('Data Sales Adidas'!D5706,"mmm")</f>
        <v>Apr</v>
      </c>
    </row>
    <row r="5703" spans="1:14" hidden="1" x14ac:dyDescent="0.25">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c r="N5703" s="4" t="str">
        <f>TEXT('Data Sales Adidas'!D5707,"mmm")</f>
        <v>Apr</v>
      </c>
    </row>
    <row r="5704" spans="1:14" hidden="1" x14ac:dyDescent="0.25">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c r="N5704" s="4" t="str">
        <f>TEXT('Data Sales Adidas'!D5708,"mmm")</f>
        <v>Apr</v>
      </c>
    </row>
    <row r="5705" spans="1:14" hidden="1" x14ac:dyDescent="0.25">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c r="N5705" s="4" t="str">
        <f>TEXT('Data Sales Adidas'!D5709,"mmm")</f>
        <v>May</v>
      </c>
    </row>
    <row r="5706" spans="1:14" hidden="1" x14ac:dyDescent="0.25">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c r="N5706" s="4" t="str">
        <f>TEXT('Data Sales Adidas'!D5710,"mmm")</f>
        <v>May</v>
      </c>
    </row>
    <row r="5707" spans="1:14" hidden="1" x14ac:dyDescent="0.25">
      <c r="A5707" s="4" t="s">
        <v>30</v>
      </c>
      <c r="B5707" s="4">
        <v>1185732</v>
      </c>
      <c r="C5707" s="5">
        <v>44328</v>
      </c>
      <c r="D5707" s="4" t="s">
        <v>31</v>
      </c>
      <c r="E5707" s="4" t="s">
        <v>78</v>
      </c>
      <c r="F5707" s="4" t="s">
        <v>79</v>
      </c>
      <c r="G5707" s="6" t="s">
        <v>20</v>
      </c>
      <c r="H5707" s="7">
        <v>25</v>
      </c>
      <c r="I5707" s="8">
        <v>98</v>
      </c>
      <c r="J5707" s="9">
        <v>2450</v>
      </c>
      <c r="K5707" s="9">
        <v>1225</v>
      </c>
      <c r="L5707" s="10">
        <v>0.5</v>
      </c>
      <c r="M5707" s="4" t="s">
        <v>83</v>
      </c>
      <c r="N5707" s="4" t="str">
        <f>TEXT('Data Sales Adidas'!D5711,"mmm")</f>
        <v>May</v>
      </c>
    </row>
    <row r="5708" spans="1:14" hidden="1" x14ac:dyDescent="0.25">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c r="N5708" s="4" t="str">
        <f>TEXT('Data Sales Adidas'!D5712,"mmm")</f>
        <v>May</v>
      </c>
    </row>
    <row r="5709" spans="1:14" hidden="1" x14ac:dyDescent="0.25">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c r="N5709" s="4" t="str">
        <f>TEXT('Data Sales Adidas'!D5713,"mmm")</f>
        <v>May</v>
      </c>
    </row>
    <row r="5710" spans="1:14" hidden="1" x14ac:dyDescent="0.25">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c r="N5710" s="4" t="str">
        <f>TEXT('Data Sales Adidas'!D5714,"mmm")</f>
        <v>May</v>
      </c>
    </row>
    <row r="5711" spans="1:14" hidden="1" x14ac:dyDescent="0.25">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c r="N5711" s="4" t="str">
        <f>TEXT('Data Sales Adidas'!D5715,"mmm")</f>
        <v>Jun</v>
      </c>
    </row>
    <row r="5712" spans="1:14" hidden="1" x14ac:dyDescent="0.25">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c r="N5712" s="4" t="str">
        <f>TEXT('Data Sales Adidas'!D5716,"mmm")</f>
        <v>Jun</v>
      </c>
    </row>
    <row r="5713" spans="1:14" hidden="1" x14ac:dyDescent="0.25">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c r="N5713" s="4" t="str">
        <f>TEXT('Data Sales Adidas'!D5717,"mmm")</f>
        <v>Jun</v>
      </c>
    </row>
    <row r="5714" spans="1:14" hidden="1" x14ac:dyDescent="0.25">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c r="N5714" s="4" t="str">
        <f>TEXT('Data Sales Adidas'!D5718,"mmm")</f>
        <v>Jun</v>
      </c>
    </row>
    <row r="5715" spans="1:14" hidden="1" x14ac:dyDescent="0.25">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c r="N5715" s="4" t="str">
        <f>TEXT('Data Sales Adidas'!D5719,"mmm")</f>
        <v>Jun</v>
      </c>
    </row>
    <row r="5716" spans="1:14" hidden="1" x14ac:dyDescent="0.25">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c r="N5716" s="4" t="str">
        <f>TEXT('Data Sales Adidas'!D5720,"mmm")</f>
        <v>Jun</v>
      </c>
    </row>
    <row r="5717" spans="1:14" hidden="1" x14ac:dyDescent="0.25">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c r="N5717" s="4" t="str">
        <f>TEXT('Data Sales Adidas'!D5721,"mmm")</f>
        <v>Jul</v>
      </c>
    </row>
    <row r="5718" spans="1:14" hidden="1" x14ac:dyDescent="0.25">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c r="N5718" s="4" t="str">
        <f>TEXT('Data Sales Adidas'!D5722,"mmm")</f>
        <v>Jul</v>
      </c>
    </row>
    <row r="5719" spans="1:14" hidden="1" x14ac:dyDescent="0.25">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c r="N5719" s="4" t="str">
        <f>TEXT('Data Sales Adidas'!D5723,"mmm")</f>
        <v>Jul</v>
      </c>
    </row>
    <row r="5720" spans="1:14" hidden="1" x14ac:dyDescent="0.25">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c r="N5720" s="4" t="str">
        <f>TEXT('Data Sales Adidas'!D5724,"mmm")</f>
        <v>Jul</v>
      </c>
    </row>
    <row r="5721" spans="1:14" hidden="1" x14ac:dyDescent="0.25">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c r="N5721" s="4" t="str">
        <f>TEXT('Data Sales Adidas'!D5725,"mmm")</f>
        <v>Jul</v>
      </c>
    </row>
    <row r="5722" spans="1:14" hidden="1" x14ac:dyDescent="0.25">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c r="N5722" s="4" t="str">
        <f>TEXT('Data Sales Adidas'!D5726,"mmm")</f>
        <v>Jul</v>
      </c>
    </row>
    <row r="5723" spans="1:14" hidden="1" x14ac:dyDescent="0.25">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c r="N5723" s="4" t="str">
        <f>TEXT('Data Sales Adidas'!D5727,"mmm")</f>
        <v>Aug</v>
      </c>
    </row>
    <row r="5724" spans="1:14" hidden="1" x14ac:dyDescent="0.25">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c r="N5724" s="4" t="str">
        <f>TEXT('Data Sales Adidas'!D5728,"mmm")</f>
        <v>Aug</v>
      </c>
    </row>
    <row r="5725" spans="1:14" hidden="1" x14ac:dyDescent="0.25">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c r="N5725" s="4" t="str">
        <f>TEXT('Data Sales Adidas'!D5729,"mmm")</f>
        <v>Aug</v>
      </c>
    </row>
    <row r="5726" spans="1:14" hidden="1" x14ac:dyDescent="0.25">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c r="N5726" s="4" t="str">
        <f>TEXT('Data Sales Adidas'!D5730,"mmm")</f>
        <v>Aug</v>
      </c>
    </row>
    <row r="5727" spans="1:14" hidden="1" x14ac:dyDescent="0.25">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c r="N5727" s="4" t="str">
        <f>TEXT('Data Sales Adidas'!D5731,"mmm")</f>
        <v>Aug</v>
      </c>
    </row>
    <row r="5728" spans="1:14" hidden="1" x14ac:dyDescent="0.25">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c r="N5728" s="4" t="str">
        <f>TEXT('Data Sales Adidas'!D5732,"mmm")</f>
        <v>Aug</v>
      </c>
    </row>
    <row r="5729" spans="1:14" hidden="1" x14ac:dyDescent="0.25">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c r="N5729" s="4" t="str">
        <f>TEXT('Data Sales Adidas'!D5733,"mmm")</f>
        <v>Sep</v>
      </c>
    </row>
    <row r="5730" spans="1:14" hidden="1" x14ac:dyDescent="0.25">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c r="N5730" s="4" t="str">
        <f>TEXT('Data Sales Adidas'!D5734,"mmm")</f>
        <v>Sep</v>
      </c>
    </row>
    <row r="5731" spans="1:14" hidden="1" x14ac:dyDescent="0.25">
      <c r="A5731" s="4" t="s">
        <v>30</v>
      </c>
      <c r="B5731" s="4">
        <v>1185732</v>
      </c>
      <c r="C5731" s="5">
        <v>44451</v>
      </c>
      <c r="D5731" s="4" t="s">
        <v>31</v>
      </c>
      <c r="E5731" s="4" t="s">
        <v>78</v>
      </c>
      <c r="F5731" s="4" t="s">
        <v>79</v>
      </c>
      <c r="G5731" s="6" t="s">
        <v>20</v>
      </c>
      <c r="H5731" s="7">
        <v>9</v>
      </c>
      <c r="I5731" s="8">
        <v>91</v>
      </c>
      <c r="J5731" s="9">
        <v>819</v>
      </c>
      <c r="K5731" s="9">
        <v>409.5</v>
      </c>
      <c r="L5731" s="10">
        <v>0.5</v>
      </c>
      <c r="M5731" s="4" t="s">
        <v>83</v>
      </c>
      <c r="N5731" s="4" t="str">
        <f>TEXT('Data Sales Adidas'!D5735,"mmm")</f>
        <v>Sep</v>
      </c>
    </row>
    <row r="5732" spans="1:14" hidden="1" x14ac:dyDescent="0.25">
      <c r="A5732" s="4" t="s">
        <v>30</v>
      </c>
      <c r="B5732" s="4">
        <v>1185732</v>
      </c>
      <c r="C5732" s="5">
        <v>44451</v>
      </c>
      <c r="D5732" s="4" t="s">
        <v>31</v>
      </c>
      <c r="E5732" s="4" t="s">
        <v>78</v>
      </c>
      <c r="F5732" s="4" t="s">
        <v>79</v>
      </c>
      <c r="G5732" s="6" t="s">
        <v>21</v>
      </c>
      <c r="H5732" s="7">
        <v>10</v>
      </c>
      <c r="I5732" s="8">
        <v>88</v>
      </c>
      <c r="J5732" s="9">
        <v>880</v>
      </c>
      <c r="K5732" s="9">
        <v>448.8</v>
      </c>
      <c r="L5732" s="10">
        <v>0.51</v>
      </c>
      <c r="M5732" s="4" t="s">
        <v>83</v>
      </c>
      <c r="N5732" s="4" t="str">
        <f>TEXT('Data Sales Adidas'!D5736,"mmm")</f>
        <v>Sep</v>
      </c>
    </row>
    <row r="5733" spans="1:14" hidden="1" x14ac:dyDescent="0.25">
      <c r="A5733" s="4" t="s">
        <v>30</v>
      </c>
      <c r="B5733" s="4">
        <v>1185732</v>
      </c>
      <c r="C5733" s="5">
        <v>44451</v>
      </c>
      <c r="D5733" s="4" t="s">
        <v>31</v>
      </c>
      <c r="E5733" s="4" t="s">
        <v>78</v>
      </c>
      <c r="F5733" s="4" t="s">
        <v>79</v>
      </c>
      <c r="G5733" s="6" t="s">
        <v>22</v>
      </c>
      <c r="H5733" s="7">
        <v>19</v>
      </c>
      <c r="I5733" s="8">
        <v>88</v>
      </c>
      <c r="J5733" s="9">
        <v>1672</v>
      </c>
      <c r="K5733" s="9">
        <v>836</v>
      </c>
      <c r="L5733" s="10">
        <v>0.5</v>
      </c>
      <c r="M5733" s="4" t="s">
        <v>83</v>
      </c>
      <c r="N5733" s="4" t="str">
        <f>TEXT('Data Sales Adidas'!D5737,"mmm")</f>
        <v>Sep</v>
      </c>
    </row>
    <row r="5734" spans="1:14" hidden="1" x14ac:dyDescent="0.25">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c r="N5734" s="4" t="str">
        <f>TEXT('Data Sales Adidas'!D5738,"mmm")</f>
        <v>Sep</v>
      </c>
    </row>
    <row r="5735" spans="1:14" hidden="1" x14ac:dyDescent="0.25">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c r="N5735" s="4" t="str">
        <f>TEXT('Data Sales Adidas'!D5739,"mmm")</f>
        <v>Oct</v>
      </c>
    </row>
    <row r="5736" spans="1:14" hidden="1" x14ac:dyDescent="0.25">
      <c r="A5736" s="4" t="s">
        <v>30</v>
      </c>
      <c r="B5736" s="4">
        <v>1185732</v>
      </c>
      <c r="C5736" s="5">
        <v>44480</v>
      </c>
      <c r="D5736" s="4" t="s">
        <v>31</v>
      </c>
      <c r="E5736" s="4" t="s">
        <v>78</v>
      </c>
      <c r="F5736" s="4" t="s">
        <v>79</v>
      </c>
      <c r="G5736" s="6" t="s">
        <v>19</v>
      </c>
      <c r="H5736" s="7">
        <v>19</v>
      </c>
      <c r="I5736" s="8">
        <v>100</v>
      </c>
      <c r="J5736" s="9">
        <v>1900</v>
      </c>
      <c r="K5736" s="9">
        <v>950</v>
      </c>
      <c r="L5736" s="10">
        <v>0.5</v>
      </c>
      <c r="M5736" s="4" t="s">
        <v>83</v>
      </c>
      <c r="N5736" s="4" t="str">
        <f>TEXT('Data Sales Adidas'!D5740,"mmm")</f>
        <v>Oct</v>
      </c>
    </row>
    <row r="5737" spans="1:14" hidden="1" x14ac:dyDescent="0.25">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c r="N5737" s="4" t="str">
        <f>TEXT('Data Sales Adidas'!D5741,"mmm")</f>
        <v>Oct</v>
      </c>
    </row>
    <row r="5738" spans="1:14" hidden="1" x14ac:dyDescent="0.25">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c r="N5738" s="4" t="str">
        <f>TEXT('Data Sales Adidas'!D5742,"mmm")</f>
        <v>Oct</v>
      </c>
    </row>
    <row r="5739" spans="1:14" hidden="1" x14ac:dyDescent="0.25">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c r="N5739" s="4" t="str">
        <f>TEXT('Data Sales Adidas'!D5743,"mmm")</f>
        <v>Oct</v>
      </c>
    </row>
    <row r="5740" spans="1:14" hidden="1" x14ac:dyDescent="0.25">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c r="N5740" s="4" t="str">
        <f>TEXT('Data Sales Adidas'!D5744,"mmm")</f>
        <v>Oct</v>
      </c>
    </row>
    <row r="5741" spans="1:14" hidden="1" x14ac:dyDescent="0.25">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c r="N5741" s="4" t="str">
        <f>TEXT('Data Sales Adidas'!D5745,"mmm")</f>
        <v>Nov</v>
      </c>
    </row>
    <row r="5742" spans="1:14" hidden="1" x14ac:dyDescent="0.25">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c r="N5742" s="4" t="str">
        <f>TEXT('Data Sales Adidas'!D5746,"mmm")</f>
        <v>Nov</v>
      </c>
    </row>
    <row r="5743" spans="1:14" hidden="1" x14ac:dyDescent="0.25">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c r="N5743" s="4" t="str">
        <f>TEXT('Data Sales Adidas'!D5747,"mmm")</f>
        <v>Nov</v>
      </c>
    </row>
    <row r="5744" spans="1:14" hidden="1" x14ac:dyDescent="0.25">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c r="N5744" s="4" t="str">
        <f>TEXT('Data Sales Adidas'!D5748,"mmm")</f>
        <v>Nov</v>
      </c>
    </row>
    <row r="5745" spans="1:14" hidden="1" x14ac:dyDescent="0.25">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c r="N5745" s="4" t="str">
        <f>TEXT('Data Sales Adidas'!D5749,"mmm")</f>
        <v>Nov</v>
      </c>
    </row>
    <row r="5746" spans="1:14" hidden="1" x14ac:dyDescent="0.25">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c r="N5746" s="4" t="str">
        <f>TEXT('Data Sales Adidas'!D5750,"mmm")</f>
        <v>Nov</v>
      </c>
    </row>
    <row r="5747" spans="1:14" hidden="1" x14ac:dyDescent="0.25">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c r="N5747" s="4" t="str">
        <f>TEXT('Data Sales Adidas'!D5751,"mmm")</f>
        <v>Dec</v>
      </c>
    </row>
    <row r="5748" spans="1:14" hidden="1" x14ac:dyDescent="0.25">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c r="N5748" s="4" t="str">
        <f>TEXT('Data Sales Adidas'!D5752,"mmm")</f>
        <v>Dec</v>
      </c>
    </row>
    <row r="5749" spans="1:14" hidden="1" x14ac:dyDescent="0.25">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c r="N5749" s="4" t="str">
        <f>TEXT('Data Sales Adidas'!D5753,"mmm")</f>
        <v>Dec</v>
      </c>
    </row>
    <row r="5750" spans="1:14" hidden="1" x14ac:dyDescent="0.25">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c r="N5750" s="4" t="str">
        <f>TEXT('Data Sales Adidas'!D5754,"mmm")</f>
        <v>Dec</v>
      </c>
    </row>
    <row r="5751" spans="1:14" hidden="1" x14ac:dyDescent="0.25">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c r="N5751" s="4" t="str">
        <f>TEXT('Data Sales Adidas'!D5755,"mmm")</f>
        <v>Dec</v>
      </c>
    </row>
    <row r="5752" spans="1:14" hidden="1" x14ac:dyDescent="0.25">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c r="N5752" s="4" t="str">
        <f>TEXT('Data Sales Adidas'!D5756,"mmm")</f>
        <v>Dec</v>
      </c>
    </row>
    <row r="5753" spans="1:14" hidden="1" x14ac:dyDescent="0.25">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c r="N5753" s="4" t="str">
        <f>TEXT('Data Sales Adidas'!D5757,"mmm")</f>
        <v>Jan</v>
      </c>
    </row>
    <row r="5754" spans="1:14" hidden="1" x14ac:dyDescent="0.25">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c r="N5754" s="4" t="str">
        <f>TEXT('Data Sales Adidas'!D5758,"mmm")</f>
        <v>Jan</v>
      </c>
    </row>
    <row r="5755" spans="1:14" hidden="1" x14ac:dyDescent="0.25">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c r="N5755" s="4" t="str">
        <f>TEXT('Data Sales Adidas'!D5759,"mmm")</f>
        <v>Jan</v>
      </c>
    </row>
    <row r="5756" spans="1:14" hidden="1" x14ac:dyDescent="0.25">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c r="N5756" s="4" t="str">
        <f>TEXT('Data Sales Adidas'!D5760,"mmm")</f>
        <v>Jan</v>
      </c>
    </row>
    <row r="5757" spans="1:14" hidden="1" x14ac:dyDescent="0.25">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c r="N5757" s="4" t="str">
        <f>TEXT('Data Sales Adidas'!D5761,"mmm")</f>
        <v>Jan</v>
      </c>
    </row>
    <row r="5758" spans="1:14" hidden="1" x14ac:dyDescent="0.25">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c r="N5758" s="4" t="str">
        <f>TEXT('Data Sales Adidas'!D5762,"mmm")</f>
        <v>Jan</v>
      </c>
    </row>
    <row r="5759" spans="1:14" hidden="1" x14ac:dyDescent="0.25">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c r="N5759" s="4" t="str">
        <f>TEXT('Data Sales Adidas'!D5763,"mmm")</f>
        <v>Feb</v>
      </c>
    </row>
    <row r="5760" spans="1:14" hidden="1" x14ac:dyDescent="0.25">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c r="N5760" s="4" t="str">
        <f>TEXT('Data Sales Adidas'!D5764,"mmm")</f>
        <v>Feb</v>
      </c>
    </row>
    <row r="5761" spans="1:14" hidden="1" x14ac:dyDescent="0.25">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c r="N5761" s="4" t="str">
        <f>TEXT('Data Sales Adidas'!D5765,"mmm")</f>
        <v>Feb</v>
      </c>
    </row>
    <row r="5762" spans="1:14" hidden="1" x14ac:dyDescent="0.25">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c r="N5762" s="4" t="str">
        <f>TEXT('Data Sales Adidas'!D5766,"mmm")</f>
        <v>Feb</v>
      </c>
    </row>
    <row r="5763" spans="1:14" hidden="1" x14ac:dyDescent="0.25">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c r="N5763" s="4" t="str">
        <f>TEXT('Data Sales Adidas'!D5767,"mmm")</f>
        <v>Feb</v>
      </c>
    </row>
    <row r="5764" spans="1:14" hidden="1" x14ac:dyDescent="0.25">
      <c r="A5764" s="4" t="s">
        <v>30</v>
      </c>
      <c r="B5764" s="4">
        <v>1128299</v>
      </c>
      <c r="C5764" s="5">
        <v>44251</v>
      </c>
      <c r="D5764" s="4" t="s">
        <v>31</v>
      </c>
      <c r="E5764" s="4" t="s">
        <v>80</v>
      </c>
      <c r="F5764" s="4" t="s">
        <v>63</v>
      </c>
      <c r="G5764" s="6" t="s">
        <v>23</v>
      </c>
      <c r="H5764" s="7">
        <v>37</v>
      </c>
      <c r="I5764" s="8">
        <v>85</v>
      </c>
      <c r="J5764" s="9">
        <v>3145</v>
      </c>
      <c r="K5764" s="9">
        <v>1258</v>
      </c>
      <c r="L5764" s="10">
        <v>0.4</v>
      </c>
      <c r="M5764" s="4" t="s">
        <v>83</v>
      </c>
      <c r="N5764" s="4" t="str">
        <f>TEXT('Data Sales Adidas'!D5768,"mmm")</f>
        <v>Feb</v>
      </c>
    </row>
    <row r="5765" spans="1:14" hidden="1" x14ac:dyDescent="0.25">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c r="N5765" s="4" t="str">
        <f>TEXT('Data Sales Adidas'!D5769,"mmm")</f>
        <v>Mar</v>
      </c>
    </row>
    <row r="5766" spans="1:14" hidden="1" x14ac:dyDescent="0.25">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c r="N5766" s="4" t="str">
        <f>TEXT('Data Sales Adidas'!D5770,"mmm")</f>
        <v>Mar</v>
      </c>
    </row>
    <row r="5767" spans="1:14" hidden="1" x14ac:dyDescent="0.25">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c r="N5767" s="4" t="str">
        <f>TEXT('Data Sales Adidas'!D5771,"mmm")</f>
        <v>Mar</v>
      </c>
    </row>
    <row r="5768" spans="1:14" hidden="1" x14ac:dyDescent="0.25">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c r="N5768" s="4" t="str">
        <f>TEXT('Data Sales Adidas'!D5772,"mmm")</f>
        <v>Mar</v>
      </c>
    </row>
    <row r="5769" spans="1:14" hidden="1" x14ac:dyDescent="0.25">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c r="N5769" s="4" t="str">
        <f>TEXT('Data Sales Adidas'!D5773,"mmm")</f>
        <v>Mar</v>
      </c>
    </row>
    <row r="5770" spans="1:14" hidden="1" x14ac:dyDescent="0.25">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c r="N5770" s="4" t="str">
        <f>TEXT('Data Sales Adidas'!D5774,"mmm")</f>
        <v>Mar</v>
      </c>
    </row>
    <row r="5771" spans="1:14" hidden="1" x14ac:dyDescent="0.25">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c r="N5771" s="4" t="str">
        <f>TEXT('Data Sales Adidas'!D5775,"mmm")</f>
        <v>Apr</v>
      </c>
    </row>
    <row r="5772" spans="1:14" hidden="1" x14ac:dyDescent="0.25">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c r="N5772" s="4" t="str">
        <f>TEXT('Data Sales Adidas'!D5776,"mmm")</f>
        <v>Apr</v>
      </c>
    </row>
    <row r="5773" spans="1:14" hidden="1" x14ac:dyDescent="0.25">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c r="N5773" s="4" t="str">
        <f>TEXT('Data Sales Adidas'!D5777,"mmm")</f>
        <v>Apr</v>
      </c>
    </row>
    <row r="5774" spans="1:14" hidden="1" x14ac:dyDescent="0.25">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c r="N5774" s="4" t="str">
        <f>TEXT('Data Sales Adidas'!D5778,"mmm")</f>
        <v>Apr</v>
      </c>
    </row>
    <row r="5775" spans="1:14" hidden="1" x14ac:dyDescent="0.25">
      <c r="A5775" s="4" t="s">
        <v>30</v>
      </c>
      <c r="B5775" s="4">
        <v>1128299</v>
      </c>
      <c r="C5775" s="5">
        <v>44310</v>
      </c>
      <c r="D5775" s="4" t="s">
        <v>31</v>
      </c>
      <c r="E5775" s="4" t="s">
        <v>80</v>
      </c>
      <c r="F5775" s="4" t="s">
        <v>63</v>
      </c>
      <c r="G5775" s="6" t="s">
        <v>22</v>
      </c>
      <c r="H5775" s="7">
        <v>48</v>
      </c>
      <c r="I5775" s="8">
        <v>36</v>
      </c>
      <c r="J5775" s="9">
        <v>1728</v>
      </c>
      <c r="K5775" s="9">
        <v>864</v>
      </c>
      <c r="L5775" s="10">
        <v>0.5</v>
      </c>
      <c r="M5775" s="4" t="s">
        <v>83</v>
      </c>
      <c r="N5775" s="4" t="str">
        <f>TEXT('Data Sales Adidas'!D5779,"mmm")</f>
        <v>Apr</v>
      </c>
    </row>
    <row r="5776" spans="1:14" hidden="1" x14ac:dyDescent="0.25">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c r="N5776" s="4" t="str">
        <f>TEXT('Data Sales Adidas'!D5780,"mmm")</f>
        <v>Apr</v>
      </c>
    </row>
    <row r="5777" spans="1:14" hidden="1" x14ac:dyDescent="0.25">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c r="N5777" s="4" t="str">
        <f>TEXT('Data Sales Adidas'!D5781,"mmm")</f>
        <v>May</v>
      </c>
    </row>
    <row r="5778" spans="1:14" hidden="1" x14ac:dyDescent="0.25">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c r="N5778" s="4" t="str">
        <f>TEXT('Data Sales Adidas'!D5782,"mmm")</f>
        <v>May</v>
      </c>
    </row>
    <row r="5779" spans="1:14" hidden="1" x14ac:dyDescent="0.25">
      <c r="A5779" s="4" t="s">
        <v>30</v>
      </c>
      <c r="B5779" s="4">
        <v>1128299</v>
      </c>
      <c r="C5779" s="5">
        <v>44341</v>
      </c>
      <c r="D5779" s="4" t="s">
        <v>31</v>
      </c>
      <c r="E5779" s="4" t="s">
        <v>80</v>
      </c>
      <c r="F5779" s="4" t="s">
        <v>63</v>
      </c>
      <c r="G5779" s="6" t="s">
        <v>20</v>
      </c>
      <c r="H5779" s="7">
        <v>50</v>
      </c>
      <c r="I5779" s="8">
        <v>95</v>
      </c>
      <c r="J5779" s="9">
        <v>4750</v>
      </c>
      <c r="K5779" s="9">
        <v>2375</v>
      </c>
      <c r="L5779" s="10">
        <v>0.5</v>
      </c>
      <c r="M5779" s="4" t="s">
        <v>83</v>
      </c>
      <c r="N5779" s="4" t="str">
        <f>TEXT('Data Sales Adidas'!D5783,"mmm")</f>
        <v>May</v>
      </c>
    </row>
    <row r="5780" spans="1:14" hidden="1" x14ac:dyDescent="0.25">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c r="N5780" s="4" t="str">
        <f>TEXT('Data Sales Adidas'!D5784,"mmm")</f>
        <v>May</v>
      </c>
    </row>
    <row r="5781" spans="1:14" hidden="1" x14ac:dyDescent="0.25">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c r="N5781" s="4" t="str">
        <f>TEXT('Data Sales Adidas'!D5785,"mmm")</f>
        <v>May</v>
      </c>
    </row>
    <row r="5782" spans="1:14" hidden="1" x14ac:dyDescent="0.25">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c r="N5782" s="4" t="str">
        <f>TEXT('Data Sales Adidas'!D5786,"mmm")</f>
        <v>May</v>
      </c>
    </row>
    <row r="5783" spans="1:14" hidden="1" x14ac:dyDescent="0.25">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c r="N5783" s="4" t="str">
        <f>TEXT('Data Sales Adidas'!D5787,"mmm")</f>
        <v>Jun</v>
      </c>
    </row>
    <row r="5784" spans="1:14" hidden="1" x14ac:dyDescent="0.25">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c r="N5784" s="4" t="str">
        <f>TEXT('Data Sales Adidas'!D5788,"mmm")</f>
        <v>Jun</v>
      </c>
    </row>
    <row r="5785" spans="1:14" hidden="1" x14ac:dyDescent="0.25">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c r="N5785" s="4" t="str">
        <f>TEXT('Data Sales Adidas'!D5789,"mmm")</f>
        <v>Jun</v>
      </c>
    </row>
    <row r="5786" spans="1:14" hidden="1" x14ac:dyDescent="0.25">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c r="N5786" s="4" t="str">
        <f>TEXT('Data Sales Adidas'!D5790,"mmm")</f>
        <v>Jun</v>
      </c>
    </row>
    <row r="5787" spans="1:14" hidden="1" x14ac:dyDescent="0.25">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c r="N5787" s="4" t="str">
        <f>TEXT('Data Sales Adidas'!D5791,"mmm")</f>
        <v>Jun</v>
      </c>
    </row>
    <row r="5788" spans="1:14" hidden="1" x14ac:dyDescent="0.25">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c r="N5788" s="4" t="str">
        <f>TEXT('Data Sales Adidas'!D5792,"mmm")</f>
        <v>Jun</v>
      </c>
    </row>
    <row r="5789" spans="1:14" hidden="1" x14ac:dyDescent="0.25">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c r="N5789" s="4" t="str">
        <f>TEXT('Data Sales Adidas'!D5793,"mmm")</f>
        <v>Jul</v>
      </c>
    </row>
    <row r="5790" spans="1:14" hidden="1" x14ac:dyDescent="0.25">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c r="N5790" s="4" t="str">
        <f>TEXT('Data Sales Adidas'!D5794,"mmm")</f>
        <v>Jul</v>
      </c>
    </row>
    <row r="5791" spans="1:14" hidden="1" x14ac:dyDescent="0.25">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c r="N5791" s="4" t="str">
        <f>TEXT('Data Sales Adidas'!D5795,"mmm")</f>
        <v>Jul</v>
      </c>
    </row>
    <row r="5792" spans="1:14" hidden="1" x14ac:dyDescent="0.25">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c r="N5792" s="4" t="str">
        <f>TEXT('Data Sales Adidas'!D5796,"mmm")</f>
        <v>Jul</v>
      </c>
    </row>
    <row r="5793" spans="1:14" hidden="1" x14ac:dyDescent="0.25">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c r="N5793" s="4" t="str">
        <f>TEXT('Data Sales Adidas'!D5797,"mmm")</f>
        <v>Jul</v>
      </c>
    </row>
    <row r="5794" spans="1:14" hidden="1" x14ac:dyDescent="0.25">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c r="N5794" s="4" t="str">
        <f>TEXT('Data Sales Adidas'!D5798,"mmm")</f>
        <v>Jul</v>
      </c>
    </row>
    <row r="5795" spans="1:14" hidden="1" x14ac:dyDescent="0.25">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c r="N5795" s="4" t="str">
        <f>TEXT('Data Sales Adidas'!D5799,"mmm")</f>
        <v>Aug</v>
      </c>
    </row>
    <row r="5796" spans="1:14" hidden="1" x14ac:dyDescent="0.25">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c r="N5796" s="4" t="str">
        <f>TEXT('Data Sales Adidas'!D5800,"mmm")</f>
        <v>Aug</v>
      </c>
    </row>
    <row r="5797" spans="1:14" hidden="1" x14ac:dyDescent="0.25">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c r="N5797" s="4" t="str">
        <f>TEXT('Data Sales Adidas'!D5801,"mmm")</f>
        <v>Aug</v>
      </c>
    </row>
    <row r="5798" spans="1:14" hidden="1" x14ac:dyDescent="0.25">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c r="N5798" s="4" t="str">
        <f>TEXT('Data Sales Adidas'!D5802,"mmm")</f>
        <v>Aug</v>
      </c>
    </row>
    <row r="5799" spans="1:14" hidden="1" x14ac:dyDescent="0.25">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c r="N5799" s="4" t="str">
        <f>TEXT('Data Sales Adidas'!D5803,"mmm")</f>
        <v>Aug</v>
      </c>
    </row>
    <row r="5800" spans="1:14" hidden="1" x14ac:dyDescent="0.25">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c r="N5800" s="4" t="str">
        <f>TEXT('Data Sales Adidas'!D5804,"mmm")</f>
        <v>Aug</v>
      </c>
    </row>
    <row r="5801" spans="1:14" hidden="1" x14ac:dyDescent="0.25">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c r="N5801" s="4" t="str">
        <f>TEXT('Data Sales Adidas'!D5805,"mmm")</f>
        <v>Sep</v>
      </c>
    </row>
    <row r="5802" spans="1:14" hidden="1" x14ac:dyDescent="0.25">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c r="N5802" s="4" t="str">
        <f>TEXT('Data Sales Adidas'!D5806,"mmm")</f>
        <v>Sep</v>
      </c>
    </row>
    <row r="5803" spans="1:14" hidden="1" x14ac:dyDescent="0.25">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c r="N5803" s="4" t="str">
        <f>TEXT('Data Sales Adidas'!D5807,"mmm")</f>
        <v>Sep</v>
      </c>
    </row>
    <row r="5804" spans="1:14" hidden="1" x14ac:dyDescent="0.25">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c r="N5804" s="4" t="str">
        <f>TEXT('Data Sales Adidas'!D5808,"mmm")</f>
        <v>Sep</v>
      </c>
    </row>
    <row r="5805" spans="1:14" hidden="1" x14ac:dyDescent="0.25">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c r="N5805" s="4" t="str">
        <f>TEXT('Data Sales Adidas'!D5809,"mmm")</f>
        <v>Sep</v>
      </c>
    </row>
    <row r="5806" spans="1:14" hidden="1" x14ac:dyDescent="0.25">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c r="N5806" s="4" t="str">
        <f>TEXT('Data Sales Adidas'!D5810,"mmm")</f>
        <v>Sep</v>
      </c>
    </row>
    <row r="5807" spans="1:14" hidden="1" x14ac:dyDescent="0.25">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c r="N5807" s="4" t="str">
        <f>TEXT('Data Sales Adidas'!D5811,"mmm")</f>
        <v>Oct</v>
      </c>
    </row>
    <row r="5808" spans="1:14" hidden="1" x14ac:dyDescent="0.25">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c r="N5808" s="4" t="str">
        <f>TEXT('Data Sales Adidas'!D5812,"mmm")</f>
        <v>Oct</v>
      </c>
    </row>
    <row r="5809" spans="1:14" hidden="1" x14ac:dyDescent="0.25">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c r="N5809" s="4" t="str">
        <f>TEXT('Data Sales Adidas'!D5813,"mmm")</f>
        <v>Oct</v>
      </c>
    </row>
    <row r="5810" spans="1:14" hidden="1" x14ac:dyDescent="0.25">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c r="N5810" s="4" t="str">
        <f>TEXT('Data Sales Adidas'!D5814,"mmm")</f>
        <v>Oct</v>
      </c>
    </row>
    <row r="5811" spans="1:14" hidden="1" x14ac:dyDescent="0.25">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c r="N5811" s="4" t="str">
        <f>TEXT('Data Sales Adidas'!D5815,"mmm")</f>
        <v>Oct</v>
      </c>
    </row>
    <row r="5812" spans="1:14" hidden="1" x14ac:dyDescent="0.25">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c r="N5812" s="4" t="str">
        <f>TEXT('Data Sales Adidas'!D5816,"mmm")</f>
        <v>Oct</v>
      </c>
    </row>
    <row r="5813" spans="1:14" hidden="1" x14ac:dyDescent="0.25">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c r="N5813" s="4" t="str">
        <f>TEXT('Data Sales Adidas'!D5817,"mmm")</f>
        <v>Nov</v>
      </c>
    </row>
    <row r="5814" spans="1:14" hidden="1" x14ac:dyDescent="0.25">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c r="N5814" s="4" t="str">
        <f>TEXT('Data Sales Adidas'!D5818,"mmm")</f>
        <v>Nov</v>
      </c>
    </row>
    <row r="5815" spans="1:14" hidden="1" x14ac:dyDescent="0.25">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c r="N5815" s="4" t="str">
        <f>TEXT('Data Sales Adidas'!D5819,"mmm")</f>
        <v>Nov</v>
      </c>
    </row>
    <row r="5816" spans="1:14" hidden="1" x14ac:dyDescent="0.25">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c r="N5816" s="4" t="str">
        <f>TEXT('Data Sales Adidas'!D5820,"mmm")</f>
        <v>Nov</v>
      </c>
    </row>
    <row r="5817" spans="1:14" hidden="1" x14ac:dyDescent="0.25">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c r="N5817" s="4" t="str">
        <f>TEXT('Data Sales Adidas'!D5821,"mmm")</f>
        <v>Nov</v>
      </c>
    </row>
    <row r="5818" spans="1:14" hidden="1" x14ac:dyDescent="0.25">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c r="N5818" s="4" t="str">
        <f>TEXT('Data Sales Adidas'!D5822,"mmm")</f>
        <v>Nov</v>
      </c>
    </row>
    <row r="5819" spans="1:14" hidden="1" x14ac:dyDescent="0.25">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c r="N5819" s="4" t="str">
        <f>TEXT('Data Sales Adidas'!D5823,"mmm")</f>
        <v>Dec</v>
      </c>
    </row>
    <row r="5820" spans="1:14" hidden="1" x14ac:dyDescent="0.25">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c r="N5820" s="4" t="str">
        <f>TEXT('Data Sales Adidas'!D5824,"mmm")</f>
        <v>Dec</v>
      </c>
    </row>
    <row r="5821" spans="1:14" hidden="1" x14ac:dyDescent="0.25">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c r="N5821" s="4" t="str">
        <f>TEXT('Data Sales Adidas'!D5825,"mmm")</f>
        <v>Dec</v>
      </c>
    </row>
    <row r="5822" spans="1:14" hidden="1" x14ac:dyDescent="0.25">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c r="N5822" s="4" t="str">
        <f>TEXT('Data Sales Adidas'!D5826,"mmm")</f>
        <v>Dec</v>
      </c>
    </row>
    <row r="5823" spans="1:14" hidden="1" x14ac:dyDescent="0.25">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c r="N5823" s="4" t="str">
        <f>TEXT('Data Sales Adidas'!D5827,"mmm")</f>
        <v>Dec</v>
      </c>
    </row>
    <row r="5824" spans="1:14" hidden="1" x14ac:dyDescent="0.25">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c r="N5824" s="4" t="str">
        <f>TEXT('Data Sales Adidas'!D5828,"mmm")</f>
        <v>Dec</v>
      </c>
    </row>
    <row r="5825" spans="1:14" hidden="1" x14ac:dyDescent="0.25">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c r="N5825" s="4" t="str">
        <f>TEXT('Data Sales Adidas'!D5829,"mmm")</f>
        <v>Jan</v>
      </c>
    </row>
    <row r="5826" spans="1:14" hidden="1" x14ac:dyDescent="0.25">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c r="N5826" s="4" t="str">
        <f>TEXT('Data Sales Adidas'!D5830,"mmm")</f>
        <v>Jan</v>
      </c>
    </row>
    <row r="5827" spans="1:14" hidden="1" x14ac:dyDescent="0.25">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c r="N5827" s="4" t="str">
        <f>TEXT('Data Sales Adidas'!D5831,"mmm")</f>
        <v>Jan</v>
      </c>
    </row>
    <row r="5828" spans="1:14" hidden="1" x14ac:dyDescent="0.25">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c r="N5828" s="4" t="str">
        <f>TEXT('Data Sales Adidas'!D5832,"mmm")</f>
        <v>Jan</v>
      </c>
    </row>
    <row r="5829" spans="1:14" hidden="1" x14ac:dyDescent="0.25">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c r="N5829" s="4" t="str">
        <f>TEXT('Data Sales Adidas'!D5833,"mmm")</f>
        <v>Jan</v>
      </c>
    </row>
    <row r="5830" spans="1:14" hidden="1" x14ac:dyDescent="0.25">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c r="N5830" s="4" t="str">
        <f>TEXT('Data Sales Adidas'!D5834,"mmm")</f>
        <v>Jan</v>
      </c>
    </row>
    <row r="5831" spans="1:14" hidden="1" x14ac:dyDescent="0.25">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c r="N5831" s="4" t="str">
        <f>TEXT('Data Sales Adidas'!D5835,"mmm")</f>
        <v>Feb</v>
      </c>
    </row>
    <row r="5832" spans="1:14" hidden="1" x14ac:dyDescent="0.25">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c r="N5832" s="4" t="str">
        <f>TEXT('Data Sales Adidas'!D5836,"mmm")</f>
        <v>Feb</v>
      </c>
    </row>
    <row r="5833" spans="1:14" hidden="1" x14ac:dyDescent="0.25">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c r="N5833" s="4" t="str">
        <f>TEXT('Data Sales Adidas'!D5837,"mmm")</f>
        <v>Feb</v>
      </c>
    </row>
    <row r="5834" spans="1:14" hidden="1" x14ac:dyDescent="0.25">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c r="N5834" s="4" t="str">
        <f>TEXT('Data Sales Adidas'!D5838,"mmm")</f>
        <v>Feb</v>
      </c>
    </row>
    <row r="5835" spans="1:14" hidden="1" x14ac:dyDescent="0.25">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c r="N5835" s="4" t="str">
        <f>TEXT('Data Sales Adidas'!D5839,"mmm")</f>
        <v>Feb</v>
      </c>
    </row>
    <row r="5836" spans="1:14" hidden="1" x14ac:dyDescent="0.25">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c r="N5836" s="4" t="str">
        <f>TEXT('Data Sales Adidas'!D5840,"mmm")</f>
        <v>Feb</v>
      </c>
    </row>
    <row r="5837" spans="1:14" hidden="1" x14ac:dyDescent="0.25">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c r="N5837" s="4" t="str">
        <f>TEXT('Data Sales Adidas'!D5841,"mmm")</f>
        <v>Mar</v>
      </c>
    </row>
    <row r="5838" spans="1:14" hidden="1" x14ac:dyDescent="0.25">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c r="N5838" s="4" t="str">
        <f>TEXT('Data Sales Adidas'!D5842,"mmm")</f>
        <v>Mar</v>
      </c>
    </row>
    <row r="5839" spans="1:14" hidden="1" x14ac:dyDescent="0.25">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c r="N5839" s="4" t="str">
        <f>TEXT('Data Sales Adidas'!D5843,"mmm")</f>
        <v>Mar</v>
      </c>
    </row>
    <row r="5840" spans="1:14" hidden="1" x14ac:dyDescent="0.25">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c r="N5840" s="4" t="str">
        <f>TEXT('Data Sales Adidas'!D5844,"mmm")</f>
        <v>Mar</v>
      </c>
    </row>
    <row r="5841" spans="1:14" hidden="1" x14ac:dyDescent="0.25">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c r="N5841" s="4" t="str">
        <f>TEXT('Data Sales Adidas'!D5845,"mmm")</f>
        <v>Mar</v>
      </c>
    </row>
    <row r="5842" spans="1:14" hidden="1" x14ac:dyDescent="0.25">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c r="N5842" s="4" t="str">
        <f>TEXT('Data Sales Adidas'!D5846,"mmm")</f>
        <v>Mar</v>
      </c>
    </row>
    <row r="5843" spans="1:14" hidden="1" x14ac:dyDescent="0.25">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c r="N5843" s="4" t="str">
        <f>TEXT('Data Sales Adidas'!D5847,"mmm")</f>
        <v>Apr</v>
      </c>
    </row>
    <row r="5844" spans="1:14" hidden="1" x14ac:dyDescent="0.25">
      <c r="A5844" s="4" t="s">
        <v>30</v>
      </c>
      <c r="B5844" s="4">
        <v>1128299</v>
      </c>
      <c r="C5844" s="5">
        <v>44303</v>
      </c>
      <c r="D5844" s="4" t="s">
        <v>27</v>
      </c>
      <c r="E5844" s="4" t="s">
        <v>81</v>
      </c>
      <c r="F5844" s="4" t="s">
        <v>82</v>
      </c>
      <c r="G5844" s="6" t="s">
        <v>19</v>
      </c>
      <c r="H5844" s="7">
        <v>52</v>
      </c>
      <c r="I5844" s="8">
        <v>88</v>
      </c>
      <c r="J5844" s="9">
        <v>4576</v>
      </c>
      <c r="K5844" s="9">
        <v>2288</v>
      </c>
      <c r="L5844" s="10">
        <v>0.5</v>
      </c>
      <c r="M5844" s="4" t="s">
        <v>83</v>
      </c>
      <c r="N5844" s="4" t="str">
        <f>TEXT('Data Sales Adidas'!D5848,"mmm")</f>
        <v>Apr</v>
      </c>
    </row>
    <row r="5845" spans="1:14" hidden="1" x14ac:dyDescent="0.25">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c r="N5845" s="4" t="str">
        <f>TEXT('Data Sales Adidas'!D5849,"mmm")</f>
        <v>Apr</v>
      </c>
    </row>
    <row r="5846" spans="1:14" hidden="1" x14ac:dyDescent="0.25">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c r="N5846" s="4" t="str">
        <f>TEXT('Data Sales Adidas'!D5850,"mmm")</f>
        <v>Apr</v>
      </c>
    </row>
    <row r="5847" spans="1:14" hidden="1" x14ac:dyDescent="0.25">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c r="N5847" s="4" t="str">
        <f>TEXT('Data Sales Adidas'!D5851,"mmm")</f>
        <v>Apr</v>
      </c>
    </row>
    <row r="5848" spans="1:14" hidden="1" x14ac:dyDescent="0.25">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c r="N5848" s="4" t="str">
        <f>TEXT('Data Sales Adidas'!D5852,"mmm")</f>
        <v>Apr</v>
      </c>
    </row>
    <row r="5849" spans="1:14" hidden="1" x14ac:dyDescent="0.25">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c r="N5849" s="4" t="str">
        <f>TEXT('Data Sales Adidas'!D5853,"mmm")</f>
        <v>May</v>
      </c>
    </row>
    <row r="5850" spans="1:14" hidden="1" x14ac:dyDescent="0.25">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c r="N5850" s="4" t="str">
        <f>TEXT('Data Sales Adidas'!D5854,"mmm")</f>
        <v>May</v>
      </c>
    </row>
    <row r="5851" spans="1:14" hidden="1" x14ac:dyDescent="0.25">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c r="N5851" s="4" t="str">
        <f>TEXT('Data Sales Adidas'!D5855,"mmm")</f>
        <v>May</v>
      </c>
    </row>
    <row r="5852" spans="1:14" hidden="1" x14ac:dyDescent="0.25">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c r="N5852" s="4" t="str">
        <f>TEXT('Data Sales Adidas'!D5856,"mmm")</f>
        <v>May</v>
      </c>
    </row>
    <row r="5853" spans="1:14" hidden="1" x14ac:dyDescent="0.25">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c r="N5853" s="4" t="str">
        <f>TEXT('Data Sales Adidas'!D5857,"mmm")</f>
        <v>May</v>
      </c>
    </row>
    <row r="5854" spans="1:14" hidden="1" x14ac:dyDescent="0.25">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c r="N5854" s="4" t="str">
        <f>TEXT('Data Sales Adidas'!D5858,"mmm")</f>
        <v>May</v>
      </c>
    </row>
    <row r="5855" spans="1:14" hidden="1" x14ac:dyDescent="0.25">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c r="N5855" s="4" t="str">
        <f>TEXT('Data Sales Adidas'!D5859,"mmm")</f>
        <v>Jun</v>
      </c>
    </row>
    <row r="5856" spans="1:14" hidden="1" x14ac:dyDescent="0.25">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c r="N5856" s="4" t="str">
        <f>TEXT('Data Sales Adidas'!D5860,"mmm")</f>
        <v>Jun</v>
      </c>
    </row>
    <row r="5857" spans="1:14" hidden="1" x14ac:dyDescent="0.25">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c r="N5857" s="4" t="str">
        <f>TEXT('Data Sales Adidas'!D5861,"mmm")</f>
        <v>Jun</v>
      </c>
    </row>
    <row r="5858" spans="1:14" hidden="1" x14ac:dyDescent="0.25">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c r="N5858" s="4" t="str">
        <f>TEXT('Data Sales Adidas'!D5862,"mmm")</f>
        <v>Jun</v>
      </c>
    </row>
    <row r="5859" spans="1:14" hidden="1" x14ac:dyDescent="0.25">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c r="N5859" s="4" t="str">
        <f>TEXT('Data Sales Adidas'!D5863,"mmm")</f>
        <v>Jun</v>
      </c>
    </row>
    <row r="5860" spans="1:14" hidden="1" x14ac:dyDescent="0.25">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c r="N5860" s="4" t="str">
        <f>TEXT('Data Sales Adidas'!D5864,"mmm")</f>
        <v>Jun</v>
      </c>
    </row>
    <row r="5861" spans="1:14" hidden="1" x14ac:dyDescent="0.25">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c r="N5861" s="4" t="str">
        <f>TEXT('Data Sales Adidas'!D5865,"mmm")</f>
        <v>Jul</v>
      </c>
    </row>
    <row r="5862" spans="1:14" hidden="1" x14ac:dyDescent="0.25">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c r="N5862" s="4" t="str">
        <f>TEXT('Data Sales Adidas'!D5866,"mmm")</f>
        <v>Jul</v>
      </c>
    </row>
    <row r="5863" spans="1:14" hidden="1" x14ac:dyDescent="0.25">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c r="N5863" s="4" t="str">
        <f>TEXT('Data Sales Adidas'!D5867,"mmm")</f>
        <v>Jul</v>
      </c>
    </row>
    <row r="5864" spans="1:14" hidden="1" x14ac:dyDescent="0.25">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c r="N5864" s="4" t="str">
        <f>TEXT('Data Sales Adidas'!D5868,"mmm")</f>
        <v>Jul</v>
      </c>
    </row>
    <row r="5865" spans="1:14" hidden="1" x14ac:dyDescent="0.25">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c r="N5865" s="4" t="str">
        <f>TEXT('Data Sales Adidas'!D5869,"mmm")</f>
        <v>Jul</v>
      </c>
    </row>
    <row r="5866" spans="1:14" hidden="1" x14ac:dyDescent="0.25">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c r="N5866" s="4" t="str">
        <f>TEXT('Data Sales Adidas'!D5870,"mmm")</f>
        <v>Jul</v>
      </c>
    </row>
    <row r="5867" spans="1:14" hidden="1" x14ac:dyDescent="0.25">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c r="N5867" s="4" t="str">
        <f>TEXT('Data Sales Adidas'!D5871,"mmm")</f>
        <v>Aug</v>
      </c>
    </row>
    <row r="5868" spans="1:14" hidden="1" x14ac:dyDescent="0.25">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c r="N5868" s="4" t="str">
        <f>TEXT('Data Sales Adidas'!D5872,"mmm")</f>
        <v>Aug</v>
      </c>
    </row>
    <row r="5869" spans="1:14" hidden="1" x14ac:dyDescent="0.25">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c r="N5869" s="4" t="str">
        <f>TEXT('Data Sales Adidas'!D5873,"mmm")</f>
        <v>Aug</v>
      </c>
    </row>
    <row r="5870" spans="1:14" hidden="1" x14ac:dyDescent="0.25">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c r="N5870" s="4" t="str">
        <f>TEXT('Data Sales Adidas'!D5874,"mmm")</f>
        <v>Aug</v>
      </c>
    </row>
    <row r="5871" spans="1:14" hidden="1" x14ac:dyDescent="0.25">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c r="N5871" s="4" t="str">
        <f>TEXT('Data Sales Adidas'!D5875,"mmm")</f>
        <v>Aug</v>
      </c>
    </row>
    <row r="5872" spans="1:14" hidden="1" x14ac:dyDescent="0.25">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c r="N5872" s="4" t="str">
        <f>TEXT('Data Sales Adidas'!D5876,"mmm")</f>
        <v>Aug</v>
      </c>
    </row>
    <row r="5873" spans="1:14" hidden="1" x14ac:dyDescent="0.25">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c r="N5873" s="4" t="str">
        <f>TEXT('Data Sales Adidas'!D5877,"mmm")</f>
        <v>Sep</v>
      </c>
    </row>
    <row r="5874" spans="1:14" hidden="1" x14ac:dyDescent="0.25">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c r="N5874" s="4" t="str">
        <f>TEXT('Data Sales Adidas'!D5878,"mmm")</f>
        <v>Sep</v>
      </c>
    </row>
    <row r="5875" spans="1:14" hidden="1" x14ac:dyDescent="0.25">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c r="N5875" s="4" t="str">
        <f>TEXT('Data Sales Adidas'!D5879,"mmm")</f>
        <v>Sep</v>
      </c>
    </row>
    <row r="5876" spans="1:14" hidden="1" x14ac:dyDescent="0.25">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c r="N5876" s="4" t="str">
        <f>TEXT('Data Sales Adidas'!D5880,"mmm")</f>
        <v>Sep</v>
      </c>
    </row>
    <row r="5877" spans="1:14" hidden="1" x14ac:dyDescent="0.25">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c r="N5877" s="4" t="str">
        <f>TEXT('Data Sales Adidas'!D5881,"mmm")</f>
        <v>Sep</v>
      </c>
    </row>
    <row r="5878" spans="1:14" hidden="1" x14ac:dyDescent="0.25">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c r="N5878" s="4" t="str">
        <f>TEXT('Data Sales Adidas'!D5882,"mmm")</f>
        <v>Sep</v>
      </c>
    </row>
    <row r="5879" spans="1:14" hidden="1" x14ac:dyDescent="0.25">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c r="N5879" s="4" t="str">
        <f>TEXT('Data Sales Adidas'!D5883,"mmm")</f>
        <v>Oct</v>
      </c>
    </row>
    <row r="5880" spans="1:14" hidden="1" x14ac:dyDescent="0.25">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c r="N5880" s="4" t="str">
        <f>TEXT('Data Sales Adidas'!D5884,"mmm")</f>
        <v>Oct</v>
      </c>
    </row>
    <row r="5881" spans="1:14" hidden="1" x14ac:dyDescent="0.25">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c r="N5881" s="4" t="str">
        <f>TEXT('Data Sales Adidas'!D5885,"mmm")</f>
        <v>Oct</v>
      </c>
    </row>
    <row r="5882" spans="1:14" hidden="1" x14ac:dyDescent="0.25">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c r="N5882" s="4" t="str">
        <f>TEXT('Data Sales Adidas'!D5886,"mmm")</f>
        <v>Oct</v>
      </c>
    </row>
    <row r="5883" spans="1:14" hidden="1" x14ac:dyDescent="0.25">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c r="N5883" s="4" t="str">
        <f>TEXT('Data Sales Adidas'!D5887,"mmm")</f>
        <v>Oct</v>
      </c>
    </row>
    <row r="5884" spans="1:14" hidden="1" x14ac:dyDescent="0.25">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c r="N5884" s="4" t="str">
        <f>TEXT('Data Sales Adidas'!D5888,"mmm")</f>
        <v>Oct</v>
      </c>
    </row>
    <row r="5885" spans="1:14" hidden="1" x14ac:dyDescent="0.25">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c r="N5885" s="4" t="str">
        <f>TEXT('Data Sales Adidas'!D5889,"mmm")</f>
        <v>Nov</v>
      </c>
    </row>
    <row r="5886" spans="1:14" hidden="1" x14ac:dyDescent="0.25">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c r="N5886" s="4" t="str">
        <f>TEXT('Data Sales Adidas'!D5890,"mmm")</f>
        <v>Nov</v>
      </c>
    </row>
    <row r="5887" spans="1:14" hidden="1" x14ac:dyDescent="0.25">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c r="N5887" s="4" t="str">
        <f>TEXT('Data Sales Adidas'!D5891,"mmm")</f>
        <v>Nov</v>
      </c>
    </row>
    <row r="5888" spans="1:14" hidden="1" x14ac:dyDescent="0.25">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c r="N5888" s="4" t="str">
        <f>TEXT('Data Sales Adidas'!D5892,"mmm")</f>
        <v>Nov</v>
      </c>
    </row>
    <row r="5889" spans="1:14" hidden="1" x14ac:dyDescent="0.25">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c r="N5889" s="4" t="str">
        <f>TEXT('Data Sales Adidas'!D5893,"mmm")</f>
        <v>Nov</v>
      </c>
    </row>
    <row r="5890" spans="1:14" hidden="1" x14ac:dyDescent="0.25">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c r="N5890" s="4" t="str">
        <f>TEXT('Data Sales Adidas'!D5894,"mmm")</f>
        <v>Nov</v>
      </c>
    </row>
    <row r="5891" spans="1:14" hidden="1" x14ac:dyDescent="0.25">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c r="N5891" s="4" t="str">
        <f>TEXT('Data Sales Adidas'!D5895,"mmm")</f>
        <v>Dec</v>
      </c>
    </row>
    <row r="5892" spans="1:14" hidden="1" x14ac:dyDescent="0.25">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c r="N5892" s="4" t="str">
        <f>TEXT('Data Sales Adidas'!D5896,"mmm")</f>
        <v>Dec</v>
      </c>
    </row>
    <row r="5893" spans="1:14" hidden="1" x14ac:dyDescent="0.25">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c r="N5893" s="4" t="str">
        <f>TEXT('Data Sales Adidas'!D5897,"mmm")</f>
        <v>Dec</v>
      </c>
    </row>
    <row r="5894" spans="1:14" hidden="1" x14ac:dyDescent="0.25">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c r="N5894" s="4" t="str">
        <f>TEXT('Data Sales Adidas'!D5898,"mmm")</f>
        <v>Dec</v>
      </c>
    </row>
    <row r="5895" spans="1:14" hidden="1" x14ac:dyDescent="0.25">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c r="N5895" s="4" t="str">
        <f>TEXT('Data Sales Adidas'!D5899,"mmm")</f>
        <v>Dec</v>
      </c>
    </row>
    <row r="5896" spans="1:14" hidden="1" x14ac:dyDescent="0.25">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c r="N5896" s="4" t="str">
        <f>TEXT('Data Sales Adidas'!D5900,"mmm")</f>
        <v>Dec</v>
      </c>
    </row>
    <row r="5897" spans="1:14" x14ac:dyDescent="0.25">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c r="N5897" s="4" t="str">
        <f>TEXT('Data Sales Adidas'!D5901,"mmm")</f>
        <v>Jan</v>
      </c>
    </row>
    <row r="5898" spans="1:14" x14ac:dyDescent="0.25">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c r="N5898" s="4" t="str">
        <f>TEXT('Data Sales Adidas'!D5902,"mmm")</f>
        <v>Jan</v>
      </c>
    </row>
    <row r="5899" spans="1:14" x14ac:dyDescent="0.25">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c r="N5899" s="4" t="str">
        <f>TEXT('Data Sales Adidas'!D5903,"mmm")</f>
        <v>Jan</v>
      </c>
    </row>
    <row r="5900" spans="1:14" x14ac:dyDescent="0.25">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c r="N5900" s="4" t="str">
        <f>TEXT('Data Sales Adidas'!D5904,"mmm")</f>
        <v>Jan</v>
      </c>
    </row>
    <row r="5901" spans="1:14" x14ac:dyDescent="0.25">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c r="N5901" s="4" t="str">
        <f>TEXT('Data Sales Adidas'!D5905,"mmm")</f>
        <v>Jan</v>
      </c>
    </row>
    <row r="5902" spans="1:14" x14ac:dyDescent="0.25">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c r="N5902" s="4" t="str">
        <f>TEXT('Data Sales Adidas'!D5906,"mmm")</f>
        <v>Jan</v>
      </c>
    </row>
    <row r="5903" spans="1:14" x14ac:dyDescent="0.25">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c r="N5903" s="4" t="str">
        <f>TEXT('Data Sales Adidas'!D5907,"mmm")</f>
        <v>Feb</v>
      </c>
    </row>
    <row r="5904" spans="1:14" x14ac:dyDescent="0.25">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c r="N5904" s="4" t="str">
        <f>TEXT('Data Sales Adidas'!D5908,"mmm")</f>
        <v>Feb</v>
      </c>
    </row>
    <row r="5905" spans="1:14" x14ac:dyDescent="0.25">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c r="N5905" s="4" t="str">
        <f>TEXT('Data Sales Adidas'!D5909,"mmm")</f>
        <v>Feb</v>
      </c>
    </row>
    <row r="5906" spans="1:14" x14ac:dyDescent="0.25">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c r="N5906" s="4" t="str">
        <f>TEXT('Data Sales Adidas'!D5910,"mmm")</f>
        <v>Feb</v>
      </c>
    </row>
    <row r="5907" spans="1:14" x14ac:dyDescent="0.25">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c r="N5907" s="4" t="str">
        <f>TEXT('Data Sales Adidas'!D5911,"mmm")</f>
        <v>Feb</v>
      </c>
    </row>
    <row r="5908" spans="1:14" x14ac:dyDescent="0.25">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c r="N5908" s="4" t="str">
        <f>TEXT('Data Sales Adidas'!D5912,"mmm")</f>
        <v>Feb</v>
      </c>
    </row>
    <row r="5909" spans="1:14" x14ac:dyDescent="0.25">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c r="N5909" s="4" t="str">
        <f>TEXT('Data Sales Adidas'!D5913,"mmm")</f>
        <v>Mar</v>
      </c>
    </row>
    <row r="5910" spans="1:14" x14ac:dyDescent="0.25">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c r="N5910" s="4" t="str">
        <f>TEXT('Data Sales Adidas'!D5914,"mmm")</f>
        <v>Mar</v>
      </c>
    </row>
    <row r="5911" spans="1:14" x14ac:dyDescent="0.25">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c r="N5911" s="4" t="str">
        <f>TEXT('Data Sales Adidas'!D5915,"mmm")</f>
        <v>Mar</v>
      </c>
    </row>
    <row r="5912" spans="1:14" x14ac:dyDescent="0.25">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c r="N5912" s="4" t="str">
        <f>TEXT('Data Sales Adidas'!D5916,"mmm")</f>
        <v>Mar</v>
      </c>
    </row>
    <row r="5913" spans="1:14" x14ac:dyDescent="0.25">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c r="N5913" s="4" t="str">
        <f>TEXT('Data Sales Adidas'!D5917,"mmm")</f>
        <v>Mar</v>
      </c>
    </row>
    <row r="5914" spans="1:14" x14ac:dyDescent="0.25">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c r="N5914" s="4" t="str">
        <f>TEXT('Data Sales Adidas'!D5918,"mmm")</f>
        <v>Mar</v>
      </c>
    </row>
    <row r="5915" spans="1:14" x14ac:dyDescent="0.25">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c r="N5915" s="4" t="str">
        <f>TEXT('Data Sales Adidas'!D5919,"mmm")</f>
        <v>Apr</v>
      </c>
    </row>
    <row r="5916" spans="1:14" x14ac:dyDescent="0.25">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c r="N5916" s="4" t="str">
        <f>TEXT('Data Sales Adidas'!D5920,"mmm")</f>
        <v>Apr</v>
      </c>
    </row>
    <row r="5917" spans="1:14" x14ac:dyDescent="0.25">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c r="N5917" s="4" t="str">
        <f>TEXT('Data Sales Adidas'!D5921,"mmm")</f>
        <v>Apr</v>
      </c>
    </row>
    <row r="5918" spans="1:14" x14ac:dyDescent="0.25">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c r="N5918" s="4" t="str">
        <f>TEXT('Data Sales Adidas'!D5922,"mmm")</f>
        <v>Apr</v>
      </c>
    </row>
    <row r="5919" spans="1:14" x14ac:dyDescent="0.25">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c r="N5919" s="4" t="str">
        <f>TEXT('Data Sales Adidas'!D5923,"mmm")</f>
        <v>Apr</v>
      </c>
    </row>
    <row r="5920" spans="1:14" x14ac:dyDescent="0.25">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c r="N5920" s="4" t="str">
        <f>TEXT('Data Sales Adidas'!D5924,"mmm")</f>
        <v>Apr</v>
      </c>
    </row>
    <row r="5921" spans="1:14" x14ac:dyDescent="0.25">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c r="N5921" s="4" t="str">
        <f>TEXT('Data Sales Adidas'!D5925,"mmm")</f>
        <v>May</v>
      </c>
    </row>
    <row r="5922" spans="1:14" x14ac:dyDescent="0.25">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c r="N5922" s="4" t="str">
        <f>TEXT('Data Sales Adidas'!D5926,"mmm")</f>
        <v>May</v>
      </c>
    </row>
    <row r="5923" spans="1:14" x14ac:dyDescent="0.25">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c r="N5923" s="4" t="str">
        <f>TEXT('Data Sales Adidas'!D5927,"mmm")</f>
        <v>May</v>
      </c>
    </row>
    <row r="5924" spans="1:14" x14ac:dyDescent="0.25">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c r="N5924" s="4" t="str">
        <f>TEXT('Data Sales Adidas'!D5928,"mmm")</f>
        <v>May</v>
      </c>
    </row>
    <row r="5925" spans="1:14" x14ac:dyDescent="0.25">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c r="N5925" s="4" t="str">
        <f>TEXT('Data Sales Adidas'!D5929,"mmm")</f>
        <v>May</v>
      </c>
    </row>
    <row r="5926" spans="1:14" x14ac:dyDescent="0.25">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c r="N5926" s="4" t="str">
        <f>TEXT('Data Sales Adidas'!D5930,"mmm")</f>
        <v>May</v>
      </c>
    </row>
    <row r="5927" spans="1:14" x14ac:dyDescent="0.25">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c r="N5927" s="4" t="str">
        <f>TEXT('Data Sales Adidas'!D5931,"mmm")</f>
        <v>Jun</v>
      </c>
    </row>
    <row r="5928" spans="1:14" x14ac:dyDescent="0.25">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c r="N5928" s="4" t="str">
        <f>TEXT('Data Sales Adidas'!D5932,"mmm")</f>
        <v>Jun</v>
      </c>
    </row>
    <row r="5929" spans="1:14" x14ac:dyDescent="0.25">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c r="N5929" s="4" t="str">
        <f>TEXT('Data Sales Adidas'!D5933,"mmm")</f>
        <v>Jun</v>
      </c>
    </row>
    <row r="5930" spans="1:14" x14ac:dyDescent="0.25">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c r="N5930" s="4" t="str">
        <f>TEXT('Data Sales Adidas'!D5934,"mmm")</f>
        <v>Jun</v>
      </c>
    </row>
    <row r="5931" spans="1:14" x14ac:dyDescent="0.25">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c r="N5931" s="4" t="str">
        <f>TEXT('Data Sales Adidas'!D5935,"mmm")</f>
        <v>Jun</v>
      </c>
    </row>
    <row r="5932" spans="1:14" x14ac:dyDescent="0.25">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c r="N5932" s="4" t="str">
        <f>TEXT('Data Sales Adidas'!D5936,"mmm")</f>
        <v>Jun</v>
      </c>
    </row>
    <row r="5933" spans="1:14" x14ac:dyDescent="0.25">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c r="N5933" s="4" t="str">
        <f>TEXT('Data Sales Adidas'!D5937,"mmm")</f>
        <v>Jul</v>
      </c>
    </row>
    <row r="5934" spans="1:14" x14ac:dyDescent="0.25">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c r="N5934" s="4" t="str">
        <f>TEXT('Data Sales Adidas'!D5938,"mmm")</f>
        <v>Jul</v>
      </c>
    </row>
    <row r="5935" spans="1:14" x14ac:dyDescent="0.25">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c r="N5935" s="4" t="str">
        <f>TEXT('Data Sales Adidas'!D5939,"mmm")</f>
        <v>Jul</v>
      </c>
    </row>
    <row r="5936" spans="1:14" x14ac:dyDescent="0.25">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c r="N5936" s="4" t="str">
        <f>TEXT('Data Sales Adidas'!D5940,"mmm")</f>
        <v>Jul</v>
      </c>
    </row>
    <row r="5937" spans="1:14" x14ac:dyDescent="0.25">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c r="N5937" s="4" t="str">
        <f>TEXT('Data Sales Adidas'!D5941,"mmm")</f>
        <v>Jul</v>
      </c>
    </row>
    <row r="5938" spans="1:14" x14ac:dyDescent="0.25">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c r="N5938" s="4" t="str">
        <f>TEXT('Data Sales Adidas'!D5942,"mmm")</f>
        <v>Jul</v>
      </c>
    </row>
    <row r="5939" spans="1:14" x14ac:dyDescent="0.25">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c r="N5939" s="4" t="str">
        <f>TEXT('Data Sales Adidas'!D5943,"mmm")</f>
        <v>Aug</v>
      </c>
    </row>
    <row r="5940" spans="1:14" x14ac:dyDescent="0.25">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c r="N5940" s="4" t="str">
        <f>TEXT('Data Sales Adidas'!D5944,"mmm")</f>
        <v>Aug</v>
      </c>
    </row>
    <row r="5941" spans="1:14" x14ac:dyDescent="0.25">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c r="N5941" s="4" t="str">
        <f>TEXT('Data Sales Adidas'!D5945,"mmm")</f>
        <v>Aug</v>
      </c>
    </row>
    <row r="5942" spans="1:14" x14ac:dyDescent="0.25">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c r="N5942" s="4" t="str">
        <f>TEXT('Data Sales Adidas'!D5946,"mmm")</f>
        <v>Aug</v>
      </c>
    </row>
    <row r="5943" spans="1:14" x14ac:dyDescent="0.25">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c r="N5943" s="4" t="str">
        <f>TEXT('Data Sales Adidas'!D5947,"mmm")</f>
        <v>Aug</v>
      </c>
    </row>
    <row r="5944" spans="1:14" x14ac:dyDescent="0.25">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c r="N5944" s="4" t="str">
        <f>TEXT('Data Sales Adidas'!D5948,"mmm")</f>
        <v>Aug</v>
      </c>
    </row>
    <row r="5945" spans="1:14" x14ac:dyDescent="0.25">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c r="N5945" s="4" t="str">
        <f>TEXT('Data Sales Adidas'!D5949,"mmm")</f>
        <v>Sep</v>
      </c>
    </row>
    <row r="5946" spans="1:14" x14ac:dyDescent="0.25">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c r="N5946" s="4" t="str">
        <f>TEXT('Data Sales Adidas'!D5950,"mmm")</f>
        <v>Sep</v>
      </c>
    </row>
    <row r="5947" spans="1:14" x14ac:dyDescent="0.25">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c r="N5947" s="4" t="str">
        <f>TEXT('Data Sales Adidas'!D5951,"mmm")</f>
        <v>Sep</v>
      </c>
    </row>
    <row r="5948" spans="1:14" x14ac:dyDescent="0.25">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c r="N5948" s="4" t="str">
        <f>TEXT('Data Sales Adidas'!D5952,"mmm")</f>
        <v>Sep</v>
      </c>
    </row>
    <row r="5949" spans="1:14" x14ac:dyDescent="0.25">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c r="N5949" s="4" t="str">
        <f>TEXT('Data Sales Adidas'!D5953,"mmm")</f>
        <v>Sep</v>
      </c>
    </row>
    <row r="5950" spans="1:14" x14ac:dyDescent="0.25">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c r="N5950" s="4" t="str">
        <f>TEXT('Data Sales Adidas'!D5954,"mmm")</f>
        <v>Sep</v>
      </c>
    </row>
    <row r="5951" spans="1:14" x14ac:dyDescent="0.25">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c r="N5951" s="4" t="str">
        <f>TEXT('Data Sales Adidas'!D5955,"mmm")</f>
        <v>Oct</v>
      </c>
    </row>
    <row r="5952" spans="1:14" x14ac:dyDescent="0.25">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c r="N5952" s="4" t="str">
        <f>TEXT('Data Sales Adidas'!D5956,"mmm")</f>
        <v>Oct</v>
      </c>
    </row>
    <row r="5953" spans="1:14" x14ac:dyDescent="0.25">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c r="N5953" s="4" t="str">
        <f>TEXT('Data Sales Adidas'!D5957,"mmm")</f>
        <v>Oct</v>
      </c>
    </row>
    <row r="5954" spans="1:14" x14ac:dyDescent="0.25">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c r="N5954" s="4" t="str">
        <f>TEXT('Data Sales Adidas'!D5958,"mmm")</f>
        <v>Oct</v>
      </c>
    </row>
    <row r="5955" spans="1:14" x14ac:dyDescent="0.25">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c r="N5955" s="4" t="str">
        <f>TEXT('Data Sales Adidas'!D5959,"mmm")</f>
        <v>Oct</v>
      </c>
    </row>
    <row r="5956" spans="1:14" x14ac:dyDescent="0.25">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c r="N5956" s="4" t="str">
        <f>TEXT('Data Sales Adidas'!D5960,"mmm")</f>
        <v>Oct</v>
      </c>
    </row>
    <row r="5957" spans="1:14" x14ac:dyDescent="0.25">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c r="N5957" s="4" t="str">
        <f>TEXT('Data Sales Adidas'!D5961,"mmm")</f>
        <v>Nov</v>
      </c>
    </row>
    <row r="5958" spans="1:14" x14ac:dyDescent="0.25">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c r="N5958" s="4" t="str">
        <f>TEXT('Data Sales Adidas'!D5962,"mmm")</f>
        <v>Nov</v>
      </c>
    </row>
    <row r="5959" spans="1:14" x14ac:dyDescent="0.25">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c r="N5959" s="4" t="str">
        <f>TEXT('Data Sales Adidas'!D5963,"mmm")</f>
        <v>Nov</v>
      </c>
    </row>
    <row r="5960" spans="1:14" x14ac:dyDescent="0.25">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c r="N5960" s="4" t="str">
        <f>TEXT('Data Sales Adidas'!D5964,"mmm")</f>
        <v>Nov</v>
      </c>
    </row>
    <row r="5961" spans="1:14" x14ac:dyDescent="0.25">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c r="N5961" s="4" t="str">
        <f>TEXT('Data Sales Adidas'!D5965,"mmm")</f>
        <v>Nov</v>
      </c>
    </row>
    <row r="5962" spans="1:14" x14ac:dyDescent="0.25">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c r="N5962" s="4" t="str">
        <f>TEXT('Data Sales Adidas'!D5966,"mmm")</f>
        <v>Nov</v>
      </c>
    </row>
    <row r="5963" spans="1:14" x14ac:dyDescent="0.25">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c r="N5963" s="4" t="str">
        <f>TEXT('Data Sales Adidas'!D5967,"mmm")</f>
        <v>Dec</v>
      </c>
    </row>
    <row r="5964" spans="1:14" x14ac:dyDescent="0.25">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c r="N5964" s="4" t="str">
        <f>TEXT('Data Sales Adidas'!D5968,"mmm")</f>
        <v>Dec</v>
      </c>
    </row>
    <row r="5965" spans="1:14" x14ac:dyDescent="0.25">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c r="N5965" s="4" t="str">
        <f>TEXT('Data Sales Adidas'!D5969,"mmm")</f>
        <v>Dec</v>
      </c>
    </row>
    <row r="5966" spans="1:14" x14ac:dyDescent="0.25">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c r="N5966" s="4" t="str">
        <f>TEXT('Data Sales Adidas'!D5970,"mmm")</f>
        <v>Dec</v>
      </c>
    </row>
    <row r="5967" spans="1:14" x14ac:dyDescent="0.25">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c r="N5967" s="4" t="str">
        <f>TEXT('Data Sales Adidas'!D5971,"mmm")</f>
        <v>Dec</v>
      </c>
    </row>
    <row r="5968" spans="1:14" x14ac:dyDescent="0.25">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c r="N5968" s="4" t="str">
        <f>TEXT('Data Sales Adidas'!D5972,"mmm")</f>
        <v>Dec</v>
      </c>
    </row>
    <row r="5969" spans="1:14" hidden="1" x14ac:dyDescent="0.25">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c r="N5969" s="4" t="str">
        <f>TEXT('Data Sales Adidas'!D5973,"mmm")</f>
        <v>Jan</v>
      </c>
    </row>
    <row r="5970" spans="1:14" hidden="1" x14ac:dyDescent="0.25">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c r="N5970" s="4" t="str">
        <f>TEXT('Data Sales Adidas'!D5974,"mmm")</f>
        <v>Jan</v>
      </c>
    </row>
    <row r="5971" spans="1:14" hidden="1" x14ac:dyDescent="0.25">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c r="N5971" s="4" t="str">
        <f>TEXT('Data Sales Adidas'!D5975,"mmm")</f>
        <v>Jan</v>
      </c>
    </row>
    <row r="5972" spans="1:14" hidden="1" x14ac:dyDescent="0.25">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c r="N5972" s="4" t="str">
        <f>TEXT('Data Sales Adidas'!D5976,"mmm")</f>
        <v>Jan</v>
      </c>
    </row>
    <row r="5973" spans="1:14" hidden="1" x14ac:dyDescent="0.25">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c r="N5973" s="4" t="str">
        <f>TEXT('Data Sales Adidas'!D5977,"mmm")</f>
        <v>Jan</v>
      </c>
    </row>
    <row r="5974" spans="1:14" hidden="1" x14ac:dyDescent="0.25">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c r="N5974" s="4" t="str">
        <f>TEXT('Data Sales Adidas'!D5978,"mmm")</f>
        <v>Jan</v>
      </c>
    </row>
    <row r="5975" spans="1:14" hidden="1" x14ac:dyDescent="0.25">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c r="N5975" s="4" t="str">
        <f>TEXT('Data Sales Adidas'!D5979,"mmm")</f>
        <v>Feb</v>
      </c>
    </row>
    <row r="5976" spans="1:14" hidden="1" x14ac:dyDescent="0.25">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c r="N5976" s="4" t="str">
        <f>TEXT('Data Sales Adidas'!D5980,"mmm")</f>
        <v>Feb</v>
      </c>
    </row>
    <row r="5977" spans="1:14" hidden="1" x14ac:dyDescent="0.25">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c r="N5977" s="4" t="str">
        <f>TEXT('Data Sales Adidas'!D5981,"mmm")</f>
        <v>Feb</v>
      </c>
    </row>
    <row r="5978" spans="1:14" hidden="1" x14ac:dyDescent="0.25">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c r="N5978" s="4" t="str">
        <f>TEXT('Data Sales Adidas'!D5982,"mmm")</f>
        <v>Feb</v>
      </c>
    </row>
    <row r="5979" spans="1:14" hidden="1" x14ac:dyDescent="0.25">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c r="N5979" s="4" t="str">
        <f>TEXT('Data Sales Adidas'!D5983,"mmm")</f>
        <v>Feb</v>
      </c>
    </row>
    <row r="5980" spans="1:14" hidden="1" x14ac:dyDescent="0.25">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c r="N5980" s="4" t="str">
        <f>TEXT('Data Sales Adidas'!D5984,"mmm")</f>
        <v>Feb</v>
      </c>
    </row>
    <row r="5981" spans="1:14" hidden="1" x14ac:dyDescent="0.25">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c r="N5981" s="4" t="str">
        <f>TEXT('Data Sales Adidas'!D5985,"mmm")</f>
        <v>Mar</v>
      </c>
    </row>
    <row r="5982" spans="1:14" hidden="1" x14ac:dyDescent="0.25">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c r="N5982" s="4" t="str">
        <f>TEXT('Data Sales Adidas'!D5986,"mmm")</f>
        <v>Mar</v>
      </c>
    </row>
    <row r="5983" spans="1:14" hidden="1" x14ac:dyDescent="0.25">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c r="N5983" s="4" t="str">
        <f>TEXT('Data Sales Adidas'!D5987,"mmm")</f>
        <v>Mar</v>
      </c>
    </row>
    <row r="5984" spans="1:14" hidden="1" x14ac:dyDescent="0.25">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c r="N5984" s="4" t="str">
        <f>TEXT('Data Sales Adidas'!D5988,"mmm")</f>
        <v>Mar</v>
      </c>
    </row>
    <row r="5985" spans="1:14" hidden="1" x14ac:dyDescent="0.25">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c r="N5985" s="4" t="str">
        <f>TEXT('Data Sales Adidas'!D5989,"mmm")</f>
        <v>Mar</v>
      </c>
    </row>
    <row r="5986" spans="1:14" hidden="1" x14ac:dyDescent="0.25">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c r="N5986" s="4" t="str">
        <f>TEXT('Data Sales Adidas'!D5990,"mmm")</f>
        <v>Mar</v>
      </c>
    </row>
    <row r="5987" spans="1:14" hidden="1" x14ac:dyDescent="0.25">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c r="N5987" s="4" t="str">
        <f>TEXT('Data Sales Adidas'!D5991,"mmm")</f>
        <v>Apr</v>
      </c>
    </row>
    <row r="5988" spans="1:14" hidden="1" x14ac:dyDescent="0.25">
      <c r="A5988" s="4" t="s">
        <v>14</v>
      </c>
      <c r="B5988" s="4">
        <v>1128299</v>
      </c>
      <c r="C5988" s="5">
        <v>44309</v>
      </c>
      <c r="D5988" s="4" t="s">
        <v>31</v>
      </c>
      <c r="E5988" s="4" t="s">
        <v>86</v>
      </c>
      <c r="F5988" s="4" t="s">
        <v>87</v>
      </c>
      <c r="G5988" s="6" t="s">
        <v>19</v>
      </c>
      <c r="H5988" s="7">
        <v>53</v>
      </c>
      <c r="I5988" s="8">
        <v>90</v>
      </c>
      <c r="J5988" s="9">
        <v>4770</v>
      </c>
      <c r="K5988" s="9">
        <v>2385</v>
      </c>
      <c r="L5988" s="10">
        <v>0.5</v>
      </c>
      <c r="M5988" s="4" t="s">
        <v>83</v>
      </c>
      <c r="N5988" s="4" t="str">
        <f>TEXT('Data Sales Adidas'!D5992,"mmm")</f>
        <v>Apr</v>
      </c>
    </row>
    <row r="5989" spans="1:14" hidden="1" x14ac:dyDescent="0.25">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c r="N5989" s="4" t="str">
        <f>TEXT('Data Sales Adidas'!D5993,"mmm")</f>
        <v>Apr</v>
      </c>
    </row>
    <row r="5990" spans="1:14" hidden="1" x14ac:dyDescent="0.25">
      <c r="A5990" s="4" t="s">
        <v>14</v>
      </c>
      <c r="B5990" s="4">
        <v>1128299</v>
      </c>
      <c r="C5990" s="5">
        <v>44309</v>
      </c>
      <c r="D5990" s="4" t="s">
        <v>31</v>
      </c>
      <c r="E5990" s="4" t="s">
        <v>86</v>
      </c>
      <c r="F5990" s="4" t="s">
        <v>87</v>
      </c>
      <c r="G5990" s="6" t="s">
        <v>21</v>
      </c>
      <c r="H5990" s="7">
        <v>46</v>
      </c>
      <c r="I5990" s="8">
        <v>75</v>
      </c>
      <c r="J5990" s="9">
        <v>3450</v>
      </c>
      <c r="K5990" s="9">
        <v>1725</v>
      </c>
      <c r="L5990" s="10">
        <v>0.5</v>
      </c>
      <c r="M5990" s="4" t="s">
        <v>83</v>
      </c>
      <c r="N5990" s="4" t="str">
        <f>TEXT('Data Sales Adidas'!D5994,"mmm")</f>
        <v>Apr</v>
      </c>
    </row>
    <row r="5991" spans="1:14" hidden="1" x14ac:dyDescent="0.25">
      <c r="A5991" s="4" t="s">
        <v>14</v>
      </c>
      <c r="B5991" s="4">
        <v>1128299</v>
      </c>
      <c r="C5991" s="5">
        <v>44309</v>
      </c>
      <c r="D5991" s="4" t="s">
        <v>31</v>
      </c>
      <c r="E5991" s="4" t="s">
        <v>86</v>
      </c>
      <c r="F5991" s="4" t="s">
        <v>87</v>
      </c>
      <c r="G5991" s="6" t="s">
        <v>22</v>
      </c>
      <c r="H5991" s="7">
        <v>50</v>
      </c>
      <c r="I5991" s="8">
        <v>39</v>
      </c>
      <c r="J5991" s="9">
        <v>1950</v>
      </c>
      <c r="K5991" s="9">
        <v>819</v>
      </c>
      <c r="L5991" s="10">
        <v>0.42</v>
      </c>
      <c r="M5991" s="4" t="s">
        <v>83</v>
      </c>
      <c r="N5991" s="4" t="str">
        <f>TEXT('Data Sales Adidas'!D5995,"mmm")</f>
        <v>Apr</v>
      </c>
    </row>
    <row r="5992" spans="1:14" hidden="1" x14ac:dyDescent="0.25">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c r="N5992" s="4" t="str">
        <f>TEXT('Data Sales Adidas'!D5996,"mmm")</f>
        <v>Apr</v>
      </c>
    </row>
    <row r="5993" spans="1:14" hidden="1" x14ac:dyDescent="0.25">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c r="N5993" s="4" t="str">
        <f>TEXT('Data Sales Adidas'!D5997,"mmm")</f>
        <v>May</v>
      </c>
    </row>
    <row r="5994" spans="1:14" hidden="1" x14ac:dyDescent="0.25">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c r="N5994" s="4" t="str">
        <f>TEXT('Data Sales Adidas'!D5998,"mmm")</f>
        <v>May</v>
      </c>
    </row>
    <row r="5995" spans="1:14" hidden="1" x14ac:dyDescent="0.25">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c r="N5995" s="4" t="str">
        <f>TEXT('Data Sales Adidas'!D5999,"mmm")</f>
        <v>May</v>
      </c>
    </row>
    <row r="5996" spans="1:14" hidden="1" x14ac:dyDescent="0.25">
      <c r="A5996" s="4" t="s">
        <v>14</v>
      </c>
      <c r="B5996" s="4">
        <v>1128299</v>
      </c>
      <c r="C5996" s="5">
        <v>44340</v>
      </c>
      <c r="D5996" s="4" t="s">
        <v>31</v>
      </c>
      <c r="E5996" s="4" t="s">
        <v>86</v>
      </c>
      <c r="F5996" s="4" t="s">
        <v>87</v>
      </c>
      <c r="G5996" s="6" t="s">
        <v>21</v>
      </c>
      <c r="H5996" s="7">
        <v>49</v>
      </c>
      <c r="I5996" s="8">
        <v>90</v>
      </c>
      <c r="J5996" s="9">
        <v>4410</v>
      </c>
      <c r="K5996" s="9">
        <v>2205</v>
      </c>
      <c r="L5996" s="10">
        <v>0.5</v>
      </c>
      <c r="M5996" s="4" t="s">
        <v>83</v>
      </c>
      <c r="N5996" s="4" t="str">
        <f>TEXT('Data Sales Adidas'!D6000,"mmm")</f>
        <v>May</v>
      </c>
    </row>
    <row r="5997" spans="1:14" hidden="1" x14ac:dyDescent="0.25">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c r="N5997" s="4" t="str">
        <f>TEXT('Data Sales Adidas'!D6001,"mmm")</f>
        <v>May</v>
      </c>
    </row>
    <row r="5998" spans="1:14" hidden="1" x14ac:dyDescent="0.25">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c r="N5998" s="4" t="str">
        <f>TEXT('Data Sales Adidas'!D6002,"mmm")</f>
        <v>May</v>
      </c>
    </row>
    <row r="5999" spans="1:14" hidden="1" x14ac:dyDescent="0.25">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c r="N5999" s="4" t="str">
        <f>TEXT('Data Sales Adidas'!D6003,"mmm")</f>
        <v>Jun</v>
      </c>
    </row>
    <row r="6000" spans="1:14" hidden="1" x14ac:dyDescent="0.25">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c r="N6000" s="4" t="str">
        <f>TEXT('Data Sales Adidas'!D6004,"mmm")</f>
        <v>Jun</v>
      </c>
    </row>
    <row r="6001" spans="1:14" hidden="1" x14ac:dyDescent="0.25">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c r="N6001" s="4" t="str">
        <f>TEXT('Data Sales Adidas'!D6005,"mmm")</f>
        <v>Jun</v>
      </c>
    </row>
    <row r="6002" spans="1:14" hidden="1" x14ac:dyDescent="0.25">
      <c r="A6002" s="4" t="s">
        <v>14</v>
      </c>
      <c r="B6002" s="4">
        <v>1128299</v>
      </c>
      <c r="C6002" s="5">
        <v>44370</v>
      </c>
      <c r="D6002" s="4" t="s">
        <v>31</v>
      </c>
      <c r="E6002" s="4" t="s">
        <v>86</v>
      </c>
      <c r="F6002" s="4" t="s">
        <v>87</v>
      </c>
      <c r="G6002" s="6" t="s">
        <v>21</v>
      </c>
      <c r="H6002" s="7">
        <v>46</v>
      </c>
      <c r="I6002" s="8">
        <v>95</v>
      </c>
      <c r="J6002" s="9">
        <v>4370</v>
      </c>
      <c r="K6002" s="9">
        <v>2185</v>
      </c>
      <c r="L6002" s="10">
        <v>0.5</v>
      </c>
      <c r="M6002" s="4" t="s">
        <v>83</v>
      </c>
      <c r="N6002" s="4" t="str">
        <f>TEXT('Data Sales Adidas'!D6006,"mmm")</f>
        <v>Jun</v>
      </c>
    </row>
    <row r="6003" spans="1:14" hidden="1" x14ac:dyDescent="0.25">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c r="N6003" s="4" t="str">
        <f>TEXT('Data Sales Adidas'!D6007,"mmm")</f>
        <v>Jun</v>
      </c>
    </row>
    <row r="6004" spans="1:14" hidden="1" x14ac:dyDescent="0.25">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c r="N6004" s="4" t="str">
        <f>TEXT('Data Sales Adidas'!D6008,"mmm")</f>
        <v>Jun</v>
      </c>
    </row>
    <row r="6005" spans="1:14" hidden="1" x14ac:dyDescent="0.25">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c r="N6005" s="4" t="str">
        <f>TEXT('Data Sales Adidas'!D6009,"mmm")</f>
        <v>Jul</v>
      </c>
    </row>
    <row r="6006" spans="1:14" hidden="1" x14ac:dyDescent="0.25">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c r="N6006" s="4" t="str">
        <f>TEXT('Data Sales Adidas'!D6010,"mmm")</f>
        <v>Jul</v>
      </c>
    </row>
    <row r="6007" spans="1:14" hidden="1" x14ac:dyDescent="0.25">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c r="N6007" s="4" t="str">
        <f>TEXT('Data Sales Adidas'!D6011,"mmm")</f>
        <v>Jul</v>
      </c>
    </row>
    <row r="6008" spans="1:14" hidden="1" x14ac:dyDescent="0.25">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c r="N6008" s="4" t="str">
        <f>TEXT('Data Sales Adidas'!D6012,"mmm")</f>
        <v>Jul</v>
      </c>
    </row>
    <row r="6009" spans="1:14" hidden="1" x14ac:dyDescent="0.25">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c r="N6009" s="4" t="str">
        <f>TEXT('Data Sales Adidas'!D6013,"mmm")</f>
        <v>Jul</v>
      </c>
    </row>
    <row r="6010" spans="1:14" hidden="1" x14ac:dyDescent="0.25">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c r="N6010" s="4" t="str">
        <f>TEXT('Data Sales Adidas'!D6014,"mmm")</f>
        <v>Jul</v>
      </c>
    </row>
    <row r="6011" spans="1:14" hidden="1" x14ac:dyDescent="0.25">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c r="N6011" s="4" t="str">
        <f>TEXT('Data Sales Adidas'!D6015,"mmm")</f>
        <v>Aug</v>
      </c>
    </row>
    <row r="6012" spans="1:14" hidden="1" x14ac:dyDescent="0.25">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c r="N6012" s="4" t="str">
        <f>TEXT('Data Sales Adidas'!D6016,"mmm")</f>
        <v>Aug</v>
      </c>
    </row>
    <row r="6013" spans="1:14" hidden="1" x14ac:dyDescent="0.25">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c r="N6013" s="4" t="str">
        <f>TEXT('Data Sales Adidas'!D6017,"mmm")</f>
        <v>Aug</v>
      </c>
    </row>
    <row r="6014" spans="1:14" hidden="1" x14ac:dyDescent="0.25">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c r="N6014" s="4" t="str">
        <f>TEXT('Data Sales Adidas'!D6018,"mmm")</f>
        <v>Aug</v>
      </c>
    </row>
    <row r="6015" spans="1:14" hidden="1" x14ac:dyDescent="0.25">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c r="N6015" s="4" t="str">
        <f>TEXT('Data Sales Adidas'!D6019,"mmm")</f>
        <v>Aug</v>
      </c>
    </row>
    <row r="6016" spans="1:14" hidden="1" x14ac:dyDescent="0.25">
      <c r="A6016" s="4" t="s">
        <v>14</v>
      </c>
      <c r="B6016" s="4">
        <v>1128299</v>
      </c>
      <c r="C6016" s="5">
        <v>44431</v>
      </c>
      <c r="D6016" s="4" t="s">
        <v>31</v>
      </c>
      <c r="E6016" s="4" t="s">
        <v>86</v>
      </c>
      <c r="F6016" s="4" t="s">
        <v>87</v>
      </c>
      <c r="G6016" s="6" t="s">
        <v>23</v>
      </c>
      <c r="H6016" s="7">
        <v>65</v>
      </c>
      <c r="I6016" s="8">
        <v>94</v>
      </c>
      <c r="J6016" s="9">
        <v>6110</v>
      </c>
      <c r="K6016" s="9">
        <v>2444</v>
      </c>
      <c r="L6016" s="10">
        <v>0.4</v>
      </c>
      <c r="M6016" s="4" t="s">
        <v>83</v>
      </c>
      <c r="N6016" s="4" t="str">
        <f>TEXT('Data Sales Adidas'!D6020,"mmm")</f>
        <v>Aug</v>
      </c>
    </row>
    <row r="6017" spans="1:14" hidden="1" x14ac:dyDescent="0.25">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c r="N6017" s="4" t="str">
        <f>TEXT('Data Sales Adidas'!D6021,"mmm")</f>
        <v>Sep</v>
      </c>
    </row>
    <row r="6018" spans="1:14" hidden="1" x14ac:dyDescent="0.25">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c r="N6018" s="4" t="str">
        <f>TEXT('Data Sales Adidas'!D6022,"mmm")</f>
        <v>Sep</v>
      </c>
    </row>
    <row r="6019" spans="1:14" hidden="1" x14ac:dyDescent="0.25">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c r="N6019" s="4" t="str">
        <f>TEXT('Data Sales Adidas'!D6023,"mmm")</f>
        <v>Sep</v>
      </c>
    </row>
    <row r="6020" spans="1:14" hidden="1" x14ac:dyDescent="0.25">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c r="N6020" s="4" t="str">
        <f>TEXT('Data Sales Adidas'!D6024,"mmm")</f>
        <v>Sep</v>
      </c>
    </row>
    <row r="6021" spans="1:14" hidden="1" x14ac:dyDescent="0.25">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c r="N6021" s="4" t="str">
        <f>TEXT('Data Sales Adidas'!D6025,"mmm")</f>
        <v>Sep</v>
      </c>
    </row>
    <row r="6022" spans="1:14" hidden="1" x14ac:dyDescent="0.25">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c r="N6022" s="4" t="str">
        <f>TEXT('Data Sales Adidas'!D6026,"mmm")</f>
        <v>Sep</v>
      </c>
    </row>
    <row r="6023" spans="1:14" hidden="1" x14ac:dyDescent="0.25">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c r="N6023" s="4" t="str">
        <f>TEXT('Data Sales Adidas'!D6027,"mmm")</f>
        <v>Oct</v>
      </c>
    </row>
    <row r="6024" spans="1:14" hidden="1" x14ac:dyDescent="0.25">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c r="N6024" s="4" t="str">
        <f>TEXT('Data Sales Adidas'!D6028,"mmm")</f>
        <v>Oct</v>
      </c>
    </row>
    <row r="6025" spans="1:14" hidden="1" x14ac:dyDescent="0.25">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c r="N6025" s="4" t="str">
        <f>TEXT('Data Sales Adidas'!D6029,"mmm")</f>
        <v>Oct</v>
      </c>
    </row>
    <row r="6026" spans="1:14" hidden="1" x14ac:dyDescent="0.25">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c r="N6026" s="4" t="str">
        <f>TEXT('Data Sales Adidas'!D6030,"mmm")</f>
        <v>Oct</v>
      </c>
    </row>
    <row r="6027" spans="1:14" hidden="1" x14ac:dyDescent="0.25">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c r="N6027" s="4" t="str">
        <f>TEXT('Data Sales Adidas'!D6031,"mmm")</f>
        <v>Oct</v>
      </c>
    </row>
    <row r="6028" spans="1:14" hidden="1" x14ac:dyDescent="0.25">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c r="N6028" s="4" t="str">
        <f>TEXT('Data Sales Adidas'!D6032,"mmm")</f>
        <v>Oct</v>
      </c>
    </row>
    <row r="6029" spans="1:14" hidden="1" x14ac:dyDescent="0.25">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c r="N6029" s="4" t="str">
        <f>TEXT('Data Sales Adidas'!D6033,"mmm")</f>
        <v>Nov</v>
      </c>
    </row>
    <row r="6030" spans="1:14" hidden="1" x14ac:dyDescent="0.25">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c r="N6030" s="4" t="str">
        <f>TEXT('Data Sales Adidas'!D6034,"mmm")</f>
        <v>Nov</v>
      </c>
    </row>
    <row r="6031" spans="1:14" hidden="1" x14ac:dyDescent="0.25">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c r="N6031" s="4" t="str">
        <f>TEXT('Data Sales Adidas'!D6035,"mmm")</f>
        <v>Nov</v>
      </c>
    </row>
    <row r="6032" spans="1:14" hidden="1" x14ac:dyDescent="0.25">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c r="N6032" s="4" t="str">
        <f>TEXT('Data Sales Adidas'!D6036,"mmm")</f>
        <v>Nov</v>
      </c>
    </row>
    <row r="6033" spans="1:14" hidden="1" x14ac:dyDescent="0.25">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c r="N6033" s="4" t="str">
        <f>TEXT('Data Sales Adidas'!D6037,"mmm")</f>
        <v>Nov</v>
      </c>
    </row>
    <row r="6034" spans="1:14" hidden="1" x14ac:dyDescent="0.25">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c r="N6034" s="4" t="str">
        <f>TEXT('Data Sales Adidas'!D6038,"mmm")</f>
        <v>Nov</v>
      </c>
    </row>
    <row r="6035" spans="1:14" hidden="1" x14ac:dyDescent="0.25">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c r="N6035" s="4" t="str">
        <f>TEXT('Data Sales Adidas'!D6039,"mmm")</f>
        <v>Dec</v>
      </c>
    </row>
    <row r="6036" spans="1:14" hidden="1" x14ac:dyDescent="0.25">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c r="N6036" s="4" t="str">
        <f>TEXT('Data Sales Adidas'!D6040,"mmm")</f>
        <v>Dec</v>
      </c>
    </row>
    <row r="6037" spans="1:14" hidden="1" x14ac:dyDescent="0.25">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c r="N6037" s="4" t="str">
        <f>TEXT('Data Sales Adidas'!D6041,"mmm")</f>
        <v>Dec</v>
      </c>
    </row>
    <row r="6038" spans="1:14" hidden="1" x14ac:dyDescent="0.25">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c r="N6038" s="4" t="str">
        <f>TEXT('Data Sales Adidas'!D6042,"mmm")</f>
        <v>Dec</v>
      </c>
    </row>
    <row r="6039" spans="1:14" hidden="1" x14ac:dyDescent="0.25">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c r="N6039" s="4" t="str">
        <f>TEXT('Data Sales Adidas'!D6043,"mmm")</f>
        <v>Dec</v>
      </c>
    </row>
    <row r="6040" spans="1:14" hidden="1" x14ac:dyDescent="0.25">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c r="N6040" s="4" t="str">
        <f>TEXT('Data Sales Adidas'!D6044,"mmm")</f>
        <v>Dec</v>
      </c>
    </row>
    <row r="6041" spans="1:14" hidden="1" x14ac:dyDescent="0.25">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c r="N6041" s="4" t="str">
        <f>TEXT('Data Sales Adidas'!D6045,"mmm")</f>
        <v>Jan</v>
      </c>
    </row>
    <row r="6042" spans="1:14" hidden="1" x14ac:dyDescent="0.25">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c r="N6042" s="4" t="str">
        <f>TEXT('Data Sales Adidas'!D6046,"mmm")</f>
        <v>Jan</v>
      </c>
    </row>
    <row r="6043" spans="1:14" hidden="1" x14ac:dyDescent="0.25">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c r="N6043" s="4" t="str">
        <f>TEXT('Data Sales Adidas'!D6047,"mmm")</f>
        <v>Jan</v>
      </c>
    </row>
    <row r="6044" spans="1:14" hidden="1" x14ac:dyDescent="0.25">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c r="N6044" s="4" t="str">
        <f>TEXT('Data Sales Adidas'!D6048,"mmm")</f>
        <v>Jan</v>
      </c>
    </row>
    <row r="6045" spans="1:14" hidden="1" x14ac:dyDescent="0.25">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c r="N6045" s="4" t="str">
        <f>TEXT('Data Sales Adidas'!D6049,"mmm")</f>
        <v>Jan</v>
      </c>
    </row>
    <row r="6046" spans="1:14" hidden="1" x14ac:dyDescent="0.25">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c r="N6046" s="4" t="str">
        <f>TEXT('Data Sales Adidas'!D6050,"mmm")</f>
        <v>Jan</v>
      </c>
    </row>
    <row r="6047" spans="1:14" hidden="1" x14ac:dyDescent="0.25">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c r="N6047" s="4" t="str">
        <f>TEXT('Data Sales Adidas'!D6051,"mmm")</f>
        <v>Feb</v>
      </c>
    </row>
    <row r="6048" spans="1:14" hidden="1" x14ac:dyDescent="0.25">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c r="N6048" s="4" t="str">
        <f>TEXT('Data Sales Adidas'!D6052,"mmm")</f>
        <v>Feb</v>
      </c>
    </row>
    <row r="6049" spans="1:14" hidden="1" x14ac:dyDescent="0.25">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c r="N6049" s="4" t="str">
        <f>TEXT('Data Sales Adidas'!D6053,"mmm")</f>
        <v>Feb</v>
      </c>
    </row>
    <row r="6050" spans="1:14" hidden="1" x14ac:dyDescent="0.25">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c r="N6050" s="4" t="str">
        <f>TEXT('Data Sales Adidas'!D6054,"mmm")</f>
        <v>Feb</v>
      </c>
    </row>
    <row r="6051" spans="1:14" hidden="1" x14ac:dyDescent="0.25">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c r="N6051" s="4" t="str">
        <f>TEXT('Data Sales Adidas'!D6055,"mmm")</f>
        <v>Feb</v>
      </c>
    </row>
    <row r="6052" spans="1:14" hidden="1" x14ac:dyDescent="0.25">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c r="N6052" s="4" t="str">
        <f>TEXT('Data Sales Adidas'!D6056,"mmm")</f>
        <v>Feb</v>
      </c>
    </row>
    <row r="6053" spans="1:14" hidden="1" x14ac:dyDescent="0.25">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c r="N6053" s="4" t="str">
        <f>TEXT('Data Sales Adidas'!D6057,"mmm")</f>
        <v>Mar</v>
      </c>
    </row>
    <row r="6054" spans="1:14" hidden="1" x14ac:dyDescent="0.25">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c r="N6054" s="4" t="str">
        <f>TEXT('Data Sales Adidas'!D6058,"mmm")</f>
        <v>Mar</v>
      </c>
    </row>
    <row r="6055" spans="1:14" hidden="1" x14ac:dyDescent="0.25">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c r="N6055" s="4" t="str">
        <f>TEXT('Data Sales Adidas'!D6059,"mmm")</f>
        <v>Mar</v>
      </c>
    </row>
    <row r="6056" spans="1:14" hidden="1" x14ac:dyDescent="0.25">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c r="N6056" s="4" t="str">
        <f>TEXT('Data Sales Adidas'!D6060,"mmm")</f>
        <v>Mar</v>
      </c>
    </row>
    <row r="6057" spans="1:14" hidden="1" x14ac:dyDescent="0.25">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c r="N6057" s="4" t="str">
        <f>TEXT('Data Sales Adidas'!D6061,"mmm")</f>
        <v>Mar</v>
      </c>
    </row>
    <row r="6058" spans="1:14" hidden="1" x14ac:dyDescent="0.25">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c r="N6058" s="4" t="str">
        <f>TEXT('Data Sales Adidas'!D6062,"mmm")</f>
        <v>Mar</v>
      </c>
    </row>
    <row r="6059" spans="1:14" hidden="1" x14ac:dyDescent="0.25">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c r="N6059" s="4" t="str">
        <f>TEXT('Data Sales Adidas'!D6063,"mmm")</f>
        <v>Apr</v>
      </c>
    </row>
    <row r="6060" spans="1:14" hidden="1" x14ac:dyDescent="0.25">
      <c r="A6060" s="4" t="s">
        <v>34</v>
      </c>
      <c r="B6060" s="4">
        <v>1128299</v>
      </c>
      <c r="C6060" s="5">
        <v>44312</v>
      </c>
      <c r="D6060" s="4" t="s">
        <v>31</v>
      </c>
      <c r="E6060" s="4" t="s">
        <v>88</v>
      </c>
      <c r="F6060" s="4" t="s">
        <v>89</v>
      </c>
      <c r="G6060" s="6" t="s">
        <v>19</v>
      </c>
      <c r="H6060" s="7">
        <v>59</v>
      </c>
      <c r="I6060" s="8">
        <v>98</v>
      </c>
      <c r="J6060" s="9">
        <v>5782</v>
      </c>
      <c r="K6060" s="9">
        <v>2891</v>
      </c>
      <c r="L6060" s="10">
        <v>0.5</v>
      </c>
      <c r="M6060" s="4" t="s">
        <v>83</v>
      </c>
      <c r="N6060" s="4" t="str">
        <f>TEXT('Data Sales Adidas'!D6064,"mmm")</f>
        <v>Apr</v>
      </c>
    </row>
    <row r="6061" spans="1:14" hidden="1" x14ac:dyDescent="0.25">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c r="N6061" s="4" t="str">
        <f>TEXT('Data Sales Adidas'!D6065,"mmm")</f>
        <v>Apr</v>
      </c>
    </row>
    <row r="6062" spans="1:14" hidden="1" x14ac:dyDescent="0.25">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c r="N6062" s="4" t="str">
        <f>TEXT('Data Sales Adidas'!D6066,"mmm")</f>
        <v>Apr</v>
      </c>
    </row>
    <row r="6063" spans="1:14" hidden="1" x14ac:dyDescent="0.25">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c r="N6063" s="4" t="str">
        <f>TEXT('Data Sales Adidas'!D6067,"mmm")</f>
        <v>Apr</v>
      </c>
    </row>
    <row r="6064" spans="1:14" hidden="1" x14ac:dyDescent="0.25">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c r="N6064" s="4" t="str">
        <f>TEXT('Data Sales Adidas'!D6068,"mmm")</f>
        <v>Apr</v>
      </c>
    </row>
    <row r="6065" spans="1:14" hidden="1" x14ac:dyDescent="0.25">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c r="N6065" s="4" t="str">
        <f>TEXT('Data Sales Adidas'!D6069,"mmm")</f>
        <v>May</v>
      </c>
    </row>
    <row r="6066" spans="1:14" hidden="1" x14ac:dyDescent="0.25">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c r="N6066" s="4" t="str">
        <f>TEXT('Data Sales Adidas'!D6070,"mmm")</f>
        <v>May</v>
      </c>
    </row>
    <row r="6067" spans="1:14" hidden="1" x14ac:dyDescent="0.25">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c r="N6067" s="4" t="str">
        <f>TEXT('Data Sales Adidas'!D6071,"mmm")</f>
        <v>May</v>
      </c>
    </row>
    <row r="6068" spans="1:14" hidden="1" x14ac:dyDescent="0.25">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c r="N6068" s="4" t="str">
        <f>TEXT('Data Sales Adidas'!D6072,"mmm")</f>
        <v>May</v>
      </c>
    </row>
    <row r="6069" spans="1:14" hidden="1" x14ac:dyDescent="0.25">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c r="N6069" s="4" t="str">
        <f>TEXT('Data Sales Adidas'!D6073,"mmm")</f>
        <v>May</v>
      </c>
    </row>
    <row r="6070" spans="1:14" hidden="1" x14ac:dyDescent="0.25">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c r="N6070" s="4" t="str">
        <f>TEXT('Data Sales Adidas'!D6074,"mmm")</f>
        <v>May</v>
      </c>
    </row>
    <row r="6071" spans="1:14" hidden="1" x14ac:dyDescent="0.25">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c r="N6071" s="4" t="str">
        <f>TEXT('Data Sales Adidas'!D6075,"mmm")</f>
        <v>Jun</v>
      </c>
    </row>
    <row r="6072" spans="1:14" hidden="1" x14ac:dyDescent="0.25">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c r="N6072" s="4" t="str">
        <f>TEXT('Data Sales Adidas'!D6076,"mmm")</f>
        <v>Jun</v>
      </c>
    </row>
    <row r="6073" spans="1:14" hidden="1" x14ac:dyDescent="0.25">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c r="N6073" s="4" t="str">
        <f>TEXT('Data Sales Adidas'!D6077,"mmm")</f>
        <v>Jun</v>
      </c>
    </row>
    <row r="6074" spans="1:14" hidden="1" x14ac:dyDescent="0.25">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c r="N6074" s="4" t="str">
        <f>TEXT('Data Sales Adidas'!D6078,"mmm")</f>
        <v>Jun</v>
      </c>
    </row>
    <row r="6075" spans="1:14" hidden="1" x14ac:dyDescent="0.25">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c r="N6075" s="4" t="str">
        <f>TEXT('Data Sales Adidas'!D6079,"mmm")</f>
        <v>Jun</v>
      </c>
    </row>
    <row r="6076" spans="1:14" hidden="1" x14ac:dyDescent="0.25">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c r="N6076" s="4" t="str">
        <f>TEXT('Data Sales Adidas'!D6080,"mmm")</f>
        <v>Jun</v>
      </c>
    </row>
    <row r="6077" spans="1:14" hidden="1" x14ac:dyDescent="0.25">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c r="N6077" s="4" t="str">
        <f>TEXT('Data Sales Adidas'!D6081,"mmm")</f>
        <v>Jul</v>
      </c>
    </row>
    <row r="6078" spans="1:14" hidden="1" x14ac:dyDescent="0.2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c r="N6078" s="4" t="str">
        <f>TEXT('Data Sales Adidas'!D6082,"mmm")</f>
        <v>Jul</v>
      </c>
    </row>
    <row r="6079" spans="1:14" hidden="1" x14ac:dyDescent="0.25">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c r="N6079" s="4" t="str">
        <f>TEXT('Data Sales Adidas'!D6083,"mmm")</f>
        <v>Jul</v>
      </c>
    </row>
    <row r="6080" spans="1:14" hidden="1" x14ac:dyDescent="0.25">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c r="N6080" s="4" t="str">
        <f>TEXT('Data Sales Adidas'!D6084,"mmm")</f>
        <v>Jul</v>
      </c>
    </row>
    <row r="6081" spans="1:14" hidden="1" x14ac:dyDescent="0.25">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c r="N6081" s="4" t="str">
        <f>TEXT('Data Sales Adidas'!D6085,"mmm")</f>
        <v>Jul</v>
      </c>
    </row>
    <row r="6082" spans="1:14" hidden="1" x14ac:dyDescent="0.25">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c r="N6082" s="4" t="str">
        <f>TEXT('Data Sales Adidas'!D6086,"mmm")</f>
        <v>Jul</v>
      </c>
    </row>
    <row r="6083" spans="1:14" hidden="1" x14ac:dyDescent="0.25">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c r="N6083" s="4" t="str">
        <f>TEXT('Data Sales Adidas'!D6087,"mmm")</f>
        <v>Aug</v>
      </c>
    </row>
    <row r="6084" spans="1:14" hidden="1" x14ac:dyDescent="0.25">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c r="N6084" s="4" t="str">
        <f>TEXT('Data Sales Adidas'!D6088,"mmm")</f>
        <v>Aug</v>
      </c>
    </row>
    <row r="6085" spans="1:14" hidden="1" x14ac:dyDescent="0.25">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c r="N6085" s="4" t="str">
        <f>TEXT('Data Sales Adidas'!D6089,"mmm")</f>
        <v>Aug</v>
      </c>
    </row>
    <row r="6086" spans="1:14" hidden="1" x14ac:dyDescent="0.25">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c r="N6086" s="4" t="str">
        <f>TEXT('Data Sales Adidas'!D6090,"mmm")</f>
        <v>Aug</v>
      </c>
    </row>
    <row r="6087" spans="1:14" hidden="1" x14ac:dyDescent="0.25">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c r="N6087" s="4" t="str">
        <f>TEXT('Data Sales Adidas'!D6091,"mmm")</f>
        <v>Aug</v>
      </c>
    </row>
    <row r="6088" spans="1:14" hidden="1" x14ac:dyDescent="0.25">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c r="N6088" s="4" t="str">
        <f>TEXT('Data Sales Adidas'!D6092,"mmm")</f>
        <v>Aug</v>
      </c>
    </row>
    <row r="6089" spans="1:14" hidden="1" x14ac:dyDescent="0.25">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c r="N6089" s="4" t="str">
        <f>TEXT('Data Sales Adidas'!D6093,"mmm")</f>
        <v>Sep</v>
      </c>
    </row>
    <row r="6090" spans="1:14" hidden="1" x14ac:dyDescent="0.25">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c r="N6090" s="4" t="str">
        <f>TEXT('Data Sales Adidas'!D6094,"mmm")</f>
        <v>Sep</v>
      </c>
    </row>
    <row r="6091" spans="1:14" hidden="1" x14ac:dyDescent="0.25">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c r="N6091" s="4" t="str">
        <f>TEXT('Data Sales Adidas'!D6095,"mmm")</f>
        <v>Sep</v>
      </c>
    </row>
    <row r="6092" spans="1:14" hidden="1" x14ac:dyDescent="0.25">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c r="N6092" s="4" t="str">
        <f>TEXT('Data Sales Adidas'!D6096,"mmm")</f>
        <v>Sep</v>
      </c>
    </row>
    <row r="6093" spans="1:14" hidden="1" x14ac:dyDescent="0.25">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c r="N6093" s="4" t="str">
        <f>TEXT('Data Sales Adidas'!D6097,"mmm")</f>
        <v>Sep</v>
      </c>
    </row>
    <row r="6094" spans="1:14" hidden="1" x14ac:dyDescent="0.25">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c r="N6094" s="4" t="str">
        <f>TEXT('Data Sales Adidas'!D6098,"mmm")</f>
        <v>Sep</v>
      </c>
    </row>
    <row r="6095" spans="1:14" hidden="1" x14ac:dyDescent="0.25">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c r="N6095" s="4" t="str">
        <f>TEXT('Data Sales Adidas'!D6099,"mmm")</f>
        <v>Oct</v>
      </c>
    </row>
    <row r="6096" spans="1:14" hidden="1" x14ac:dyDescent="0.25">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c r="N6096" s="4" t="str">
        <f>TEXT('Data Sales Adidas'!D6100,"mmm")</f>
        <v>Oct</v>
      </c>
    </row>
    <row r="6097" spans="1:14" hidden="1" x14ac:dyDescent="0.25">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c r="N6097" s="4" t="str">
        <f>TEXT('Data Sales Adidas'!D6101,"mmm")</f>
        <v>Oct</v>
      </c>
    </row>
    <row r="6098" spans="1:14" hidden="1" x14ac:dyDescent="0.25">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c r="N6098" s="4" t="str">
        <f>TEXT('Data Sales Adidas'!D6102,"mmm")</f>
        <v>Oct</v>
      </c>
    </row>
    <row r="6099" spans="1:14" hidden="1" x14ac:dyDescent="0.25">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c r="N6099" s="4" t="str">
        <f>TEXT('Data Sales Adidas'!D6103,"mmm")</f>
        <v>Oct</v>
      </c>
    </row>
    <row r="6100" spans="1:14" hidden="1" x14ac:dyDescent="0.25">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c r="N6100" s="4" t="str">
        <f>TEXT('Data Sales Adidas'!D6104,"mmm")</f>
        <v>Oct</v>
      </c>
    </row>
    <row r="6101" spans="1:14" hidden="1" x14ac:dyDescent="0.25">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c r="N6101" s="4" t="str">
        <f>TEXT('Data Sales Adidas'!D6105,"mmm")</f>
        <v>Nov</v>
      </c>
    </row>
    <row r="6102" spans="1:14" hidden="1" x14ac:dyDescent="0.25">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c r="N6102" s="4" t="str">
        <f>TEXT('Data Sales Adidas'!D6106,"mmm")</f>
        <v>Nov</v>
      </c>
    </row>
    <row r="6103" spans="1:14" hidden="1" x14ac:dyDescent="0.25">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c r="N6103" s="4" t="str">
        <f>TEXT('Data Sales Adidas'!D6107,"mmm")</f>
        <v>Nov</v>
      </c>
    </row>
    <row r="6104" spans="1:14" hidden="1" x14ac:dyDescent="0.25">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c r="N6104" s="4" t="str">
        <f>TEXT('Data Sales Adidas'!D6108,"mmm")</f>
        <v>Nov</v>
      </c>
    </row>
    <row r="6105" spans="1:14" hidden="1" x14ac:dyDescent="0.25">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c r="N6105" s="4" t="str">
        <f>TEXT('Data Sales Adidas'!D6109,"mmm")</f>
        <v>Nov</v>
      </c>
    </row>
    <row r="6106" spans="1:14" hidden="1" x14ac:dyDescent="0.25">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c r="N6106" s="4" t="str">
        <f>TEXT('Data Sales Adidas'!D6110,"mmm")</f>
        <v>Nov</v>
      </c>
    </row>
    <row r="6107" spans="1:14" hidden="1" x14ac:dyDescent="0.25">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c r="N6107" s="4" t="str">
        <f>TEXT('Data Sales Adidas'!D6111,"mmm")</f>
        <v>Dec</v>
      </c>
    </row>
    <row r="6108" spans="1:14" hidden="1" x14ac:dyDescent="0.25">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c r="N6108" s="4" t="str">
        <f>TEXT('Data Sales Adidas'!D6112,"mmm")</f>
        <v>Dec</v>
      </c>
    </row>
    <row r="6109" spans="1:14" hidden="1" x14ac:dyDescent="0.25">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c r="N6109" s="4" t="str">
        <f>TEXT('Data Sales Adidas'!D6113,"mmm")</f>
        <v>Dec</v>
      </c>
    </row>
    <row r="6110" spans="1:14" hidden="1" x14ac:dyDescent="0.25">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c r="N6110" s="4" t="str">
        <f>TEXT('Data Sales Adidas'!D6114,"mmm")</f>
        <v>Dec</v>
      </c>
    </row>
    <row r="6111" spans="1:14" hidden="1" x14ac:dyDescent="0.25">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c r="N6111" s="4" t="str">
        <f>TEXT('Data Sales Adidas'!D6115,"mmm")</f>
        <v>Dec</v>
      </c>
    </row>
    <row r="6112" spans="1:14" hidden="1" x14ac:dyDescent="0.25">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c r="N6112" s="4" t="str">
        <f>TEXT('Data Sales Adidas'!D6116,"mmm")</f>
        <v>Dec</v>
      </c>
    </row>
    <row r="6113" spans="1:14" hidden="1" x14ac:dyDescent="0.25">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c r="N6113" s="4" t="str">
        <f>TEXT('Data Sales Adidas'!D6117,"mmm")</f>
        <v>Jan</v>
      </c>
    </row>
    <row r="6114" spans="1:14" hidden="1" x14ac:dyDescent="0.25">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c r="N6114" s="4" t="str">
        <f>TEXT('Data Sales Adidas'!D6118,"mmm")</f>
        <v>Jan</v>
      </c>
    </row>
    <row r="6115" spans="1:14" hidden="1" x14ac:dyDescent="0.25">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c r="N6115" s="4" t="str">
        <f>TEXT('Data Sales Adidas'!D6119,"mmm")</f>
        <v>Jan</v>
      </c>
    </row>
    <row r="6116" spans="1:14" hidden="1" x14ac:dyDescent="0.25">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c r="N6116" s="4" t="str">
        <f>TEXT('Data Sales Adidas'!D6120,"mmm")</f>
        <v>Jan</v>
      </c>
    </row>
    <row r="6117" spans="1:14" hidden="1" x14ac:dyDescent="0.25">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c r="N6117" s="4" t="str">
        <f>TEXT('Data Sales Adidas'!D6121,"mmm")</f>
        <v>Jan</v>
      </c>
    </row>
    <row r="6118" spans="1:14" hidden="1" x14ac:dyDescent="0.25">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c r="N6118" s="4" t="str">
        <f>TEXT('Data Sales Adidas'!D6122,"mmm")</f>
        <v>Jan</v>
      </c>
    </row>
    <row r="6119" spans="1:14" hidden="1" x14ac:dyDescent="0.25">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c r="N6119" s="4" t="str">
        <f>TEXT('Data Sales Adidas'!D6123,"mmm")</f>
        <v>Feb</v>
      </c>
    </row>
    <row r="6120" spans="1:14" hidden="1" x14ac:dyDescent="0.25">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c r="N6120" s="4" t="str">
        <f>TEXT('Data Sales Adidas'!D6124,"mmm")</f>
        <v>Feb</v>
      </c>
    </row>
    <row r="6121" spans="1:14" hidden="1" x14ac:dyDescent="0.25">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c r="N6121" s="4" t="str">
        <f>TEXT('Data Sales Adidas'!D6125,"mmm")</f>
        <v>Feb</v>
      </c>
    </row>
    <row r="6122" spans="1:14" hidden="1" x14ac:dyDescent="0.25">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c r="N6122" s="4" t="str">
        <f>TEXT('Data Sales Adidas'!D6126,"mmm")</f>
        <v>Feb</v>
      </c>
    </row>
    <row r="6123" spans="1:14" hidden="1" x14ac:dyDescent="0.25">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c r="N6123" s="4" t="str">
        <f>TEXT('Data Sales Adidas'!D6127,"mmm")</f>
        <v>Feb</v>
      </c>
    </row>
    <row r="6124" spans="1:14" hidden="1" x14ac:dyDescent="0.25">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c r="N6124" s="4" t="str">
        <f>TEXT('Data Sales Adidas'!D6128,"mmm")</f>
        <v>Feb</v>
      </c>
    </row>
    <row r="6125" spans="1:14" hidden="1" x14ac:dyDescent="0.25">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c r="N6125" s="4" t="str">
        <f>TEXT('Data Sales Adidas'!D6129,"mmm")</f>
        <v>Mar</v>
      </c>
    </row>
    <row r="6126" spans="1:14" hidden="1" x14ac:dyDescent="0.25">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c r="N6126" s="4" t="str">
        <f>TEXT('Data Sales Adidas'!D6130,"mmm")</f>
        <v>Mar</v>
      </c>
    </row>
    <row r="6127" spans="1:14" hidden="1" x14ac:dyDescent="0.25">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c r="N6127" s="4" t="str">
        <f>TEXT('Data Sales Adidas'!D6131,"mmm")</f>
        <v>Mar</v>
      </c>
    </row>
    <row r="6128" spans="1:14" hidden="1" x14ac:dyDescent="0.25">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c r="N6128" s="4" t="str">
        <f>TEXT('Data Sales Adidas'!D6132,"mmm")</f>
        <v>Mar</v>
      </c>
    </row>
    <row r="6129" spans="1:14" hidden="1" x14ac:dyDescent="0.25">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c r="N6129" s="4" t="str">
        <f>TEXT('Data Sales Adidas'!D6133,"mmm")</f>
        <v>Mar</v>
      </c>
    </row>
    <row r="6130" spans="1:14" hidden="1" x14ac:dyDescent="0.25">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c r="N6130" s="4" t="str">
        <f>TEXT('Data Sales Adidas'!D6134,"mmm")</f>
        <v>Mar</v>
      </c>
    </row>
    <row r="6131" spans="1:14" hidden="1" x14ac:dyDescent="0.25">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c r="N6131" s="4" t="str">
        <f>TEXT('Data Sales Adidas'!D6135,"mmm")</f>
        <v>Apr</v>
      </c>
    </row>
    <row r="6132" spans="1:14" hidden="1" x14ac:dyDescent="0.25">
      <c r="A6132" s="4" t="s">
        <v>26</v>
      </c>
      <c r="B6132" s="4">
        <v>1128299</v>
      </c>
      <c r="C6132" s="5">
        <v>44299</v>
      </c>
      <c r="D6132" s="4" t="s">
        <v>48</v>
      </c>
      <c r="E6132" s="4" t="s">
        <v>90</v>
      </c>
      <c r="F6132" s="4" t="s">
        <v>91</v>
      </c>
      <c r="G6132" s="6" t="s">
        <v>19</v>
      </c>
      <c r="H6132" s="7">
        <v>51</v>
      </c>
      <c r="I6132" s="8">
        <v>88</v>
      </c>
      <c r="J6132" s="9">
        <v>4488</v>
      </c>
      <c r="K6132" s="9">
        <v>2244</v>
      </c>
      <c r="L6132" s="10">
        <v>0.5</v>
      </c>
      <c r="M6132" s="4" t="s">
        <v>83</v>
      </c>
      <c r="N6132" s="4" t="str">
        <f>TEXT('Data Sales Adidas'!D6136,"mmm")</f>
        <v>Apr</v>
      </c>
    </row>
    <row r="6133" spans="1:14" hidden="1" x14ac:dyDescent="0.25">
      <c r="A6133" s="4" t="s">
        <v>26</v>
      </c>
      <c r="B6133" s="4">
        <v>1128299</v>
      </c>
      <c r="C6133" s="5">
        <v>44299</v>
      </c>
      <c r="D6133" s="4" t="s">
        <v>48</v>
      </c>
      <c r="E6133" s="4" t="s">
        <v>90</v>
      </c>
      <c r="F6133" s="4" t="s">
        <v>91</v>
      </c>
      <c r="G6133" s="6" t="s">
        <v>20</v>
      </c>
      <c r="H6133" s="7">
        <v>50</v>
      </c>
      <c r="I6133" s="8">
        <v>94</v>
      </c>
      <c r="J6133" s="9">
        <v>4700</v>
      </c>
      <c r="K6133" s="9">
        <v>2350</v>
      </c>
      <c r="L6133" s="10">
        <v>0.5</v>
      </c>
      <c r="M6133" s="4" t="s">
        <v>83</v>
      </c>
      <c r="N6133" s="4" t="str">
        <f>TEXT('Data Sales Adidas'!D6137,"mmm")</f>
        <v>Apr</v>
      </c>
    </row>
    <row r="6134" spans="1:14" hidden="1" x14ac:dyDescent="0.25">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c r="N6134" s="4" t="str">
        <f>TEXT('Data Sales Adidas'!D6138,"mmm")</f>
        <v>Apr</v>
      </c>
    </row>
    <row r="6135" spans="1:14" hidden="1" x14ac:dyDescent="0.25">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c r="N6135" s="4" t="str">
        <f>TEXT('Data Sales Adidas'!D6139,"mmm")</f>
        <v>Apr</v>
      </c>
    </row>
    <row r="6136" spans="1:14" hidden="1" x14ac:dyDescent="0.25">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c r="N6136" s="4" t="str">
        <f>TEXT('Data Sales Adidas'!D6140,"mmm")</f>
        <v>Apr</v>
      </c>
    </row>
    <row r="6137" spans="1:14" hidden="1" x14ac:dyDescent="0.25">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c r="N6137" s="4" t="str">
        <f>TEXT('Data Sales Adidas'!D6141,"mmm")</f>
        <v>May</v>
      </c>
    </row>
    <row r="6138" spans="1:14" hidden="1" x14ac:dyDescent="0.25">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c r="N6138" s="4" t="str">
        <f>TEXT('Data Sales Adidas'!D6142,"mmm")</f>
        <v>May</v>
      </c>
    </row>
    <row r="6139" spans="1:14" hidden="1" x14ac:dyDescent="0.25">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c r="N6139" s="4" t="str">
        <f>TEXT('Data Sales Adidas'!D6143,"mmm")</f>
        <v>May</v>
      </c>
    </row>
    <row r="6140" spans="1:14" hidden="1" x14ac:dyDescent="0.25">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c r="N6140" s="4" t="str">
        <f>TEXT('Data Sales Adidas'!D6144,"mmm")</f>
        <v>May</v>
      </c>
    </row>
    <row r="6141" spans="1:14" hidden="1" x14ac:dyDescent="0.25">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c r="N6141" s="4" t="str">
        <f>TEXT('Data Sales Adidas'!D6145,"mmm")</f>
        <v>May</v>
      </c>
    </row>
    <row r="6142" spans="1:14" hidden="1" x14ac:dyDescent="0.25">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c r="N6142" s="4" t="str">
        <f>TEXT('Data Sales Adidas'!D6146,"mmm")</f>
        <v>May</v>
      </c>
    </row>
    <row r="6143" spans="1:14" hidden="1" x14ac:dyDescent="0.25">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c r="N6143" s="4" t="str">
        <f>TEXT('Data Sales Adidas'!D6147,"mmm")</f>
        <v>Jun</v>
      </c>
    </row>
    <row r="6144" spans="1:14" hidden="1" x14ac:dyDescent="0.25">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c r="N6144" s="4" t="str">
        <f>TEXT('Data Sales Adidas'!D6148,"mmm")</f>
        <v>Jun</v>
      </c>
    </row>
    <row r="6145" spans="1:14" hidden="1" x14ac:dyDescent="0.25">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c r="N6145" s="4" t="str">
        <f>TEXT('Data Sales Adidas'!D6149,"mmm")</f>
        <v>Jun</v>
      </c>
    </row>
    <row r="6146" spans="1:14" hidden="1" x14ac:dyDescent="0.25">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c r="N6146" s="4" t="str">
        <f>TEXT('Data Sales Adidas'!D6150,"mmm")</f>
        <v>Jun</v>
      </c>
    </row>
    <row r="6147" spans="1:14" hidden="1" x14ac:dyDescent="0.25">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c r="N6147" s="4" t="str">
        <f>TEXT('Data Sales Adidas'!D6151,"mmm")</f>
        <v>Jun</v>
      </c>
    </row>
    <row r="6148" spans="1:14" hidden="1" x14ac:dyDescent="0.25">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c r="N6148" s="4" t="str">
        <f>TEXT('Data Sales Adidas'!D6152,"mmm")</f>
        <v>Jun</v>
      </c>
    </row>
    <row r="6149" spans="1:14" hidden="1" x14ac:dyDescent="0.25">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c r="N6149" s="4" t="str">
        <f>TEXT('Data Sales Adidas'!D6153,"mmm")</f>
        <v>Jul</v>
      </c>
    </row>
    <row r="6150" spans="1:14" hidden="1" x14ac:dyDescent="0.25">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c r="N6150" s="4" t="str">
        <f>TEXT('Data Sales Adidas'!D6154,"mmm")</f>
        <v>Jul</v>
      </c>
    </row>
    <row r="6151" spans="1:14" hidden="1" x14ac:dyDescent="0.25">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c r="N6151" s="4" t="str">
        <f>TEXT('Data Sales Adidas'!D6155,"mmm")</f>
        <v>Jul</v>
      </c>
    </row>
    <row r="6152" spans="1:14" hidden="1" x14ac:dyDescent="0.25">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c r="N6152" s="4" t="str">
        <f>TEXT('Data Sales Adidas'!D6156,"mmm")</f>
        <v>Jul</v>
      </c>
    </row>
    <row r="6153" spans="1:14" hidden="1" x14ac:dyDescent="0.25">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c r="N6153" s="4" t="str">
        <f>TEXT('Data Sales Adidas'!D6157,"mmm")</f>
        <v>Jul</v>
      </c>
    </row>
    <row r="6154" spans="1:14" hidden="1" x14ac:dyDescent="0.25">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c r="N6154" s="4" t="str">
        <f>TEXT('Data Sales Adidas'!D6158,"mmm")</f>
        <v>Jul</v>
      </c>
    </row>
    <row r="6155" spans="1:14" hidden="1" x14ac:dyDescent="0.25">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c r="N6155" s="4" t="str">
        <f>TEXT('Data Sales Adidas'!D6159,"mmm")</f>
        <v>Aug</v>
      </c>
    </row>
    <row r="6156" spans="1:14" hidden="1" x14ac:dyDescent="0.25">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c r="N6156" s="4" t="str">
        <f>TEXT('Data Sales Adidas'!D6160,"mmm")</f>
        <v>Aug</v>
      </c>
    </row>
    <row r="6157" spans="1:14" hidden="1" x14ac:dyDescent="0.25">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c r="N6157" s="4" t="str">
        <f>TEXT('Data Sales Adidas'!D6161,"mmm")</f>
        <v>Aug</v>
      </c>
    </row>
    <row r="6158" spans="1:14" hidden="1" x14ac:dyDescent="0.25">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c r="N6158" s="4" t="str">
        <f>TEXT('Data Sales Adidas'!D6162,"mmm")</f>
        <v>Aug</v>
      </c>
    </row>
    <row r="6159" spans="1:14" hidden="1" x14ac:dyDescent="0.25">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c r="N6159" s="4" t="str">
        <f>TEXT('Data Sales Adidas'!D6163,"mmm")</f>
        <v>Aug</v>
      </c>
    </row>
    <row r="6160" spans="1:14" hidden="1" x14ac:dyDescent="0.25">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c r="N6160" s="4" t="str">
        <f>TEXT('Data Sales Adidas'!D6164,"mmm")</f>
        <v>Aug</v>
      </c>
    </row>
    <row r="6161" spans="1:14" hidden="1" x14ac:dyDescent="0.25">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c r="N6161" s="4" t="str">
        <f>TEXT('Data Sales Adidas'!D6165,"mmm")</f>
        <v>Sep</v>
      </c>
    </row>
    <row r="6162" spans="1:14" hidden="1" x14ac:dyDescent="0.25">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c r="N6162" s="4" t="str">
        <f>TEXT('Data Sales Adidas'!D6166,"mmm")</f>
        <v>Sep</v>
      </c>
    </row>
    <row r="6163" spans="1:14" hidden="1" x14ac:dyDescent="0.25">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c r="N6163" s="4" t="str">
        <f>TEXT('Data Sales Adidas'!D6167,"mmm")</f>
        <v>Sep</v>
      </c>
    </row>
    <row r="6164" spans="1:14" hidden="1" x14ac:dyDescent="0.25">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c r="N6164" s="4" t="str">
        <f>TEXT('Data Sales Adidas'!D6168,"mmm")</f>
        <v>Sep</v>
      </c>
    </row>
    <row r="6165" spans="1:14" hidden="1" x14ac:dyDescent="0.25">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c r="N6165" s="4" t="str">
        <f>TEXT('Data Sales Adidas'!D6169,"mmm")</f>
        <v>Sep</v>
      </c>
    </row>
    <row r="6166" spans="1:14" hidden="1" x14ac:dyDescent="0.25">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c r="N6166" s="4" t="str">
        <f>TEXT('Data Sales Adidas'!D6170,"mmm")</f>
        <v>Sep</v>
      </c>
    </row>
    <row r="6167" spans="1:14" hidden="1" x14ac:dyDescent="0.25">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c r="N6167" s="4" t="str">
        <f>TEXT('Data Sales Adidas'!D6171,"mmm")</f>
        <v>Oct</v>
      </c>
    </row>
    <row r="6168" spans="1:14" hidden="1" x14ac:dyDescent="0.25">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c r="N6168" s="4" t="str">
        <f>TEXT('Data Sales Adidas'!D6172,"mmm")</f>
        <v>Oct</v>
      </c>
    </row>
    <row r="6169" spans="1:14" hidden="1" x14ac:dyDescent="0.25">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c r="N6169" s="4" t="str">
        <f>TEXT('Data Sales Adidas'!D6173,"mmm")</f>
        <v>Oct</v>
      </c>
    </row>
    <row r="6170" spans="1:14" hidden="1" x14ac:dyDescent="0.25">
      <c r="A6170" s="4" t="s">
        <v>26</v>
      </c>
      <c r="B6170" s="4">
        <v>1128299</v>
      </c>
      <c r="C6170" s="5">
        <v>44482</v>
      </c>
      <c r="D6170" s="4" t="s">
        <v>48</v>
      </c>
      <c r="E6170" s="4" t="s">
        <v>90</v>
      </c>
      <c r="F6170" s="4" t="s">
        <v>91</v>
      </c>
      <c r="G6170" s="6" t="s">
        <v>21</v>
      </c>
      <c r="H6170" s="7">
        <v>44</v>
      </c>
      <c r="I6170" s="8">
        <v>88</v>
      </c>
      <c r="J6170" s="9">
        <v>3872</v>
      </c>
      <c r="K6170" s="9">
        <v>1936</v>
      </c>
      <c r="L6170" s="10">
        <v>0.5</v>
      </c>
      <c r="M6170" s="4" t="s">
        <v>83</v>
      </c>
      <c r="N6170" s="4" t="str">
        <f>TEXT('Data Sales Adidas'!D6174,"mmm")</f>
        <v>Oct</v>
      </c>
    </row>
    <row r="6171" spans="1:14" hidden="1" x14ac:dyDescent="0.25">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c r="N6171" s="4" t="str">
        <f>TEXT('Data Sales Adidas'!D6175,"mmm")</f>
        <v>Oct</v>
      </c>
    </row>
    <row r="6172" spans="1:14" hidden="1" x14ac:dyDescent="0.25">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c r="N6172" s="4" t="str">
        <f>TEXT('Data Sales Adidas'!D6176,"mmm")</f>
        <v>Oct</v>
      </c>
    </row>
    <row r="6173" spans="1:14" hidden="1" x14ac:dyDescent="0.25">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c r="N6173" s="4" t="str">
        <f>TEXT('Data Sales Adidas'!D6177,"mmm")</f>
        <v>Nov</v>
      </c>
    </row>
    <row r="6174" spans="1:14" hidden="1" x14ac:dyDescent="0.25">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c r="N6174" s="4" t="str">
        <f>TEXT('Data Sales Adidas'!D6178,"mmm")</f>
        <v>Nov</v>
      </c>
    </row>
    <row r="6175" spans="1:14" hidden="1" x14ac:dyDescent="0.25">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c r="N6175" s="4" t="str">
        <f>TEXT('Data Sales Adidas'!D6179,"mmm")</f>
        <v>Nov</v>
      </c>
    </row>
    <row r="6176" spans="1:14" hidden="1" x14ac:dyDescent="0.25">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c r="N6176" s="4" t="str">
        <f>TEXT('Data Sales Adidas'!D6180,"mmm")</f>
        <v>Nov</v>
      </c>
    </row>
    <row r="6177" spans="1:14" hidden="1" x14ac:dyDescent="0.25">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c r="N6177" s="4" t="str">
        <f>TEXT('Data Sales Adidas'!D6181,"mmm")</f>
        <v>Nov</v>
      </c>
    </row>
    <row r="6178" spans="1:14" hidden="1" x14ac:dyDescent="0.25">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c r="N6178" s="4" t="str">
        <f>TEXT('Data Sales Adidas'!D6182,"mmm")</f>
        <v>Nov</v>
      </c>
    </row>
    <row r="6179" spans="1:14" hidden="1" x14ac:dyDescent="0.25">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c r="N6179" s="4" t="str">
        <f>TEXT('Data Sales Adidas'!D6183,"mmm")</f>
        <v>Dec</v>
      </c>
    </row>
    <row r="6180" spans="1:14" hidden="1" x14ac:dyDescent="0.25">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c r="N6180" s="4" t="str">
        <f>TEXT('Data Sales Adidas'!D6184,"mmm")</f>
        <v>Dec</v>
      </c>
    </row>
    <row r="6181" spans="1:14" hidden="1" x14ac:dyDescent="0.25">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c r="N6181" s="4" t="str">
        <f>TEXT('Data Sales Adidas'!D6185,"mmm")</f>
        <v>Dec</v>
      </c>
    </row>
    <row r="6182" spans="1:14" hidden="1" x14ac:dyDescent="0.25">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c r="N6182" s="4" t="str">
        <f>TEXT('Data Sales Adidas'!D6186,"mmm")</f>
        <v>Dec</v>
      </c>
    </row>
    <row r="6183" spans="1:14" hidden="1" x14ac:dyDescent="0.25">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c r="N6183" s="4" t="str">
        <f>TEXT('Data Sales Adidas'!D6187,"mmm")</f>
        <v>Dec</v>
      </c>
    </row>
    <row r="6184" spans="1:14" hidden="1" x14ac:dyDescent="0.25">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c r="N6184" s="4" t="str">
        <f>TEXT('Data Sales Adidas'!D6188,"mmm")</f>
        <v>Dec</v>
      </c>
    </row>
    <row r="6185" spans="1:14" hidden="1" x14ac:dyDescent="0.25">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c r="N6185" s="4" t="str">
        <f>TEXT('Data Sales Adidas'!D6189,"mmm")</f>
        <v>Jan</v>
      </c>
    </row>
    <row r="6186" spans="1:14" hidden="1" x14ac:dyDescent="0.25">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c r="N6186" s="4" t="str">
        <f>TEXT('Data Sales Adidas'!D6190,"mmm")</f>
        <v>Jan</v>
      </c>
    </row>
    <row r="6187" spans="1:14" hidden="1" x14ac:dyDescent="0.25">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c r="N6187" s="4" t="str">
        <f>TEXT('Data Sales Adidas'!D6191,"mmm")</f>
        <v>Jan</v>
      </c>
    </row>
    <row r="6188" spans="1:14" hidden="1" x14ac:dyDescent="0.25">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c r="N6188" s="4" t="str">
        <f>TEXT('Data Sales Adidas'!D6192,"mmm")</f>
        <v>Jan</v>
      </c>
    </row>
    <row r="6189" spans="1:14" hidden="1" x14ac:dyDescent="0.25">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c r="N6189" s="4" t="str">
        <f>TEXT('Data Sales Adidas'!D6193,"mmm")</f>
        <v>Jan</v>
      </c>
    </row>
    <row r="6190" spans="1:14" hidden="1" x14ac:dyDescent="0.25">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c r="N6190" s="4" t="str">
        <f>TEXT('Data Sales Adidas'!D6194,"mmm")</f>
        <v>Jan</v>
      </c>
    </row>
    <row r="6191" spans="1:14" hidden="1" x14ac:dyDescent="0.25">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c r="N6191" s="4" t="str">
        <f>TEXT('Data Sales Adidas'!D6195,"mmm")</f>
        <v>Feb</v>
      </c>
    </row>
    <row r="6192" spans="1:14" hidden="1" x14ac:dyDescent="0.25">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c r="N6192" s="4" t="str">
        <f>TEXT('Data Sales Adidas'!D6196,"mmm")</f>
        <v>Feb</v>
      </c>
    </row>
    <row r="6193" spans="1:14" hidden="1" x14ac:dyDescent="0.25">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c r="N6193" s="4" t="str">
        <f>TEXT('Data Sales Adidas'!D6197,"mmm")</f>
        <v>Feb</v>
      </c>
    </row>
    <row r="6194" spans="1:14" hidden="1" x14ac:dyDescent="0.25">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c r="N6194" s="4" t="str">
        <f>TEXT('Data Sales Adidas'!D6198,"mmm")</f>
        <v>Feb</v>
      </c>
    </row>
    <row r="6195" spans="1:14" hidden="1" x14ac:dyDescent="0.25">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c r="N6195" s="4" t="str">
        <f>TEXT('Data Sales Adidas'!D6199,"mmm")</f>
        <v>Feb</v>
      </c>
    </row>
    <row r="6196" spans="1:14" hidden="1" x14ac:dyDescent="0.25">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c r="N6196" s="4" t="str">
        <f>TEXT('Data Sales Adidas'!D6200,"mmm")</f>
        <v>Feb</v>
      </c>
    </row>
    <row r="6197" spans="1:14" hidden="1" x14ac:dyDescent="0.25">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c r="N6197" s="4" t="str">
        <f>TEXT('Data Sales Adidas'!D6201,"mmm")</f>
        <v>Mar</v>
      </c>
    </row>
    <row r="6198" spans="1:14" hidden="1" x14ac:dyDescent="0.25">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c r="N6198" s="4" t="str">
        <f>TEXT('Data Sales Adidas'!D6202,"mmm")</f>
        <v>Mar</v>
      </c>
    </row>
    <row r="6199" spans="1:14" hidden="1" x14ac:dyDescent="0.25">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c r="N6199" s="4" t="str">
        <f>TEXT('Data Sales Adidas'!D6203,"mmm")</f>
        <v>Mar</v>
      </c>
    </row>
    <row r="6200" spans="1:14" hidden="1" x14ac:dyDescent="0.25">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c r="N6200" s="4" t="str">
        <f>TEXT('Data Sales Adidas'!D6204,"mmm")</f>
        <v>Mar</v>
      </c>
    </row>
    <row r="6201" spans="1:14" hidden="1" x14ac:dyDescent="0.25">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c r="N6201" s="4" t="str">
        <f>TEXT('Data Sales Adidas'!D6205,"mmm")</f>
        <v>Mar</v>
      </c>
    </row>
    <row r="6202" spans="1:14" hidden="1" x14ac:dyDescent="0.25">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c r="N6202" s="4" t="str">
        <f>TEXT('Data Sales Adidas'!D6206,"mmm")</f>
        <v>Mar</v>
      </c>
    </row>
    <row r="6203" spans="1:14" hidden="1" x14ac:dyDescent="0.25">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c r="N6203" s="4" t="str">
        <f>TEXT('Data Sales Adidas'!D6207,"mmm")</f>
        <v>Apr</v>
      </c>
    </row>
    <row r="6204" spans="1:14" hidden="1" x14ac:dyDescent="0.25">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c r="N6204" s="4" t="str">
        <f>TEXT('Data Sales Adidas'!D6208,"mmm")</f>
        <v>Apr</v>
      </c>
    </row>
    <row r="6205" spans="1:14" hidden="1" x14ac:dyDescent="0.25">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c r="N6205" s="4" t="str">
        <f>TEXT('Data Sales Adidas'!D6209,"mmm")</f>
        <v>Apr</v>
      </c>
    </row>
    <row r="6206" spans="1:14" hidden="1" x14ac:dyDescent="0.25">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c r="N6206" s="4" t="str">
        <f>TEXT('Data Sales Adidas'!D6210,"mmm")</f>
        <v>Apr</v>
      </c>
    </row>
    <row r="6207" spans="1:14" hidden="1" x14ac:dyDescent="0.25">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c r="N6207" s="4" t="str">
        <f>TEXT('Data Sales Adidas'!D6211,"mmm")</f>
        <v>Apr</v>
      </c>
    </row>
    <row r="6208" spans="1:14" hidden="1" x14ac:dyDescent="0.25">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c r="N6208" s="4" t="str">
        <f>TEXT('Data Sales Adidas'!D6212,"mmm")</f>
        <v>Apr</v>
      </c>
    </row>
    <row r="6209" spans="1:14" hidden="1" x14ac:dyDescent="0.25">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c r="N6209" s="4" t="str">
        <f>TEXT('Data Sales Adidas'!D6213,"mmm")</f>
        <v>May</v>
      </c>
    </row>
    <row r="6210" spans="1:14" hidden="1" x14ac:dyDescent="0.25">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c r="N6210" s="4" t="str">
        <f>TEXT('Data Sales Adidas'!D6214,"mmm")</f>
        <v>May</v>
      </c>
    </row>
    <row r="6211" spans="1:14" hidden="1" x14ac:dyDescent="0.25">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c r="N6211" s="4" t="str">
        <f>TEXT('Data Sales Adidas'!D6215,"mmm")</f>
        <v>May</v>
      </c>
    </row>
    <row r="6212" spans="1:14" hidden="1" x14ac:dyDescent="0.25">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c r="N6212" s="4" t="str">
        <f>TEXT('Data Sales Adidas'!D6216,"mmm")</f>
        <v>May</v>
      </c>
    </row>
    <row r="6213" spans="1:14" hidden="1" x14ac:dyDescent="0.25">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c r="N6213" s="4" t="str">
        <f>TEXT('Data Sales Adidas'!D6217,"mmm")</f>
        <v>May</v>
      </c>
    </row>
    <row r="6214" spans="1:14" hidden="1" x14ac:dyDescent="0.25">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c r="N6214" s="4" t="str">
        <f>TEXT('Data Sales Adidas'!D6218,"mmm")</f>
        <v>May</v>
      </c>
    </row>
    <row r="6215" spans="1:14" hidden="1" x14ac:dyDescent="0.25">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c r="N6215" s="4" t="str">
        <f>TEXT('Data Sales Adidas'!D6219,"mmm")</f>
        <v>Jun</v>
      </c>
    </row>
    <row r="6216" spans="1:14" hidden="1" x14ac:dyDescent="0.25">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c r="N6216" s="4" t="str">
        <f>TEXT('Data Sales Adidas'!D6220,"mmm")</f>
        <v>Jun</v>
      </c>
    </row>
    <row r="6217" spans="1:14" hidden="1" x14ac:dyDescent="0.25">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c r="N6217" s="4" t="str">
        <f>TEXT('Data Sales Adidas'!D6221,"mmm")</f>
        <v>Jun</v>
      </c>
    </row>
    <row r="6218" spans="1:14" hidden="1" x14ac:dyDescent="0.25">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c r="N6218" s="4" t="str">
        <f>TEXT('Data Sales Adidas'!D6222,"mmm")</f>
        <v>Jun</v>
      </c>
    </row>
    <row r="6219" spans="1:14" hidden="1" x14ac:dyDescent="0.25">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c r="N6219" s="4" t="str">
        <f>TEXT('Data Sales Adidas'!D6223,"mmm")</f>
        <v>Jun</v>
      </c>
    </row>
    <row r="6220" spans="1:14" hidden="1" x14ac:dyDescent="0.25">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c r="N6220" s="4" t="str">
        <f>TEXT('Data Sales Adidas'!D6224,"mmm")</f>
        <v>Jun</v>
      </c>
    </row>
    <row r="6221" spans="1:14" hidden="1" x14ac:dyDescent="0.25">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c r="N6221" s="4" t="str">
        <f>TEXT('Data Sales Adidas'!D6225,"mmm")</f>
        <v>Jul</v>
      </c>
    </row>
    <row r="6222" spans="1:14" hidden="1" x14ac:dyDescent="0.25">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c r="N6222" s="4" t="str">
        <f>TEXT('Data Sales Adidas'!D6226,"mmm")</f>
        <v>Jul</v>
      </c>
    </row>
    <row r="6223" spans="1:14" hidden="1" x14ac:dyDescent="0.25">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c r="N6223" s="4" t="str">
        <f>TEXT('Data Sales Adidas'!D6227,"mmm")</f>
        <v>Jul</v>
      </c>
    </row>
    <row r="6224" spans="1:14" hidden="1" x14ac:dyDescent="0.25">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c r="N6224" s="4" t="str">
        <f>TEXT('Data Sales Adidas'!D6228,"mmm")</f>
        <v>Jul</v>
      </c>
    </row>
    <row r="6225" spans="1:14" hidden="1" x14ac:dyDescent="0.25">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c r="N6225" s="4" t="str">
        <f>TEXT('Data Sales Adidas'!D6229,"mmm")</f>
        <v>Jul</v>
      </c>
    </row>
    <row r="6226" spans="1:14" hidden="1" x14ac:dyDescent="0.25">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c r="N6226" s="4" t="str">
        <f>TEXT('Data Sales Adidas'!D6230,"mmm")</f>
        <v>Jul</v>
      </c>
    </row>
    <row r="6227" spans="1:14" hidden="1" x14ac:dyDescent="0.25">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c r="N6227" s="4" t="str">
        <f>TEXT('Data Sales Adidas'!D6231,"mmm")</f>
        <v>Aug</v>
      </c>
    </row>
    <row r="6228" spans="1:14" hidden="1" x14ac:dyDescent="0.25">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c r="N6228" s="4" t="str">
        <f>TEXT('Data Sales Adidas'!D6232,"mmm")</f>
        <v>Aug</v>
      </c>
    </row>
    <row r="6229" spans="1:14" hidden="1" x14ac:dyDescent="0.25">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c r="N6229" s="4" t="str">
        <f>TEXT('Data Sales Adidas'!D6233,"mmm")</f>
        <v>Aug</v>
      </c>
    </row>
    <row r="6230" spans="1:14" hidden="1" x14ac:dyDescent="0.25">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c r="N6230" s="4" t="str">
        <f>TEXT('Data Sales Adidas'!D6234,"mmm")</f>
        <v>Aug</v>
      </c>
    </row>
    <row r="6231" spans="1:14" hidden="1" x14ac:dyDescent="0.25">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c r="N6231" s="4" t="str">
        <f>TEXT('Data Sales Adidas'!D6235,"mmm")</f>
        <v>Aug</v>
      </c>
    </row>
    <row r="6232" spans="1:14" hidden="1" x14ac:dyDescent="0.25">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c r="N6232" s="4" t="str">
        <f>TEXT('Data Sales Adidas'!D6236,"mmm")</f>
        <v>Aug</v>
      </c>
    </row>
    <row r="6233" spans="1:14" hidden="1" x14ac:dyDescent="0.25">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c r="N6233" s="4" t="str">
        <f>TEXT('Data Sales Adidas'!D6237,"mmm")</f>
        <v>Sep</v>
      </c>
    </row>
    <row r="6234" spans="1:14" hidden="1" x14ac:dyDescent="0.25">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c r="N6234" s="4" t="str">
        <f>TEXT('Data Sales Adidas'!D6238,"mmm")</f>
        <v>Sep</v>
      </c>
    </row>
    <row r="6235" spans="1:14" hidden="1" x14ac:dyDescent="0.25">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c r="N6235" s="4" t="str">
        <f>TEXT('Data Sales Adidas'!D6239,"mmm")</f>
        <v>Sep</v>
      </c>
    </row>
    <row r="6236" spans="1:14" hidden="1" x14ac:dyDescent="0.25">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c r="N6236" s="4" t="str">
        <f>TEXT('Data Sales Adidas'!D6240,"mmm")</f>
        <v>Sep</v>
      </c>
    </row>
    <row r="6237" spans="1:14" hidden="1" x14ac:dyDescent="0.25">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c r="N6237" s="4" t="str">
        <f>TEXT('Data Sales Adidas'!D6241,"mmm")</f>
        <v>Sep</v>
      </c>
    </row>
    <row r="6238" spans="1:14" hidden="1" x14ac:dyDescent="0.25">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c r="N6238" s="4" t="str">
        <f>TEXT('Data Sales Adidas'!D6242,"mmm")</f>
        <v>Sep</v>
      </c>
    </row>
    <row r="6239" spans="1:14" hidden="1" x14ac:dyDescent="0.25">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c r="N6239" s="4" t="str">
        <f>TEXT('Data Sales Adidas'!D6243,"mmm")</f>
        <v>Oct</v>
      </c>
    </row>
    <row r="6240" spans="1:14" hidden="1" x14ac:dyDescent="0.25">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c r="N6240" s="4" t="str">
        <f>TEXT('Data Sales Adidas'!D6244,"mmm")</f>
        <v>Oct</v>
      </c>
    </row>
    <row r="6241" spans="1:14" hidden="1" x14ac:dyDescent="0.25">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c r="N6241" s="4" t="str">
        <f>TEXT('Data Sales Adidas'!D6245,"mmm")</f>
        <v>Oct</v>
      </c>
    </row>
    <row r="6242" spans="1:14" hidden="1" x14ac:dyDescent="0.25">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c r="N6242" s="4" t="str">
        <f>TEXT('Data Sales Adidas'!D6246,"mmm")</f>
        <v>Oct</v>
      </c>
    </row>
    <row r="6243" spans="1:14" hidden="1" x14ac:dyDescent="0.25">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c r="N6243" s="4" t="str">
        <f>TEXT('Data Sales Adidas'!D6247,"mmm")</f>
        <v>Oct</v>
      </c>
    </row>
    <row r="6244" spans="1:14" hidden="1" x14ac:dyDescent="0.25">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c r="N6244" s="4" t="str">
        <f>TEXT('Data Sales Adidas'!D6248,"mmm")</f>
        <v>Oct</v>
      </c>
    </row>
    <row r="6245" spans="1:14" hidden="1" x14ac:dyDescent="0.25">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c r="N6245" s="4" t="str">
        <f>TEXT('Data Sales Adidas'!D6249,"mmm")</f>
        <v>Nov</v>
      </c>
    </row>
    <row r="6246" spans="1:14" hidden="1" x14ac:dyDescent="0.25">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c r="N6246" s="4" t="str">
        <f>TEXT('Data Sales Adidas'!D6250,"mmm")</f>
        <v>Nov</v>
      </c>
    </row>
    <row r="6247" spans="1:14" hidden="1" x14ac:dyDescent="0.25">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c r="N6247" s="4" t="str">
        <f>TEXT('Data Sales Adidas'!D6251,"mmm")</f>
        <v>Nov</v>
      </c>
    </row>
    <row r="6248" spans="1:14" hidden="1" x14ac:dyDescent="0.25">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c r="N6248" s="4" t="str">
        <f>TEXT('Data Sales Adidas'!D6252,"mmm")</f>
        <v>Nov</v>
      </c>
    </row>
    <row r="6249" spans="1:14" hidden="1" x14ac:dyDescent="0.25">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c r="N6249" s="4" t="str">
        <f>TEXT('Data Sales Adidas'!D6253,"mmm")</f>
        <v>Nov</v>
      </c>
    </row>
    <row r="6250" spans="1:14" hidden="1" x14ac:dyDescent="0.25">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c r="N6250" s="4" t="str">
        <f>TEXT('Data Sales Adidas'!D6254,"mmm")</f>
        <v>Nov</v>
      </c>
    </row>
    <row r="6251" spans="1:14" hidden="1" x14ac:dyDescent="0.25">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c r="N6251" s="4" t="str">
        <f>TEXT('Data Sales Adidas'!D6255,"mmm")</f>
        <v>Dec</v>
      </c>
    </row>
    <row r="6252" spans="1:14" hidden="1" x14ac:dyDescent="0.25">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c r="N6252" s="4" t="str">
        <f>TEXT('Data Sales Adidas'!D6256,"mmm")</f>
        <v>Dec</v>
      </c>
    </row>
    <row r="6253" spans="1:14" hidden="1" x14ac:dyDescent="0.25">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c r="N6253" s="4" t="str">
        <f>TEXT('Data Sales Adidas'!D6257,"mmm")</f>
        <v>Dec</v>
      </c>
    </row>
    <row r="6254" spans="1:14" hidden="1" x14ac:dyDescent="0.25">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c r="N6254" s="4" t="str">
        <f>TEXT('Data Sales Adidas'!D6258,"mmm")</f>
        <v>Dec</v>
      </c>
    </row>
    <row r="6255" spans="1:14" hidden="1" x14ac:dyDescent="0.25">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c r="N6255" s="4" t="str">
        <f>TEXT('Data Sales Adidas'!D6259,"mmm")</f>
        <v>Dec</v>
      </c>
    </row>
    <row r="6256" spans="1:14" hidden="1" x14ac:dyDescent="0.25">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c r="N6256" s="4" t="str">
        <f>TEXT('Data Sales Adidas'!D6260,"mmm")</f>
        <v>Dec</v>
      </c>
    </row>
    <row r="6257" spans="1:14" hidden="1" x14ac:dyDescent="0.25">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c r="N6257" s="4" t="str">
        <f>TEXT('Data Sales Adidas'!D6261,"mmm")</f>
        <v>Jan</v>
      </c>
    </row>
    <row r="6258" spans="1:14" hidden="1" x14ac:dyDescent="0.25">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c r="N6258" s="4" t="str">
        <f>TEXT('Data Sales Adidas'!D6262,"mmm")</f>
        <v>Jan</v>
      </c>
    </row>
    <row r="6259" spans="1:14" hidden="1" x14ac:dyDescent="0.25">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c r="N6259" s="4" t="str">
        <f>TEXT('Data Sales Adidas'!D6263,"mmm")</f>
        <v>Jan</v>
      </c>
    </row>
    <row r="6260" spans="1:14" hidden="1" x14ac:dyDescent="0.25">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c r="N6260" s="4" t="str">
        <f>TEXT('Data Sales Adidas'!D6264,"mmm")</f>
        <v>Jan</v>
      </c>
    </row>
    <row r="6261" spans="1:14" hidden="1" x14ac:dyDescent="0.25">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c r="N6261" s="4" t="str">
        <f>TEXT('Data Sales Adidas'!D6265,"mmm")</f>
        <v>Jan</v>
      </c>
    </row>
    <row r="6262" spans="1:14" hidden="1" x14ac:dyDescent="0.25">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c r="N6262" s="4" t="str">
        <f>TEXT('Data Sales Adidas'!D6266,"mmm")</f>
        <v>Jan</v>
      </c>
    </row>
    <row r="6263" spans="1:14" hidden="1" x14ac:dyDescent="0.25">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c r="N6263" s="4" t="str">
        <f>TEXT('Data Sales Adidas'!D6267,"mmm")</f>
        <v>Feb</v>
      </c>
    </row>
    <row r="6264" spans="1:14" hidden="1" x14ac:dyDescent="0.25">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c r="N6264" s="4" t="str">
        <f>TEXT('Data Sales Adidas'!D6268,"mmm")</f>
        <v>Feb</v>
      </c>
    </row>
    <row r="6265" spans="1:14" hidden="1" x14ac:dyDescent="0.25">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c r="N6265" s="4" t="str">
        <f>TEXT('Data Sales Adidas'!D6269,"mmm")</f>
        <v>Feb</v>
      </c>
    </row>
    <row r="6266" spans="1:14" hidden="1" x14ac:dyDescent="0.25">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c r="N6266" s="4" t="str">
        <f>TEXT('Data Sales Adidas'!D6270,"mmm")</f>
        <v>Feb</v>
      </c>
    </row>
    <row r="6267" spans="1:14" hidden="1" x14ac:dyDescent="0.25">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c r="N6267" s="4" t="str">
        <f>TEXT('Data Sales Adidas'!D6271,"mmm")</f>
        <v>Feb</v>
      </c>
    </row>
    <row r="6268" spans="1:14" hidden="1" x14ac:dyDescent="0.25">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c r="N6268" s="4" t="str">
        <f>TEXT('Data Sales Adidas'!D6272,"mmm")</f>
        <v>Feb</v>
      </c>
    </row>
    <row r="6269" spans="1:14" hidden="1" x14ac:dyDescent="0.25">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c r="N6269" s="4" t="str">
        <f>TEXT('Data Sales Adidas'!D6273,"mmm")</f>
        <v>Mar</v>
      </c>
    </row>
    <row r="6270" spans="1:14" hidden="1" x14ac:dyDescent="0.25">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c r="N6270" s="4" t="str">
        <f>TEXT('Data Sales Adidas'!D6274,"mmm")</f>
        <v>Mar</v>
      </c>
    </row>
    <row r="6271" spans="1:14" hidden="1" x14ac:dyDescent="0.25">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c r="N6271" s="4" t="str">
        <f>TEXT('Data Sales Adidas'!D6275,"mmm")</f>
        <v>Mar</v>
      </c>
    </row>
    <row r="6272" spans="1:14" hidden="1" x14ac:dyDescent="0.25">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c r="N6272" s="4" t="str">
        <f>TEXT('Data Sales Adidas'!D6276,"mmm")</f>
        <v>Mar</v>
      </c>
    </row>
    <row r="6273" spans="1:14" hidden="1" x14ac:dyDescent="0.25">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c r="N6273" s="4" t="str">
        <f>TEXT('Data Sales Adidas'!D6277,"mmm")</f>
        <v>Mar</v>
      </c>
    </row>
    <row r="6274" spans="1:14" hidden="1" x14ac:dyDescent="0.25">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c r="N6274" s="4" t="str">
        <f>TEXT('Data Sales Adidas'!D6278,"mmm")</f>
        <v>Mar</v>
      </c>
    </row>
    <row r="6275" spans="1:14" hidden="1" x14ac:dyDescent="0.25">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c r="N6275" s="4" t="str">
        <f>TEXT('Data Sales Adidas'!D6279,"mmm")</f>
        <v>Apr</v>
      </c>
    </row>
    <row r="6276" spans="1:14" hidden="1" x14ac:dyDescent="0.25">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c r="N6276" s="4" t="str">
        <f>TEXT('Data Sales Adidas'!D6280,"mmm")</f>
        <v>Apr</v>
      </c>
    </row>
    <row r="6277" spans="1:14" hidden="1" x14ac:dyDescent="0.25">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c r="N6277" s="4" t="str">
        <f>TEXT('Data Sales Adidas'!D6281,"mmm")</f>
        <v>Apr</v>
      </c>
    </row>
    <row r="6278" spans="1:14" hidden="1" x14ac:dyDescent="0.25">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c r="N6278" s="4" t="str">
        <f>TEXT('Data Sales Adidas'!D6282,"mmm")</f>
        <v>Apr</v>
      </c>
    </row>
    <row r="6279" spans="1:14" hidden="1" x14ac:dyDescent="0.25">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c r="N6279" s="4" t="str">
        <f>TEXT('Data Sales Adidas'!D6283,"mmm")</f>
        <v>Apr</v>
      </c>
    </row>
    <row r="6280" spans="1:14" hidden="1" x14ac:dyDescent="0.25">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c r="N6280" s="4" t="str">
        <f>TEXT('Data Sales Adidas'!D6284,"mmm")</f>
        <v>Apr</v>
      </c>
    </row>
    <row r="6281" spans="1:14" hidden="1" x14ac:dyDescent="0.25">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c r="N6281" s="4" t="str">
        <f>TEXT('Data Sales Adidas'!D6285,"mmm")</f>
        <v>May</v>
      </c>
    </row>
    <row r="6282" spans="1:14" hidden="1" x14ac:dyDescent="0.25">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c r="N6282" s="4" t="str">
        <f>TEXT('Data Sales Adidas'!D6286,"mmm")</f>
        <v>May</v>
      </c>
    </row>
    <row r="6283" spans="1:14" hidden="1" x14ac:dyDescent="0.25">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c r="N6283" s="4" t="str">
        <f>TEXT('Data Sales Adidas'!D6287,"mmm")</f>
        <v>May</v>
      </c>
    </row>
    <row r="6284" spans="1:14" hidden="1" x14ac:dyDescent="0.25">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c r="N6284" s="4" t="str">
        <f>TEXT('Data Sales Adidas'!D6288,"mmm")</f>
        <v>May</v>
      </c>
    </row>
    <row r="6285" spans="1:14" hidden="1" x14ac:dyDescent="0.25">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c r="N6285" s="4" t="str">
        <f>TEXT('Data Sales Adidas'!D6289,"mmm")</f>
        <v>May</v>
      </c>
    </row>
    <row r="6286" spans="1:14" hidden="1" x14ac:dyDescent="0.25">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c r="N6286" s="4" t="str">
        <f>TEXT('Data Sales Adidas'!D6290,"mmm")</f>
        <v>May</v>
      </c>
    </row>
    <row r="6287" spans="1:14" hidden="1" x14ac:dyDescent="0.25">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c r="N6287" s="4" t="str">
        <f>TEXT('Data Sales Adidas'!D6291,"mmm")</f>
        <v>Jun</v>
      </c>
    </row>
    <row r="6288" spans="1:14" hidden="1" x14ac:dyDescent="0.25">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c r="N6288" s="4" t="str">
        <f>TEXT('Data Sales Adidas'!D6292,"mmm")</f>
        <v>Jun</v>
      </c>
    </row>
    <row r="6289" spans="1:14" hidden="1" x14ac:dyDescent="0.25">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c r="N6289" s="4" t="str">
        <f>TEXT('Data Sales Adidas'!D6293,"mmm")</f>
        <v>Jun</v>
      </c>
    </row>
    <row r="6290" spans="1:14" hidden="1" x14ac:dyDescent="0.25">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c r="N6290" s="4" t="str">
        <f>TEXT('Data Sales Adidas'!D6294,"mmm")</f>
        <v>Jun</v>
      </c>
    </row>
    <row r="6291" spans="1:14" hidden="1" x14ac:dyDescent="0.25">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c r="N6291" s="4" t="str">
        <f>TEXT('Data Sales Adidas'!D6295,"mmm")</f>
        <v>Jun</v>
      </c>
    </row>
    <row r="6292" spans="1:14" hidden="1" x14ac:dyDescent="0.25">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c r="N6292" s="4" t="str">
        <f>TEXT('Data Sales Adidas'!D6296,"mmm")</f>
        <v>Jun</v>
      </c>
    </row>
    <row r="6293" spans="1:14" hidden="1" x14ac:dyDescent="0.25">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c r="N6293" s="4" t="str">
        <f>TEXT('Data Sales Adidas'!D6297,"mmm")</f>
        <v>Jul</v>
      </c>
    </row>
    <row r="6294" spans="1:14" hidden="1" x14ac:dyDescent="0.25">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c r="N6294" s="4" t="str">
        <f>TEXT('Data Sales Adidas'!D6298,"mmm")</f>
        <v>Jul</v>
      </c>
    </row>
    <row r="6295" spans="1:14" hidden="1" x14ac:dyDescent="0.25">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c r="N6295" s="4" t="str">
        <f>TEXT('Data Sales Adidas'!D6299,"mmm")</f>
        <v>Jul</v>
      </c>
    </row>
    <row r="6296" spans="1:14" hidden="1" x14ac:dyDescent="0.25">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c r="N6296" s="4" t="str">
        <f>TEXT('Data Sales Adidas'!D6300,"mmm")</f>
        <v>Jul</v>
      </c>
    </row>
    <row r="6297" spans="1:14" hidden="1" x14ac:dyDescent="0.25">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c r="N6297" s="4" t="str">
        <f>TEXT('Data Sales Adidas'!D6301,"mmm")</f>
        <v>Jul</v>
      </c>
    </row>
    <row r="6298" spans="1:14" hidden="1" x14ac:dyDescent="0.25">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c r="N6298" s="4" t="str">
        <f>TEXT('Data Sales Adidas'!D6302,"mmm")</f>
        <v>Jul</v>
      </c>
    </row>
    <row r="6299" spans="1:14" hidden="1" x14ac:dyDescent="0.25">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c r="N6299" s="4" t="str">
        <f>TEXT('Data Sales Adidas'!D6303,"mmm")</f>
        <v>Aug</v>
      </c>
    </row>
    <row r="6300" spans="1:14" hidden="1" x14ac:dyDescent="0.25">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c r="N6300" s="4" t="str">
        <f>TEXT('Data Sales Adidas'!D6304,"mmm")</f>
        <v>Aug</v>
      </c>
    </row>
    <row r="6301" spans="1:14" hidden="1" x14ac:dyDescent="0.25">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c r="N6301" s="4" t="str">
        <f>TEXT('Data Sales Adidas'!D6305,"mmm")</f>
        <v>Aug</v>
      </c>
    </row>
    <row r="6302" spans="1:14" hidden="1" x14ac:dyDescent="0.25">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c r="N6302" s="4" t="str">
        <f>TEXT('Data Sales Adidas'!D6306,"mmm")</f>
        <v>Aug</v>
      </c>
    </row>
    <row r="6303" spans="1:14" hidden="1" x14ac:dyDescent="0.25">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c r="N6303" s="4" t="str">
        <f>TEXT('Data Sales Adidas'!D6307,"mmm")</f>
        <v>Aug</v>
      </c>
    </row>
    <row r="6304" spans="1:14" hidden="1" x14ac:dyDescent="0.25">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c r="N6304" s="4" t="str">
        <f>TEXT('Data Sales Adidas'!D6308,"mmm")</f>
        <v>Aug</v>
      </c>
    </row>
    <row r="6305" spans="1:14" hidden="1" x14ac:dyDescent="0.25">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c r="N6305" s="4" t="str">
        <f>TEXT('Data Sales Adidas'!D6309,"mmm")</f>
        <v>Sep</v>
      </c>
    </row>
    <row r="6306" spans="1:14" hidden="1" x14ac:dyDescent="0.25">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c r="N6306" s="4" t="str">
        <f>TEXT('Data Sales Adidas'!D6310,"mmm")</f>
        <v>Sep</v>
      </c>
    </row>
    <row r="6307" spans="1:14" hidden="1" x14ac:dyDescent="0.25">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c r="N6307" s="4" t="str">
        <f>TEXT('Data Sales Adidas'!D6311,"mmm")</f>
        <v>Sep</v>
      </c>
    </row>
    <row r="6308" spans="1:14" hidden="1" x14ac:dyDescent="0.25">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c r="N6308" s="4" t="str">
        <f>TEXT('Data Sales Adidas'!D6312,"mmm")</f>
        <v>Sep</v>
      </c>
    </row>
    <row r="6309" spans="1:14" hidden="1" x14ac:dyDescent="0.25">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c r="N6309" s="4" t="str">
        <f>TEXT('Data Sales Adidas'!D6313,"mmm")</f>
        <v>Sep</v>
      </c>
    </row>
    <row r="6310" spans="1:14" hidden="1" x14ac:dyDescent="0.25">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c r="N6310" s="4" t="str">
        <f>TEXT('Data Sales Adidas'!D6314,"mmm")</f>
        <v>Sep</v>
      </c>
    </row>
    <row r="6311" spans="1:14" hidden="1" x14ac:dyDescent="0.25">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c r="N6311" s="4" t="str">
        <f>TEXT('Data Sales Adidas'!D6315,"mmm")</f>
        <v>Oct</v>
      </c>
    </row>
    <row r="6312" spans="1:14" hidden="1" x14ac:dyDescent="0.25">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c r="N6312" s="4" t="str">
        <f>TEXT('Data Sales Adidas'!D6316,"mmm")</f>
        <v>Oct</v>
      </c>
    </row>
    <row r="6313" spans="1:14" hidden="1" x14ac:dyDescent="0.25">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c r="N6313" s="4" t="str">
        <f>TEXT('Data Sales Adidas'!D6317,"mmm")</f>
        <v>Oct</v>
      </c>
    </row>
    <row r="6314" spans="1:14" hidden="1" x14ac:dyDescent="0.25">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c r="N6314" s="4" t="str">
        <f>TEXT('Data Sales Adidas'!D6318,"mmm")</f>
        <v>Oct</v>
      </c>
    </row>
    <row r="6315" spans="1:14" hidden="1" x14ac:dyDescent="0.25">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c r="N6315" s="4" t="str">
        <f>TEXT('Data Sales Adidas'!D6319,"mmm")</f>
        <v>Oct</v>
      </c>
    </row>
    <row r="6316" spans="1:14" hidden="1" x14ac:dyDescent="0.25">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c r="N6316" s="4" t="str">
        <f>TEXT('Data Sales Adidas'!D6320,"mmm")</f>
        <v>Oct</v>
      </c>
    </row>
    <row r="6317" spans="1:14" hidden="1" x14ac:dyDescent="0.25">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c r="N6317" s="4" t="str">
        <f>TEXT('Data Sales Adidas'!D6321,"mmm")</f>
        <v>Nov</v>
      </c>
    </row>
    <row r="6318" spans="1:14" hidden="1" x14ac:dyDescent="0.25">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c r="N6318" s="4" t="str">
        <f>TEXT('Data Sales Adidas'!D6322,"mmm")</f>
        <v>Nov</v>
      </c>
    </row>
    <row r="6319" spans="1:14" hidden="1" x14ac:dyDescent="0.25">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c r="N6319" s="4" t="str">
        <f>TEXT('Data Sales Adidas'!D6323,"mmm")</f>
        <v>Nov</v>
      </c>
    </row>
    <row r="6320" spans="1:14" hidden="1" x14ac:dyDescent="0.25">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c r="N6320" s="4" t="str">
        <f>TEXT('Data Sales Adidas'!D6324,"mmm")</f>
        <v>Nov</v>
      </c>
    </row>
    <row r="6321" spans="1:14" hidden="1" x14ac:dyDescent="0.25">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c r="N6321" s="4" t="str">
        <f>TEXT('Data Sales Adidas'!D6325,"mmm")</f>
        <v>Nov</v>
      </c>
    </row>
    <row r="6322" spans="1:14" hidden="1" x14ac:dyDescent="0.25">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c r="N6322" s="4" t="str">
        <f>TEXT('Data Sales Adidas'!D6326,"mmm")</f>
        <v>Nov</v>
      </c>
    </row>
    <row r="6323" spans="1:14" hidden="1" x14ac:dyDescent="0.25">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c r="N6323" s="4" t="str">
        <f>TEXT('Data Sales Adidas'!D6327,"mmm")</f>
        <v>Dec</v>
      </c>
    </row>
    <row r="6324" spans="1:14" hidden="1" x14ac:dyDescent="0.25">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c r="N6324" s="4" t="str">
        <f>TEXT('Data Sales Adidas'!D6328,"mmm")</f>
        <v>Dec</v>
      </c>
    </row>
    <row r="6325" spans="1:14" hidden="1" x14ac:dyDescent="0.25">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c r="N6325" s="4" t="str">
        <f>TEXT('Data Sales Adidas'!D6329,"mmm")</f>
        <v>Dec</v>
      </c>
    </row>
    <row r="6326" spans="1:14" hidden="1" x14ac:dyDescent="0.25">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c r="N6326" s="4" t="str">
        <f>TEXT('Data Sales Adidas'!D6330,"mmm")</f>
        <v>Dec</v>
      </c>
    </row>
    <row r="6327" spans="1:14" hidden="1" x14ac:dyDescent="0.25">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c r="N6327" s="4" t="str">
        <f>TEXT('Data Sales Adidas'!D6331,"mmm")</f>
        <v>Dec</v>
      </c>
    </row>
    <row r="6328" spans="1:14" hidden="1" x14ac:dyDescent="0.25">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c r="N6328" s="4" t="str">
        <f>TEXT('Data Sales Adidas'!D6332,"mmm")</f>
        <v>Dec</v>
      </c>
    </row>
    <row r="6329" spans="1:14" hidden="1" x14ac:dyDescent="0.25">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c r="N6329" s="4" t="str">
        <f>TEXT('Data Sales Adidas'!D6333,"mmm")</f>
        <v>Jan</v>
      </c>
    </row>
    <row r="6330" spans="1:14" hidden="1" x14ac:dyDescent="0.25">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c r="N6330" s="4" t="str">
        <f>TEXT('Data Sales Adidas'!D6334,"mmm")</f>
        <v>Jan</v>
      </c>
    </row>
    <row r="6331" spans="1:14" hidden="1" x14ac:dyDescent="0.25">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c r="N6331" s="4" t="str">
        <f>TEXT('Data Sales Adidas'!D6335,"mmm")</f>
        <v>Jan</v>
      </c>
    </row>
    <row r="6332" spans="1:14" hidden="1" x14ac:dyDescent="0.25">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c r="N6332" s="4" t="str">
        <f>TEXT('Data Sales Adidas'!D6336,"mmm")</f>
        <v>Jan</v>
      </c>
    </row>
    <row r="6333" spans="1:14" hidden="1" x14ac:dyDescent="0.25">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c r="N6333" s="4" t="str">
        <f>TEXT('Data Sales Adidas'!D6337,"mmm")</f>
        <v>Jan</v>
      </c>
    </row>
    <row r="6334" spans="1:14" hidden="1" x14ac:dyDescent="0.25">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c r="N6334" s="4" t="str">
        <f>TEXT('Data Sales Adidas'!D6338,"mmm")</f>
        <v>Jan</v>
      </c>
    </row>
    <row r="6335" spans="1:14" hidden="1" x14ac:dyDescent="0.25">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c r="N6335" s="4" t="str">
        <f>TEXT('Data Sales Adidas'!D6339,"mmm")</f>
        <v>Feb</v>
      </c>
    </row>
    <row r="6336" spans="1:14" hidden="1" x14ac:dyDescent="0.25">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c r="N6336" s="4" t="str">
        <f>TEXT('Data Sales Adidas'!D6340,"mmm")</f>
        <v>Feb</v>
      </c>
    </row>
    <row r="6337" spans="1:14" hidden="1" x14ac:dyDescent="0.25">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c r="N6337" s="4" t="str">
        <f>TEXT('Data Sales Adidas'!D6341,"mmm")</f>
        <v>Feb</v>
      </c>
    </row>
    <row r="6338" spans="1:14" hidden="1" x14ac:dyDescent="0.25">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c r="N6338" s="4" t="str">
        <f>TEXT('Data Sales Adidas'!D6342,"mmm")</f>
        <v>Feb</v>
      </c>
    </row>
    <row r="6339" spans="1:14" hidden="1" x14ac:dyDescent="0.25">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c r="N6339" s="4" t="str">
        <f>TEXT('Data Sales Adidas'!D6343,"mmm")</f>
        <v>Feb</v>
      </c>
    </row>
    <row r="6340" spans="1:14" hidden="1" x14ac:dyDescent="0.25">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c r="N6340" s="4" t="str">
        <f>TEXT('Data Sales Adidas'!D6344,"mmm")</f>
        <v>Feb</v>
      </c>
    </row>
    <row r="6341" spans="1:14" hidden="1" x14ac:dyDescent="0.25">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c r="N6341" s="4" t="str">
        <f>TEXT('Data Sales Adidas'!D6345,"mmm")</f>
        <v>Mar</v>
      </c>
    </row>
    <row r="6342" spans="1:14" hidden="1" x14ac:dyDescent="0.25">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c r="N6342" s="4" t="str">
        <f>TEXT('Data Sales Adidas'!D6346,"mmm")</f>
        <v>Mar</v>
      </c>
    </row>
    <row r="6343" spans="1:14" hidden="1" x14ac:dyDescent="0.25">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c r="N6343" s="4" t="str">
        <f>TEXT('Data Sales Adidas'!D6347,"mmm")</f>
        <v>Mar</v>
      </c>
    </row>
    <row r="6344" spans="1:14" hidden="1" x14ac:dyDescent="0.25">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c r="N6344" s="4" t="str">
        <f>TEXT('Data Sales Adidas'!D6348,"mmm")</f>
        <v>Mar</v>
      </c>
    </row>
    <row r="6345" spans="1:14" hidden="1" x14ac:dyDescent="0.25">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c r="N6345" s="4" t="str">
        <f>TEXT('Data Sales Adidas'!D6349,"mmm")</f>
        <v>Mar</v>
      </c>
    </row>
    <row r="6346" spans="1:14" hidden="1" x14ac:dyDescent="0.25">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c r="N6346" s="4" t="str">
        <f>TEXT('Data Sales Adidas'!D6350,"mmm")</f>
        <v>Mar</v>
      </c>
    </row>
    <row r="6347" spans="1:14" hidden="1" x14ac:dyDescent="0.25">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c r="N6347" s="4" t="str">
        <f>TEXT('Data Sales Adidas'!D6351,"mmm")</f>
        <v>Apr</v>
      </c>
    </row>
    <row r="6348" spans="1:14" hidden="1" x14ac:dyDescent="0.25">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c r="N6348" s="4" t="str">
        <f>TEXT('Data Sales Adidas'!D6352,"mmm")</f>
        <v>Apr</v>
      </c>
    </row>
    <row r="6349" spans="1:14" hidden="1" x14ac:dyDescent="0.25">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c r="N6349" s="4" t="str">
        <f>TEXT('Data Sales Adidas'!D6353,"mmm")</f>
        <v>Apr</v>
      </c>
    </row>
    <row r="6350" spans="1:14" hidden="1" x14ac:dyDescent="0.25">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c r="N6350" s="4" t="str">
        <f>TEXT('Data Sales Adidas'!D6354,"mmm")</f>
        <v>Apr</v>
      </c>
    </row>
    <row r="6351" spans="1:14" hidden="1" x14ac:dyDescent="0.25">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c r="N6351" s="4" t="str">
        <f>TEXT('Data Sales Adidas'!D6355,"mmm")</f>
        <v>Apr</v>
      </c>
    </row>
    <row r="6352" spans="1:14" hidden="1" x14ac:dyDescent="0.25">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c r="N6352" s="4" t="str">
        <f>TEXT('Data Sales Adidas'!D6356,"mmm")</f>
        <v>Apr</v>
      </c>
    </row>
    <row r="6353" spans="1:14" hidden="1" x14ac:dyDescent="0.25">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c r="N6353" s="4" t="str">
        <f>TEXT('Data Sales Adidas'!D6357,"mmm")</f>
        <v>May</v>
      </c>
    </row>
    <row r="6354" spans="1:14" hidden="1" x14ac:dyDescent="0.25">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c r="N6354" s="4" t="str">
        <f>TEXT('Data Sales Adidas'!D6358,"mmm")</f>
        <v>May</v>
      </c>
    </row>
    <row r="6355" spans="1:14" hidden="1" x14ac:dyDescent="0.25">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c r="N6355" s="4" t="str">
        <f>TEXT('Data Sales Adidas'!D6359,"mmm")</f>
        <v>May</v>
      </c>
    </row>
    <row r="6356" spans="1:14" hidden="1" x14ac:dyDescent="0.25">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c r="N6356" s="4" t="str">
        <f>TEXT('Data Sales Adidas'!D6360,"mmm")</f>
        <v>May</v>
      </c>
    </row>
    <row r="6357" spans="1:14" hidden="1" x14ac:dyDescent="0.25">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c r="N6357" s="4" t="str">
        <f>TEXT('Data Sales Adidas'!D6361,"mmm")</f>
        <v>May</v>
      </c>
    </row>
    <row r="6358" spans="1:14" hidden="1" x14ac:dyDescent="0.25">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c r="N6358" s="4" t="str">
        <f>TEXT('Data Sales Adidas'!D6362,"mmm")</f>
        <v>May</v>
      </c>
    </row>
    <row r="6359" spans="1:14" hidden="1" x14ac:dyDescent="0.25">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c r="N6359" s="4" t="str">
        <f>TEXT('Data Sales Adidas'!D6363,"mmm")</f>
        <v>Jun</v>
      </c>
    </row>
    <row r="6360" spans="1:14" hidden="1" x14ac:dyDescent="0.25">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c r="N6360" s="4" t="str">
        <f>TEXT('Data Sales Adidas'!D6364,"mmm")</f>
        <v>Jun</v>
      </c>
    </row>
    <row r="6361" spans="1:14" hidden="1" x14ac:dyDescent="0.25">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c r="N6361" s="4" t="str">
        <f>TEXT('Data Sales Adidas'!D6365,"mmm")</f>
        <v>Jun</v>
      </c>
    </row>
    <row r="6362" spans="1:14" hidden="1" x14ac:dyDescent="0.25">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c r="N6362" s="4" t="str">
        <f>TEXT('Data Sales Adidas'!D6366,"mmm")</f>
        <v>Jun</v>
      </c>
    </row>
    <row r="6363" spans="1:14" hidden="1" x14ac:dyDescent="0.25">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c r="N6363" s="4" t="str">
        <f>TEXT('Data Sales Adidas'!D6367,"mmm")</f>
        <v>Jun</v>
      </c>
    </row>
    <row r="6364" spans="1:14" hidden="1" x14ac:dyDescent="0.25">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c r="N6364" s="4" t="str">
        <f>TEXT('Data Sales Adidas'!D6368,"mmm")</f>
        <v>Jun</v>
      </c>
    </row>
    <row r="6365" spans="1:14" hidden="1" x14ac:dyDescent="0.25">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c r="N6365" s="4" t="str">
        <f>TEXT('Data Sales Adidas'!D6369,"mmm")</f>
        <v>Jul</v>
      </c>
    </row>
    <row r="6366" spans="1:14" hidden="1" x14ac:dyDescent="0.25">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c r="N6366" s="4" t="str">
        <f>TEXT('Data Sales Adidas'!D6370,"mmm")</f>
        <v>Jul</v>
      </c>
    </row>
    <row r="6367" spans="1:14" hidden="1" x14ac:dyDescent="0.25">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c r="N6367" s="4" t="str">
        <f>TEXT('Data Sales Adidas'!D6371,"mmm")</f>
        <v>Jul</v>
      </c>
    </row>
    <row r="6368" spans="1:14" hidden="1" x14ac:dyDescent="0.25">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c r="N6368" s="4" t="str">
        <f>TEXT('Data Sales Adidas'!D6372,"mmm")</f>
        <v>Jul</v>
      </c>
    </row>
    <row r="6369" spans="1:14" hidden="1" x14ac:dyDescent="0.25">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c r="N6369" s="4" t="str">
        <f>TEXT('Data Sales Adidas'!D6373,"mmm")</f>
        <v>Jul</v>
      </c>
    </row>
    <row r="6370" spans="1:14" hidden="1" x14ac:dyDescent="0.25">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c r="N6370" s="4" t="str">
        <f>TEXT('Data Sales Adidas'!D6374,"mmm")</f>
        <v>Jul</v>
      </c>
    </row>
    <row r="6371" spans="1:14" hidden="1" x14ac:dyDescent="0.25">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c r="N6371" s="4" t="str">
        <f>TEXT('Data Sales Adidas'!D6375,"mmm")</f>
        <v>Aug</v>
      </c>
    </row>
    <row r="6372" spans="1:14" hidden="1" x14ac:dyDescent="0.25">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c r="N6372" s="4" t="str">
        <f>TEXT('Data Sales Adidas'!D6376,"mmm")</f>
        <v>Aug</v>
      </c>
    </row>
    <row r="6373" spans="1:14" hidden="1" x14ac:dyDescent="0.25">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c r="N6373" s="4" t="str">
        <f>TEXT('Data Sales Adidas'!D6377,"mmm")</f>
        <v>Aug</v>
      </c>
    </row>
    <row r="6374" spans="1:14" hidden="1" x14ac:dyDescent="0.25">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c r="N6374" s="4" t="str">
        <f>TEXT('Data Sales Adidas'!D6378,"mmm")</f>
        <v>Aug</v>
      </c>
    </row>
    <row r="6375" spans="1:14" hidden="1" x14ac:dyDescent="0.25">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c r="N6375" s="4" t="str">
        <f>TEXT('Data Sales Adidas'!D6379,"mmm")</f>
        <v>Aug</v>
      </c>
    </row>
    <row r="6376" spans="1:14" hidden="1" x14ac:dyDescent="0.25">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c r="N6376" s="4" t="str">
        <f>TEXT('Data Sales Adidas'!D6380,"mmm")</f>
        <v>Aug</v>
      </c>
    </row>
    <row r="6377" spans="1:14" hidden="1" x14ac:dyDescent="0.25">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c r="N6377" s="4" t="str">
        <f>TEXT('Data Sales Adidas'!D6381,"mmm")</f>
        <v>Sep</v>
      </c>
    </row>
    <row r="6378" spans="1:14" hidden="1" x14ac:dyDescent="0.25">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c r="N6378" s="4" t="str">
        <f>TEXT('Data Sales Adidas'!D6382,"mmm")</f>
        <v>Sep</v>
      </c>
    </row>
    <row r="6379" spans="1:14" hidden="1" x14ac:dyDescent="0.25">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c r="N6379" s="4" t="str">
        <f>TEXT('Data Sales Adidas'!D6383,"mmm")</f>
        <v>Sep</v>
      </c>
    </row>
    <row r="6380" spans="1:14" hidden="1" x14ac:dyDescent="0.25">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c r="N6380" s="4" t="str">
        <f>TEXT('Data Sales Adidas'!D6384,"mmm")</f>
        <v>Sep</v>
      </c>
    </row>
    <row r="6381" spans="1:14" hidden="1" x14ac:dyDescent="0.25">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c r="N6381" s="4" t="str">
        <f>TEXT('Data Sales Adidas'!D6385,"mmm")</f>
        <v>Sep</v>
      </c>
    </row>
    <row r="6382" spans="1:14" hidden="1" x14ac:dyDescent="0.25">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c r="N6382" s="4" t="str">
        <f>TEXT('Data Sales Adidas'!D6386,"mmm")</f>
        <v>Sep</v>
      </c>
    </row>
    <row r="6383" spans="1:14" hidden="1" x14ac:dyDescent="0.25">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c r="N6383" s="4" t="str">
        <f>TEXT('Data Sales Adidas'!D6387,"mmm")</f>
        <v>Oct</v>
      </c>
    </row>
    <row r="6384" spans="1:14" hidden="1" x14ac:dyDescent="0.25">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c r="N6384" s="4" t="str">
        <f>TEXT('Data Sales Adidas'!D6388,"mmm")</f>
        <v>Oct</v>
      </c>
    </row>
    <row r="6385" spans="1:14" hidden="1" x14ac:dyDescent="0.25">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c r="N6385" s="4" t="str">
        <f>TEXT('Data Sales Adidas'!D6389,"mmm")</f>
        <v>Oct</v>
      </c>
    </row>
    <row r="6386" spans="1:14" hidden="1" x14ac:dyDescent="0.25">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c r="N6386" s="4" t="str">
        <f>TEXT('Data Sales Adidas'!D6390,"mmm")</f>
        <v>Oct</v>
      </c>
    </row>
    <row r="6387" spans="1:14" hidden="1" x14ac:dyDescent="0.25">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c r="N6387" s="4" t="str">
        <f>TEXT('Data Sales Adidas'!D6391,"mmm")</f>
        <v>Oct</v>
      </c>
    </row>
    <row r="6388" spans="1:14" hidden="1" x14ac:dyDescent="0.25">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c r="N6388" s="4" t="str">
        <f>TEXT('Data Sales Adidas'!D6392,"mmm")</f>
        <v>Oct</v>
      </c>
    </row>
    <row r="6389" spans="1:14" hidden="1" x14ac:dyDescent="0.25">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c r="N6389" s="4" t="str">
        <f>TEXT('Data Sales Adidas'!D6393,"mmm")</f>
        <v>Nov</v>
      </c>
    </row>
    <row r="6390" spans="1:14" hidden="1" x14ac:dyDescent="0.25">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c r="N6390" s="4" t="str">
        <f>TEXT('Data Sales Adidas'!D6394,"mmm")</f>
        <v>Nov</v>
      </c>
    </row>
    <row r="6391" spans="1:14" hidden="1" x14ac:dyDescent="0.25">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c r="N6391" s="4" t="str">
        <f>TEXT('Data Sales Adidas'!D6395,"mmm")</f>
        <v>Nov</v>
      </c>
    </row>
    <row r="6392" spans="1:14" hidden="1" x14ac:dyDescent="0.25">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c r="N6392" s="4" t="str">
        <f>TEXT('Data Sales Adidas'!D6396,"mmm")</f>
        <v>Nov</v>
      </c>
    </row>
    <row r="6393" spans="1:14" hidden="1" x14ac:dyDescent="0.25">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c r="N6393" s="4" t="str">
        <f>TEXT('Data Sales Adidas'!D6397,"mmm")</f>
        <v>Nov</v>
      </c>
    </row>
    <row r="6394" spans="1:14" hidden="1" x14ac:dyDescent="0.25">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c r="N6394" s="4" t="str">
        <f>TEXT('Data Sales Adidas'!D6398,"mmm")</f>
        <v>Nov</v>
      </c>
    </row>
    <row r="6395" spans="1:14" hidden="1" x14ac:dyDescent="0.25">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c r="N6395" s="4" t="str">
        <f>TEXT('Data Sales Adidas'!D6399,"mmm")</f>
        <v>Dec</v>
      </c>
    </row>
    <row r="6396" spans="1:14" hidden="1" x14ac:dyDescent="0.25">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c r="N6396" s="4" t="str">
        <f>TEXT('Data Sales Adidas'!D6400,"mmm")</f>
        <v>Dec</v>
      </c>
    </row>
    <row r="6397" spans="1:14" hidden="1" x14ac:dyDescent="0.25">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c r="N6397" s="4" t="str">
        <f>TEXT('Data Sales Adidas'!D6401,"mmm")</f>
        <v>Dec</v>
      </c>
    </row>
    <row r="6398" spans="1:14" hidden="1" x14ac:dyDescent="0.25">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c r="N6398" s="4" t="str">
        <f>TEXT('Data Sales Adidas'!D6402,"mmm")</f>
        <v>Dec</v>
      </c>
    </row>
    <row r="6399" spans="1:14" hidden="1" x14ac:dyDescent="0.25">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c r="N6399" s="4" t="str">
        <f>TEXT('Data Sales Adidas'!D6403,"mmm")</f>
        <v>Dec</v>
      </c>
    </row>
    <row r="6400" spans="1:14" hidden="1" x14ac:dyDescent="0.25">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c r="N6400" s="4" t="str">
        <f>TEXT('Data Sales Adidas'!D6404,"mmm")</f>
        <v>Dec</v>
      </c>
    </row>
    <row r="6401" spans="1:14" hidden="1" x14ac:dyDescent="0.25">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c r="N6401" s="4" t="str">
        <f>TEXT('Data Sales Adidas'!D6405,"mmm")</f>
        <v>Jan</v>
      </c>
    </row>
    <row r="6402" spans="1:14" hidden="1" x14ac:dyDescent="0.25">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c r="N6402" s="4" t="str">
        <f>TEXT('Data Sales Adidas'!D6406,"mmm")</f>
        <v>Jan</v>
      </c>
    </row>
    <row r="6403" spans="1:14" hidden="1" x14ac:dyDescent="0.25">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c r="N6403" s="4" t="str">
        <f>TEXT('Data Sales Adidas'!D6407,"mmm")</f>
        <v>Jan</v>
      </c>
    </row>
    <row r="6404" spans="1:14" hidden="1" x14ac:dyDescent="0.25">
      <c r="A6404" s="4" t="s">
        <v>61</v>
      </c>
      <c r="B6404" s="4">
        <v>1185732</v>
      </c>
      <c r="C6404" s="5">
        <v>44218</v>
      </c>
      <c r="D6404" s="4" t="s">
        <v>36</v>
      </c>
      <c r="E6404" s="4" t="s">
        <v>96</v>
      </c>
      <c r="F6404" s="4" t="s">
        <v>97</v>
      </c>
      <c r="G6404" s="6" t="s">
        <v>21</v>
      </c>
      <c r="H6404" s="7">
        <v>34</v>
      </c>
      <c r="I6404" s="8">
        <v>42</v>
      </c>
      <c r="J6404" s="9">
        <v>1428</v>
      </c>
      <c r="K6404" s="9">
        <v>714</v>
      </c>
      <c r="L6404" s="10">
        <v>0.5</v>
      </c>
      <c r="M6404" s="4" t="s">
        <v>83</v>
      </c>
      <c r="N6404" s="4" t="str">
        <f>TEXT('Data Sales Adidas'!D6408,"mmm")</f>
        <v>Jan</v>
      </c>
    </row>
    <row r="6405" spans="1:14" hidden="1" x14ac:dyDescent="0.25">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c r="N6405" s="4" t="str">
        <f>TEXT('Data Sales Adidas'!D6409,"mmm")</f>
        <v>Jan</v>
      </c>
    </row>
    <row r="6406" spans="1:14" hidden="1" x14ac:dyDescent="0.25">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c r="N6406" s="4" t="str">
        <f>TEXT('Data Sales Adidas'!D6410,"mmm")</f>
        <v>Jan</v>
      </c>
    </row>
    <row r="6407" spans="1:14" hidden="1" x14ac:dyDescent="0.25">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c r="N6407" s="4" t="str">
        <f>TEXT('Data Sales Adidas'!D6411,"mmm")</f>
        <v>Feb</v>
      </c>
    </row>
    <row r="6408" spans="1:14" hidden="1" x14ac:dyDescent="0.25">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c r="N6408" s="4" t="str">
        <f>TEXT('Data Sales Adidas'!D6412,"mmm")</f>
        <v>Feb</v>
      </c>
    </row>
    <row r="6409" spans="1:14" hidden="1" x14ac:dyDescent="0.25">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c r="N6409" s="4" t="str">
        <f>TEXT('Data Sales Adidas'!D6413,"mmm")</f>
        <v>Feb</v>
      </c>
    </row>
    <row r="6410" spans="1:14" hidden="1" x14ac:dyDescent="0.25">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c r="N6410" s="4" t="str">
        <f>TEXT('Data Sales Adidas'!D6414,"mmm")</f>
        <v>Feb</v>
      </c>
    </row>
    <row r="6411" spans="1:14" hidden="1" x14ac:dyDescent="0.25">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c r="N6411" s="4" t="str">
        <f>TEXT('Data Sales Adidas'!D6415,"mmm")</f>
        <v>Feb</v>
      </c>
    </row>
    <row r="6412" spans="1:14" hidden="1" x14ac:dyDescent="0.25">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c r="N6412" s="4" t="str">
        <f>TEXT('Data Sales Adidas'!D6416,"mmm")</f>
        <v>Feb</v>
      </c>
    </row>
    <row r="6413" spans="1:14" hidden="1" x14ac:dyDescent="0.25">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c r="N6413" s="4" t="str">
        <f>TEXT('Data Sales Adidas'!D6417,"mmm")</f>
        <v>Mar</v>
      </c>
    </row>
    <row r="6414" spans="1:14" hidden="1" x14ac:dyDescent="0.25">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c r="N6414" s="4" t="str">
        <f>TEXT('Data Sales Adidas'!D6418,"mmm")</f>
        <v>Mar</v>
      </c>
    </row>
    <row r="6415" spans="1:14" hidden="1" x14ac:dyDescent="0.25">
      <c r="A6415" s="4" t="s">
        <v>61</v>
      </c>
      <c r="B6415" s="4">
        <v>1185732</v>
      </c>
      <c r="C6415" s="5">
        <v>44276</v>
      </c>
      <c r="D6415" s="4" t="s">
        <v>48</v>
      </c>
      <c r="E6415" s="4" t="s">
        <v>98</v>
      </c>
      <c r="F6415" s="4" t="s">
        <v>99</v>
      </c>
      <c r="G6415" s="6" t="s">
        <v>20</v>
      </c>
      <c r="H6415" s="7">
        <v>34</v>
      </c>
      <c r="I6415" s="8">
        <v>73</v>
      </c>
      <c r="J6415" s="9">
        <v>2482</v>
      </c>
      <c r="K6415" s="9">
        <v>1241</v>
      </c>
      <c r="L6415" s="10">
        <v>0.5</v>
      </c>
      <c r="M6415" s="4" t="s">
        <v>83</v>
      </c>
      <c r="N6415" s="4" t="str">
        <f>TEXT('Data Sales Adidas'!D6419,"mmm")</f>
        <v>Mar</v>
      </c>
    </row>
    <row r="6416" spans="1:14" hidden="1" x14ac:dyDescent="0.25">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c r="N6416" s="4" t="str">
        <f>TEXT('Data Sales Adidas'!D6420,"mmm")</f>
        <v>Mar</v>
      </c>
    </row>
    <row r="6417" spans="1:14" hidden="1" x14ac:dyDescent="0.25">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c r="N6417" s="4" t="str">
        <f>TEXT('Data Sales Adidas'!D6421,"mmm")</f>
        <v>Mar</v>
      </c>
    </row>
    <row r="6418" spans="1:14" hidden="1" x14ac:dyDescent="0.25">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c r="N6418" s="4" t="str">
        <f>TEXT('Data Sales Adidas'!D6422,"mmm")</f>
        <v>Mar</v>
      </c>
    </row>
    <row r="6419" spans="1:14" hidden="1" x14ac:dyDescent="0.25">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c r="N6419" s="4" t="str">
        <f>TEXT('Data Sales Adidas'!D6423,"mmm")</f>
        <v>Apr</v>
      </c>
    </row>
    <row r="6420" spans="1:14" hidden="1" x14ac:dyDescent="0.25">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c r="N6420" s="4" t="str">
        <f>TEXT('Data Sales Adidas'!D6424,"mmm")</f>
        <v>Apr</v>
      </c>
    </row>
    <row r="6421" spans="1:14" hidden="1" x14ac:dyDescent="0.25">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c r="N6421" s="4" t="str">
        <f>TEXT('Data Sales Adidas'!D6425,"mmm")</f>
        <v>Apr</v>
      </c>
    </row>
    <row r="6422" spans="1:14" hidden="1" x14ac:dyDescent="0.25">
      <c r="A6422" s="4" t="s">
        <v>61</v>
      </c>
      <c r="B6422" s="4">
        <v>1185732</v>
      </c>
      <c r="C6422" s="5">
        <v>44308</v>
      </c>
      <c r="D6422" s="4" t="s">
        <v>48</v>
      </c>
      <c r="E6422" s="4" t="s">
        <v>98</v>
      </c>
      <c r="F6422" s="4" t="s">
        <v>99</v>
      </c>
      <c r="G6422" s="6" t="s">
        <v>21</v>
      </c>
      <c r="H6422" s="7">
        <v>42</v>
      </c>
      <c r="I6422" s="8">
        <v>29</v>
      </c>
      <c r="J6422" s="9">
        <v>1218</v>
      </c>
      <c r="K6422" s="9">
        <v>609</v>
      </c>
      <c r="L6422" s="10">
        <v>0.5</v>
      </c>
      <c r="M6422" s="4" t="s">
        <v>83</v>
      </c>
      <c r="N6422" s="4" t="str">
        <f>TEXT('Data Sales Adidas'!D6426,"mmm")</f>
        <v>Apr</v>
      </c>
    </row>
    <row r="6423" spans="1:14" hidden="1" x14ac:dyDescent="0.25">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c r="N6423" s="4" t="str">
        <f>TEXT('Data Sales Adidas'!D6427,"mmm")</f>
        <v>Apr</v>
      </c>
    </row>
    <row r="6424" spans="1:14" hidden="1" x14ac:dyDescent="0.25">
      <c r="A6424" s="4" t="s">
        <v>61</v>
      </c>
      <c r="B6424" s="4">
        <v>1185732</v>
      </c>
      <c r="C6424" s="5">
        <v>44308</v>
      </c>
      <c r="D6424" s="4" t="s">
        <v>48</v>
      </c>
      <c r="E6424" s="4" t="s">
        <v>98</v>
      </c>
      <c r="F6424" s="4" t="s">
        <v>99</v>
      </c>
      <c r="G6424" s="6" t="s">
        <v>23</v>
      </c>
      <c r="H6424" s="7">
        <v>36</v>
      </c>
      <c r="I6424" s="8">
        <v>75</v>
      </c>
      <c r="J6424" s="9">
        <v>2700</v>
      </c>
      <c r="K6424" s="9">
        <v>1350</v>
      </c>
      <c r="L6424" s="10">
        <v>0.5</v>
      </c>
      <c r="M6424" s="4" t="s">
        <v>83</v>
      </c>
      <c r="N6424" s="4" t="str">
        <f>TEXT('Data Sales Adidas'!D6428,"mmm")</f>
        <v>Apr</v>
      </c>
    </row>
    <row r="6425" spans="1:14" hidden="1" x14ac:dyDescent="0.25">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c r="N6425" s="4" t="str">
        <f>TEXT('Data Sales Adidas'!D6429,"mmm")</f>
        <v>May</v>
      </c>
    </row>
    <row r="6426" spans="1:14" hidden="1" x14ac:dyDescent="0.25">
      <c r="A6426" s="4" t="s">
        <v>61</v>
      </c>
      <c r="B6426" s="4">
        <v>1185732</v>
      </c>
      <c r="C6426" s="5">
        <v>44339</v>
      </c>
      <c r="D6426" s="4" t="s">
        <v>48</v>
      </c>
      <c r="E6426" s="4" t="s">
        <v>98</v>
      </c>
      <c r="F6426" s="4" t="s">
        <v>99</v>
      </c>
      <c r="G6426" s="6" t="s">
        <v>19</v>
      </c>
      <c r="H6426" s="7">
        <v>42</v>
      </c>
      <c r="I6426" s="8">
        <v>68</v>
      </c>
      <c r="J6426" s="9">
        <v>2856</v>
      </c>
      <c r="K6426" s="9">
        <v>1428</v>
      </c>
      <c r="L6426" s="10">
        <v>0.5</v>
      </c>
      <c r="M6426" s="4" t="s">
        <v>83</v>
      </c>
      <c r="N6426" s="4" t="str">
        <f>TEXT('Data Sales Adidas'!D6430,"mmm")</f>
        <v>May</v>
      </c>
    </row>
    <row r="6427" spans="1:14" hidden="1" x14ac:dyDescent="0.25">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c r="N6427" s="4" t="str">
        <f>TEXT('Data Sales Adidas'!D6431,"mmm")</f>
        <v>May</v>
      </c>
    </row>
    <row r="6428" spans="1:14" hidden="1" x14ac:dyDescent="0.25">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c r="N6428" s="4" t="str">
        <f>TEXT('Data Sales Adidas'!D6432,"mmm")</f>
        <v>May</v>
      </c>
    </row>
    <row r="6429" spans="1:14" hidden="1" x14ac:dyDescent="0.25">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c r="N6429" s="4" t="str">
        <f>TEXT('Data Sales Adidas'!D6433,"mmm")</f>
        <v>May</v>
      </c>
    </row>
    <row r="6430" spans="1:14" hidden="1" x14ac:dyDescent="0.25">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c r="N6430" s="4" t="str">
        <f>TEXT('Data Sales Adidas'!D6434,"mmm")</f>
        <v>May</v>
      </c>
    </row>
    <row r="6431" spans="1:14" hidden="1" x14ac:dyDescent="0.25">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c r="N6431" s="4" t="str">
        <f>TEXT('Data Sales Adidas'!D6435,"mmm")</f>
        <v>Jun</v>
      </c>
    </row>
    <row r="6432" spans="1:14" hidden="1" x14ac:dyDescent="0.25">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c r="N6432" s="4" t="str">
        <f>TEXT('Data Sales Adidas'!D6436,"mmm")</f>
        <v>Jun</v>
      </c>
    </row>
    <row r="6433" spans="1:14" hidden="1" x14ac:dyDescent="0.25">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c r="N6433" s="4" t="str">
        <f>TEXT('Data Sales Adidas'!D6437,"mmm")</f>
        <v>Jun</v>
      </c>
    </row>
    <row r="6434" spans="1:14" hidden="1" x14ac:dyDescent="0.25">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c r="N6434" s="4" t="str">
        <f>TEXT('Data Sales Adidas'!D6438,"mmm")</f>
        <v>Jun</v>
      </c>
    </row>
    <row r="6435" spans="1:14" hidden="1" x14ac:dyDescent="0.25">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c r="N6435" s="4" t="str">
        <f>TEXT('Data Sales Adidas'!D6439,"mmm")</f>
        <v>Jun</v>
      </c>
    </row>
    <row r="6436" spans="1:14" hidden="1" x14ac:dyDescent="0.25">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c r="N6436" s="4" t="str">
        <f>TEXT('Data Sales Adidas'!D6440,"mmm")</f>
        <v>Jun</v>
      </c>
    </row>
    <row r="6437" spans="1:14" hidden="1" x14ac:dyDescent="0.25">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c r="N6437" s="4" t="str">
        <f>TEXT('Data Sales Adidas'!D6441,"mmm")</f>
        <v>Jul</v>
      </c>
    </row>
    <row r="6438" spans="1:14" hidden="1" x14ac:dyDescent="0.25">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c r="N6438" s="4" t="str">
        <f>TEXT('Data Sales Adidas'!D6442,"mmm")</f>
        <v>Jul</v>
      </c>
    </row>
    <row r="6439" spans="1:14" hidden="1" x14ac:dyDescent="0.25">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c r="N6439" s="4" t="str">
        <f>TEXT('Data Sales Adidas'!D6443,"mmm")</f>
        <v>Jul</v>
      </c>
    </row>
    <row r="6440" spans="1:14" hidden="1" x14ac:dyDescent="0.25">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c r="N6440" s="4" t="str">
        <f>TEXT('Data Sales Adidas'!D6444,"mmm")</f>
        <v>Jul</v>
      </c>
    </row>
    <row r="6441" spans="1:14" hidden="1" x14ac:dyDescent="0.25">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c r="N6441" s="4" t="str">
        <f>TEXT('Data Sales Adidas'!D6445,"mmm")</f>
        <v>Jul</v>
      </c>
    </row>
    <row r="6442" spans="1:14" hidden="1" x14ac:dyDescent="0.25">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c r="N6442" s="4" t="str">
        <f>TEXT('Data Sales Adidas'!D6446,"mmm")</f>
        <v>Jul</v>
      </c>
    </row>
    <row r="6443" spans="1:14" hidden="1" x14ac:dyDescent="0.25">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c r="N6443" s="4" t="str">
        <f>TEXT('Data Sales Adidas'!D6447,"mmm")</f>
        <v>Aug</v>
      </c>
    </row>
    <row r="6444" spans="1:14" hidden="1" x14ac:dyDescent="0.25">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c r="N6444" s="4" t="str">
        <f>TEXT('Data Sales Adidas'!D6448,"mmm")</f>
        <v>Aug</v>
      </c>
    </row>
    <row r="6445" spans="1:14" hidden="1" x14ac:dyDescent="0.25">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c r="N6445" s="4" t="str">
        <f>TEXT('Data Sales Adidas'!D6449,"mmm")</f>
        <v>Aug</v>
      </c>
    </row>
    <row r="6446" spans="1:14" hidden="1" x14ac:dyDescent="0.25">
      <c r="A6446" s="4" t="s">
        <v>61</v>
      </c>
      <c r="B6446" s="4">
        <v>1185732</v>
      </c>
      <c r="C6446" s="5">
        <v>44430</v>
      </c>
      <c r="D6446" s="4" t="s">
        <v>48</v>
      </c>
      <c r="E6446" s="4" t="s">
        <v>98</v>
      </c>
      <c r="F6446" s="4" t="s">
        <v>99</v>
      </c>
      <c r="G6446" s="6" t="s">
        <v>21</v>
      </c>
      <c r="H6446" s="7">
        <v>38</v>
      </c>
      <c r="I6446" s="8">
        <v>75</v>
      </c>
      <c r="J6446" s="9">
        <v>2850</v>
      </c>
      <c r="K6446" s="9">
        <v>1425</v>
      </c>
      <c r="L6446" s="10">
        <v>0.5</v>
      </c>
      <c r="M6446" s="4" t="s">
        <v>83</v>
      </c>
      <c r="N6446" s="4" t="str">
        <f>TEXT('Data Sales Adidas'!D6450,"mmm")</f>
        <v>Aug</v>
      </c>
    </row>
    <row r="6447" spans="1:14" hidden="1" x14ac:dyDescent="0.25">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c r="N6447" s="4" t="str">
        <f>TEXT('Data Sales Adidas'!D6451,"mmm")</f>
        <v>Aug</v>
      </c>
    </row>
    <row r="6448" spans="1:14" hidden="1" x14ac:dyDescent="0.25">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c r="N6448" s="4" t="str">
        <f>TEXT('Data Sales Adidas'!D6452,"mmm")</f>
        <v>Aug</v>
      </c>
    </row>
    <row r="6449" spans="1:14" hidden="1" x14ac:dyDescent="0.25">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c r="N6449" s="4" t="str">
        <f>TEXT('Data Sales Adidas'!D6453,"mmm")</f>
        <v>Sep</v>
      </c>
    </row>
    <row r="6450" spans="1:14" hidden="1" x14ac:dyDescent="0.25">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c r="N6450" s="4" t="str">
        <f>TEXT('Data Sales Adidas'!D6454,"mmm")</f>
        <v>Sep</v>
      </c>
    </row>
    <row r="6451" spans="1:14" hidden="1" x14ac:dyDescent="0.25">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c r="N6451" s="4" t="str">
        <f>TEXT('Data Sales Adidas'!D6455,"mmm")</f>
        <v>Sep</v>
      </c>
    </row>
    <row r="6452" spans="1:14" hidden="1" x14ac:dyDescent="0.25">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c r="N6452" s="4" t="str">
        <f>TEXT('Data Sales Adidas'!D6456,"mmm")</f>
        <v>Sep</v>
      </c>
    </row>
    <row r="6453" spans="1:14" hidden="1" x14ac:dyDescent="0.25">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c r="N6453" s="4" t="str">
        <f>TEXT('Data Sales Adidas'!D6457,"mmm")</f>
        <v>Sep</v>
      </c>
    </row>
    <row r="6454" spans="1:14" hidden="1" x14ac:dyDescent="0.25">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c r="N6454" s="4" t="str">
        <f>TEXT('Data Sales Adidas'!D6458,"mmm")</f>
        <v>Sep</v>
      </c>
    </row>
    <row r="6455" spans="1:14" hidden="1" x14ac:dyDescent="0.25">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c r="N6455" s="4" t="str">
        <f>TEXT('Data Sales Adidas'!D6459,"mmm")</f>
        <v>Oct</v>
      </c>
    </row>
    <row r="6456" spans="1:14" hidden="1" x14ac:dyDescent="0.25">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c r="N6456" s="4" t="str">
        <f>TEXT('Data Sales Adidas'!D6460,"mmm")</f>
        <v>Oct</v>
      </c>
    </row>
    <row r="6457" spans="1:14" hidden="1" x14ac:dyDescent="0.25">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c r="N6457" s="4" t="str">
        <f>TEXT('Data Sales Adidas'!D6461,"mmm")</f>
        <v>Oct</v>
      </c>
    </row>
    <row r="6458" spans="1:14" hidden="1" x14ac:dyDescent="0.25">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c r="N6458" s="4" t="str">
        <f>TEXT('Data Sales Adidas'!D6462,"mmm")</f>
        <v>Oct</v>
      </c>
    </row>
    <row r="6459" spans="1:14" hidden="1" x14ac:dyDescent="0.25">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c r="N6459" s="4" t="str">
        <f>TEXT('Data Sales Adidas'!D6463,"mmm")</f>
        <v>Oct</v>
      </c>
    </row>
    <row r="6460" spans="1:14" hidden="1" x14ac:dyDescent="0.25">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c r="N6460" s="4" t="str">
        <f>TEXT('Data Sales Adidas'!D6464,"mmm")</f>
        <v>Oct</v>
      </c>
    </row>
    <row r="6461" spans="1:14" hidden="1" x14ac:dyDescent="0.25">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c r="N6461" s="4" t="str">
        <f>TEXT('Data Sales Adidas'!D6465,"mmm")</f>
        <v>Nov</v>
      </c>
    </row>
    <row r="6462" spans="1:14" hidden="1" x14ac:dyDescent="0.25">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c r="N6462" s="4" t="str">
        <f>TEXT('Data Sales Adidas'!D6466,"mmm")</f>
        <v>Nov</v>
      </c>
    </row>
    <row r="6463" spans="1:14" hidden="1" x14ac:dyDescent="0.25">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c r="N6463" s="4" t="str">
        <f>TEXT('Data Sales Adidas'!D6467,"mmm")</f>
        <v>Nov</v>
      </c>
    </row>
    <row r="6464" spans="1:14" hidden="1" x14ac:dyDescent="0.25">
      <c r="A6464" s="4" t="s">
        <v>14</v>
      </c>
      <c r="B6464" s="4">
        <v>1185732</v>
      </c>
      <c r="C6464" s="5">
        <v>44522</v>
      </c>
      <c r="D6464" s="4" t="s">
        <v>48</v>
      </c>
      <c r="E6464" s="4" t="s">
        <v>98</v>
      </c>
      <c r="F6464" s="4" t="s">
        <v>99</v>
      </c>
      <c r="G6464" s="6" t="s">
        <v>21</v>
      </c>
      <c r="H6464" s="7">
        <v>52</v>
      </c>
      <c r="I6464" s="8">
        <v>52</v>
      </c>
      <c r="J6464" s="9">
        <v>2704</v>
      </c>
      <c r="K6464" s="9">
        <v>1352</v>
      </c>
      <c r="L6464" s="10">
        <v>0.5</v>
      </c>
      <c r="M6464" s="4" t="s">
        <v>83</v>
      </c>
      <c r="N6464" s="4" t="str">
        <f>TEXT('Data Sales Adidas'!D6468,"mmm")</f>
        <v>Nov</v>
      </c>
    </row>
    <row r="6465" spans="1:14" hidden="1" x14ac:dyDescent="0.25">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c r="N6465" s="4" t="str">
        <f>TEXT('Data Sales Adidas'!D6469,"mmm")</f>
        <v>Nov</v>
      </c>
    </row>
    <row r="6466" spans="1:14" hidden="1" x14ac:dyDescent="0.25">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c r="N6466" s="4" t="str">
        <f>TEXT('Data Sales Adidas'!D6470,"mmm")</f>
        <v>Nov</v>
      </c>
    </row>
    <row r="6467" spans="1:14" hidden="1" x14ac:dyDescent="0.25">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c r="N6467" s="4" t="str">
        <f>TEXT('Data Sales Adidas'!D6471,"mmm")</f>
        <v>Dec</v>
      </c>
    </row>
    <row r="6468" spans="1:14" hidden="1" x14ac:dyDescent="0.25">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c r="N6468" s="4" t="str">
        <f>TEXT('Data Sales Adidas'!D6472,"mmm")</f>
        <v>Dec</v>
      </c>
    </row>
    <row r="6469" spans="1:14" hidden="1" x14ac:dyDescent="0.25">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c r="N6469" s="4" t="str">
        <f>TEXT('Data Sales Adidas'!D6473,"mmm")</f>
        <v>Dec</v>
      </c>
    </row>
    <row r="6470" spans="1:14" hidden="1" x14ac:dyDescent="0.25">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c r="N6470" s="4" t="str">
        <f>TEXT('Data Sales Adidas'!D6474,"mmm")</f>
        <v>Dec</v>
      </c>
    </row>
    <row r="6471" spans="1:14" hidden="1" x14ac:dyDescent="0.25">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c r="N6471" s="4" t="str">
        <f>TEXT('Data Sales Adidas'!D6475,"mmm")</f>
        <v>Dec</v>
      </c>
    </row>
    <row r="6472" spans="1:14" hidden="1" x14ac:dyDescent="0.25">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c r="N6472" s="4" t="str">
        <f>TEXT('Data Sales Adidas'!D6476,"mmm")</f>
        <v>Dec</v>
      </c>
    </row>
    <row r="6473" spans="1:14" hidden="1" x14ac:dyDescent="0.25">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c r="N6473" s="4" t="str">
        <f>TEXT('Data Sales Adidas'!D6477,"mmm")</f>
        <v>Jan</v>
      </c>
    </row>
    <row r="6474" spans="1:14" hidden="1" x14ac:dyDescent="0.25">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c r="N6474" s="4" t="str">
        <f>TEXT('Data Sales Adidas'!D6478,"mmm")</f>
        <v>Jan</v>
      </c>
    </row>
    <row r="6475" spans="1:14" hidden="1" x14ac:dyDescent="0.25">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c r="N6475" s="4" t="str">
        <f>TEXT('Data Sales Adidas'!D6479,"mmm")</f>
        <v>Jan</v>
      </c>
    </row>
    <row r="6476" spans="1:14" hidden="1" x14ac:dyDescent="0.25">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c r="N6476" s="4" t="str">
        <f>TEXT('Data Sales Adidas'!D6480,"mmm")</f>
        <v>Jan</v>
      </c>
    </row>
    <row r="6477" spans="1:14" hidden="1" x14ac:dyDescent="0.25">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c r="N6477" s="4" t="str">
        <f>TEXT('Data Sales Adidas'!D6481,"mmm")</f>
        <v>Jan</v>
      </c>
    </row>
    <row r="6478" spans="1:14" hidden="1" x14ac:dyDescent="0.25">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c r="N6478" s="4" t="str">
        <f>TEXT('Data Sales Adidas'!D6482,"mmm")</f>
        <v>Jan</v>
      </c>
    </row>
    <row r="6479" spans="1:14" hidden="1" x14ac:dyDescent="0.25">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c r="N6479" s="4" t="str">
        <f>TEXT('Data Sales Adidas'!D6483,"mmm")</f>
        <v>Feb</v>
      </c>
    </row>
    <row r="6480" spans="1:14" hidden="1" x14ac:dyDescent="0.25">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c r="N6480" s="4" t="str">
        <f>TEXT('Data Sales Adidas'!D6484,"mmm")</f>
        <v>Feb</v>
      </c>
    </row>
    <row r="6481" spans="1:14" hidden="1" x14ac:dyDescent="0.25">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c r="N6481" s="4" t="str">
        <f>TEXT('Data Sales Adidas'!D6485,"mmm")</f>
        <v>Feb</v>
      </c>
    </row>
    <row r="6482" spans="1:14" hidden="1" x14ac:dyDescent="0.25">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c r="N6482" s="4" t="str">
        <f>TEXT('Data Sales Adidas'!D6486,"mmm")</f>
        <v>Feb</v>
      </c>
    </row>
    <row r="6483" spans="1:14" hidden="1" x14ac:dyDescent="0.25">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c r="N6483" s="4" t="str">
        <f>TEXT('Data Sales Adidas'!D6487,"mmm")</f>
        <v>Feb</v>
      </c>
    </row>
    <row r="6484" spans="1:14" hidden="1" x14ac:dyDescent="0.25">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c r="N6484" s="4" t="str">
        <f>TEXT('Data Sales Adidas'!D6488,"mmm")</f>
        <v>Feb</v>
      </c>
    </row>
    <row r="6485" spans="1:14" hidden="1" x14ac:dyDescent="0.25">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c r="N6485" s="4" t="str">
        <f>TEXT('Data Sales Adidas'!D6489,"mmm")</f>
        <v>Mar</v>
      </c>
    </row>
    <row r="6486" spans="1:14" hidden="1" x14ac:dyDescent="0.25">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c r="N6486" s="4" t="str">
        <f>TEXT('Data Sales Adidas'!D6490,"mmm")</f>
        <v>Mar</v>
      </c>
    </row>
    <row r="6487" spans="1:14" hidden="1" x14ac:dyDescent="0.25">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c r="N6487" s="4" t="str">
        <f>TEXT('Data Sales Adidas'!D6491,"mmm")</f>
        <v>Mar</v>
      </c>
    </row>
    <row r="6488" spans="1:14" hidden="1" x14ac:dyDescent="0.25">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c r="N6488" s="4" t="str">
        <f>TEXT('Data Sales Adidas'!D6492,"mmm")</f>
        <v>Mar</v>
      </c>
    </row>
    <row r="6489" spans="1:14" hidden="1" x14ac:dyDescent="0.25">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c r="N6489" s="4" t="str">
        <f>TEXT('Data Sales Adidas'!D6493,"mmm")</f>
        <v>Mar</v>
      </c>
    </row>
    <row r="6490" spans="1:14" hidden="1" x14ac:dyDescent="0.25">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c r="N6490" s="4" t="str">
        <f>TEXT('Data Sales Adidas'!D6494,"mmm")</f>
        <v>Mar</v>
      </c>
    </row>
    <row r="6491" spans="1:14" hidden="1" x14ac:dyDescent="0.25">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c r="N6491" s="4" t="str">
        <f>TEXT('Data Sales Adidas'!D6495,"mmm")</f>
        <v>Apr</v>
      </c>
    </row>
    <row r="6492" spans="1:14" hidden="1" x14ac:dyDescent="0.25">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c r="N6492" s="4" t="str">
        <f>TEXT('Data Sales Adidas'!D6496,"mmm")</f>
        <v>Apr</v>
      </c>
    </row>
    <row r="6493" spans="1:14" hidden="1" x14ac:dyDescent="0.25">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c r="N6493" s="4" t="str">
        <f>TEXT('Data Sales Adidas'!D6497,"mmm")</f>
        <v>Apr</v>
      </c>
    </row>
    <row r="6494" spans="1:14" hidden="1" x14ac:dyDescent="0.25">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c r="N6494" s="4" t="str">
        <f>TEXT('Data Sales Adidas'!D6498,"mmm")</f>
        <v>Apr</v>
      </c>
    </row>
    <row r="6495" spans="1:14" hidden="1" x14ac:dyDescent="0.25">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c r="N6495" s="4" t="str">
        <f>TEXT('Data Sales Adidas'!D6499,"mmm")</f>
        <v>Apr</v>
      </c>
    </row>
    <row r="6496" spans="1:14" hidden="1" x14ac:dyDescent="0.25">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c r="N6496" s="4" t="str">
        <f>TEXT('Data Sales Adidas'!D6500,"mmm")</f>
        <v>Apr</v>
      </c>
    </row>
    <row r="6497" spans="1:14" hidden="1" x14ac:dyDescent="0.25">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c r="N6497" s="4" t="str">
        <f>TEXT('Data Sales Adidas'!D6501,"mmm")</f>
        <v>May</v>
      </c>
    </row>
    <row r="6498" spans="1:14" hidden="1" x14ac:dyDescent="0.25">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c r="N6498" s="4" t="str">
        <f>TEXT('Data Sales Adidas'!D6502,"mmm")</f>
        <v>May</v>
      </c>
    </row>
    <row r="6499" spans="1:14" hidden="1" x14ac:dyDescent="0.25">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c r="N6499" s="4" t="str">
        <f>TEXT('Data Sales Adidas'!D6503,"mmm")</f>
        <v>May</v>
      </c>
    </row>
    <row r="6500" spans="1:14" hidden="1" x14ac:dyDescent="0.25">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c r="N6500" s="4" t="str">
        <f>TEXT('Data Sales Adidas'!D6504,"mmm")</f>
        <v>May</v>
      </c>
    </row>
    <row r="6501" spans="1:14" hidden="1" x14ac:dyDescent="0.25">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c r="N6501" s="4" t="str">
        <f>TEXT('Data Sales Adidas'!D6505,"mmm")</f>
        <v>May</v>
      </c>
    </row>
    <row r="6502" spans="1:14" hidden="1" x14ac:dyDescent="0.25">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c r="N6502" s="4" t="str">
        <f>TEXT('Data Sales Adidas'!D6506,"mmm")</f>
        <v>May</v>
      </c>
    </row>
    <row r="6503" spans="1:14" hidden="1" x14ac:dyDescent="0.25">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c r="N6503" s="4" t="str">
        <f>TEXT('Data Sales Adidas'!D6507,"mmm")</f>
        <v>Jun</v>
      </c>
    </row>
    <row r="6504" spans="1:14" hidden="1" x14ac:dyDescent="0.25">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c r="N6504" s="4" t="str">
        <f>TEXT('Data Sales Adidas'!D6508,"mmm")</f>
        <v>Jun</v>
      </c>
    </row>
    <row r="6505" spans="1:14" hidden="1" x14ac:dyDescent="0.25">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c r="N6505" s="4" t="str">
        <f>TEXT('Data Sales Adidas'!D6509,"mmm")</f>
        <v>Jun</v>
      </c>
    </row>
    <row r="6506" spans="1:14" hidden="1" x14ac:dyDescent="0.25">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c r="N6506" s="4" t="str">
        <f>TEXT('Data Sales Adidas'!D6510,"mmm")</f>
        <v>Jun</v>
      </c>
    </row>
    <row r="6507" spans="1:14" hidden="1" x14ac:dyDescent="0.25">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c r="N6507" s="4" t="str">
        <f>TEXT('Data Sales Adidas'!D6511,"mmm")</f>
        <v>Jun</v>
      </c>
    </row>
    <row r="6508" spans="1:14" hidden="1" x14ac:dyDescent="0.25">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c r="N6508" s="4" t="str">
        <f>TEXT('Data Sales Adidas'!D6512,"mmm")</f>
        <v>Jun</v>
      </c>
    </row>
    <row r="6509" spans="1:14" hidden="1" x14ac:dyDescent="0.25">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c r="N6509" s="4" t="str">
        <f>TEXT('Data Sales Adidas'!D6513,"mmm")</f>
        <v>Jul</v>
      </c>
    </row>
    <row r="6510" spans="1:14" hidden="1" x14ac:dyDescent="0.25">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c r="N6510" s="4" t="str">
        <f>TEXT('Data Sales Adidas'!D6514,"mmm")</f>
        <v>Jul</v>
      </c>
    </row>
    <row r="6511" spans="1:14" hidden="1" x14ac:dyDescent="0.25">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c r="N6511" s="4" t="str">
        <f>TEXT('Data Sales Adidas'!D6515,"mmm")</f>
        <v>Jul</v>
      </c>
    </row>
    <row r="6512" spans="1:14" hidden="1" x14ac:dyDescent="0.25">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c r="N6512" s="4" t="str">
        <f>TEXT('Data Sales Adidas'!D6516,"mmm")</f>
        <v>Jul</v>
      </c>
    </row>
    <row r="6513" spans="1:14" hidden="1" x14ac:dyDescent="0.25">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c r="N6513" s="4" t="str">
        <f>TEXT('Data Sales Adidas'!D6517,"mmm")</f>
        <v>Jul</v>
      </c>
    </row>
    <row r="6514" spans="1:14" hidden="1" x14ac:dyDescent="0.25">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c r="N6514" s="4" t="str">
        <f>TEXT('Data Sales Adidas'!D6518,"mmm")</f>
        <v>Jul</v>
      </c>
    </row>
    <row r="6515" spans="1:14" hidden="1" x14ac:dyDescent="0.25">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c r="N6515" s="4" t="str">
        <f>TEXT('Data Sales Adidas'!D6519,"mmm")</f>
        <v>Aug</v>
      </c>
    </row>
    <row r="6516" spans="1:14" hidden="1" x14ac:dyDescent="0.25">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c r="N6516" s="4" t="str">
        <f>TEXT('Data Sales Adidas'!D6520,"mmm")</f>
        <v>Aug</v>
      </c>
    </row>
    <row r="6517" spans="1:14" hidden="1" x14ac:dyDescent="0.2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c r="N6517" s="4" t="str">
        <f>TEXT('Data Sales Adidas'!D6521,"mmm")</f>
        <v>Aug</v>
      </c>
    </row>
    <row r="6518" spans="1:14" hidden="1" x14ac:dyDescent="0.25">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c r="N6518" s="4" t="str">
        <f>TEXT('Data Sales Adidas'!D6522,"mmm")</f>
        <v>Aug</v>
      </c>
    </row>
    <row r="6519" spans="1:14" hidden="1" x14ac:dyDescent="0.25">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c r="N6519" s="4" t="str">
        <f>TEXT('Data Sales Adidas'!D6523,"mmm")</f>
        <v>Aug</v>
      </c>
    </row>
    <row r="6520" spans="1:14" hidden="1" x14ac:dyDescent="0.25">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c r="N6520" s="4" t="str">
        <f>TEXT('Data Sales Adidas'!D6524,"mmm")</f>
        <v>Aug</v>
      </c>
    </row>
    <row r="6521" spans="1:14" hidden="1" x14ac:dyDescent="0.25">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c r="N6521" s="4" t="str">
        <f>TEXT('Data Sales Adidas'!D6525,"mmm")</f>
        <v>Sep</v>
      </c>
    </row>
    <row r="6522" spans="1:14" hidden="1" x14ac:dyDescent="0.25">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c r="N6522" s="4" t="str">
        <f>TEXT('Data Sales Adidas'!D6526,"mmm")</f>
        <v>Sep</v>
      </c>
    </row>
    <row r="6523" spans="1:14" hidden="1" x14ac:dyDescent="0.25">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c r="N6523" s="4" t="str">
        <f>TEXT('Data Sales Adidas'!D6527,"mmm")</f>
        <v>Sep</v>
      </c>
    </row>
    <row r="6524" spans="1:14" hidden="1" x14ac:dyDescent="0.25">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c r="N6524" s="4" t="str">
        <f>TEXT('Data Sales Adidas'!D6528,"mmm")</f>
        <v>Sep</v>
      </c>
    </row>
    <row r="6525" spans="1:14" hidden="1" x14ac:dyDescent="0.25">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c r="N6525" s="4" t="str">
        <f>TEXT('Data Sales Adidas'!D6529,"mmm")</f>
        <v>Sep</v>
      </c>
    </row>
    <row r="6526" spans="1:14" hidden="1" x14ac:dyDescent="0.25">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c r="N6526" s="4" t="str">
        <f>TEXT('Data Sales Adidas'!D6530,"mmm")</f>
        <v>Sep</v>
      </c>
    </row>
    <row r="6527" spans="1:14" hidden="1" x14ac:dyDescent="0.25">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c r="N6527" s="4" t="str">
        <f>TEXT('Data Sales Adidas'!D6531,"mmm")</f>
        <v>Oct</v>
      </c>
    </row>
    <row r="6528" spans="1:14" hidden="1" x14ac:dyDescent="0.25">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c r="N6528" s="4" t="str">
        <f>TEXT('Data Sales Adidas'!D6532,"mmm")</f>
        <v>Oct</v>
      </c>
    </row>
    <row r="6529" spans="1:14" hidden="1" x14ac:dyDescent="0.25">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c r="N6529" s="4" t="str">
        <f>TEXT('Data Sales Adidas'!D6533,"mmm")</f>
        <v>Oct</v>
      </c>
    </row>
    <row r="6530" spans="1:14" hidden="1" x14ac:dyDescent="0.25">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c r="N6530" s="4" t="str">
        <f>TEXT('Data Sales Adidas'!D6534,"mmm")</f>
        <v>Oct</v>
      </c>
    </row>
    <row r="6531" spans="1:14" hidden="1" x14ac:dyDescent="0.25">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c r="N6531" s="4" t="str">
        <f>TEXT('Data Sales Adidas'!D6535,"mmm")</f>
        <v>Oct</v>
      </c>
    </row>
    <row r="6532" spans="1:14" hidden="1" x14ac:dyDescent="0.25">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c r="N6532" s="4" t="str">
        <f>TEXT('Data Sales Adidas'!D6536,"mmm")</f>
        <v>Oct</v>
      </c>
    </row>
    <row r="6533" spans="1:14" hidden="1" x14ac:dyDescent="0.25">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c r="N6533" s="4" t="str">
        <f>TEXT('Data Sales Adidas'!D6537,"mmm")</f>
        <v>Nov</v>
      </c>
    </row>
    <row r="6534" spans="1:14" hidden="1" x14ac:dyDescent="0.25">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c r="N6534" s="4" t="str">
        <f>TEXT('Data Sales Adidas'!D6538,"mmm")</f>
        <v>Nov</v>
      </c>
    </row>
    <row r="6535" spans="1:14" hidden="1" x14ac:dyDescent="0.25">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c r="N6535" s="4" t="str">
        <f>TEXT('Data Sales Adidas'!D6539,"mmm")</f>
        <v>Nov</v>
      </c>
    </row>
    <row r="6536" spans="1:14" hidden="1" x14ac:dyDescent="0.25">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c r="N6536" s="4" t="str">
        <f>TEXT('Data Sales Adidas'!D6540,"mmm")</f>
        <v>Nov</v>
      </c>
    </row>
    <row r="6537" spans="1:14" hidden="1" x14ac:dyDescent="0.25">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c r="N6537" s="4" t="str">
        <f>TEXT('Data Sales Adidas'!D6541,"mmm")</f>
        <v>Nov</v>
      </c>
    </row>
    <row r="6538" spans="1:14" hidden="1" x14ac:dyDescent="0.25">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c r="N6538" s="4" t="str">
        <f>TEXT('Data Sales Adidas'!D6542,"mmm")</f>
        <v>Nov</v>
      </c>
    </row>
    <row r="6539" spans="1:14" hidden="1" x14ac:dyDescent="0.25">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c r="N6539" s="4" t="str">
        <f>TEXT('Data Sales Adidas'!D6543,"mmm")</f>
        <v>Dec</v>
      </c>
    </row>
    <row r="6540" spans="1:14" hidden="1" x14ac:dyDescent="0.25">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c r="N6540" s="4" t="str">
        <f>TEXT('Data Sales Adidas'!D6544,"mmm")</f>
        <v>Dec</v>
      </c>
    </row>
    <row r="6541" spans="1:14" hidden="1" x14ac:dyDescent="0.25">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c r="N6541" s="4" t="str">
        <f>TEXT('Data Sales Adidas'!D6545,"mmm")</f>
        <v>Dec</v>
      </c>
    </row>
    <row r="6542" spans="1:14" hidden="1" x14ac:dyDescent="0.25">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c r="N6542" s="4" t="str">
        <f>TEXT('Data Sales Adidas'!D6546,"mmm")</f>
        <v>Dec</v>
      </c>
    </row>
    <row r="6543" spans="1:14" hidden="1" x14ac:dyDescent="0.25">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c r="N6543" s="4" t="str">
        <f>TEXT('Data Sales Adidas'!D6547,"mmm")</f>
        <v>Dec</v>
      </c>
    </row>
    <row r="6544" spans="1:14" hidden="1" x14ac:dyDescent="0.25">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c r="N6544" s="4" t="str">
        <f>TEXT('Data Sales Adidas'!D6548,"mmm")</f>
        <v>Dec</v>
      </c>
    </row>
    <row r="6545" spans="1:14" x14ac:dyDescent="0.25">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c r="N6545" s="4" t="str">
        <f>TEXT('Data Sales Adidas'!D6549,"mmm")</f>
        <v>Jan</v>
      </c>
    </row>
    <row r="6546" spans="1:14" x14ac:dyDescent="0.25">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c r="N6546" s="4" t="str">
        <f>TEXT('Data Sales Adidas'!D6550,"mmm")</f>
        <v>Jan</v>
      </c>
    </row>
    <row r="6547" spans="1:14" x14ac:dyDescent="0.25">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c r="N6547" s="4" t="str">
        <f>TEXT('Data Sales Adidas'!D6551,"mmm")</f>
        <v>Jan</v>
      </c>
    </row>
    <row r="6548" spans="1:14" x14ac:dyDescent="0.25">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c r="N6548" s="4" t="str">
        <f>TEXT('Data Sales Adidas'!D6552,"mmm")</f>
        <v>Jan</v>
      </c>
    </row>
    <row r="6549" spans="1:14" x14ac:dyDescent="0.25">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c r="N6549" s="4" t="str">
        <f>TEXT('Data Sales Adidas'!D6553,"mmm")</f>
        <v>Jan</v>
      </c>
    </row>
    <row r="6550" spans="1:14" x14ac:dyDescent="0.25">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c r="N6550" s="4" t="str">
        <f>TEXT('Data Sales Adidas'!D6554,"mmm")</f>
        <v>Jan</v>
      </c>
    </row>
    <row r="6551" spans="1:14" x14ac:dyDescent="0.25">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c r="N6551" s="4" t="str">
        <f>TEXT('Data Sales Adidas'!D6555,"mmm")</f>
        <v>Feb</v>
      </c>
    </row>
    <row r="6552" spans="1:14" x14ac:dyDescent="0.25">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c r="N6552" s="4" t="str">
        <f>TEXT('Data Sales Adidas'!D6556,"mmm")</f>
        <v>Feb</v>
      </c>
    </row>
    <row r="6553" spans="1:14" x14ac:dyDescent="0.25">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c r="N6553" s="4" t="str">
        <f>TEXT('Data Sales Adidas'!D6557,"mmm")</f>
        <v>Feb</v>
      </c>
    </row>
    <row r="6554" spans="1:14" x14ac:dyDescent="0.25">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c r="N6554" s="4" t="str">
        <f>TEXT('Data Sales Adidas'!D6558,"mmm")</f>
        <v>Feb</v>
      </c>
    </row>
    <row r="6555" spans="1:14" x14ac:dyDescent="0.25">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c r="N6555" s="4" t="str">
        <f>TEXT('Data Sales Adidas'!D6559,"mmm")</f>
        <v>Feb</v>
      </c>
    </row>
    <row r="6556" spans="1:14" x14ac:dyDescent="0.25">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c r="N6556" s="4" t="str">
        <f>TEXT('Data Sales Adidas'!D6560,"mmm")</f>
        <v>Feb</v>
      </c>
    </row>
    <row r="6557" spans="1:14" x14ac:dyDescent="0.25">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c r="N6557" s="4" t="str">
        <f>TEXT('Data Sales Adidas'!D6561,"mmm")</f>
        <v>Mar</v>
      </c>
    </row>
    <row r="6558" spans="1:14" x14ac:dyDescent="0.25">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c r="N6558" s="4" t="str">
        <f>TEXT('Data Sales Adidas'!D6562,"mmm")</f>
        <v>Mar</v>
      </c>
    </row>
    <row r="6559" spans="1:14" x14ac:dyDescent="0.25">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c r="N6559" s="4" t="str">
        <f>TEXT('Data Sales Adidas'!D6563,"mmm")</f>
        <v>Mar</v>
      </c>
    </row>
    <row r="6560" spans="1:14" x14ac:dyDescent="0.25">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c r="N6560" s="4" t="str">
        <f>TEXT('Data Sales Adidas'!D6564,"mmm")</f>
        <v>Mar</v>
      </c>
    </row>
    <row r="6561" spans="1:14" x14ac:dyDescent="0.25">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c r="N6561" s="4" t="str">
        <f>TEXT('Data Sales Adidas'!D6565,"mmm")</f>
        <v>Mar</v>
      </c>
    </row>
    <row r="6562" spans="1:14" x14ac:dyDescent="0.25">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c r="N6562" s="4" t="str">
        <f>TEXT('Data Sales Adidas'!D6566,"mmm")</f>
        <v>Mar</v>
      </c>
    </row>
    <row r="6563" spans="1:14" x14ac:dyDescent="0.25">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c r="N6563" s="4" t="str">
        <f>TEXT('Data Sales Adidas'!D6567,"mmm")</f>
        <v>Apr</v>
      </c>
    </row>
    <row r="6564" spans="1:14" x14ac:dyDescent="0.25">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c r="N6564" s="4" t="str">
        <f>TEXT('Data Sales Adidas'!D6568,"mmm")</f>
        <v>Apr</v>
      </c>
    </row>
    <row r="6565" spans="1:14" x14ac:dyDescent="0.25">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c r="N6565" s="4" t="str">
        <f>TEXT('Data Sales Adidas'!D6569,"mmm")</f>
        <v>Apr</v>
      </c>
    </row>
    <row r="6566" spans="1:14" x14ac:dyDescent="0.25">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c r="N6566" s="4" t="str">
        <f>TEXT('Data Sales Adidas'!D6570,"mmm")</f>
        <v>Apr</v>
      </c>
    </row>
    <row r="6567" spans="1:14" x14ac:dyDescent="0.25">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c r="N6567" s="4" t="str">
        <f>TEXT('Data Sales Adidas'!D6571,"mmm")</f>
        <v>Apr</v>
      </c>
    </row>
    <row r="6568" spans="1:14" x14ac:dyDescent="0.25">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c r="N6568" s="4" t="str">
        <f>TEXT('Data Sales Adidas'!D6572,"mmm")</f>
        <v>Apr</v>
      </c>
    </row>
    <row r="6569" spans="1:14" x14ac:dyDescent="0.25">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c r="N6569" s="4" t="str">
        <f>TEXT('Data Sales Adidas'!D6573,"mmm")</f>
        <v>May</v>
      </c>
    </row>
    <row r="6570" spans="1:14" x14ac:dyDescent="0.25">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c r="N6570" s="4" t="str">
        <f>TEXT('Data Sales Adidas'!D6574,"mmm")</f>
        <v>May</v>
      </c>
    </row>
    <row r="6571" spans="1:14" x14ac:dyDescent="0.25">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c r="N6571" s="4" t="str">
        <f>TEXT('Data Sales Adidas'!D6575,"mmm")</f>
        <v>May</v>
      </c>
    </row>
    <row r="6572" spans="1:14" x14ac:dyDescent="0.25">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c r="N6572" s="4" t="str">
        <f>TEXT('Data Sales Adidas'!D6576,"mmm")</f>
        <v>May</v>
      </c>
    </row>
    <row r="6573" spans="1:14" x14ac:dyDescent="0.25">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c r="N6573" s="4" t="str">
        <f>TEXT('Data Sales Adidas'!D6577,"mmm")</f>
        <v>May</v>
      </c>
    </row>
    <row r="6574" spans="1:14" x14ac:dyDescent="0.25">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c r="N6574" s="4" t="str">
        <f>TEXT('Data Sales Adidas'!D6578,"mmm")</f>
        <v>May</v>
      </c>
    </row>
    <row r="6575" spans="1:14" x14ac:dyDescent="0.25">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c r="N6575" s="4" t="str">
        <f>TEXT('Data Sales Adidas'!D6579,"mmm")</f>
        <v>Jun</v>
      </c>
    </row>
    <row r="6576" spans="1:14" x14ac:dyDescent="0.25">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c r="N6576" s="4" t="str">
        <f>TEXT('Data Sales Adidas'!D6580,"mmm")</f>
        <v>Jun</v>
      </c>
    </row>
    <row r="6577" spans="1:14" x14ac:dyDescent="0.25">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c r="N6577" s="4" t="str">
        <f>TEXT('Data Sales Adidas'!D6581,"mmm")</f>
        <v>Jun</v>
      </c>
    </row>
    <row r="6578" spans="1:14" x14ac:dyDescent="0.25">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c r="N6578" s="4" t="str">
        <f>TEXT('Data Sales Adidas'!D6582,"mmm")</f>
        <v>Jun</v>
      </c>
    </row>
    <row r="6579" spans="1:14" x14ac:dyDescent="0.25">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c r="N6579" s="4" t="str">
        <f>TEXT('Data Sales Adidas'!D6583,"mmm")</f>
        <v>Jun</v>
      </c>
    </row>
    <row r="6580" spans="1:14" x14ac:dyDescent="0.25">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c r="N6580" s="4" t="str">
        <f>TEXT('Data Sales Adidas'!D6584,"mmm")</f>
        <v>Jun</v>
      </c>
    </row>
    <row r="6581" spans="1:14" x14ac:dyDescent="0.25">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c r="N6581" s="4" t="str">
        <f>TEXT('Data Sales Adidas'!D6585,"mmm")</f>
        <v>Jul</v>
      </c>
    </row>
    <row r="6582" spans="1:14" x14ac:dyDescent="0.25">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c r="N6582" s="4" t="str">
        <f>TEXT('Data Sales Adidas'!D6586,"mmm")</f>
        <v>Jul</v>
      </c>
    </row>
    <row r="6583" spans="1:14" x14ac:dyDescent="0.25">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c r="N6583" s="4" t="str">
        <f>TEXT('Data Sales Adidas'!D6587,"mmm")</f>
        <v>Jul</v>
      </c>
    </row>
    <row r="6584" spans="1:14" x14ac:dyDescent="0.25">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c r="N6584" s="4" t="str">
        <f>TEXT('Data Sales Adidas'!D6588,"mmm")</f>
        <v>Jul</v>
      </c>
    </row>
    <row r="6585" spans="1:14" x14ac:dyDescent="0.25">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c r="N6585" s="4" t="str">
        <f>TEXT('Data Sales Adidas'!D6589,"mmm")</f>
        <v>Jul</v>
      </c>
    </row>
    <row r="6586" spans="1:14" x14ac:dyDescent="0.25">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c r="N6586" s="4" t="str">
        <f>TEXT('Data Sales Adidas'!D6590,"mmm")</f>
        <v>Jul</v>
      </c>
    </row>
    <row r="6587" spans="1:14" x14ac:dyDescent="0.25">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c r="N6587" s="4" t="str">
        <f>TEXT('Data Sales Adidas'!D6591,"mmm")</f>
        <v>Aug</v>
      </c>
    </row>
    <row r="6588" spans="1:14" x14ac:dyDescent="0.25">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c r="N6588" s="4" t="str">
        <f>TEXT('Data Sales Adidas'!D6592,"mmm")</f>
        <v>Aug</v>
      </c>
    </row>
    <row r="6589" spans="1:14" x14ac:dyDescent="0.25">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c r="N6589" s="4" t="str">
        <f>TEXT('Data Sales Adidas'!D6593,"mmm")</f>
        <v>Aug</v>
      </c>
    </row>
    <row r="6590" spans="1:14" x14ac:dyDescent="0.25">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c r="N6590" s="4" t="str">
        <f>TEXT('Data Sales Adidas'!D6594,"mmm")</f>
        <v>Aug</v>
      </c>
    </row>
    <row r="6591" spans="1:14" x14ac:dyDescent="0.25">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c r="N6591" s="4" t="str">
        <f>TEXT('Data Sales Adidas'!D6595,"mmm")</f>
        <v>Aug</v>
      </c>
    </row>
    <row r="6592" spans="1:14" x14ac:dyDescent="0.25">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c r="N6592" s="4" t="str">
        <f>TEXT('Data Sales Adidas'!D6596,"mmm")</f>
        <v>Aug</v>
      </c>
    </row>
    <row r="6593" spans="1:14" x14ac:dyDescent="0.25">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c r="N6593" s="4" t="str">
        <f>TEXT('Data Sales Adidas'!D6597,"mmm")</f>
        <v>Sep</v>
      </c>
    </row>
    <row r="6594" spans="1:14" x14ac:dyDescent="0.25">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c r="N6594" s="4" t="str">
        <f>TEXT('Data Sales Adidas'!D6598,"mmm")</f>
        <v>Sep</v>
      </c>
    </row>
    <row r="6595" spans="1:14" x14ac:dyDescent="0.25">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c r="N6595" s="4" t="str">
        <f>TEXT('Data Sales Adidas'!D6599,"mmm")</f>
        <v>Sep</v>
      </c>
    </row>
    <row r="6596" spans="1:14" x14ac:dyDescent="0.25">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c r="N6596" s="4" t="str">
        <f>TEXT('Data Sales Adidas'!D6600,"mmm")</f>
        <v>Sep</v>
      </c>
    </row>
    <row r="6597" spans="1:14" x14ac:dyDescent="0.25">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c r="N6597" s="4" t="str">
        <f>TEXT('Data Sales Adidas'!D6601,"mmm")</f>
        <v>Sep</v>
      </c>
    </row>
    <row r="6598" spans="1:14" x14ac:dyDescent="0.25">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c r="N6598" s="4" t="str">
        <f>TEXT('Data Sales Adidas'!D6602,"mmm")</f>
        <v>Sep</v>
      </c>
    </row>
    <row r="6599" spans="1:14" x14ac:dyDescent="0.25">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c r="N6599" s="4" t="str">
        <f>TEXT('Data Sales Adidas'!D6603,"mmm")</f>
        <v>Oct</v>
      </c>
    </row>
    <row r="6600" spans="1:14" x14ac:dyDescent="0.25">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c r="N6600" s="4" t="str">
        <f>TEXT('Data Sales Adidas'!D6604,"mmm")</f>
        <v>Oct</v>
      </c>
    </row>
    <row r="6601" spans="1:14" x14ac:dyDescent="0.25">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c r="N6601" s="4" t="str">
        <f>TEXT('Data Sales Adidas'!D6605,"mmm")</f>
        <v>Oct</v>
      </c>
    </row>
    <row r="6602" spans="1:14" x14ac:dyDescent="0.25">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c r="N6602" s="4" t="str">
        <f>TEXT('Data Sales Adidas'!D6606,"mmm")</f>
        <v>Oct</v>
      </c>
    </row>
    <row r="6603" spans="1:14" x14ac:dyDescent="0.25">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c r="N6603" s="4" t="str">
        <f>TEXT('Data Sales Adidas'!D6607,"mmm")</f>
        <v>Oct</v>
      </c>
    </row>
    <row r="6604" spans="1:14" x14ac:dyDescent="0.25">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c r="N6604" s="4" t="str">
        <f>TEXT('Data Sales Adidas'!D6608,"mmm")</f>
        <v>Oct</v>
      </c>
    </row>
    <row r="6605" spans="1:14" x14ac:dyDescent="0.25">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c r="N6605" s="4" t="str">
        <f>TEXT('Data Sales Adidas'!D6609,"mmm")</f>
        <v>Nov</v>
      </c>
    </row>
    <row r="6606" spans="1:14" x14ac:dyDescent="0.25">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c r="N6606" s="4" t="str">
        <f>TEXT('Data Sales Adidas'!D6610,"mmm")</f>
        <v>Nov</v>
      </c>
    </row>
    <row r="6607" spans="1:14" x14ac:dyDescent="0.25">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c r="N6607" s="4" t="str">
        <f>TEXT('Data Sales Adidas'!D6611,"mmm")</f>
        <v>Nov</v>
      </c>
    </row>
    <row r="6608" spans="1:14" x14ac:dyDescent="0.25">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c r="N6608" s="4" t="str">
        <f>TEXT('Data Sales Adidas'!D6612,"mmm")</f>
        <v>Nov</v>
      </c>
    </row>
    <row r="6609" spans="1:14" x14ac:dyDescent="0.25">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c r="N6609" s="4" t="str">
        <f>TEXT('Data Sales Adidas'!D6613,"mmm")</f>
        <v>Nov</v>
      </c>
    </row>
    <row r="6610" spans="1:14" x14ac:dyDescent="0.25">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c r="N6610" s="4" t="str">
        <f>TEXT('Data Sales Adidas'!D6614,"mmm")</f>
        <v>Nov</v>
      </c>
    </row>
    <row r="6611" spans="1:14" x14ac:dyDescent="0.25">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c r="N6611" s="4" t="str">
        <f>TEXT('Data Sales Adidas'!D6615,"mmm")</f>
        <v>Dec</v>
      </c>
    </row>
    <row r="6612" spans="1:14" x14ac:dyDescent="0.25">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c r="N6612" s="4" t="str">
        <f>TEXT('Data Sales Adidas'!D6616,"mmm")</f>
        <v>Dec</v>
      </c>
    </row>
    <row r="6613" spans="1:14" x14ac:dyDescent="0.25">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c r="N6613" s="4" t="str">
        <f>TEXT('Data Sales Adidas'!D6617,"mmm")</f>
        <v>Dec</v>
      </c>
    </row>
    <row r="6614" spans="1:14" x14ac:dyDescent="0.25">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c r="N6614" s="4" t="str">
        <f>TEXT('Data Sales Adidas'!D6618,"mmm")</f>
        <v>Dec</v>
      </c>
    </row>
    <row r="6615" spans="1:14" x14ac:dyDescent="0.25">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c r="N6615" s="4" t="str">
        <f>TEXT('Data Sales Adidas'!D6619,"mmm")</f>
        <v>Dec</v>
      </c>
    </row>
    <row r="6616" spans="1:14" x14ac:dyDescent="0.25">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c r="N6616" s="4" t="str">
        <f>TEXT('Data Sales Adidas'!D6620,"mmm")</f>
        <v>Dec</v>
      </c>
    </row>
    <row r="6617" spans="1:14" x14ac:dyDescent="0.25">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c r="N6617" s="4" t="str">
        <f>TEXT('Data Sales Adidas'!D6621,"mmm")</f>
        <v>Jan</v>
      </c>
    </row>
    <row r="6618" spans="1:14" x14ac:dyDescent="0.25">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c r="N6618" s="4" t="str">
        <f>TEXT('Data Sales Adidas'!D6622,"mmm")</f>
        <v>Jan</v>
      </c>
    </row>
    <row r="6619" spans="1:14" x14ac:dyDescent="0.25">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c r="N6619" s="4" t="str">
        <f>TEXT('Data Sales Adidas'!D6623,"mmm")</f>
        <v>Jan</v>
      </c>
    </row>
    <row r="6620" spans="1:14" x14ac:dyDescent="0.25">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c r="N6620" s="4" t="str">
        <f>TEXT('Data Sales Adidas'!D6624,"mmm")</f>
        <v>Jan</v>
      </c>
    </row>
    <row r="6621" spans="1:14" x14ac:dyDescent="0.25">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c r="N6621" s="4" t="str">
        <f>TEXT('Data Sales Adidas'!D6625,"mmm")</f>
        <v>Jan</v>
      </c>
    </row>
    <row r="6622" spans="1:14" x14ac:dyDescent="0.25">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c r="N6622" s="4" t="str">
        <f>TEXT('Data Sales Adidas'!D6626,"mmm")</f>
        <v>Jan</v>
      </c>
    </row>
    <row r="6623" spans="1:14" x14ac:dyDescent="0.25">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c r="N6623" s="4" t="str">
        <f>TEXT('Data Sales Adidas'!D6627,"mmm")</f>
        <v>Feb</v>
      </c>
    </row>
    <row r="6624" spans="1:14" x14ac:dyDescent="0.25">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c r="N6624" s="4" t="str">
        <f>TEXT('Data Sales Adidas'!D6628,"mmm")</f>
        <v>Feb</v>
      </c>
    </row>
    <row r="6625" spans="1:14" x14ac:dyDescent="0.25">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c r="N6625" s="4" t="str">
        <f>TEXT('Data Sales Adidas'!D6629,"mmm")</f>
        <v>Feb</v>
      </c>
    </row>
    <row r="6626" spans="1:14" x14ac:dyDescent="0.25">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c r="N6626" s="4" t="str">
        <f>TEXT('Data Sales Adidas'!D6630,"mmm")</f>
        <v>Feb</v>
      </c>
    </row>
    <row r="6627" spans="1:14" x14ac:dyDescent="0.25">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c r="N6627" s="4" t="str">
        <f>TEXT('Data Sales Adidas'!D6631,"mmm")</f>
        <v>Feb</v>
      </c>
    </row>
    <row r="6628" spans="1:14" x14ac:dyDescent="0.25">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c r="N6628" s="4" t="str">
        <f>TEXT('Data Sales Adidas'!D6632,"mmm")</f>
        <v>Feb</v>
      </c>
    </row>
    <row r="6629" spans="1:14" x14ac:dyDescent="0.25">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c r="N6629" s="4" t="str">
        <f>TEXT('Data Sales Adidas'!D6633,"mmm")</f>
        <v>Mar</v>
      </c>
    </row>
    <row r="6630" spans="1:14" x14ac:dyDescent="0.25">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c r="N6630" s="4" t="str">
        <f>TEXT('Data Sales Adidas'!D6634,"mmm")</f>
        <v>Mar</v>
      </c>
    </row>
    <row r="6631" spans="1:14" x14ac:dyDescent="0.25">
      <c r="A6631" s="4" t="s">
        <v>30</v>
      </c>
      <c r="B6631" s="4">
        <v>1197831</v>
      </c>
      <c r="C6631" s="5">
        <v>44274</v>
      </c>
      <c r="D6631" s="4" t="s">
        <v>27</v>
      </c>
      <c r="E6631" s="4" t="s">
        <v>104</v>
      </c>
      <c r="F6631" s="4" t="s">
        <v>105</v>
      </c>
      <c r="G6631" s="6" t="s">
        <v>20</v>
      </c>
      <c r="H6631" s="7">
        <v>9</v>
      </c>
      <c r="I6631" s="8">
        <v>80</v>
      </c>
      <c r="J6631" s="9">
        <v>720</v>
      </c>
      <c r="K6631" s="9">
        <v>360</v>
      </c>
      <c r="L6631" s="10">
        <v>0.5</v>
      </c>
      <c r="M6631" s="4" t="s">
        <v>83</v>
      </c>
      <c r="N6631" s="4" t="str">
        <f>TEXT('Data Sales Adidas'!D6635,"mmm")</f>
        <v>Mar</v>
      </c>
    </row>
    <row r="6632" spans="1:14" x14ac:dyDescent="0.25">
      <c r="A6632" s="4" t="s">
        <v>30</v>
      </c>
      <c r="B6632" s="4">
        <v>1197831</v>
      </c>
      <c r="C6632" s="5">
        <v>44274</v>
      </c>
      <c r="D6632" s="4" t="s">
        <v>27</v>
      </c>
      <c r="E6632" s="4" t="s">
        <v>104</v>
      </c>
      <c r="F6632" s="4" t="s">
        <v>105</v>
      </c>
      <c r="G6632" s="6" t="s">
        <v>21</v>
      </c>
      <c r="H6632" s="7">
        <v>20</v>
      </c>
      <c r="I6632" s="8">
        <v>34</v>
      </c>
      <c r="J6632" s="9">
        <v>680</v>
      </c>
      <c r="K6632" s="9">
        <v>340</v>
      </c>
      <c r="L6632" s="10">
        <v>0.5</v>
      </c>
      <c r="M6632" s="4" t="s">
        <v>83</v>
      </c>
      <c r="N6632" s="4" t="str">
        <f>TEXT('Data Sales Adidas'!D6636,"mmm")</f>
        <v>Mar</v>
      </c>
    </row>
    <row r="6633" spans="1:14" x14ac:dyDescent="0.25">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c r="N6633" s="4" t="str">
        <f>TEXT('Data Sales Adidas'!D6637,"mmm")</f>
        <v>Mar</v>
      </c>
    </row>
    <row r="6634" spans="1:14" x14ac:dyDescent="0.25">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c r="N6634" s="4" t="str">
        <f>TEXT('Data Sales Adidas'!D6638,"mmm")</f>
        <v>Mar</v>
      </c>
    </row>
    <row r="6635" spans="1:14" x14ac:dyDescent="0.25">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c r="N6635" s="4" t="str">
        <f>TEXT('Data Sales Adidas'!D6639,"mmm")</f>
        <v>Apr</v>
      </c>
    </row>
    <row r="6636" spans="1:14" x14ac:dyDescent="0.25">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c r="N6636" s="4" t="str">
        <f>TEXT('Data Sales Adidas'!D6640,"mmm")</f>
        <v>Apr</v>
      </c>
    </row>
    <row r="6637" spans="1:14" x14ac:dyDescent="0.25">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c r="N6637" s="4" t="str">
        <f>TEXT('Data Sales Adidas'!D6641,"mmm")</f>
        <v>Apr</v>
      </c>
    </row>
    <row r="6638" spans="1:14" x14ac:dyDescent="0.25">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c r="N6638" s="4" t="str">
        <f>TEXT('Data Sales Adidas'!D6642,"mmm")</f>
        <v>Apr</v>
      </c>
    </row>
    <row r="6639" spans="1:14" x14ac:dyDescent="0.25">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c r="N6639" s="4" t="str">
        <f>TEXT('Data Sales Adidas'!D6643,"mmm")</f>
        <v>Apr</v>
      </c>
    </row>
    <row r="6640" spans="1:14" x14ac:dyDescent="0.25">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c r="N6640" s="4" t="str">
        <f>TEXT('Data Sales Adidas'!D6644,"mmm")</f>
        <v>Apr</v>
      </c>
    </row>
    <row r="6641" spans="1:14" x14ac:dyDescent="0.25">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c r="N6641" s="4" t="str">
        <f>TEXT('Data Sales Adidas'!D6645,"mmm")</f>
        <v>May</v>
      </c>
    </row>
    <row r="6642" spans="1:14" x14ac:dyDescent="0.25">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c r="N6642" s="4" t="str">
        <f>TEXT('Data Sales Adidas'!D6646,"mmm")</f>
        <v>May</v>
      </c>
    </row>
    <row r="6643" spans="1:14" x14ac:dyDescent="0.25">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c r="N6643" s="4" t="str">
        <f>TEXT('Data Sales Adidas'!D6647,"mmm")</f>
        <v>May</v>
      </c>
    </row>
    <row r="6644" spans="1:14" x14ac:dyDescent="0.25">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c r="N6644" s="4" t="str">
        <f>TEXT('Data Sales Adidas'!D6648,"mmm")</f>
        <v>May</v>
      </c>
    </row>
    <row r="6645" spans="1:14" x14ac:dyDescent="0.25">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c r="N6645" s="4" t="str">
        <f>TEXT('Data Sales Adidas'!D6649,"mmm")</f>
        <v>May</v>
      </c>
    </row>
    <row r="6646" spans="1:14" x14ac:dyDescent="0.25">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c r="N6646" s="4" t="str">
        <f>TEXT('Data Sales Adidas'!D6650,"mmm")</f>
        <v>May</v>
      </c>
    </row>
    <row r="6647" spans="1:14" x14ac:dyDescent="0.25">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c r="N6647" s="4" t="str">
        <f>TEXT('Data Sales Adidas'!D6651,"mmm")</f>
        <v>Jun</v>
      </c>
    </row>
    <row r="6648" spans="1:14" x14ac:dyDescent="0.25">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c r="N6648" s="4" t="str">
        <f>TEXT('Data Sales Adidas'!D6652,"mmm")</f>
        <v>Jun</v>
      </c>
    </row>
    <row r="6649" spans="1:14" x14ac:dyDescent="0.25">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c r="N6649" s="4" t="str">
        <f>TEXT('Data Sales Adidas'!D6653,"mmm")</f>
        <v>Jun</v>
      </c>
    </row>
    <row r="6650" spans="1:14" x14ac:dyDescent="0.25">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c r="N6650" s="4" t="str">
        <f>TEXT('Data Sales Adidas'!D6654,"mmm")</f>
        <v>Jun</v>
      </c>
    </row>
    <row r="6651" spans="1:14" x14ac:dyDescent="0.25">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c r="N6651" s="4" t="str">
        <f>TEXT('Data Sales Adidas'!D6655,"mmm")</f>
        <v>Jun</v>
      </c>
    </row>
    <row r="6652" spans="1:14" x14ac:dyDescent="0.25">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c r="N6652" s="4" t="str">
        <f>TEXT('Data Sales Adidas'!D6656,"mmm")</f>
        <v>Jun</v>
      </c>
    </row>
    <row r="6653" spans="1:14" x14ac:dyDescent="0.25">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c r="N6653" s="4" t="str">
        <f>TEXT('Data Sales Adidas'!D6657,"mmm")</f>
        <v>Jul</v>
      </c>
    </row>
    <row r="6654" spans="1:14" x14ac:dyDescent="0.25">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c r="N6654" s="4" t="str">
        <f>TEXT('Data Sales Adidas'!D6658,"mmm")</f>
        <v>Jul</v>
      </c>
    </row>
    <row r="6655" spans="1:14" x14ac:dyDescent="0.25">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c r="N6655" s="4" t="str">
        <f>TEXT('Data Sales Adidas'!D6659,"mmm")</f>
        <v>Jul</v>
      </c>
    </row>
    <row r="6656" spans="1:14" x14ac:dyDescent="0.25">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c r="N6656" s="4" t="str">
        <f>TEXT('Data Sales Adidas'!D6660,"mmm")</f>
        <v>Jul</v>
      </c>
    </row>
    <row r="6657" spans="1:14" x14ac:dyDescent="0.25">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c r="N6657" s="4" t="str">
        <f>TEXT('Data Sales Adidas'!D6661,"mmm")</f>
        <v>Jul</v>
      </c>
    </row>
    <row r="6658" spans="1:14" x14ac:dyDescent="0.25">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c r="N6658" s="4" t="str">
        <f>TEXT('Data Sales Adidas'!D6662,"mmm")</f>
        <v>Jul</v>
      </c>
    </row>
    <row r="6659" spans="1:14" x14ac:dyDescent="0.25">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c r="N6659" s="4" t="str">
        <f>TEXT('Data Sales Adidas'!D6663,"mmm")</f>
        <v>Aug</v>
      </c>
    </row>
    <row r="6660" spans="1:14" x14ac:dyDescent="0.25">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c r="N6660" s="4" t="str">
        <f>TEXT('Data Sales Adidas'!D6664,"mmm")</f>
        <v>Aug</v>
      </c>
    </row>
    <row r="6661" spans="1:14" x14ac:dyDescent="0.25">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c r="N6661" s="4" t="str">
        <f>TEXT('Data Sales Adidas'!D6665,"mmm")</f>
        <v>Aug</v>
      </c>
    </row>
    <row r="6662" spans="1:14" x14ac:dyDescent="0.25">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c r="N6662" s="4" t="str">
        <f>TEXT('Data Sales Adidas'!D6666,"mmm")</f>
        <v>Aug</v>
      </c>
    </row>
    <row r="6663" spans="1:14" x14ac:dyDescent="0.25">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c r="N6663" s="4" t="str">
        <f>TEXT('Data Sales Adidas'!D6667,"mmm")</f>
        <v>Aug</v>
      </c>
    </row>
    <row r="6664" spans="1:14" x14ac:dyDescent="0.25">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c r="N6664" s="4" t="str">
        <f>TEXT('Data Sales Adidas'!D6668,"mmm")</f>
        <v>Aug</v>
      </c>
    </row>
    <row r="6665" spans="1:14" x14ac:dyDescent="0.25">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c r="N6665" s="4" t="str">
        <f>TEXT('Data Sales Adidas'!D6669,"mmm")</f>
        <v>Sep</v>
      </c>
    </row>
    <row r="6666" spans="1:14" x14ac:dyDescent="0.25">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c r="N6666" s="4" t="str">
        <f>TEXT('Data Sales Adidas'!D6670,"mmm")</f>
        <v>Sep</v>
      </c>
    </row>
    <row r="6667" spans="1:14" x14ac:dyDescent="0.25">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c r="N6667" s="4" t="str">
        <f>TEXT('Data Sales Adidas'!D6671,"mmm")</f>
        <v>Sep</v>
      </c>
    </row>
    <row r="6668" spans="1:14" x14ac:dyDescent="0.25">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c r="N6668" s="4" t="str">
        <f>TEXT('Data Sales Adidas'!D6672,"mmm")</f>
        <v>Sep</v>
      </c>
    </row>
    <row r="6669" spans="1:14" x14ac:dyDescent="0.25">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c r="N6669" s="4" t="str">
        <f>TEXT('Data Sales Adidas'!D6673,"mmm")</f>
        <v>Sep</v>
      </c>
    </row>
    <row r="6670" spans="1:14" x14ac:dyDescent="0.25">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c r="N6670" s="4" t="str">
        <f>TEXT('Data Sales Adidas'!D6674,"mmm")</f>
        <v>Sep</v>
      </c>
    </row>
    <row r="6671" spans="1:14" x14ac:dyDescent="0.25">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c r="N6671" s="4" t="str">
        <f>TEXT('Data Sales Adidas'!D6675,"mmm")</f>
        <v>Oct</v>
      </c>
    </row>
    <row r="6672" spans="1:14" x14ac:dyDescent="0.25">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c r="N6672" s="4" t="str">
        <f>TEXT('Data Sales Adidas'!D6676,"mmm")</f>
        <v>Oct</v>
      </c>
    </row>
    <row r="6673" spans="1:14" x14ac:dyDescent="0.25">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c r="N6673" s="4" t="str">
        <f>TEXT('Data Sales Adidas'!D6677,"mmm")</f>
        <v>Oct</v>
      </c>
    </row>
    <row r="6674" spans="1:14" x14ac:dyDescent="0.25">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c r="N6674" s="4" t="str">
        <f>TEXT('Data Sales Adidas'!D6678,"mmm")</f>
        <v>Oct</v>
      </c>
    </row>
    <row r="6675" spans="1:14" x14ac:dyDescent="0.25">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c r="N6675" s="4" t="str">
        <f>TEXT('Data Sales Adidas'!D6679,"mmm")</f>
        <v>Oct</v>
      </c>
    </row>
    <row r="6676" spans="1:14" x14ac:dyDescent="0.25">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c r="N6676" s="4" t="str">
        <f>TEXT('Data Sales Adidas'!D6680,"mmm")</f>
        <v>Oct</v>
      </c>
    </row>
    <row r="6677" spans="1:14" x14ac:dyDescent="0.25">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c r="N6677" s="4" t="str">
        <f>TEXT('Data Sales Adidas'!D6681,"mmm")</f>
        <v>Nov</v>
      </c>
    </row>
    <row r="6678" spans="1:14" x14ac:dyDescent="0.25">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c r="N6678" s="4" t="str">
        <f>TEXT('Data Sales Adidas'!D6682,"mmm")</f>
        <v>Nov</v>
      </c>
    </row>
    <row r="6679" spans="1:14" x14ac:dyDescent="0.25">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c r="N6679" s="4" t="str">
        <f>TEXT('Data Sales Adidas'!D6683,"mmm")</f>
        <v>Nov</v>
      </c>
    </row>
    <row r="6680" spans="1:14" x14ac:dyDescent="0.25">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c r="N6680" s="4" t="str">
        <f>TEXT('Data Sales Adidas'!D6684,"mmm")</f>
        <v>Nov</v>
      </c>
    </row>
    <row r="6681" spans="1:14" x14ac:dyDescent="0.25">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c r="N6681" s="4" t="str">
        <f>TEXT('Data Sales Adidas'!D6685,"mmm")</f>
        <v>Nov</v>
      </c>
    </row>
    <row r="6682" spans="1:14" x14ac:dyDescent="0.25">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c r="N6682" s="4" t="str">
        <f>TEXT('Data Sales Adidas'!D6686,"mmm")</f>
        <v>Nov</v>
      </c>
    </row>
    <row r="6683" spans="1:14" x14ac:dyDescent="0.25">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c r="N6683" s="4" t="str">
        <f>TEXT('Data Sales Adidas'!D6687,"mmm")</f>
        <v>Dec</v>
      </c>
    </row>
    <row r="6684" spans="1:14" x14ac:dyDescent="0.25">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c r="N6684" s="4" t="str">
        <f>TEXT('Data Sales Adidas'!D6688,"mmm")</f>
        <v>Dec</v>
      </c>
    </row>
    <row r="6685" spans="1:14" x14ac:dyDescent="0.25">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c r="N6685" s="4" t="str">
        <f>TEXT('Data Sales Adidas'!D6689,"mmm")</f>
        <v>Dec</v>
      </c>
    </row>
    <row r="6686" spans="1:14" x14ac:dyDescent="0.25">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c r="N6686" s="4" t="str">
        <f>TEXT('Data Sales Adidas'!D6690,"mmm")</f>
        <v>Dec</v>
      </c>
    </row>
    <row r="6687" spans="1:14" x14ac:dyDescent="0.25">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c r="N6687" s="4" t="str">
        <f>TEXT('Data Sales Adidas'!D6691,"mmm")</f>
        <v>Dec</v>
      </c>
    </row>
    <row r="6688" spans="1:14" x14ac:dyDescent="0.25">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c r="N6688" s="4" t="str">
        <f>TEXT('Data Sales Adidas'!D6692,"mmm")</f>
        <v>Dec</v>
      </c>
    </row>
    <row r="6689" spans="1:14" x14ac:dyDescent="0.25">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c r="N6689" s="4" t="str">
        <f>TEXT('Data Sales Adidas'!D6693,"mmm")</f>
        <v>Jan</v>
      </c>
    </row>
    <row r="6690" spans="1:14" x14ac:dyDescent="0.25">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c r="N6690" s="4" t="str">
        <f>TEXT('Data Sales Adidas'!D6694,"mmm")</f>
        <v>Jan</v>
      </c>
    </row>
    <row r="6691" spans="1:14" x14ac:dyDescent="0.25">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c r="N6691" s="4" t="str">
        <f>TEXT('Data Sales Adidas'!D6695,"mmm")</f>
        <v>Jan</v>
      </c>
    </row>
    <row r="6692" spans="1:14" x14ac:dyDescent="0.25">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c r="N6692" s="4" t="str">
        <f>TEXT('Data Sales Adidas'!D6696,"mmm")</f>
        <v>Jan</v>
      </c>
    </row>
    <row r="6693" spans="1:14" x14ac:dyDescent="0.25">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c r="N6693" s="4" t="str">
        <f>TEXT('Data Sales Adidas'!D6697,"mmm")</f>
        <v>Jan</v>
      </c>
    </row>
    <row r="6694" spans="1:14" x14ac:dyDescent="0.25">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c r="N6694" s="4" t="str">
        <f>TEXT('Data Sales Adidas'!D6698,"mmm")</f>
        <v>Jan</v>
      </c>
    </row>
    <row r="6695" spans="1:14" x14ac:dyDescent="0.25">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c r="N6695" s="4" t="str">
        <f>TEXT('Data Sales Adidas'!D6699,"mmm")</f>
        <v>Feb</v>
      </c>
    </row>
    <row r="6696" spans="1:14" x14ac:dyDescent="0.25">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c r="N6696" s="4" t="str">
        <f>TEXT('Data Sales Adidas'!D6700,"mmm")</f>
        <v>Feb</v>
      </c>
    </row>
    <row r="6697" spans="1:14" x14ac:dyDescent="0.25">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c r="N6697" s="4" t="str">
        <f>TEXT('Data Sales Adidas'!D6701,"mmm")</f>
        <v>Feb</v>
      </c>
    </row>
    <row r="6698" spans="1:14" x14ac:dyDescent="0.25">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c r="N6698" s="4" t="str">
        <f>TEXT('Data Sales Adidas'!D6702,"mmm")</f>
        <v>Feb</v>
      </c>
    </row>
    <row r="6699" spans="1:14" x14ac:dyDescent="0.25">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c r="N6699" s="4" t="str">
        <f>TEXT('Data Sales Adidas'!D6703,"mmm")</f>
        <v>Feb</v>
      </c>
    </row>
    <row r="6700" spans="1:14" x14ac:dyDescent="0.25">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c r="N6700" s="4" t="str">
        <f>TEXT('Data Sales Adidas'!D6704,"mmm")</f>
        <v>Feb</v>
      </c>
    </row>
    <row r="6701" spans="1:14" x14ac:dyDescent="0.25">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c r="N6701" s="4" t="str">
        <f>TEXT('Data Sales Adidas'!D6705,"mmm")</f>
        <v>Mar</v>
      </c>
    </row>
    <row r="6702" spans="1:14" x14ac:dyDescent="0.25">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c r="N6702" s="4" t="str">
        <f>TEXT('Data Sales Adidas'!D6706,"mmm")</f>
        <v>Mar</v>
      </c>
    </row>
    <row r="6703" spans="1:14" x14ac:dyDescent="0.25">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c r="N6703" s="4" t="str">
        <f>TEXT('Data Sales Adidas'!D6707,"mmm")</f>
        <v>Mar</v>
      </c>
    </row>
    <row r="6704" spans="1:14" x14ac:dyDescent="0.25">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c r="N6704" s="4" t="str">
        <f>TEXT('Data Sales Adidas'!D6708,"mmm")</f>
        <v>Mar</v>
      </c>
    </row>
    <row r="6705" spans="1:14" x14ac:dyDescent="0.25">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c r="N6705" s="4" t="str">
        <f>TEXT('Data Sales Adidas'!D6709,"mmm")</f>
        <v>Mar</v>
      </c>
    </row>
    <row r="6706" spans="1:14" x14ac:dyDescent="0.25">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c r="N6706" s="4" t="str">
        <f>TEXT('Data Sales Adidas'!D6710,"mmm")</f>
        <v>Mar</v>
      </c>
    </row>
    <row r="6707" spans="1:14" x14ac:dyDescent="0.25">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c r="N6707" s="4" t="str">
        <f>TEXT('Data Sales Adidas'!D6711,"mmm")</f>
        <v>Apr</v>
      </c>
    </row>
    <row r="6708" spans="1:14" x14ac:dyDescent="0.25">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c r="N6708" s="4" t="str">
        <f>TEXT('Data Sales Adidas'!D6712,"mmm")</f>
        <v>Apr</v>
      </c>
    </row>
    <row r="6709" spans="1:14" x14ac:dyDescent="0.25">
      <c r="A6709" s="4" t="s">
        <v>34</v>
      </c>
      <c r="B6709" s="4">
        <v>1197831</v>
      </c>
      <c r="C6709" s="5">
        <v>44299</v>
      </c>
      <c r="D6709" s="4" t="s">
        <v>36</v>
      </c>
      <c r="E6709" s="4" t="s">
        <v>106</v>
      </c>
      <c r="F6709" s="4" t="s">
        <v>107</v>
      </c>
      <c r="G6709" s="6" t="s">
        <v>20</v>
      </c>
      <c r="H6709" s="7">
        <v>14</v>
      </c>
      <c r="I6709" s="8">
        <v>60</v>
      </c>
      <c r="J6709" s="9">
        <v>840</v>
      </c>
      <c r="K6709" s="9">
        <v>420</v>
      </c>
      <c r="L6709" s="10">
        <v>0.5</v>
      </c>
      <c r="M6709" s="4" t="s">
        <v>83</v>
      </c>
      <c r="N6709" s="4" t="str">
        <f>TEXT('Data Sales Adidas'!D6713,"mmm")</f>
        <v>Apr</v>
      </c>
    </row>
    <row r="6710" spans="1:14" x14ac:dyDescent="0.25">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c r="N6710" s="4" t="str">
        <f>TEXT('Data Sales Adidas'!D6714,"mmm")</f>
        <v>Apr</v>
      </c>
    </row>
    <row r="6711" spans="1:14" x14ac:dyDescent="0.25">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c r="N6711" s="4" t="str">
        <f>TEXT('Data Sales Adidas'!D6715,"mmm")</f>
        <v>Apr</v>
      </c>
    </row>
    <row r="6712" spans="1:14" x14ac:dyDescent="0.25">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c r="N6712" s="4" t="str">
        <f>TEXT('Data Sales Adidas'!D6716,"mmm")</f>
        <v>Apr</v>
      </c>
    </row>
    <row r="6713" spans="1:14" x14ac:dyDescent="0.25">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c r="N6713" s="4" t="str">
        <f>TEXT('Data Sales Adidas'!D6717,"mmm")</f>
        <v>May</v>
      </c>
    </row>
    <row r="6714" spans="1:14" x14ac:dyDescent="0.25">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c r="N6714" s="4" t="str">
        <f>TEXT('Data Sales Adidas'!D6718,"mmm")</f>
        <v>May</v>
      </c>
    </row>
    <row r="6715" spans="1:14" x14ac:dyDescent="0.25">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c r="N6715" s="4" t="str">
        <f>TEXT('Data Sales Adidas'!D6719,"mmm")</f>
        <v>May</v>
      </c>
    </row>
    <row r="6716" spans="1:14" x14ac:dyDescent="0.25">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c r="N6716" s="4" t="str">
        <f>TEXT('Data Sales Adidas'!D6720,"mmm")</f>
        <v>May</v>
      </c>
    </row>
    <row r="6717" spans="1:14" x14ac:dyDescent="0.25">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c r="N6717" s="4" t="str">
        <f>TEXT('Data Sales Adidas'!D6721,"mmm")</f>
        <v>May</v>
      </c>
    </row>
    <row r="6718" spans="1:14" x14ac:dyDescent="0.25">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c r="N6718" s="4" t="str">
        <f>TEXT('Data Sales Adidas'!D6722,"mmm")</f>
        <v>May</v>
      </c>
    </row>
    <row r="6719" spans="1:14" x14ac:dyDescent="0.25">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c r="N6719" s="4" t="str">
        <f>TEXT('Data Sales Adidas'!D6723,"mmm")</f>
        <v>Jun</v>
      </c>
    </row>
    <row r="6720" spans="1:14" x14ac:dyDescent="0.25">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c r="N6720" s="4" t="str">
        <f>TEXT('Data Sales Adidas'!D6724,"mmm")</f>
        <v>Jun</v>
      </c>
    </row>
    <row r="6721" spans="1:14" x14ac:dyDescent="0.25">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c r="N6721" s="4" t="str">
        <f>TEXT('Data Sales Adidas'!D6725,"mmm")</f>
        <v>Jun</v>
      </c>
    </row>
    <row r="6722" spans="1:14" x14ac:dyDescent="0.25">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c r="N6722" s="4" t="str">
        <f>TEXT('Data Sales Adidas'!D6726,"mmm")</f>
        <v>Jun</v>
      </c>
    </row>
    <row r="6723" spans="1:14" x14ac:dyDescent="0.25">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c r="N6723" s="4" t="str">
        <f>TEXT('Data Sales Adidas'!D6727,"mmm")</f>
        <v>Jun</v>
      </c>
    </row>
    <row r="6724" spans="1:14" x14ac:dyDescent="0.25">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c r="N6724" s="4" t="str">
        <f>TEXT('Data Sales Adidas'!D6728,"mmm")</f>
        <v>Jun</v>
      </c>
    </row>
    <row r="6725" spans="1:14" x14ac:dyDescent="0.25">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c r="N6725" s="4" t="str">
        <f>TEXT('Data Sales Adidas'!D6729,"mmm")</f>
        <v>Jul</v>
      </c>
    </row>
    <row r="6726" spans="1:14" x14ac:dyDescent="0.25">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c r="N6726" s="4" t="str">
        <f>TEXT('Data Sales Adidas'!D6730,"mmm")</f>
        <v>Jul</v>
      </c>
    </row>
    <row r="6727" spans="1:14" x14ac:dyDescent="0.25">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c r="N6727" s="4" t="str">
        <f>TEXT('Data Sales Adidas'!D6731,"mmm")</f>
        <v>Jul</v>
      </c>
    </row>
    <row r="6728" spans="1:14" x14ac:dyDescent="0.25">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c r="N6728" s="4" t="str">
        <f>TEXT('Data Sales Adidas'!D6732,"mmm")</f>
        <v>Jul</v>
      </c>
    </row>
    <row r="6729" spans="1:14" x14ac:dyDescent="0.25">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c r="N6729" s="4" t="str">
        <f>TEXT('Data Sales Adidas'!D6733,"mmm")</f>
        <v>Jul</v>
      </c>
    </row>
    <row r="6730" spans="1:14" x14ac:dyDescent="0.25">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c r="N6730" s="4" t="str">
        <f>TEXT('Data Sales Adidas'!D6734,"mmm")</f>
        <v>Jul</v>
      </c>
    </row>
    <row r="6731" spans="1:14" x14ac:dyDescent="0.25">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c r="N6731" s="4" t="str">
        <f>TEXT('Data Sales Adidas'!D6735,"mmm")</f>
        <v>Aug</v>
      </c>
    </row>
    <row r="6732" spans="1:14" x14ac:dyDescent="0.25">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c r="N6732" s="4" t="str">
        <f>TEXT('Data Sales Adidas'!D6736,"mmm")</f>
        <v>Aug</v>
      </c>
    </row>
    <row r="6733" spans="1:14" x14ac:dyDescent="0.25">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c r="N6733" s="4" t="str">
        <f>TEXT('Data Sales Adidas'!D6737,"mmm")</f>
        <v>Aug</v>
      </c>
    </row>
    <row r="6734" spans="1:14" x14ac:dyDescent="0.25">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c r="N6734" s="4" t="str">
        <f>TEXT('Data Sales Adidas'!D6738,"mmm")</f>
        <v>Aug</v>
      </c>
    </row>
    <row r="6735" spans="1:14" x14ac:dyDescent="0.25">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c r="N6735" s="4" t="str">
        <f>TEXT('Data Sales Adidas'!D6739,"mmm")</f>
        <v>Aug</v>
      </c>
    </row>
    <row r="6736" spans="1:14" x14ac:dyDescent="0.25">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c r="N6736" s="4" t="str">
        <f>TEXT('Data Sales Adidas'!D6740,"mmm")</f>
        <v>Aug</v>
      </c>
    </row>
    <row r="6737" spans="1:14" x14ac:dyDescent="0.25">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c r="N6737" s="4" t="str">
        <f>TEXT('Data Sales Adidas'!D6741,"mmm")</f>
        <v>Sep</v>
      </c>
    </row>
    <row r="6738" spans="1:14" x14ac:dyDescent="0.25">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c r="N6738" s="4" t="str">
        <f>TEXT('Data Sales Adidas'!D6742,"mmm")</f>
        <v>Sep</v>
      </c>
    </row>
    <row r="6739" spans="1:14" x14ac:dyDescent="0.25">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c r="N6739" s="4" t="str">
        <f>TEXT('Data Sales Adidas'!D6743,"mmm")</f>
        <v>Sep</v>
      </c>
    </row>
    <row r="6740" spans="1:14" x14ac:dyDescent="0.25">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c r="N6740" s="4" t="str">
        <f>TEXT('Data Sales Adidas'!D6744,"mmm")</f>
        <v>Sep</v>
      </c>
    </row>
    <row r="6741" spans="1:14" x14ac:dyDescent="0.25">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c r="N6741" s="4" t="str">
        <f>TEXT('Data Sales Adidas'!D6745,"mmm")</f>
        <v>Sep</v>
      </c>
    </row>
    <row r="6742" spans="1:14" x14ac:dyDescent="0.25">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c r="N6742" s="4" t="str">
        <f>TEXT('Data Sales Adidas'!D6746,"mmm")</f>
        <v>Sep</v>
      </c>
    </row>
    <row r="6743" spans="1:14" x14ac:dyDescent="0.25">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c r="N6743" s="4" t="str">
        <f>TEXT('Data Sales Adidas'!D6747,"mmm")</f>
        <v>Oct</v>
      </c>
    </row>
    <row r="6744" spans="1:14" x14ac:dyDescent="0.25">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c r="N6744" s="4" t="str">
        <f>TEXT('Data Sales Adidas'!D6748,"mmm")</f>
        <v>Oct</v>
      </c>
    </row>
    <row r="6745" spans="1:14" x14ac:dyDescent="0.25">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c r="N6745" s="4" t="str">
        <f>TEXT('Data Sales Adidas'!D6749,"mmm")</f>
        <v>Oct</v>
      </c>
    </row>
    <row r="6746" spans="1:14" x14ac:dyDescent="0.25">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c r="N6746" s="4" t="str">
        <f>TEXT('Data Sales Adidas'!D6750,"mmm")</f>
        <v>Oct</v>
      </c>
    </row>
    <row r="6747" spans="1:14" x14ac:dyDescent="0.25">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c r="N6747" s="4" t="str">
        <f>TEXT('Data Sales Adidas'!D6751,"mmm")</f>
        <v>Oct</v>
      </c>
    </row>
    <row r="6748" spans="1:14" x14ac:dyDescent="0.25">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c r="N6748" s="4" t="str">
        <f>TEXT('Data Sales Adidas'!D6752,"mmm")</f>
        <v>Oct</v>
      </c>
    </row>
    <row r="6749" spans="1:14" x14ac:dyDescent="0.25">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c r="N6749" s="4" t="str">
        <f>TEXT('Data Sales Adidas'!D6753,"mmm")</f>
        <v>Nov</v>
      </c>
    </row>
    <row r="6750" spans="1:14" x14ac:dyDescent="0.25">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c r="N6750" s="4" t="str">
        <f>TEXT('Data Sales Adidas'!D6754,"mmm")</f>
        <v>Nov</v>
      </c>
    </row>
    <row r="6751" spans="1:14" x14ac:dyDescent="0.25">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c r="N6751" s="4" t="str">
        <f>TEXT('Data Sales Adidas'!D6755,"mmm")</f>
        <v>Nov</v>
      </c>
    </row>
    <row r="6752" spans="1:14" x14ac:dyDescent="0.25">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c r="N6752" s="4" t="str">
        <f>TEXT('Data Sales Adidas'!D6756,"mmm")</f>
        <v>Nov</v>
      </c>
    </row>
    <row r="6753" spans="1:14" x14ac:dyDescent="0.25">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c r="N6753" s="4" t="str">
        <f>TEXT('Data Sales Adidas'!D6757,"mmm")</f>
        <v>Nov</v>
      </c>
    </row>
    <row r="6754" spans="1:14" x14ac:dyDescent="0.25">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c r="N6754" s="4" t="str">
        <f>TEXT('Data Sales Adidas'!D6758,"mmm")</f>
        <v>Nov</v>
      </c>
    </row>
    <row r="6755" spans="1:14" x14ac:dyDescent="0.25">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c r="N6755" s="4" t="str">
        <f>TEXT('Data Sales Adidas'!D6759,"mmm")</f>
        <v>Dec</v>
      </c>
    </row>
    <row r="6756" spans="1:14" x14ac:dyDescent="0.25">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c r="N6756" s="4" t="str">
        <f>TEXT('Data Sales Adidas'!D6760,"mmm")</f>
        <v>Dec</v>
      </c>
    </row>
    <row r="6757" spans="1:14" x14ac:dyDescent="0.25">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c r="N6757" s="4" t="str">
        <f>TEXT('Data Sales Adidas'!D6761,"mmm")</f>
        <v>Dec</v>
      </c>
    </row>
    <row r="6758" spans="1:14" x14ac:dyDescent="0.25">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c r="N6758" s="4" t="str">
        <f>TEXT('Data Sales Adidas'!D6762,"mmm")</f>
        <v>Dec</v>
      </c>
    </row>
    <row r="6759" spans="1:14" x14ac:dyDescent="0.25">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c r="N6759" s="4" t="str">
        <f>TEXT('Data Sales Adidas'!D6763,"mmm")</f>
        <v>Dec</v>
      </c>
    </row>
    <row r="6760" spans="1:14" x14ac:dyDescent="0.25">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c r="N6760" s="4" t="str">
        <f>TEXT('Data Sales Adidas'!D6764,"mmm")</f>
        <v>Dec</v>
      </c>
    </row>
    <row r="6761" spans="1:14" hidden="1" x14ac:dyDescent="0.25">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c r="N6761" s="4" t="str">
        <f>TEXT('Data Sales Adidas'!D6765,"mmm")</f>
        <v>Jan</v>
      </c>
    </row>
    <row r="6762" spans="1:14" hidden="1" x14ac:dyDescent="0.25">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c r="N6762" s="4" t="str">
        <f>TEXT('Data Sales Adidas'!D6766,"mmm")</f>
        <v>Jan</v>
      </c>
    </row>
    <row r="6763" spans="1:14" hidden="1" x14ac:dyDescent="0.25">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c r="N6763" s="4" t="str">
        <f>TEXT('Data Sales Adidas'!D6767,"mmm")</f>
        <v>Jan</v>
      </c>
    </row>
    <row r="6764" spans="1:14" hidden="1" x14ac:dyDescent="0.25">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c r="N6764" s="4" t="str">
        <f>TEXT('Data Sales Adidas'!D6768,"mmm")</f>
        <v>Jan</v>
      </c>
    </row>
    <row r="6765" spans="1:14" hidden="1" x14ac:dyDescent="0.25">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c r="N6765" s="4" t="str">
        <f>TEXT('Data Sales Adidas'!D6769,"mmm")</f>
        <v>Jan</v>
      </c>
    </row>
    <row r="6766" spans="1:14" hidden="1" x14ac:dyDescent="0.25">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c r="N6766" s="4" t="str">
        <f>TEXT('Data Sales Adidas'!D6770,"mmm")</f>
        <v>Jan</v>
      </c>
    </row>
    <row r="6767" spans="1:14" hidden="1" x14ac:dyDescent="0.25">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c r="N6767" s="4" t="str">
        <f>TEXT('Data Sales Adidas'!D6771,"mmm")</f>
        <v>Feb</v>
      </c>
    </row>
    <row r="6768" spans="1:14" hidden="1" x14ac:dyDescent="0.25">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c r="N6768" s="4" t="str">
        <f>TEXT('Data Sales Adidas'!D6772,"mmm")</f>
        <v>Feb</v>
      </c>
    </row>
    <row r="6769" spans="1:14" hidden="1" x14ac:dyDescent="0.25">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c r="N6769" s="4" t="str">
        <f>TEXT('Data Sales Adidas'!D6773,"mmm")</f>
        <v>Feb</v>
      </c>
    </row>
    <row r="6770" spans="1:14" hidden="1" x14ac:dyDescent="0.25">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c r="N6770" s="4" t="str">
        <f>TEXT('Data Sales Adidas'!D6774,"mmm")</f>
        <v>Feb</v>
      </c>
    </row>
    <row r="6771" spans="1:14" hidden="1" x14ac:dyDescent="0.25">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c r="N6771" s="4" t="str">
        <f>TEXT('Data Sales Adidas'!D6775,"mmm")</f>
        <v>Feb</v>
      </c>
    </row>
    <row r="6772" spans="1:14" hidden="1" x14ac:dyDescent="0.25">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c r="N6772" s="4" t="str">
        <f>TEXT('Data Sales Adidas'!D6776,"mmm")</f>
        <v>Feb</v>
      </c>
    </row>
    <row r="6773" spans="1:14" hidden="1" x14ac:dyDescent="0.25">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c r="N6773" s="4" t="str">
        <f>TEXT('Data Sales Adidas'!D6777,"mmm")</f>
        <v>Mar</v>
      </c>
    </row>
    <row r="6774" spans="1:14" hidden="1" x14ac:dyDescent="0.25">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c r="N6774" s="4" t="str">
        <f>TEXT('Data Sales Adidas'!D6778,"mmm")</f>
        <v>Mar</v>
      </c>
    </row>
    <row r="6775" spans="1:14" hidden="1" x14ac:dyDescent="0.25">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c r="N6775" s="4" t="str">
        <f>TEXT('Data Sales Adidas'!D6779,"mmm")</f>
        <v>Mar</v>
      </c>
    </row>
    <row r="6776" spans="1:14" hidden="1" x14ac:dyDescent="0.25">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c r="N6776" s="4" t="str">
        <f>TEXT('Data Sales Adidas'!D6780,"mmm")</f>
        <v>Mar</v>
      </c>
    </row>
    <row r="6777" spans="1:14" hidden="1" x14ac:dyDescent="0.25">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c r="N6777" s="4" t="str">
        <f>TEXT('Data Sales Adidas'!D6781,"mmm")</f>
        <v>Mar</v>
      </c>
    </row>
    <row r="6778" spans="1:14" hidden="1" x14ac:dyDescent="0.25">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c r="N6778" s="4" t="str">
        <f>TEXT('Data Sales Adidas'!D6782,"mmm")</f>
        <v>Mar</v>
      </c>
    </row>
    <row r="6779" spans="1:14" hidden="1" x14ac:dyDescent="0.25">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c r="N6779" s="4" t="str">
        <f>TEXT('Data Sales Adidas'!D6783,"mmm")</f>
        <v>Apr</v>
      </c>
    </row>
    <row r="6780" spans="1:14" hidden="1" x14ac:dyDescent="0.25">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c r="N6780" s="4" t="str">
        <f>TEXT('Data Sales Adidas'!D6784,"mmm")</f>
        <v>Apr</v>
      </c>
    </row>
    <row r="6781" spans="1:14" hidden="1" x14ac:dyDescent="0.25">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c r="N6781" s="4" t="str">
        <f>TEXT('Data Sales Adidas'!D6785,"mmm")</f>
        <v>Apr</v>
      </c>
    </row>
    <row r="6782" spans="1:14" hidden="1" x14ac:dyDescent="0.25">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c r="N6782" s="4" t="str">
        <f>TEXT('Data Sales Adidas'!D6786,"mmm")</f>
        <v>Apr</v>
      </c>
    </row>
    <row r="6783" spans="1:14" hidden="1" x14ac:dyDescent="0.25">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c r="N6783" s="4" t="str">
        <f>TEXT('Data Sales Adidas'!D6787,"mmm")</f>
        <v>Apr</v>
      </c>
    </row>
    <row r="6784" spans="1:14" hidden="1" x14ac:dyDescent="0.25">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c r="N6784" s="4" t="str">
        <f>TEXT('Data Sales Adidas'!D6788,"mmm")</f>
        <v>Apr</v>
      </c>
    </row>
    <row r="6785" spans="1:14" hidden="1" x14ac:dyDescent="0.25">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c r="N6785" s="4" t="str">
        <f>TEXT('Data Sales Adidas'!D6789,"mmm")</f>
        <v>May</v>
      </c>
    </row>
    <row r="6786" spans="1:14" hidden="1" x14ac:dyDescent="0.25">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c r="N6786" s="4" t="str">
        <f>TEXT('Data Sales Adidas'!D6790,"mmm")</f>
        <v>May</v>
      </c>
    </row>
    <row r="6787" spans="1:14" hidden="1" x14ac:dyDescent="0.25">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c r="N6787" s="4" t="str">
        <f>TEXT('Data Sales Adidas'!D6791,"mmm")</f>
        <v>May</v>
      </c>
    </row>
    <row r="6788" spans="1:14" hidden="1" x14ac:dyDescent="0.25">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c r="N6788" s="4" t="str">
        <f>TEXT('Data Sales Adidas'!D6792,"mmm")</f>
        <v>May</v>
      </c>
    </row>
    <row r="6789" spans="1:14" hidden="1" x14ac:dyDescent="0.25">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c r="N6789" s="4" t="str">
        <f>TEXT('Data Sales Adidas'!D6793,"mmm")</f>
        <v>May</v>
      </c>
    </row>
    <row r="6790" spans="1:14" hidden="1" x14ac:dyDescent="0.25">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c r="N6790" s="4" t="str">
        <f>TEXT('Data Sales Adidas'!D6794,"mmm")</f>
        <v>May</v>
      </c>
    </row>
    <row r="6791" spans="1:14" hidden="1" x14ac:dyDescent="0.25">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c r="N6791" s="4" t="str">
        <f>TEXT('Data Sales Adidas'!D6795,"mmm")</f>
        <v>Jun</v>
      </c>
    </row>
    <row r="6792" spans="1:14" hidden="1" x14ac:dyDescent="0.25">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c r="N6792" s="4" t="str">
        <f>TEXT('Data Sales Adidas'!D6796,"mmm")</f>
        <v>Jun</v>
      </c>
    </row>
    <row r="6793" spans="1:14" hidden="1" x14ac:dyDescent="0.25">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c r="N6793" s="4" t="str">
        <f>TEXT('Data Sales Adidas'!D6797,"mmm")</f>
        <v>Jun</v>
      </c>
    </row>
    <row r="6794" spans="1:14" hidden="1" x14ac:dyDescent="0.25">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c r="N6794" s="4" t="str">
        <f>TEXT('Data Sales Adidas'!D6798,"mmm")</f>
        <v>Jun</v>
      </c>
    </row>
    <row r="6795" spans="1:14" hidden="1" x14ac:dyDescent="0.25">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c r="N6795" s="4" t="str">
        <f>TEXT('Data Sales Adidas'!D6799,"mmm")</f>
        <v>Jun</v>
      </c>
    </row>
    <row r="6796" spans="1:14" hidden="1" x14ac:dyDescent="0.25">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c r="N6796" s="4" t="str">
        <f>TEXT('Data Sales Adidas'!D6800,"mmm")</f>
        <v>Jun</v>
      </c>
    </row>
    <row r="6797" spans="1:14" hidden="1" x14ac:dyDescent="0.25">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c r="N6797" s="4" t="str">
        <f>TEXT('Data Sales Adidas'!D6801,"mmm")</f>
        <v>Jul</v>
      </c>
    </row>
    <row r="6798" spans="1:14" hidden="1" x14ac:dyDescent="0.25">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c r="N6798" s="4" t="str">
        <f>TEXT('Data Sales Adidas'!D6802,"mmm")</f>
        <v>Jul</v>
      </c>
    </row>
    <row r="6799" spans="1:14" hidden="1" x14ac:dyDescent="0.25">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c r="N6799" s="4" t="str">
        <f>TEXT('Data Sales Adidas'!D6803,"mmm")</f>
        <v>Jul</v>
      </c>
    </row>
    <row r="6800" spans="1:14" hidden="1" x14ac:dyDescent="0.25">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c r="N6800" s="4" t="str">
        <f>TEXT('Data Sales Adidas'!D6804,"mmm")</f>
        <v>Jul</v>
      </c>
    </row>
    <row r="6801" spans="1:14" hidden="1" x14ac:dyDescent="0.25">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c r="N6801" s="4" t="str">
        <f>TEXT('Data Sales Adidas'!D6805,"mmm")</f>
        <v>Jul</v>
      </c>
    </row>
    <row r="6802" spans="1:14" hidden="1" x14ac:dyDescent="0.25">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c r="N6802" s="4" t="str">
        <f>TEXT('Data Sales Adidas'!D6806,"mmm")</f>
        <v>Jul</v>
      </c>
    </row>
    <row r="6803" spans="1:14" hidden="1" x14ac:dyDescent="0.25">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c r="N6803" s="4" t="str">
        <f>TEXT('Data Sales Adidas'!D6807,"mmm")</f>
        <v>Aug</v>
      </c>
    </row>
    <row r="6804" spans="1:14" hidden="1" x14ac:dyDescent="0.25">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c r="N6804" s="4" t="str">
        <f>TEXT('Data Sales Adidas'!D6808,"mmm")</f>
        <v>Aug</v>
      </c>
    </row>
    <row r="6805" spans="1:14" hidden="1" x14ac:dyDescent="0.25">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c r="N6805" s="4" t="str">
        <f>TEXT('Data Sales Adidas'!D6809,"mmm")</f>
        <v>Aug</v>
      </c>
    </row>
    <row r="6806" spans="1:14" hidden="1" x14ac:dyDescent="0.25">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c r="N6806" s="4" t="str">
        <f>TEXT('Data Sales Adidas'!D6810,"mmm")</f>
        <v>Aug</v>
      </c>
    </row>
    <row r="6807" spans="1:14" hidden="1" x14ac:dyDescent="0.25">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c r="N6807" s="4" t="str">
        <f>TEXT('Data Sales Adidas'!D6811,"mmm")</f>
        <v>Aug</v>
      </c>
    </row>
    <row r="6808" spans="1:14" hidden="1" x14ac:dyDescent="0.25">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c r="N6808" s="4" t="str">
        <f>TEXT('Data Sales Adidas'!D6812,"mmm")</f>
        <v>Aug</v>
      </c>
    </row>
    <row r="6809" spans="1:14" hidden="1" x14ac:dyDescent="0.25">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c r="N6809" s="4" t="str">
        <f>TEXT('Data Sales Adidas'!D6813,"mmm")</f>
        <v>Sep</v>
      </c>
    </row>
    <row r="6810" spans="1:14" hidden="1" x14ac:dyDescent="0.25">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c r="N6810" s="4" t="str">
        <f>TEXT('Data Sales Adidas'!D6814,"mmm")</f>
        <v>Sep</v>
      </c>
    </row>
    <row r="6811" spans="1:14" hidden="1" x14ac:dyDescent="0.25">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c r="N6811" s="4" t="str">
        <f>TEXT('Data Sales Adidas'!D6815,"mmm")</f>
        <v>Sep</v>
      </c>
    </row>
    <row r="6812" spans="1:14" hidden="1" x14ac:dyDescent="0.25">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c r="N6812" s="4" t="str">
        <f>TEXT('Data Sales Adidas'!D6816,"mmm")</f>
        <v>Sep</v>
      </c>
    </row>
    <row r="6813" spans="1:14" hidden="1" x14ac:dyDescent="0.25">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c r="N6813" s="4" t="str">
        <f>TEXT('Data Sales Adidas'!D6817,"mmm")</f>
        <v>Sep</v>
      </c>
    </row>
    <row r="6814" spans="1:14" hidden="1" x14ac:dyDescent="0.25">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c r="N6814" s="4" t="str">
        <f>TEXT('Data Sales Adidas'!D6818,"mmm")</f>
        <v>Sep</v>
      </c>
    </row>
    <row r="6815" spans="1:14" hidden="1" x14ac:dyDescent="0.25">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c r="N6815" s="4" t="str">
        <f>TEXT('Data Sales Adidas'!D6819,"mmm")</f>
        <v>Oct</v>
      </c>
    </row>
    <row r="6816" spans="1:14" hidden="1" x14ac:dyDescent="0.25">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c r="N6816" s="4" t="str">
        <f>TEXT('Data Sales Adidas'!D6820,"mmm")</f>
        <v>Oct</v>
      </c>
    </row>
    <row r="6817" spans="1:14" hidden="1" x14ac:dyDescent="0.25">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c r="N6817" s="4" t="str">
        <f>TEXT('Data Sales Adidas'!D6821,"mmm")</f>
        <v>Oct</v>
      </c>
    </row>
    <row r="6818" spans="1:14" hidden="1" x14ac:dyDescent="0.25">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c r="N6818" s="4" t="str">
        <f>TEXT('Data Sales Adidas'!D6822,"mmm")</f>
        <v>Oct</v>
      </c>
    </row>
    <row r="6819" spans="1:14" hidden="1" x14ac:dyDescent="0.25">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c r="N6819" s="4" t="str">
        <f>TEXT('Data Sales Adidas'!D6823,"mmm")</f>
        <v>Oct</v>
      </c>
    </row>
    <row r="6820" spans="1:14" hidden="1" x14ac:dyDescent="0.25">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c r="N6820" s="4" t="str">
        <f>TEXT('Data Sales Adidas'!D6824,"mmm")</f>
        <v>Oct</v>
      </c>
    </row>
    <row r="6821" spans="1:14" hidden="1" x14ac:dyDescent="0.25">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c r="N6821" s="4" t="str">
        <f>TEXT('Data Sales Adidas'!D6825,"mmm")</f>
        <v>Nov</v>
      </c>
    </row>
    <row r="6822" spans="1:14" hidden="1" x14ac:dyDescent="0.25">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c r="N6822" s="4" t="str">
        <f>TEXT('Data Sales Adidas'!D6826,"mmm")</f>
        <v>Nov</v>
      </c>
    </row>
    <row r="6823" spans="1:14" hidden="1" x14ac:dyDescent="0.25">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c r="N6823" s="4" t="str">
        <f>TEXT('Data Sales Adidas'!D6827,"mmm")</f>
        <v>Nov</v>
      </c>
    </row>
    <row r="6824" spans="1:14" hidden="1" x14ac:dyDescent="0.25">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c r="N6824" s="4" t="str">
        <f>TEXT('Data Sales Adidas'!D6828,"mmm")</f>
        <v>Nov</v>
      </c>
    </row>
    <row r="6825" spans="1:14" hidden="1" x14ac:dyDescent="0.25">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c r="N6825" s="4" t="str">
        <f>TEXT('Data Sales Adidas'!D6829,"mmm")</f>
        <v>Nov</v>
      </c>
    </row>
    <row r="6826" spans="1:14" hidden="1" x14ac:dyDescent="0.25">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c r="N6826" s="4" t="str">
        <f>TEXT('Data Sales Adidas'!D6830,"mmm")</f>
        <v>Nov</v>
      </c>
    </row>
    <row r="6827" spans="1:14" hidden="1" x14ac:dyDescent="0.25">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c r="N6827" s="4" t="str">
        <f>TEXT('Data Sales Adidas'!D6831,"mmm")</f>
        <v>Dec</v>
      </c>
    </row>
    <row r="6828" spans="1:14" hidden="1" x14ac:dyDescent="0.25">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c r="N6828" s="4" t="str">
        <f>TEXT('Data Sales Adidas'!D6832,"mmm")</f>
        <v>Dec</v>
      </c>
    </row>
    <row r="6829" spans="1:14" hidden="1" x14ac:dyDescent="0.25">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c r="N6829" s="4" t="str">
        <f>TEXT('Data Sales Adidas'!D6833,"mmm")</f>
        <v>Dec</v>
      </c>
    </row>
    <row r="6830" spans="1:14" hidden="1" x14ac:dyDescent="0.25">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c r="N6830" s="4" t="str">
        <f>TEXT('Data Sales Adidas'!D6834,"mmm")</f>
        <v>Dec</v>
      </c>
    </row>
    <row r="6831" spans="1:14" hidden="1" x14ac:dyDescent="0.25">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c r="N6831" s="4" t="str">
        <f>TEXT('Data Sales Adidas'!D6835,"mmm")</f>
        <v>Dec</v>
      </c>
    </row>
    <row r="6832" spans="1:14" hidden="1" x14ac:dyDescent="0.25">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c r="N6832" s="4" t="str">
        <f>TEXT('Data Sales Adidas'!D6836,"mmm")</f>
        <v>Dec</v>
      </c>
    </row>
    <row r="6833" spans="1:14" hidden="1" x14ac:dyDescent="0.25">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c r="N6833" s="4" t="str">
        <f>TEXT('Data Sales Adidas'!D6837,"mmm")</f>
        <v>Jan</v>
      </c>
    </row>
    <row r="6834" spans="1:14" hidden="1" x14ac:dyDescent="0.25">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c r="N6834" s="4" t="str">
        <f>TEXT('Data Sales Adidas'!D6838,"mmm")</f>
        <v>Jan</v>
      </c>
    </row>
    <row r="6835" spans="1:14" hidden="1" x14ac:dyDescent="0.25">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c r="N6835" s="4" t="str">
        <f>TEXT('Data Sales Adidas'!D6839,"mmm")</f>
        <v>Jan</v>
      </c>
    </row>
    <row r="6836" spans="1:14" hidden="1" x14ac:dyDescent="0.25">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c r="N6836" s="4" t="str">
        <f>TEXT('Data Sales Adidas'!D6840,"mmm")</f>
        <v>Jan</v>
      </c>
    </row>
    <row r="6837" spans="1:14" hidden="1" x14ac:dyDescent="0.25">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c r="N6837" s="4" t="str">
        <f>TEXT('Data Sales Adidas'!D6841,"mmm")</f>
        <v>Jan</v>
      </c>
    </row>
    <row r="6838" spans="1:14" hidden="1" x14ac:dyDescent="0.25">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c r="N6838" s="4" t="str">
        <f>TEXT('Data Sales Adidas'!D6842,"mmm")</f>
        <v>Jan</v>
      </c>
    </row>
    <row r="6839" spans="1:14" hidden="1" x14ac:dyDescent="0.25">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c r="N6839" s="4" t="str">
        <f>TEXT('Data Sales Adidas'!D6843,"mmm")</f>
        <v>Feb</v>
      </c>
    </row>
    <row r="6840" spans="1:14" hidden="1" x14ac:dyDescent="0.25">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c r="N6840" s="4" t="str">
        <f>TEXT('Data Sales Adidas'!D6844,"mmm")</f>
        <v>Feb</v>
      </c>
    </row>
    <row r="6841" spans="1:14" hidden="1" x14ac:dyDescent="0.25">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c r="N6841" s="4" t="str">
        <f>TEXT('Data Sales Adidas'!D6845,"mmm")</f>
        <v>Feb</v>
      </c>
    </row>
    <row r="6842" spans="1:14" hidden="1" x14ac:dyDescent="0.25">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c r="N6842" s="4" t="str">
        <f>TEXT('Data Sales Adidas'!D6846,"mmm")</f>
        <v>Feb</v>
      </c>
    </row>
    <row r="6843" spans="1:14" hidden="1" x14ac:dyDescent="0.25">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c r="N6843" s="4" t="str">
        <f>TEXT('Data Sales Adidas'!D6847,"mmm")</f>
        <v>Feb</v>
      </c>
    </row>
    <row r="6844" spans="1:14" hidden="1" x14ac:dyDescent="0.25">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c r="N6844" s="4" t="str">
        <f>TEXT('Data Sales Adidas'!D6848,"mmm")</f>
        <v>Feb</v>
      </c>
    </row>
    <row r="6845" spans="1:14" hidden="1" x14ac:dyDescent="0.25">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c r="N6845" s="4" t="str">
        <f>TEXT('Data Sales Adidas'!D6849,"mmm")</f>
        <v>Mar</v>
      </c>
    </row>
    <row r="6846" spans="1:14" hidden="1" x14ac:dyDescent="0.25">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c r="N6846" s="4" t="str">
        <f>TEXT('Data Sales Adidas'!D6850,"mmm")</f>
        <v>Mar</v>
      </c>
    </row>
    <row r="6847" spans="1:14" hidden="1" x14ac:dyDescent="0.25">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c r="N6847" s="4" t="str">
        <f>TEXT('Data Sales Adidas'!D6851,"mmm")</f>
        <v>Mar</v>
      </c>
    </row>
    <row r="6848" spans="1:14" hidden="1" x14ac:dyDescent="0.25">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c r="N6848" s="4" t="str">
        <f>TEXT('Data Sales Adidas'!D6852,"mmm")</f>
        <v>Mar</v>
      </c>
    </row>
    <row r="6849" spans="1:14" hidden="1" x14ac:dyDescent="0.25">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c r="N6849" s="4" t="str">
        <f>TEXT('Data Sales Adidas'!D6853,"mmm")</f>
        <v>Mar</v>
      </c>
    </row>
    <row r="6850" spans="1:14" hidden="1" x14ac:dyDescent="0.25">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c r="N6850" s="4" t="str">
        <f>TEXT('Data Sales Adidas'!D6854,"mmm")</f>
        <v>Mar</v>
      </c>
    </row>
    <row r="6851" spans="1:14" hidden="1" x14ac:dyDescent="0.25">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c r="N6851" s="4" t="str">
        <f>TEXT('Data Sales Adidas'!D6855,"mmm")</f>
        <v>Apr</v>
      </c>
    </row>
    <row r="6852" spans="1:14" hidden="1" x14ac:dyDescent="0.25">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c r="N6852" s="4" t="str">
        <f>TEXT('Data Sales Adidas'!D6856,"mmm")</f>
        <v>Apr</v>
      </c>
    </row>
    <row r="6853" spans="1:14" hidden="1" x14ac:dyDescent="0.25">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c r="N6853" s="4" t="str">
        <f>TEXT('Data Sales Adidas'!D6857,"mmm")</f>
        <v>Apr</v>
      </c>
    </row>
    <row r="6854" spans="1:14" hidden="1" x14ac:dyDescent="0.25">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c r="N6854" s="4" t="str">
        <f>TEXT('Data Sales Adidas'!D6858,"mmm")</f>
        <v>Apr</v>
      </c>
    </row>
    <row r="6855" spans="1:14" hidden="1" x14ac:dyDescent="0.25">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c r="N6855" s="4" t="str">
        <f>TEXT('Data Sales Adidas'!D6859,"mmm")</f>
        <v>Apr</v>
      </c>
    </row>
    <row r="6856" spans="1:14" hidden="1" x14ac:dyDescent="0.25">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c r="N6856" s="4" t="str">
        <f>TEXT('Data Sales Adidas'!D6860,"mmm")</f>
        <v>Apr</v>
      </c>
    </row>
    <row r="6857" spans="1:14" hidden="1" x14ac:dyDescent="0.25">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c r="N6857" s="4" t="str">
        <f>TEXT('Data Sales Adidas'!D6861,"mmm")</f>
        <v>May</v>
      </c>
    </row>
    <row r="6858" spans="1:14" hidden="1" x14ac:dyDescent="0.25">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c r="N6858" s="4" t="str">
        <f>TEXT('Data Sales Adidas'!D6862,"mmm")</f>
        <v>May</v>
      </c>
    </row>
    <row r="6859" spans="1:14" hidden="1" x14ac:dyDescent="0.25">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c r="N6859" s="4" t="str">
        <f>TEXT('Data Sales Adidas'!D6863,"mmm")</f>
        <v>May</v>
      </c>
    </row>
    <row r="6860" spans="1:14" hidden="1" x14ac:dyDescent="0.25">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c r="N6860" s="4" t="str">
        <f>TEXT('Data Sales Adidas'!D6864,"mmm")</f>
        <v>May</v>
      </c>
    </row>
    <row r="6861" spans="1:14" hidden="1" x14ac:dyDescent="0.25">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c r="N6861" s="4" t="str">
        <f>TEXT('Data Sales Adidas'!D6865,"mmm")</f>
        <v>May</v>
      </c>
    </row>
    <row r="6862" spans="1:14" hidden="1" x14ac:dyDescent="0.25">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c r="N6862" s="4" t="str">
        <f>TEXT('Data Sales Adidas'!D6866,"mmm")</f>
        <v>May</v>
      </c>
    </row>
    <row r="6863" spans="1:14" hidden="1" x14ac:dyDescent="0.25">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c r="N6863" s="4" t="str">
        <f>TEXT('Data Sales Adidas'!D6867,"mmm")</f>
        <v>Jun</v>
      </c>
    </row>
    <row r="6864" spans="1:14" hidden="1" x14ac:dyDescent="0.25">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c r="N6864" s="4" t="str">
        <f>TEXT('Data Sales Adidas'!D6868,"mmm")</f>
        <v>Jun</v>
      </c>
    </row>
    <row r="6865" spans="1:14" hidden="1" x14ac:dyDescent="0.25">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c r="N6865" s="4" t="str">
        <f>TEXT('Data Sales Adidas'!D6869,"mmm")</f>
        <v>Jun</v>
      </c>
    </row>
    <row r="6866" spans="1:14" hidden="1" x14ac:dyDescent="0.25">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c r="N6866" s="4" t="str">
        <f>TEXT('Data Sales Adidas'!D6870,"mmm")</f>
        <v>Jun</v>
      </c>
    </row>
    <row r="6867" spans="1:14" hidden="1" x14ac:dyDescent="0.25">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c r="N6867" s="4" t="str">
        <f>TEXT('Data Sales Adidas'!D6871,"mmm")</f>
        <v>Jun</v>
      </c>
    </row>
    <row r="6868" spans="1:14" hidden="1" x14ac:dyDescent="0.25">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c r="N6868" s="4" t="str">
        <f>TEXT('Data Sales Adidas'!D6872,"mmm")</f>
        <v>Jun</v>
      </c>
    </row>
    <row r="6869" spans="1:14" hidden="1" x14ac:dyDescent="0.25">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c r="N6869" s="4" t="str">
        <f>TEXT('Data Sales Adidas'!D6873,"mmm")</f>
        <v>Jul</v>
      </c>
    </row>
    <row r="6870" spans="1:14" hidden="1" x14ac:dyDescent="0.25">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c r="N6870" s="4" t="str">
        <f>TEXT('Data Sales Adidas'!D6874,"mmm")</f>
        <v>Jul</v>
      </c>
    </row>
    <row r="6871" spans="1:14" hidden="1" x14ac:dyDescent="0.25">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c r="N6871" s="4" t="str">
        <f>TEXT('Data Sales Adidas'!D6875,"mmm")</f>
        <v>Jul</v>
      </c>
    </row>
    <row r="6872" spans="1:14" hidden="1" x14ac:dyDescent="0.25">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c r="N6872" s="4" t="str">
        <f>TEXT('Data Sales Adidas'!D6876,"mmm")</f>
        <v>Jul</v>
      </c>
    </row>
    <row r="6873" spans="1:14" hidden="1" x14ac:dyDescent="0.25">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c r="N6873" s="4" t="str">
        <f>TEXT('Data Sales Adidas'!D6877,"mmm")</f>
        <v>Jul</v>
      </c>
    </row>
    <row r="6874" spans="1:14" hidden="1" x14ac:dyDescent="0.25">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c r="N6874" s="4" t="str">
        <f>TEXT('Data Sales Adidas'!D6878,"mmm")</f>
        <v>Jul</v>
      </c>
    </row>
    <row r="6875" spans="1:14" hidden="1" x14ac:dyDescent="0.25">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c r="N6875" s="4" t="str">
        <f>TEXT('Data Sales Adidas'!D6879,"mmm")</f>
        <v>Aug</v>
      </c>
    </row>
    <row r="6876" spans="1:14" hidden="1" x14ac:dyDescent="0.25">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c r="N6876" s="4" t="str">
        <f>TEXT('Data Sales Adidas'!D6880,"mmm")</f>
        <v>Aug</v>
      </c>
    </row>
    <row r="6877" spans="1:14" hidden="1" x14ac:dyDescent="0.25">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c r="N6877" s="4" t="str">
        <f>TEXT('Data Sales Adidas'!D6881,"mmm")</f>
        <v>Aug</v>
      </c>
    </row>
    <row r="6878" spans="1:14" hidden="1" x14ac:dyDescent="0.25">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c r="N6878" s="4" t="str">
        <f>TEXT('Data Sales Adidas'!D6882,"mmm")</f>
        <v>Aug</v>
      </c>
    </row>
    <row r="6879" spans="1:14" hidden="1" x14ac:dyDescent="0.25">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c r="N6879" s="4" t="str">
        <f>TEXT('Data Sales Adidas'!D6883,"mmm")</f>
        <v>Aug</v>
      </c>
    </row>
    <row r="6880" spans="1:14" hidden="1" x14ac:dyDescent="0.25">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c r="N6880" s="4" t="str">
        <f>TEXT('Data Sales Adidas'!D6884,"mmm")</f>
        <v>Aug</v>
      </c>
    </row>
    <row r="6881" spans="1:14" hidden="1" x14ac:dyDescent="0.25">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c r="N6881" s="4" t="str">
        <f>TEXT('Data Sales Adidas'!D6885,"mmm")</f>
        <v>Sep</v>
      </c>
    </row>
    <row r="6882" spans="1:14" hidden="1" x14ac:dyDescent="0.25">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c r="N6882" s="4" t="str">
        <f>TEXT('Data Sales Adidas'!D6886,"mmm")</f>
        <v>Sep</v>
      </c>
    </row>
    <row r="6883" spans="1:14" hidden="1" x14ac:dyDescent="0.25">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c r="N6883" s="4" t="str">
        <f>TEXT('Data Sales Adidas'!D6887,"mmm")</f>
        <v>Sep</v>
      </c>
    </row>
    <row r="6884" spans="1:14" hidden="1" x14ac:dyDescent="0.25">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c r="N6884" s="4" t="str">
        <f>TEXT('Data Sales Adidas'!D6888,"mmm")</f>
        <v>Sep</v>
      </c>
    </row>
    <row r="6885" spans="1:14" hidden="1" x14ac:dyDescent="0.25">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c r="N6885" s="4" t="str">
        <f>TEXT('Data Sales Adidas'!D6889,"mmm")</f>
        <v>Sep</v>
      </c>
    </row>
    <row r="6886" spans="1:14" hidden="1" x14ac:dyDescent="0.25">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c r="N6886" s="4" t="str">
        <f>TEXT('Data Sales Adidas'!D6890,"mmm")</f>
        <v>Sep</v>
      </c>
    </row>
    <row r="6887" spans="1:14" hidden="1" x14ac:dyDescent="0.25">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c r="N6887" s="4" t="str">
        <f>TEXT('Data Sales Adidas'!D6891,"mmm")</f>
        <v>Oct</v>
      </c>
    </row>
    <row r="6888" spans="1:14" hidden="1" x14ac:dyDescent="0.25">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c r="N6888" s="4" t="str">
        <f>TEXT('Data Sales Adidas'!D6892,"mmm")</f>
        <v>Oct</v>
      </c>
    </row>
    <row r="6889" spans="1:14" hidden="1" x14ac:dyDescent="0.25">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c r="N6889" s="4" t="str">
        <f>TEXT('Data Sales Adidas'!D6893,"mmm")</f>
        <v>Oct</v>
      </c>
    </row>
    <row r="6890" spans="1:14" hidden="1" x14ac:dyDescent="0.25">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c r="N6890" s="4" t="str">
        <f>TEXT('Data Sales Adidas'!D6894,"mmm")</f>
        <v>Oct</v>
      </c>
    </row>
    <row r="6891" spans="1:14" hidden="1" x14ac:dyDescent="0.25">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c r="N6891" s="4" t="str">
        <f>TEXT('Data Sales Adidas'!D6895,"mmm")</f>
        <v>Oct</v>
      </c>
    </row>
    <row r="6892" spans="1:14" hidden="1" x14ac:dyDescent="0.25">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c r="N6892" s="4" t="str">
        <f>TEXT('Data Sales Adidas'!D6896,"mmm")</f>
        <v>Oct</v>
      </c>
    </row>
    <row r="6893" spans="1:14" hidden="1" x14ac:dyDescent="0.25">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c r="N6893" s="4" t="str">
        <f>TEXT('Data Sales Adidas'!D6897,"mmm")</f>
        <v>Nov</v>
      </c>
    </row>
    <row r="6894" spans="1:14" hidden="1" x14ac:dyDescent="0.25">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c r="N6894" s="4" t="str">
        <f>TEXT('Data Sales Adidas'!D6898,"mmm")</f>
        <v>Nov</v>
      </c>
    </row>
    <row r="6895" spans="1:14" hidden="1" x14ac:dyDescent="0.25">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c r="N6895" s="4" t="str">
        <f>TEXT('Data Sales Adidas'!D6899,"mmm")</f>
        <v>Nov</v>
      </c>
    </row>
    <row r="6896" spans="1:14" hidden="1" x14ac:dyDescent="0.25">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c r="N6896" s="4" t="str">
        <f>TEXT('Data Sales Adidas'!D6900,"mmm")</f>
        <v>Nov</v>
      </c>
    </row>
    <row r="6897" spans="1:14" hidden="1" x14ac:dyDescent="0.25">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c r="N6897" s="4" t="str">
        <f>TEXT('Data Sales Adidas'!D6901,"mmm")</f>
        <v>Nov</v>
      </c>
    </row>
    <row r="6898" spans="1:14" hidden="1" x14ac:dyDescent="0.25">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c r="N6898" s="4" t="str">
        <f>TEXT('Data Sales Adidas'!D6902,"mmm")</f>
        <v>Nov</v>
      </c>
    </row>
    <row r="6899" spans="1:14" hidden="1" x14ac:dyDescent="0.25">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c r="N6899" s="4" t="str">
        <f>TEXT('Data Sales Adidas'!D6903,"mmm")</f>
        <v>Dec</v>
      </c>
    </row>
    <row r="6900" spans="1:14" hidden="1" x14ac:dyDescent="0.25">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c r="N6900" s="4" t="str">
        <f>TEXT('Data Sales Adidas'!D6904,"mmm")</f>
        <v>Dec</v>
      </c>
    </row>
    <row r="6901" spans="1:14" hidden="1" x14ac:dyDescent="0.25">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c r="N6901" s="4" t="str">
        <f>TEXT('Data Sales Adidas'!D6905,"mmm")</f>
        <v>Dec</v>
      </c>
    </row>
    <row r="6902" spans="1:14" hidden="1" x14ac:dyDescent="0.25">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c r="N6902" s="4" t="str">
        <f>TEXT('Data Sales Adidas'!D6906,"mmm")</f>
        <v>Dec</v>
      </c>
    </row>
    <row r="6903" spans="1:14" hidden="1" x14ac:dyDescent="0.25">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c r="N6903" s="4" t="str">
        <f>TEXT('Data Sales Adidas'!D6907,"mmm")</f>
        <v>Dec</v>
      </c>
    </row>
    <row r="6904" spans="1:14" hidden="1" x14ac:dyDescent="0.25">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c r="N6904" s="4" t="str">
        <f>TEXT('Data Sales Adidas'!D6908,"mmm")</f>
        <v>Dec</v>
      </c>
    </row>
    <row r="6905" spans="1:14" hidden="1" x14ac:dyDescent="0.25">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c r="N6905" s="4" t="str">
        <f>TEXT('Data Sales Adidas'!D6909,"mmm")</f>
        <v>Jan</v>
      </c>
    </row>
    <row r="6906" spans="1:14" hidden="1" x14ac:dyDescent="0.25">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c r="N6906" s="4" t="str">
        <f>TEXT('Data Sales Adidas'!D6910,"mmm")</f>
        <v>Jan</v>
      </c>
    </row>
    <row r="6907" spans="1:14" hidden="1" x14ac:dyDescent="0.25">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c r="N6907" s="4" t="str">
        <f>TEXT('Data Sales Adidas'!D6911,"mmm")</f>
        <v>Jan</v>
      </c>
    </row>
    <row r="6908" spans="1:14" hidden="1" x14ac:dyDescent="0.25">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c r="N6908" s="4" t="str">
        <f>TEXT('Data Sales Adidas'!D6912,"mmm")</f>
        <v>Jan</v>
      </c>
    </row>
    <row r="6909" spans="1:14" hidden="1" x14ac:dyDescent="0.25">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c r="N6909" s="4" t="str">
        <f>TEXT('Data Sales Adidas'!D6913,"mmm")</f>
        <v>Jan</v>
      </c>
    </row>
    <row r="6910" spans="1:14" hidden="1" x14ac:dyDescent="0.25">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c r="N6910" s="4" t="str">
        <f>TEXT('Data Sales Adidas'!D6914,"mmm")</f>
        <v>Jan</v>
      </c>
    </row>
    <row r="6911" spans="1:14" hidden="1" x14ac:dyDescent="0.25">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c r="N6911" s="4" t="str">
        <f>TEXT('Data Sales Adidas'!D6915,"mmm")</f>
        <v>Feb</v>
      </c>
    </row>
    <row r="6912" spans="1:14" hidden="1" x14ac:dyDescent="0.25">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c r="N6912" s="4" t="str">
        <f>TEXT('Data Sales Adidas'!D6916,"mmm")</f>
        <v>Feb</v>
      </c>
    </row>
    <row r="6913" spans="1:14" hidden="1" x14ac:dyDescent="0.25">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c r="N6913" s="4" t="str">
        <f>TEXT('Data Sales Adidas'!D6917,"mmm")</f>
        <v>Feb</v>
      </c>
    </row>
    <row r="6914" spans="1:14" hidden="1" x14ac:dyDescent="0.25">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c r="N6914" s="4" t="str">
        <f>TEXT('Data Sales Adidas'!D6918,"mmm")</f>
        <v>Feb</v>
      </c>
    </row>
    <row r="6915" spans="1:14" hidden="1" x14ac:dyDescent="0.25">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c r="N6915" s="4" t="str">
        <f>TEXT('Data Sales Adidas'!D6919,"mmm")</f>
        <v>Feb</v>
      </c>
    </row>
    <row r="6916" spans="1:14" hidden="1" x14ac:dyDescent="0.25">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c r="N6916" s="4" t="str">
        <f>TEXT('Data Sales Adidas'!D6920,"mmm")</f>
        <v>Feb</v>
      </c>
    </row>
    <row r="6917" spans="1:14" hidden="1" x14ac:dyDescent="0.25">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c r="N6917" s="4" t="str">
        <f>TEXT('Data Sales Adidas'!D6921,"mmm")</f>
        <v>Mar</v>
      </c>
    </row>
    <row r="6918" spans="1:14" hidden="1" x14ac:dyDescent="0.25">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c r="N6918" s="4" t="str">
        <f>TEXT('Data Sales Adidas'!D6922,"mmm")</f>
        <v>Mar</v>
      </c>
    </row>
    <row r="6919" spans="1:14" hidden="1" x14ac:dyDescent="0.25">
      <c r="A6919" s="4" t="s">
        <v>14</v>
      </c>
      <c r="B6919" s="4">
        <v>1185732</v>
      </c>
      <c r="C6919" s="5">
        <v>44260</v>
      </c>
      <c r="D6919" s="4" t="s">
        <v>36</v>
      </c>
      <c r="E6919" s="4" t="s">
        <v>112</v>
      </c>
      <c r="F6919" s="4" t="s">
        <v>113</v>
      </c>
      <c r="G6919" s="6" t="s">
        <v>20</v>
      </c>
      <c r="H6919" s="7">
        <v>9</v>
      </c>
      <c r="I6919" s="8">
        <v>65</v>
      </c>
      <c r="J6919" s="9">
        <v>585</v>
      </c>
      <c r="K6919" s="9">
        <v>234</v>
      </c>
      <c r="L6919" s="10">
        <v>0.4</v>
      </c>
      <c r="M6919" s="4" t="s">
        <v>83</v>
      </c>
      <c r="N6919" s="4" t="str">
        <f>TEXT('Data Sales Adidas'!D6923,"mmm")</f>
        <v>Mar</v>
      </c>
    </row>
    <row r="6920" spans="1:14" hidden="1" x14ac:dyDescent="0.25">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c r="N6920" s="4" t="str">
        <f>TEXT('Data Sales Adidas'!D6924,"mmm")</f>
        <v>Mar</v>
      </c>
    </row>
    <row r="6921" spans="1:14" hidden="1" x14ac:dyDescent="0.25">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c r="N6921" s="4" t="str">
        <f>TEXT('Data Sales Adidas'!D6925,"mmm")</f>
        <v>Mar</v>
      </c>
    </row>
    <row r="6922" spans="1:14" hidden="1" x14ac:dyDescent="0.25">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c r="N6922" s="4" t="str">
        <f>TEXT('Data Sales Adidas'!D6926,"mmm")</f>
        <v>Mar</v>
      </c>
    </row>
    <row r="6923" spans="1:14" hidden="1" x14ac:dyDescent="0.25">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c r="N6923" s="4" t="str">
        <f>TEXT('Data Sales Adidas'!D6927,"mmm")</f>
        <v>Apr</v>
      </c>
    </row>
    <row r="6924" spans="1:14" hidden="1" x14ac:dyDescent="0.25">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c r="N6924" s="4" t="str">
        <f>TEXT('Data Sales Adidas'!D6928,"mmm")</f>
        <v>Apr</v>
      </c>
    </row>
    <row r="6925" spans="1:14" hidden="1" x14ac:dyDescent="0.25">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c r="N6925" s="4" t="str">
        <f>TEXT('Data Sales Adidas'!D6929,"mmm")</f>
        <v>Apr</v>
      </c>
    </row>
    <row r="6926" spans="1:14" hidden="1" x14ac:dyDescent="0.25">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c r="N6926" s="4" t="str">
        <f>TEXT('Data Sales Adidas'!D6930,"mmm")</f>
        <v>Apr</v>
      </c>
    </row>
    <row r="6927" spans="1:14" hidden="1" x14ac:dyDescent="0.25">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c r="N6927" s="4" t="str">
        <f>TEXT('Data Sales Adidas'!D6931,"mmm")</f>
        <v>Apr</v>
      </c>
    </row>
    <row r="6928" spans="1:14" hidden="1" x14ac:dyDescent="0.25">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c r="N6928" s="4" t="str">
        <f>TEXT('Data Sales Adidas'!D6932,"mmm")</f>
        <v>Apr</v>
      </c>
    </row>
    <row r="6929" spans="1:14" hidden="1" x14ac:dyDescent="0.25">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c r="N6929" s="4" t="str">
        <f>TEXT('Data Sales Adidas'!D6933,"mmm")</f>
        <v>May</v>
      </c>
    </row>
    <row r="6930" spans="1:14" hidden="1" x14ac:dyDescent="0.25">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c r="N6930" s="4" t="str">
        <f>TEXT('Data Sales Adidas'!D6934,"mmm")</f>
        <v>May</v>
      </c>
    </row>
    <row r="6931" spans="1:14" hidden="1" x14ac:dyDescent="0.25">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c r="N6931" s="4" t="str">
        <f>TEXT('Data Sales Adidas'!D6935,"mmm")</f>
        <v>May</v>
      </c>
    </row>
    <row r="6932" spans="1:14" hidden="1" x14ac:dyDescent="0.25">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c r="N6932" s="4" t="str">
        <f>TEXT('Data Sales Adidas'!D6936,"mmm")</f>
        <v>May</v>
      </c>
    </row>
    <row r="6933" spans="1:14" hidden="1" x14ac:dyDescent="0.25">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c r="N6933" s="4" t="str">
        <f>TEXT('Data Sales Adidas'!D6937,"mmm")</f>
        <v>May</v>
      </c>
    </row>
    <row r="6934" spans="1:14" hidden="1" x14ac:dyDescent="0.25">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c r="N6934" s="4" t="str">
        <f>TEXT('Data Sales Adidas'!D6938,"mmm")</f>
        <v>May</v>
      </c>
    </row>
    <row r="6935" spans="1:14" hidden="1" x14ac:dyDescent="0.25">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c r="N6935" s="4" t="str">
        <f>TEXT('Data Sales Adidas'!D6939,"mmm")</f>
        <v>Jun</v>
      </c>
    </row>
    <row r="6936" spans="1:14" hidden="1" x14ac:dyDescent="0.25">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c r="N6936" s="4" t="str">
        <f>TEXT('Data Sales Adidas'!D6940,"mmm")</f>
        <v>Jun</v>
      </c>
    </row>
    <row r="6937" spans="1:14" hidden="1" x14ac:dyDescent="0.25">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c r="N6937" s="4" t="str">
        <f>TEXT('Data Sales Adidas'!D6941,"mmm")</f>
        <v>Jun</v>
      </c>
    </row>
    <row r="6938" spans="1:14" hidden="1" x14ac:dyDescent="0.25">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c r="N6938" s="4" t="str">
        <f>TEXT('Data Sales Adidas'!D6942,"mmm")</f>
        <v>Jun</v>
      </c>
    </row>
    <row r="6939" spans="1:14" hidden="1" x14ac:dyDescent="0.25">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c r="N6939" s="4" t="str">
        <f>TEXT('Data Sales Adidas'!D6943,"mmm")</f>
        <v>Jun</v>
      </c>
    </row>
    <row r="6940" spans="1:14" hidden="1" x14ac:dyDescent="0.25">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c r="N6940" s="4" t="str">
        <f>TEXT('Data Sales Adidas'!D6944,"mmm")</f>
        <v>Jun</v>
      </c>
    </row>
    <row r="6941" spans="1:14" hidden="1" x14ac:dyDescent="0.25">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c r="N6941" s="4" t="str">
        <f>TEXT('Data Sales Adidas'!D6945,"mmm")</f>
        <v>Jul</v>
      </c>
    </row>
    <row r="6942" spans="1:14" hidden="1" x14ac:dyDescent="0.25">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c r="N6942" s="4" t="str">
        <f>TEXT('Data Sales Adidas'!D6946,"mmm")</f>
        <v>Jul</v>
      </c>
    </row>
    <row r="6943" spans="1:14" hidden="1" x14ac:dyDescent="0.25">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c r="N6943" s="4" t="str">
        <f>TEXT('Data Sales Adidas'!D6947,"mmm")</f>
        <v>Jul</v>
      </c>
    </row>
    <row r="6944" spans="1:14" hidden="1" x14ac:dyDescent="0.25">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c r="N6944" s="4" t="str">
        <f>TEXT('Data Sales Adidas'!D6948,"mmm")</f>
        <v>Jul</v>
      </c>
    </row>
    <row r="6945" spans="1:14" hidden="1" x14ac:dyDescent="0.25">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c r="N6945" s="4" t="str">
        <f>TEXT('Data Sales Adidas'!D6949,"mmm")</f>
        <v>Jul</v>
      </c>
    </row>
    <row r="6946" spans="1:14" hidden="1" x14ac:dyDescent="0.25">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c r="N6946" s="4" t="str">
        <f>TEXT('Data Sales Adidas'!D6950,"mmm")</f>
        <v>Jul</v>
      </c>
    </row>
    <row r="6947" spans="1:14" hidden="1" x14ac:dyDescent="0.25">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c r="N6947" s="4" t="str">
        <f>TEXT('Data Sales Adidas'!D6951,"mmm")</f>
        <v>Aug</v>
      </c>
    </row>
    <row r="6948" spans="1:14" hidden="1" x14ac:dyDescent="0.25">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c r="N6948" s="4" t="str">
        <f>TEXT('Data Sales Adidas'!D6952,"mmm")</f>
        <v>Aug</v>
      </c>
    </row>
    <row r="6949" spans="1:14" hidden="1" x14ac:dyDescent="0.25">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c r="N6949" s="4" t="str">
        <f>TEXT('Data Sales Adidas'!D6953,"mmm")</f>
        <v>Aug</v>
      </c>
    </row>
    <row r="6950" spans="1:14" hidden="1" x14ac:dyDescent="0.25">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c r="N6950" s="4" t="str">
        <f>TEXT('Data Sales Adidas'!D6954,"mmm")</f>
        <v>Aug</v>
      </c>
    </row>
    <row r="6951" spans="1:14" hidden="1" x14ac:dyDescent="0.25">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c r="N6951" s="4" t="str">
        <f>TEXT('Data Sales Adidas'!D6955,"mmm")</f>
        <v>Aug</v>
      </c>
    </row>
    <row r="6952" spans="1:14" hidden="1" x14ac:dyDescent="0.25">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c r="N6952" s="4" t="str">
        <f>TEXT('Data Sales Adidas'!D6956,"mmm")</f>
        <v>Aug</v>
      </c>
    </row>
    <row r="6953" spans="1:14" hidden="1" x14ac:dyDescent="0.25">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c r="N6953" s="4" t="str">
        <f>TEXT('Data Sales Adidas'!D6957,"mmm")</f>
        <v>Sep</v>
      </c>
    </row>
    <row r="6954" spans="1:14" hidden="1" x14ac:dyDescent="0.25">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c r="N6954" s="4" t="str">
        <f>TEXT('Data Sales Adidas'!D6958,"mmm")</f>
        <v>Sep</v>
      </c>
    </row>
    <row r="6955" spans="1:14" hidden="1" x14ac:dyDescent="0.25">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c r="N6955" s="4" t="str">
        <f>TEXT('Data Sales Adidas'!D6959,"mmm")</f>
        <v>Sep</v>
      </c>
    </row>
    <row r="6956" spans="1:14" hidden="1" x14ac:dyDescent="0.25">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c r="N6956" s="4" t="str">
        <f>TEXT('Data Sales Adidas'!D6960,"mmm")</f>
        <v>Sep</v>
      </c>
    </row>
    <row r="6957" spans="1:14" hidden="1" x14ac:dyDescent="0.25">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c r="N6957" s="4" t="str">
        <f>TEXT('Data Sales Adidas'!D6961,"mmm")</f>
        <v>Sep</v>
      </c>
    </row>
    <row r="6958" spans="1:14" hidden="1" x14ac:dyDescent="0.25">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c r="N6958" s="4" t="str">
        <f>TEXT('Data Sales Adidas'!D6962,"mmm")</f>
        <v>Sep</v>
      </c>
    </row>
    <row r="6959" spans="1:14" hidden="1" x14ac:dyDescent="0.25">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c r="N6959" s="4" t="str">
        <f>TEXT('Data Sales Adidas'!D6963,"mmm")</f>
        <v>Oct</v>
      </c>
    </row>
    <row r="6960" spans="1:14" hidden="1" x14ac:dyDescent="0.25">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c r="N6960" s="4" t="str">
        <f>TEXT('Data Sales Adidas'!D6964,"mmm")</f>
        <v>Oct</v>
      </c>
    </row>
    <row r="6961" spans="1:14" hidden="1" x14ac:dyDescent="0.25">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c r="N6961" s="4" t="str">
        <f>TEXT('Data Sales Adidas'!D6965,"mmm")</f>
        <v>Oct</v>
      </c>
    </row>
    <row r="6962" spans="1:14" hidden="1" x14ac:dyDescent="0.25">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c r="N6962" s="4" t="str">
        <f>TEXT('Data Sales Adidas'!D6966,"mmm")</f>
        <v>Oct</v>
      </c>
    </row>
    <row r="6963" spans="1:14" hidden="1" x14ac:dyDescent="0.25">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c r="N6963" s="4" t="str">
        <f>TEXT('Data Sales Adidas'!D6967,"mmm")</f>
        <v>Oct</v>
      </c>
    </row>
    <row r="6964" spans="1:14" hidden="1" x14ac:dyDescent="0.25">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c r="N6964" s="4" t="str">
        <f>TEXT('Data Sales Adidas'!D6968,"mmm")</f>
        <v>Oct</v>
      </c>
    </row>
    <row r="6965" spans="1:14" hidden="1" x14ac:dyDescent="0.25">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c r="N6965" s="4" t="str">
        <f>TEXT('Data Sales Adidas'!D6969,"mmm")</f>
        <v>Nov</v>
      </c>
    </row>
    <row r="6966" spans="1:14" hidden="1" x14ac:dyDescent="0.25">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c r="N6966" s="4" t="str">
        <f>TEXT('Data Sales Adidas'!D6970,"mmm")</f>
        <v>Nov</v>
      </c>
    </row>
    <row r="6967" spans="1:14" hidden="1" x14ac:dyDescent="0.25">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c r="N6967" s="4" t="str">
        <f>TEXT('Data Sales Adidas'!D6971,"mmm")</f>
        <v>Nov</v>
      </c>
    </row>
    <row r="6968" spans="1:14" hidden="1" x14ac:dyDescent="0.25">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c r="N6968" s="4" t="str">
        <f>TEXT('Data Sales Adidas'!D6972,"mmm")</f>
        <v>Nov</v>
      </c>
    </row>
    <row r="6969" spans="1:14" hidden="1" x14ac:dyDescent="0.25">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c r="N6969" s="4" t="str">
        <f>TEXT('Data Sales Adidas'!D6973,"mmm")</f>
        <v>Nov</v>
      </c>
    </row>
    <row r="6970" spans="1:14" hidden="1" x14ac:dyDescent="0.25">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c r="N6970" s="4" t="str">
        <f>TEXT('Data Sales Adidas'!D6974,"mmm")</f>
        <v>Nov</v>
      </c>
    </row>
    <row r="6971" spans="1:14" hidden="1" x14ac:dyDescent="0.25">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c r="N6971" s="4" t="str">
        <f>TEXT('Data Sales Adidas'!D6975,"mmm")</f>
        <v>Dec</v>
      </c>
    </row>
    <row r="6972" spans="1:14" hidden="1" x14ac:dyDescent="0.25">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c r="N6972" s="4" t="str">
        <f>TEXT('Data Sales Adidas'!D6976,"mmm")</f>
        <v>Dec</v>
      </c>
    </row>
    <row r="6973" spans="1:14" hidden="1" x14ac:dyDescent="0.25">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c r="N6973" s="4" t="str">
        <f>TEXT('Data Sales Adidas'!D6977,"mmm")</f>
        <v>Dec</v>
      </c>
    </row>
    <row r="6974" spans="1:14" hidden="1" x14ac:dyDescent="0.25">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c r="N6974" s="4" t="str">
        <f>TEXT('Data Sales Adidas'!D6978,"mmm")</f>
        <v>Dec</v>
      </c>
    </row>
    <row r="6975" spans="1:14" hidden="1" x14ac:dyDescent="0.25">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c r="N6975" s="4" t="str">
        <f>TEXT('Data Sales Adidas'!D6979,"mmm")</f>
        <v>Dec</v>
      </c>
    </row>
    <row r="6976" spans="1:14" hidden="1" x14ac:dyDescent="0.25">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c r="N6976" s="4" t="str">
        <f>TEXT('Data Sales Adidas'!D6980,"mmm")</f>
        <v>Dec</v>
      </c>
    </row>
    <row r="6977" spans="1:14" hidden="1" x14ac:dyDescent="0.25">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c r="N6977" s="4" t="str">
        <f>TEXT('Data Sales Adidas'!D6981,"mmm")</f>
        <v>Jan</v>
      </c>
    </row>
    <row r="6978" spans="1:14" hidden="1" x14ac:dyDescent="0.25">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c r="N6978" s="4" t="str">
        <f>TEXT('Data Sales Adidas'!D6982,"mmm")</f>
        <v>Jan</v>
      </c>
    </row>
    <row r="6979" spans="1:14" hidden="1" x14ac:dyDescent="0.25">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c r="N6979" s="4" t="str">
        <f>TEXT('Data Sales Adidas'!D6983,"mmm")</f>
        <v>Jan</v>
      </c>
    </row>
    <row r="6980" spans="1:14" hidden="1" x14ac:dyDescent="0.25">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c r="N6980" s="4" t="str">
        <f>TEXT('Data Sales Adidas'!D6984,"mmm")</f>
        <v>Jan</v>
      </c>
    </row>
    <row r="6981" spans="1:14" hidden="1" x14ac:dyDescent="0.25">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c r="N6981" s="4" t="str">
        <f>TEXT('Data Sales Adidas'!D6985,"mmm")</f>
        <v>Jan</v>
      </c>
    </row>
    <row r="6982" spans="1:14" hidden="1" x14ac:dyDescent="0.25">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c r="N6982" s="4" t="str">
        <f>TEXT('Data Sales Adidas'!D6986,"mmm")</f>
        <v>Jan</v>
      </c>
    </row>
    <row r="6983" spans="1:14" hidden="1" x14ac:dyDescent="0.25">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c r="N6983" s="4" t="str">
        <f>TEXT('Data Sales Adidas'!D6987,"mmm")</f>
        <v>Feb</v>
      </c>
    </row>
    <row r="6984" spans="1:14" hidden="1" x14ac:dyDescent="0.25">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c r="N6984" s="4" t="str">
        <f>TEXT('Data Sales Adidas'!D6988,"mmm")</f>
        <v>Feb</v>
      </c>
    </row>
    <row r="6985" spans="1:14" hidden="1" x14ac:dyDescent="0.25">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c r="N6985" s="4" t="str">
        <f>TEXT('Data Sales Adidas'!D6989,"mmm")</f>
        <v>Feb</v>
      </c>
    </row>
    <row r="6986" spans="1:14" hidden="1" x14ac:dyDescent="0.25">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c r="N6986" s="4" t="str">
        <f>TEXT('Data Sales Adidas'!D6990,"mmm")</f>
        <v>Feb</v>
      </c>
    </row>
    <row r="6987" spans="1:14" hidden="1" x14ac:dyDescent="0.25">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c r="N6987" s="4" t="str">
        <f>TEXT('Data Sales Adidas'!D6991,"mmm")</f>
        <v>Feb</v>
      </c>
    </row>
    <row r="6988" spans="1:14" hidden="1" x14ac:dyDescent="0.25">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c r="N6988" s="4" t="str">
        <f>TEXT('Data Sales Adidas'!D6992,"mmm")</f>
        <v>Feb</v>
      </c>
    </row>
    <row r="6989" spans="1:14" hidden="1" x14ac:dyDescent="0.25">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c r="N6989" s="4" t="str">
        <f>TEXT('Data Sales Adidas'!D6993,"mmm")</f>
        <v>Mar</v>
      </c>
    </row>
    <row r="6990" spans="1:14" hidden="1" x14ac:dyDescent="0.25">
      <c r="A6990" s="4" t="s">
        <v>30</v>
      </c>
      <c r="B6990" s="4">
        <v>1185732</v>
      </c>
      <c r="C6990" s="5">
        <v>44257</v>
      </c>
      <c r="D6990" s="4" t="s">
        <v>36</v>
      </c>
      <c r="E6990" s="4" t="s">
        <v>114</v>
      </c>
      <c r="F6990" s="4" t="s">
        <v>115</v>
      </c>
      <c r="G6990" s="6" t="s">
        <v>19</v>
      </c>
      <c r="H6990" s="7">
        <v>19</v>
      </c>
      <c r="I6990" s="8">
        <v>44</v>
      </c>
      <c r="J6990" s="9">
        <v>836</v>
      </c>
      <c r="K6990" s="9">
        <v>418</v>
      </c>
      <c r="L6990" s="10">
        <v>0.5</v>
      </c>
      <c r="M6990" s="4" t="s">
        <v>83</v>
      </c>
      <c r="N6990" s="4" t="str">
        <f>TEXT('Data Sales Adidas'!D6994,"mmm")</f>
        <v>Mar</v>
      </c>
    </row>
    <row r="6991" spans="1:14" hidden="1" x14ac:dyDescent="0.25">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c r="N6991" s="4" t="str">
        <f>TEXT('Data Sales Adidas'!D6995,"mmm")</f>
        <v>Mar</v>
      </c>
    </row>
    <row r="6992" spans="1:14" hidden="1" x14ac:dyDescent="0.25">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c r="N6992" s="4" t="str">
        <f>TEXT('Data Sales Adidas'!D6996,"mmm")</f>
        <v>Mar</v>
      </c>
    </row>
    <row r="6993" spans="1:14" hidden="1" x14ac:dyDescent="0.25">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c r="N6993" s="4" t="str">
        <f>TEXT('Data Sales Adidas'!D6997,"mmm")</f>
        <v>Mar</v>
      </c>
    </row>
    <row r="6994" spans="1:14" hidden="1" x14ac:dyDescent="0.25">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c r="N6994" s="4" t="str">
        <f>TEXT('Data Sales Adidas'!D6998,"mmm")</f>
        <v>Mar</v>
      </c>
    </row>
    <row r="6995" spans="1:14" hidden="1" x14ac:dyDescent="0.25">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c r="N6995" s="4" t="str">
        <f>TEXT('Data Sales Adidas'!D6999,"mmm")</f>
        <v>Apr</v>
      </c>
    </row>
    <row r="6996" spans="1:14" hidden="1" x14ac:dyDescent="0.25">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c r="N6996" s="4" t="str">
        <f>TEXT('Data Sales Adidas'!D7000,"mmm")</f>
        <v>Apr</v>
      </c>
    </row>
    <row r="6997" spans="1:14" hidden="1" x14ac:dyDescent="0.25">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c r="N6997" s="4" t="str">
        <f>TEXT('Data Sales Adidas'!D7001,"mmm")</f>
        <v>Apr</v>
      </c>
    </row>
    <row r="6998" spans="1:14" hidden="1" x14ac:dyDescent="0.25">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c r="N6998" s="4" t="str">
        <f>TEXT('Data Sales Adidas'!D7002,"mmm")</f>
        <v>Apr</v>
      </c>
    </row>
    <row r="6999" spans="1:14" hidden="1" x14ac:dyDescent="0.25">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c r="N6999" s="4" t="str">
        <f>TEXT('Data Sales Adidas'!D7003,"mmm")</f>
        <v>Apr</v>
      </c>
    </row>
    <row r="7000" spans="1:14" hidden="1" x14ac:dyDescent="0.25">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c r="N7000" s="4" t="str">
        <f>TEXT('Data Sales Adidas'!D7004,"mmm")</f>
        <v>Apr</v>
      </c>
    </row>
    <row r="7001" spans="1:14" hidden="1" x14ac:dyDescent="0.25">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c r="N7001" s="4" t="str">
        <f>TEXT('Data Sales Adidas'!D7005,"mmm")</f>
        <v>May</v>
      </c>
    </row>
    <row r="7002" spans="1:14" hidden="1" x14ac:dyDescent="0.25">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c r="N7002" s="4" t="str">
        <f>TEXT('Data Sales Adidas'!D7006,"mmm")</f>
        <v>May</v>
      </c>
    </row>
    <row r="7003" spans="1:14" hidden="1" x14ac:dyDescent="0.25">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c r="N7003" s="4" t="str">
        <f>TEXT('Data Sales Adidas'!D7007,"mmm")</f>
        <v>May</v>
      </c>
    </row>
    <row r="7004" spans="1:14" hidden="1" x14ac:dyDescent="0.25">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c r="N7004" s="4" t="str">
        <f>TEXT('Data Sales Adidas'!D7008,"mmm")</f>
        <v>May</v>
      </c>
    </row>
    <row r="7005" spans="1:14" hidden="1" x14ac:dyDescent="0.25">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c r="N7005" s="4" t="str">
        <f>TEXT('Data Sales Adidas'!D7009,"mmm")</f>
        <v>May</v>
      </c>
    </row>
    <row r="7006" spans="1:14" hidden="1" x14ac:dyDescent="0.25">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c r="N7006" s="4" t="str">
        <f>TEXT('Data Sales Adidas'!D7010,"mmm")</f>
        <v>May</v>
      </c>
    </row>
    <row r="7007" spans="1:14" hidden="1" x14ac:dyDescent="0.25">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c r="N7007" s="4" t="str">
        <f>TEXT('Data Sales Adidas'!D7011,"mmm")</f>
        <v>Jun</v>
      </c>
    </row>
    <row r="7008" spans="1:14" hidden="1" x14ac:dyDescent="0.25">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c r="N7008" s="4" t="str">
        <f>TEXT('Data Sales Adidas'!D7012,"mmm")</f>
        <v>Jun</v>
      </c>
    </row>
    <row r="7009" spans="1:14" hidden="1" x14ac:dyDescent="0.25">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c r="N7009" s="4" t="str">
        <f>TEXT('Data Sales Adidas'!D7013,"mmm")</f>
        <v>Jun</v>
      </c>
    </row>
    <row r="7010" spans="1:14" hidden="1" x14ac:dyDescent="0.25">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c r="N7010" s="4" t="str">
        <f>TEXT('Data Sales Adidas'!D7014,"mmm")</f>
        <v>Jun</v>
      </c>
    </row>
    <row r="7011" spans="1:14" hidden="1" x14ac:dyDescent="0.25">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c r="N7011" s="4" t="str">
        <f>TEXT('Data Sales Adidas'!D7015,"mmm")</f>
        <v>Jun</v>
      </c>
    </row>
    <row r="7012" spans="1:14" hidden="1" x14ac:dyDescent="0.25">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c r="N7012" s="4" t="str">
        <f>TEXT('Data Sales Adidas'!D7016,"mmm")</f>
        <v>Jun</v>
      </c>
    </row>
    <row r="7013" spans="1:14" hidden="1" x14ac:dyDescent="0.25">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c r="N7013" s="4" t="str">
        <f>TEXT('Data Sales Adidas'!D7017,"mmm")</f>
        <v>Jul</v>
      </c>
    </row>
    <row r="7014" spans="1:14" hidden="1" x14ac:dyDescent="0.25">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c r="N7014" s="4" t="str">
        <f>TEXT('Data Sales Adidas'!D7018,"mmm")</f>
        <v>Jul</v>
      </c>
    </row>
    <row r="7015" spans="1:14" hidden="1" x14ac:dyDescent="0.25">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c r="N7015" s="4" t="str">
        <f>TEXT('Data Sales Adidas'!D7019,"mmm")</f>
        <v>Jul</v>
      </c>
    </row>
    <row r="7016" spans="1:14" hidden="1" x14ac:dyDescent="0.25">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c r="N7016" s="4" t="str">
        <f>TEXT('Data Sales Adidas'!D7020,"mmm")</f>
        <v>Jul</v>
      </c>
    </row>
    <row r="7017" spans="1:14" hidden="1" x14ac:dyDescent="0.25">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c r="N7017" s="4" t="str">
        <f>TEXT('Data Sales Adidas'!D7021,"mmm")</f>
        <v>Jul</v>
      </c>
    </row>
    <row r="7018" spans="1:14" hidden="1" x14ac:dyDescent="0.25">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c r="N7018" s="4" t="str">
        <f>TEXT('Data Sales Adidas'!D7022,"mmm")</f>
        <v>Jul</v>
      </c>
    </row>
    <row r="7019" spans="1:14" hidden="1" x14ac:dyDescent="0.25">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c r="N7019" s="4" t="str">
        <f>TEXT('Data Sales Adidas'!D7023,"mmm")</f>
        <v>Aug</v>
      </c>
    </row>
    <row r="7020" spans="1:14" hidden="1" x14ac:dyDescent="0.25">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c r="N7020" s="4" t="str">
        <f>TEXT('Data Sales Adidas'!D7024,"mmm")</f>
        <v>Aug</v>
      </c>
    </row>
    <row r="7021" spans="1:14" hidden="1" x14ac:dyDescent="0.25">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c r="N7021" s="4" t="str">
        <f>TEXT('Data Sales Adidas'!D7025,"mmm")</f>
        <v>Aug</v>
      </c>
    </row>
    <row r="7022" spans="1:14" hidden="1" x14ac:dyDescent="0.25">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c r="N7022" s="4" t="str">
        <f>TEXT('Data Sales Adidas'!D7026,"mmm")</f>
        <v>Aug</v>
      </c>
    </row>
    <row r="7023" spans="1:14" hidden="1" x14ac:dyDescent="0.25">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c r="N7023" s="4" t="str">
        <f>TEXT('Data Sales Adidas'!D7027,"mmm")</f>
        <v>Aug</v>
      </c>
    </row>
    <row r="7024" spans="1:14" hidden="1" x14ac:dyDescent="0.25">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c r="N7024" s="4" t="str">
        <f>TEXT('Data Sales Adidas'!D7028,"mmm")</f>
        <v>Aug</v>
      </c>
    </row>
    <row r="7025" spans="1:14" hidden="1" x14ac:dyDescent="0.25">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c r="N7025" s="4" t="str">
        <f>TEXT('Data Sales Adidas'!D7029,"mmm")</f>
        <v>Sep</v>
      </c>
    </row>
    <row r="7026" spans="1:14" hidden="1" x14ac:dyDescent="0.25">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c r="N7026" s="4" t="str">
        <f>TEXT('Data Sales Adidas'!D7030,"mmm")</f>
        <v>Sep</v>
      </c>
    </row>
    <row r="7027" spans="1:14" hidden="1" x14ac:dyDescent="0.25">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c r="N7027" s="4" t="str">
        <f>TEXT('Data Sales Adidas'!D7031,"mmm")</f>
        <v>Sep</v>
      </c>
    </row>
    <row r="7028" spans="1:14" hidden="1" x14ac:dyDescent="0.25">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c r="N7028" s="4" t="str">
        <f>TEXT('Data Sales Adidas'!D7032,"mmm")</f>
        <v>Sep</v>
      </c>
    </row>
    <row r="7029" spans="1:14" hidden="1" x14ac:dyDescent="0.25">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c r="N7029" s="4" t="str">
        <f>TEXT('Data Sales Adidas'!D7033,"mmm")</f>
        <v>Sep</v>
      </c>
    </row>
    <row r="7030" spans="1:14" hidden="1" x14ac:dyDescent="0.25">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c r="N7030" s="4" t="str">
        <f>TEXT('Data Sales Adidas'!D7034,"mmm")</f>
        <v>Sep</v>
      </c>
    </row>
    <row r="7031" spans="1:14" hidden="1" x14ac:dyDescent="0.25">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c r="N7031" s="4" t="str">
        <f>TEXT('Data Sales Adidas'!D7035,"mmm")</f>
        <v>Oct</v>
      </c>
    </row>
    <row r="7032" spans="1:14" hidden="1" x14ac:dyDescent="0.25">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c r="N7032" s="4" t="str">
        <f>TEXT('Data Sales Adidas'!D7036,"mmm")</f>
        <v>Oct</v>
      </c>
    </row>
    <row r="7033" spans="1:14" hidden="1" x14ac:dyDescent="0.25">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c r="N7033" s="4" t="str">
        <f>TEXT('Data Sales Adidas'!D7037,"mmm")</f>
        <v>Oct</v>
      </c>
    </row>
    <row r="7034" spans="1:14" hidden="1" x14ac:dyDescent="0.25">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c r="N7034" s="4" t="str">
        <f>TEXT('Data Sales Adidas'!D7038,"mmm")</f>
        <v>Oct</v>
      </c>
    </row>
    <row r="7035" spans="1:14" hidden="1" x14ac:dyDescent="0.25">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c r="N7035" s="4" t="str">
        <f>TEXT('Data Sales Adidas'!D7039,"mmm")</f>
        <v>Oct</v>
      </c>
    </row>
    <row r="7036" spans="1:14" hidden="1" x14ac:dyDescent="0.25">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c r="N7036" s="4" t="str">
        <f>TEXT('Data Sales Adidas'!D7040,"mmm")</f>
        <v>Oct</v>
      </c>
    </row>
    <row r="7037" spans="1:14" hidden="1" x14ac:dyDescent="0.25">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c r="N7037" s="4" t="str">
        <f>TEXT('Data Sales Adidas'!D7041,"mmm")</f>
        <v>Nov</v>
      </c>
    </row>
    <row r="7038" spans="1:14" hidden="1" x14ac:dyDescent="0.25">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c r="N7038" s="4" t="str">
        <f>TEXT('Data Sales Adidas'!D7042,"mmm")</f>
        <v>Nov</v>
      </c>
    </row>
    <row r="7039" spans="1:14" hidden="1" x14ac:dyDescent="0.25">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c r="N7039" s="4" t="str">
        <f>TEXT('Data Sales Adidas'!D7043,"mmm")</f>
        <v>Nov</v>
      </c>
    </row>
    <row r="7040" spans="1:14" hidden="1" x14ac:dyDescent="0.25">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c r="N7040" s="4" t="str">
        <f>TEXT('Data Sales Adidas'!D7044,"mmm")</f>
        <v>Nov</v>
      </c>
    </row>
    <row r="7041" spans="1:14" hidden="1" x14ac:dyDescent="0.25">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c r="N7041" s="4" t="str">
        <f>TEXT('Data Sales Adidas'!D7045,"mmm")</f>
        <v>Nov</v>
      </c>
    </row>
    <row r="7042" spans="1:14" hidden="1" x14ac:dyDescent="0.25">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c r="N7042" s="4" t="str">
        <f>TEXT('Data Sales Adidas'!D7046,"mmm")</f>
        <v>Nov</v>
      </c>
    </row>
    <row r="7043" spans="1:14" hidden="1" x14ac:dyDescent="0.25">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c r="N7043" s="4" t="str">
        <f>TEXT('Data Sales Adidas'!D7047,"mmm")</f>
        <v>Dec</v>
      </c>
    </row>
    <row r="7044" spans="1:14" hidden="1" x14ac:dyDescent="0.25">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c r="N7044" s="4" t="str">
        <f>TEXT('Data Sales Adidas'!D7048,"mmm")</f>
        <v>Dec</v>
      </c>
    </row>
    <row r="7045" spans="1:14" hidden="1" x14ac:dyDescent="0.25">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c r="N7045" s="4" t="str">
        <f>TEXT('Data Sales Adidas'!D7049,"mmm")</f>
        <v>Dec</v>
      </c>
    </row>
    <row r="7046" spans="1:14" hidden="1" x14ac:dyDescent="0.25">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c r="N7046" s="4" t="str">
        <f>TEXT('Data Sales Adidas'!D7050,"mmm")</f>
        <v>Dec</v>
      </c>
    </row>
    <row r="7047" spans="1:14" hidden="1" x14ac:dyDescent="0.25">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c r="N7047" s="4" t="str">
        <f>TEXT('Data Sales Adidas'!D7051,"mmm")</f>
        <v>Dec</v>
      </c>
    </row>
    <row r="7048" spans="1:14" hidden="1" x14ac:dyDescent="0.25">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c r="N7048" s="4" t="str">
        <f>TEXT('Data Sales Adidas'!D7052,"mmm")</f>
        <v>Dec</v>
      </c>
    </row>
    <row r="7049" spans="1:14" hidden="1" x14ac:dyDescent="0.25">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c r="N7049" s="4" t="str">
        <f>TEXT('Data Sales Adidas'!D7053,"mmm")</f>
        <v>Jan</v>
      </c>
    </row>
    <row r="7050" spans="1:14" hidden="1" x14ac:dyDescent="0.25">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c r="N7050" s="4" t="str">
        <f>TEXT('Data Sales Adidas'!D7054,"mmm")</f>
        <v>Jan</v>
      </c>
    </row>
    <row r="7051" spans="1:14" hidden="1" x14ac:dyDescent="0.25">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c r="N7051" s="4" t="str">
        <f>TEXT('Data Sales Adidas'!D7055,"mmm")</f>
        <v>Jan</v>
      </c>
    </row>
    <row r="7052" spans="1:14" hidden="1" x14ac:dyDescent="0.25">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c r="N7052" s="4" t="str">
        <f>TEXT('Data Sales Adidas'!D7056,"mmm")</f>
        <v>Jan</v>
      </c>
    </row>
    <row r="7053" spans="1:14" hidden="1" x14ac:dyDescent="0.25">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c r="N7053" s="4" t="str">
        <f>TEXT('Data Sales Adidas'!D7057,"mmm")</f>
        <v>Jan</v>
      </c>
    </row>
    <row r="7054" spans="1:14" hidden="1" x14ac:dyDescent="0.25">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c r="N7054" s="4" t="str">
        <f>TEXT('Data Sales Adidas'!D7058,"mmm")</f>
        <v>Jan</v>
      </c>
    </row>
    <row r="7055" spans="1:14" hidden="1" x14ac:dyDescent="0.25">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c r="N7055" s="4" t="str">
        <f>TEXT('Data Sales Adidas'!D7059,"mmm")</f>
        <v>Feb</v>
      </c>
    </row>
    <row r="7056" spans="1:14" hidden="1" x14ac:dyDescent="0.25">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c r="N7056" s="4" t="str">
        <f>TEXT('Data Sales Adidas'!D7060,"mmm")</f>
        <v>Feb</v>
      </c>
    </row>
    <row r="7057" spans="1:14" hidden="1" x14ac:dyDescent="0.25">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c r="N7057" s="4" t="str">
        <f>TEXT('Data Sales Adidas'!D7061,"mmm")</f>
        <v>Feb</v>
      </c>
    </row>
    <row r="7058" spans="1:14" hidden="1" x14ac:dyDescent="0.25">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c r="N7058" s="4" t="str">
        <f>TEXT('Data Sales Adidas'!D7062,"mmm")</f>
        <v>Feb</v>
      </c>
    </row>
    <row r="7059" spans="1:14" hidden="1" x14ac:dyDescent="0.25">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c r="N7059" s="4" t="str">
        <f>TEXT('Data Sales Adidas'!D7063,"mmm")</f>
        <v>Feb</v>
      </c>
    </row>
    <row r="7060" spans="1:14" hidden="1" x14ac:dyDescent="0.25">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c r="N7060" s="4" t="str">
        <f>TEXT('Data Sales Adidas'!D7064,"mmm")</f>
        <v>Feb</v>
      </c>
    </row>
    <row r="7061" spans="1:14" hidden="1" x14ac:dyDescent="0.25">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c r="N7061" s="4" t="str">
        <f>TEXT('Data Sales Adidas'!D7065,"mmm")</f>
        <v>Mar</v>
      </c>
    </row>
    <row r="7062" spans="1:14" hidden="1" x14ac:dyDescent="0.25">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c r="N7062" s="4" t="str">
        <f>TEXT('Data Sales Adidas'!D7066,"mmm")</f>
        <v>Mar</v>
      </c>
    </row>
    <row r="7063" spans="1:14" hidden="1" x14ac:dyDescent="0.25">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c r="N7063" s="4" t="str">
        <f>TEXT('Data Sales Adidas'!D7067,"mmm")</f>
        <v>Mar</v>
      </c>
    </row>
    <row r="7064" spans="1:14" hidden="1" x14ac:dyDescent="0.25">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c r="N7064" s="4" t="str">
        <f>TEXT('Data Sales Adidas'!D7068,"mmm")</f>
        <v>Mar</v>
      </c>
    </row>
    <row r="7065" spans="1:14" hidden="1" x14ac:dyDescent="0.25">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c r="N7065" s="4" t="str">
        <f>TEXT('Data Sales Adidas'!D7069,"mmm")</f>
        <v>Mar</v>
      </c>
    </row>
    <row r="7066" spans="1:14" hidden="1" x14ac:dyDescent="0.25">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c r="N7066" s="4" t="str">
        <f>TEXT('Data Sales Adidas'!D7070,"mmm")</f>
        <v>Mar</v>
      </c>
    </row>
    <row r="7067" spans="1:14" hidden="1" x14ac:dyDescent="0.25">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c r="N7067" s="4" t="str">
        <f>TEXT('Data Sales Adidas'!D7071,"mmm")</f>
        <v>Apr</v>
      </c>
    </row>
    <row r="7068" spans="1:14" hidden="1" x14ac:dyDescent="0.25">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c r="N7068" s="4" t="str">
        <f>TEXT('Data Sales Adidas'!D7072,"mmm")</f>
        <v>Apr</v>
      </c>
    </row>
    <row r="7069" spans="1:14" hidden="1" x14ac:dyDescent="0.25">
      <c r="A7069" s="4" t="s">
        <v>30</v>
      </c>
      <c r="B7069" s="4">
        <v>1185732</v>
      </c>
      <c r="C7069" s="5">
        <v>44296</v>
      </c>
      <c r="D7069" s="4" t="s">
        <v>36</v>
      </c>
      <c r="E7069" s="4" t="s">
        <v>116</v>
      </c>
      <c r="F7069" s="4" t="s">
        <v>117</v>
      </c>
      <c r="G7069" s="6" t="s">
        <v>20</v>
      </c>
      <c r="H7069" s="7">
        <v>14</v>
      </c>
      <c r="I7069" s="8">
        <v>52</v>
      </c>
      <c r="J7069" s="9">
        <v>728</v>
      </c>
      <c r="K7069" s="9">
        <v>364</v>
      </c>
      <c r="L7069" s="10">
        <v>0.5</v>
      </c>
      <c r="M7069" s="4" t="s">
        <v>83</v>
      </c>
      <c r="N7069" s="4" t="str">
        <f>TEXT('Data Sales Adidas'!D7073,"mmm")</f>
        <v>Apr</v>
      </c>
    </row>
    <row r="7070" spans="1:14" hidden="1" x14ac:dyDescent="0.25">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c r="N7070" s="4" t="str">
        <f>TEXT('Data Sales Adidas'!D7074,"mmm")</f>
        <v>Apr</v>
      </c>
    </row>
    <row r="7071" spans="1:14" hidden="1" x14ac:dyDescent="0.25">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c r="N7071" s="4" t="str">
        <f>TEXT('Data Sales Adidas'!D7075,"mmm")</f>
        <v>Apr</v>
      </c>
    </row>
    <row r="7072" spans="1:14" hidden="1" x14ac:dyDescent="0.25">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c r="N7072" s="4" t="str">
        <f>TEXT('Data Sales Adidas'!D7076,"mmm")</f>
        <v>Apr</v>
      </c>
    </row>
    <row r="7073" spans="1:14" hidden="1" x14ac:dyDescent="0.25">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c r="N7073" s="4" t="str">
        <f>TEXT('Data Sales Adidas'!D7077,"mmm")</f>
        <v>May</v>
      </c>
    </row>
    <row r="7074" spans="1:14" hidden="1" x14ac:dyDescent="0.25">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c r="N7074" s="4" t="str">
        <f>TEXT('Data Sales Adidas'!D7078,"mmm")</f>
        <v>May</v>
      </c>
    </row>
    <row r="7075" spans="1:14" hidden="1" x14ac:dyDescent="0.25">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c r="N7075" s="4" t="str">
        <f>TEXT('Data Sales Adidas'!D7079,"mmm")</f>
        <v>May</v>
      </c>
    </row>
    <row r="7076" spans="1:14" hidden="1" x14ac:dyDescent="0.25">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c r="N7076" s="4" t="str">
        <f>TEXT('Data Sales Adidas'!D7080,"mmm")</f>
        <v>May</v>
      </c>
    </row>
    <row r="7077" spans="1:14" hidden="1" x14ac:dyDescent="0.25">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c r="N7077" s="4" t="str">
        <f>TEXT('Data Sales Adidas'!D7081,"mmm")</f>
        <v>May</v>
      </c>
    </row>
    <row r="7078" spans="1:14" hidden="1" x14ac:dyDescent="0.25">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c r="N7078" s="4" t="str">
        <f>TEXT('Data Sales Adidas'!D7082,"mmm")</f>
        <v>May</v>
      </c>
    </row>
    <row r="7079" spans="1:14" hidden="1" x14ac:dyDescent="0.25">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c r="N7079" s="4" t="str">
        <f>TEXT('Data Sales Adidas'!D7083,"mmm")</f>
        <v>Jun</v>
      </c>
    </row>
    <row r="7080" spans="1:14" hidden="1" x14ac:dyDescent="0.25">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c r="N7080" s="4" t="str">
        <f>TEXT('Data Sales Adidas'!D7084,"mmm")</f>
        <v>Jun</v>
      </c>
    </row>
    <row r="7081" spans="1:14" hidden="1" x14ac:dyDescent="0.25">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c r="N7081" s="4" t="str">
        <f>TEXT('Data Sales Adidas'!D7085,"mmm")</f>
        <v>Jun</v>
      </c>
    </row>
    <row r="7082" spans="1:14" hidden="1" x14ac:dyDescent="0.25">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c r="N7082" s="4" t="str">
        <f>TEXT('Data Sales Adidas'!D7086,"mmm")</f>
        <v>Jun</v>
      </c>
    </row>
    <row r="7083" spans="1:14" hidden="1" x14ac:dyDescent="0.25">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c r="N7083" s="4" t="str">
        <f>TEXT('Data Sales Adidas'!D7087,"mmm")</f>
        <v>Jun</v>
      </c>
    </row>
    <row r="7084" spans="1:14" hidden="1" x14ac:dyDescent="0.25">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c r="N7084" s="4" t="str">
        <f>TEXT('Data Sales Adidas'!D7088,"mmm")</f>
        <v>Jun</v>
      </c>
    </row>
    <row r="7085" spans="1:14" hidden="1" x14ac:dyDescent="0.25">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c r="N7085" s="4" t="str">
        <f>TEXT('Data Sales Adidas'!D7089,"mmm")</f>
        <v>Jul</v>
      </c>
    </row>
    <row r="7086" spans="1:14" hidden="1" x14ac:dyDescent="0.25">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c r="N7086" s="4" t="str">
        <f>TEXT('Data Sales Adidas'!D7090,"mmm")</f>
        <v>Jul</v>
      </c>
    </row>
    <row r="7087" spans="1:14" hidden="1" x14ac:dyDescent="0.25">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c r="N7087" s="4" t="str">
        <f>TEXT('Data Sales Adidas'!D7091,"mmm")</f>
        <v>Jul</v>
      </c>
    </row>
    <row r="7088" spans="1:14" hidden="1" x14ac:dyDescent="0.25">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c r="N7088" s="4" t="str">
        <f>TEXT('Data Sales Adidas'!D7092,"mmm")</f>
        <v>Jul</v>
      </c>
    </row>
    <row r="7089" spans="1:14" hidden="1" x14ac:dyDescent="0.25">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c r="N7089" s="4" t="str">
        <f>TEXT('Data Sales Adidas'!D7093,"mmm")</f>
        <v>Jul</v>
      </c>
    </row>
    <row r="7090" spans="1:14" hidden="1" x14ac:dyDescent="0.25">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c r="N7090" s="4" t="str">
        <f>TEXT('Data Sales Adidas'!D7094,"mmm")</f>
        <v>Jul</v>
      </c>
    </row>
    <row r="7091" spans="1:14" hidden="1" x14ac:dyDescent="0.25">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c r="N7091" s="4" t="str">
        <f>TEXT('Data Sales Adidas'!D7095,"mmm")</f>
        <v>Aug</v>
      </c>
    </row>
    <row r="7092" spans="1:14" hidden="1" x14ac:dyDescent="0.25">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c r="N7092" s="4" t="str">
        <f>TEXT('Data Sales Adidas'!D7096,"mmm")</f>
        <v>Aug</v>
      </c>
    </row>
    <row r="7093" spans="1:14" hidden="1" x14ac:dyDescent="0.25">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c r="N7093" s="4" t="str">
        <f>TEXT('Data Sales Adidas'!D7097,"mmm")</f>
        <v>Aug</v>
      </c>
    </row>
    <row r="7094" spans="1:14" hidden="1" x14ac:dyDescent="0.25">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c r="N7094" s="4" t="str">
        <f>TEXT('Data Sales Adidas'!D7098,"mmm")</f>
        <v>Aug</v>
      </c>
    </row>
    <row r="7095" spans="1:14" hidden="1" x14ac:dyDescent="0.25">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c r="N7095" s="4" t="str">
        <f>TEXT('Data Sales Adidas'!D7099,"mmm")</f>
        <v>Aug</v>
      </c>
    </row>
    <row r="7096" spans="1:14" hidden="1" x14ac:dyDescent="0.25">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c r="N7096" s="4" t="str">
        <f>TEXT('Data Sales Adidas'!D7100,"mmm")</f>
        <v>Aug</v>
      </c>
    </row>
    <row r="7097" spans="1:14" hidden="1" x14ac:dyDescent="0.25">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c r="N7097" s="4" t="str">
        <f>TEXT('Data Sales Adidas'!D7101,"mmm")</f>
        <v>Sep</v>
      </c>
    </row>
    <row r="7098" spans="1:14" hidden="1" x14ac:dyDescent="0.25">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c r="N7098" s="4" t="str">
        <f>TEXT('Data Sales Adidas'!D7102,"mmm")</f>
        <v>Sep</v>
      </c>
    </row>
    <row r="7099" spans="1:14" hidden="1" x14ac:dyDescent="0.25">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c r="N7099" s="4" t="str">
        <f>TEXT('Data Sales Adidas'!D7103,"mmm")</f>
        <v>Sep</v>
      </c>
    </row>
    <row r="7100" spans="1:14" hidden="1" x14ac:dyDescent="0.25">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c r="N7100" s="4" t="str">
        <f>TEXT('Data Sales Adidas'!D7104,"mmm")</f>
        <v>Sep</v>
      </c>
    </row>
    <row r="7101" spans="1:14" hidden="1" x14ac:dyDescent="0.25">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c r="N7101" s="4" t="str">
        <f>TEXT('Data Sales Adidas'!D7105,"mmm")</f>
        <v>Sep</v>
      </c>
    </row>
    <row r="7102" spans="1:14" hidden="1" x14ac:dyDescent="0.25">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c r="N7102" s="4" t="str">
        <f>TEXT('Data Sales Adidas'!D7106,"mmm")</f>
        <v>Sep</v>
      </c>
    </row>
    <row r="7103" spans="1:14" hidden="1" x14ac:dyDescent="0.25">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c r="N7103" s="4" t="str">
        <f>TEXT('Data Sales Adidas'!D7107,"mmm")</f>
        <v>Oct</v>
      </c>
    </row>
    <row r="7104" spans="1:14" hidden="1" x14ac:dyDescent="0.25">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c r="N7104" s="4" t="str">
        <f>TEXT('Data Sales Adidas'!D7108,"mmm")</f>
        <v>Oct</v>
      </c>
    </row>
    <row r="7105" spans="1:14" hidden="1" x14ac:dyDescent="0.25">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c r="N7105" s="4" t="str">
        <f>TEXT('Data Sales Adidas'!D7109,"mmm")</f>
        <v>Oct</v>
      </c>
    </row>
    <row r="7106" spans="1:14" hidden="1" x14ac:dyDescent="0.25">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c r="N7106" s="4" t="str">
        <f>TEXT('Data Sales Adidas'!D7110,"mmm")</f>
        <v>Oct</v>
      </c>
    </row>
    <row r="7107" spans="1:14" hidden="1" x14ac:dyDescent="0.25">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c r="N7107" s="4" t="str">
        <f>TEXT('Data Sales Adidas'!D7111,"mmm")</f>
        <v>Oct</v>
      </c>
    </row>
    <row r="7108" spans="1:14" hidden="1" x14ac:dyDescent="0.25">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c r="N7108" s="4" t="str">
        <f>TEXT('Data Sales Adidas'!D7112,"mmm")</f>
        <v>Oct</v>
      </c>
    </row>
    <row r="7109" spans="1:14" hidden="1" x14ac:dyDescent="0.25">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c r="N7109" s="4" t="str">
        <f>TEXT('Data Sales Adidas'!D7113,"mmm")</f>
        <v>Nov</v>
      </c>
    </row>
    <row r="7110" spans="1:14" hidden="1" x14ac:dyDescent="0.25">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c r="N7110" s="4" t="str">
        <f>TEXT('Data Sales Adidas'!D7114,"mmm")</f>
        <v>Nov</v>
      </c>
    </row>
    <row r="7111" spans="1:14" hidden="1" x14ac:dyDescent="0.25">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c r="N7111" s="4" t="str">
        <f>TEXT('Data Sales Adidas'!D7115,"mmm")</f>
        <v>Nov</v>
      </c>
    </row>
    <row r="7112" spans="1:14" hidden="1" x14ac:dyDescent="0.25">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c r="N7112" s="4" t="str">
        <f>TEXT('Data Sales Adidas'!D7116,"mmm")</f>
        <v>Nov</v>
      </c>
    </row>
    <row r="7113" spans="1:14" hidden="1" x14ac:dyDescent="0.25">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c r="N7113" s="4" t="str">
        <f>TEXT('Data Sales Adidas'!D7117,"mmm")</f>
        <v>Nov</v>
      </c>
    </row>
    <row r="7114" spans="1:14" hidden="1" x14ac:dyDescent="0.25">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c r="N7114" s="4" t="str">
        <f>TEXT('Data Sales Adidas'!D7118,"mmm")</f>
        <v>Nov</v>
      </c>
    </row>
    <row r="7115" spans="1:14" hidden="1" x14ac:dyDescent="0.25">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c r="N7115" s="4" t="str">
        <f>TEXT('Data Sales Adidas'!D7119,"mmm")</f>
        <v>Dec</v>
      </c>
    </row>
    <row r="7116" spans="1:14" hidden="1" x14ac:dyDescent="0.25">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c r="N7116" s="4" t="str">
        <f>TEXT('Data Sales Adidas'!D7120,"mmm")</f>
        <v>Dec</v>
      </c>
    </row>
    <row r="7117" spans="1:14" hidden="1" x14ac:dyDescent="0.25">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c r="N7117" s="4" t="str">
        <f>TEXT('Data Sales Adidas'!D7121,"mmm")</f>
        <v>Dec</v>
      </c>
    </row>
    <row r="7118" spans="1:14" hidden="1" x14ac:dyDescent="0.25">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c r="N7118" s="4" t="str">
        <f>TEXT('Data Sales Adidas'!D7122,"mmm")</f>
        <v>Dec</v>
      </c>
    </row>
    <row r="7119" spans="1:14" hidden="1" x14ac:dyDescent="0.25">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c r="N7119" s="4" t="str">
        <f>TEXT('Data Sales Adidas'!D7123,"mmm")</f>
        <v>Dec</v>
      </c>
    </row>
    <row r="7120" spans="1:14" hidden="1" x14ac:dyDescent="0.25">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c r="N7120" s="4" t="str">
        <f>TEXT('Data Sales Adidas'!D7124,"mmm")</f>
        <v>Dec</v>
      </c>
    </row>
    <row r="7121" spans="1:14" hidden="1" x14ac:dyDescent="0.25">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c r="N7121" s="4" t="str">
        <f>TEXT('Data Sales Adidas'!D7125,"mmm")</f>
        <v>Jan</v>
      </c>
    </row>
    <row r="7122" spans="1:14" hidden="1" x14ac:dyDescent="0.25">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c r="N7122" s="4" t="str">
        <f>TEXT('Data Sales Adidas'!D7126,"mmm")</f>
        <v>Jan</v>
      </c>
    </row>
    <row r="7123" spans="1:14" hidden="1" x14ac:dyDescent="0.25">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c r="N7123" s="4" t="str">
        <f>TEXT('Data Sales Adidas'!D7127,"mmm")</f>
        <v>Jan</v>
      </c>
    </row>
    <row r="7124" spans="1:14" hidden="1" x14ac:dyDescent="0.25">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c r="N7124" s="4" t="str">
        <f>TEXT('Data Sales Adidas'!D7128,"mmm")</f>
        <v>Jan</v>
      </c>
    </row>
    <row r="7125" spans="1:14" hidden="1" x14ac:dyDescent="0.25">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c r="N7125" s="4" t="str">
        <f>TEXT('Data Sales Adidas'!D7129,"mmm")</f>
        <v>Jan</v>
      </c>
    </row>
    <row r="7126" spans="1:14" hidden="1" x14ac:dyDescent="0.25">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c r="N7126" s="4" t="str">
        <f>TEXT('Data Sales Adidas'!D7130,"mmm")</f>
        <v>Jan</v>
      </c>
    </row>
    <row r="7127" spans="1:14" hidden="1" x14ac:dyDescent="0.25">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c r="N7127" s="4" t="str">
        <f>TEXT('Data Sales Adidas'!D7131,"mmm")</f>
        <v>Feb</v>
      </c>
    </row>
    <row r="7128" spans="1:14" hidden="1" x14ac:dyDescent="0.25">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c r="N7128" s="4" t="str">
        <f>TEXT('Data Sales Adidas'!D7132,"mmm")</f>
        <v>Feb</v>
      </c>
    </row>
    <row r="7129" spans="1:14" hidden="1" x14ac:dyDescent="0.25">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c r="N7129" s="4" t="str">
        <f>TEXT('Data Sales Adidas'!D7133,"mmm")</f>
        <v>Feb</v>
      </c>
    </row>
    <row r="7130" spans="1:14" hidden="1" x14ac:dyDescent="0.25">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c r="N7130" s="4" t="str">
        <f>TEXT('Data Sales Adidas'!D7134,"mmm")</f>
        <v>Feb</v>
      </c>
    </row>
    <row r="7131" spans="1:14" hidden="1" x14ac:dyDescent="0.25">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c r="N7131" s="4" t="str">
        <f>TEXT('Data Sales Adidas'!D7135,"mmm")</f>
        <v>Feb</v>
      </c>
    </row>
    <row r="7132" spans="1:14" hidden="1" x14ac:dyDescent="0.25">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c r="N7132" s="4" t="str">
        <f>TEXT('Data Sales Adidas'!D7136,"mmm")</f>
        <v>Feb</v>
      </c>
    </row>
    <row r="7133" spans="1:14" hidden="1" x14ac:dyDescent="0.25">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c r="N7133" s="4" t="str">
        <f>TEXT('Data Sales Adidas'!D7137,"mmm")</f>
        <v>Mar</v>
      </c>
    </row>
    <row r="7134" spans="1:14" hidden="1" x14ac:dyDescent="0.25">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c r="N7134" s="4" t="str">
        <f>TEXT('Data Sales Adidas'!D7138,"mmm")</f>
        <v>Mar</v>
      </c>
    </row>
    <row r="7135" spans="1:14" hidden="1" x14ac:dyDescent="0.25">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c r="N7135" s="4" t="str">
        <f>TEXT('Data Sales Adidas'!D7139,"mmm")</f>
        <v>Mar</v>
      </c>
    </row>
    <row r="7136" spans="1:14" hidden="1" x14ac:dyDescent="0.25">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c r="N7136" s="4" t="str">
        <f>TEXT('Data Sales Adidas'!D7140,"mmm")</f>
        <v>Mar</v>
      </c>
    </row>
    <row r="7137" spans="1:14" hidden="1" x14ac:dyDescent="0.25">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c r="N7137" s="4" t="str">
        <f>TEXT('Data Sales Adidas'!D7141,"mmm")</f>
        <v>Mar</v>
      </c>
    </row>
    <row r="7138" spans="1:14" hidden="1" x14ac:dyDescent="0.25">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c r="N7138" s="4" t="str">
        <f>TEXT('Data Sales Adidas'!D7142,"mmm")</f>
        <v>Mar</v>
      </c>
    </row>
    <row r="7139" spans="1:14" hidden="1" x14ac:dyDescent="0.25">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c r="N7139" s="4" t="str">
        <f>TEXT('Data Sales Adidas'!D7143,"mmm")</f>
        <v>Apr</v>
      </c>
    </row>
    <row r="7140" spans="1:14" hidden="1" x14ac:dyDescent="0.25">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c r="N7140" s="4" t="str">
        <f>TEXT('Data Sales Adidas'!D7144,"mmm")</f>
        <v>Apr</v>
      </c>
    </row>
    <row r="7141" spans="1:14" hidden="1" x14ac:dyDescent="0.25">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c r="N7141" s="4" t="str">
        <f>TEXT('Data Sales Adidas'!D7145,"mmm")</f>
        <v>Apr</v>
      </c>
    </row>
    <row r="7142" spans="1:14" hidden="1" x14ac:dyDescent="0.25">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c r="N7142" s="4" t="str">
        <f>TEXT('Data Sales Adidas'!D7146,"mmm")</f>
        <v>Apr</v>
      </c>
    </row>
    <row r="7143" spans="1:14" hidden="1" x14ac:dyDescent="0.25">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c r="N7143" s="4" t="str">
        <f>TEXT('Data Sales Adidas'!D7147,"mmm")</f>
        <v>Apr</v>
      </c>
    </row>
    <row r="7144" spans="1:14" hidden="1" x14ac:dyDescent="0.25">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c r="N7144" s="4" t="str">
        <f>TEXT('Data Sales Adidas'!D7148,"mmm")</f>
        <v>Apr</v>
      </c>
    </row>
    <row r="7145" spans="1:14" hidden="1" x14ac:dyDescent="0.25">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c r="N7145" s="4" t="str">
        <f>TEXT('Data Sales Adidas'!D7149,"mmm")</f>
        <v>May</v>
      </c>
    </row>
    <row r="7146" spans="1:14" hidden="1" x14ac:dyDescent="0.25">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c r="N7146" s="4" t="str">
        <f>TEXT('Data Sales Adidas'!D7150,"mmm")</f>
        <v>May</v>
      </c>
    </row>
    <row r="7147" spans="1:14" hidden="1" x14ac:dyDescent="0.25">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c r="N7147" s="4" t="str">
        <f>TEXT('Data Sales Adidas'!D7151,"mmm")</f>
        <v>May</v>
      </c>
    </row>
    <row r="7148" spans="1:14" hidden="1" x14ac:dyDescent="0.25">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c r="N7148" s="4" t="str">
        <f>TEXT('Data Sales Adidas'!D7152,"mmm")</f>
        <v>May</v>
      </c>
    </row>
    <row r="7149" spans="1:14" hidden="1" x14ac:dyDescent="0.25">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c r="N7149" s="4" t="str">
        <f>TEXT('Data Sales Adidas'!D7153,"mmm")</f>
        <v>May</v>
      </c>
    </row>
    <row r="7150" spans="1:14" hidden="1" x14ac:dyDescent="0.25">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c r="N7150" s="4" t="str">
        <f>TEXT('Data Sales Adidas'!D7154,"mmm")</f>
        <v>May</v>
      </c>
    </row>
    <row r="7151" spans="1:14" hidden="1" x14ac:dyDescent="0.25">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c r="N7151" s="4" t="str">
        <f>TEXT('Data Sales Adidas'!D7155,"mmm")</f>
        <v>Jun</v>
      </c>
    </row>
    <row r="7152" spans="1:14" hidden="1" x14ac:dyDescent="0.25">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c r="N7152" s="4" t="str">
        <f>TEXT('Data Sales Adidas'!D7156,"mmm")</f>
        <v>Jun</v>
      </c>
    </row>
    <row r="7153" spans="1:14" hidden="1" x14ac:dyDescent="0.25">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c r="N7153" s="4" t="str">
        <f>TEXT('Data Sales Adidas'!D7157,"mmm")</f>
        <v>Jun</v>
      </c>
    </row>
    <row r="7154" spans="1:14" hidden="1" x14ac:dyDescent="0.25">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c r="N7154" s="4" t="str">
        <f>TEXT('Data Sales Adidas'!D7158,"mmm")</f>
        <v>Jun</v>
      </c>
    </row>
    <row r="7155" spans="1:14" hidden="1" x14ac:dyDescent="0.25">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c r="N7155" s="4" t="str">
        <f>TEXT('Data Sales Adidas'!D7159,"mmm")</f>
        <v>Jun</v>
      </c>
    </row>
    <row r="7156" spans="1:14" hidden="1" x14ac:dyDescent="0.25">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c r="N7156" s="4" t="str">
        <f>TEXT('Data Sales Adidas'!D7160,"mmm")</f>
        <v>Jun</v>
      </c>
    </row>
    <row r="7157" spans="1:14" hidden="1" x14ac:dyDescent="0.25">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c r="N7157" s="4" t="str">
        <f>TEXT('Data Sales Adidas'!D7161,"mmm")</f>
        <v>Jul</v>
      </c>
    </row>
    <row r="7158" spans="1:14" hidden="1" x14ac:dyDescent="0.25">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c r="N7158" s="4" t="str">
        <f>TEXT('Data Sales Adidas'!D7162,"mmm")</f>
        <v>Jul</v>
      </c>
    </row>
    <row r="7159" spans="1:14" hidden="1" x14ac:dyDescent="0.25">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c r="N7159" s="4" t="str">
        <f>TEXT('Data Sales Adidas'!D7163,"mmm")</f>
        <v>Jul</v>
      </c>
    </row>
    <row r="7160" spans="1:14" hidden="1" x14ac:dyDescent="0.25">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c r="N7160" s="4" t="str">
        <f>TEXT('Data Sales Adidas'!D7164,"mmm")</f>
        <v>Jul</v>
      </c>
    </row>
    <row r="7161" spans="1:14" hidden="1" x14ac:dyDescent="0.25">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c r="N7161" s="4" t="str">
        <f>TEXT('Data Sales Adidas'!D7165,"mmm")</f>
        <v>Jul</v>
      </c>
    </row>
    <row r="7162" spans="1:14" hidden="1" x14ac:dyDescent="0.25">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c r="N7162" s="4" t="str">
        <f>TEXT('Data Sales Adidas'!D7166,"mmm")</f>
        <v>Jul</v>
      </c>
    </row>
    <row r="7163" spans="1:14" hidden="1" x14ac:dyDescent="0.25">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c r="N7163" s="4" t="str">
        <f>TEXT('Data Sales Adidas'!D7167,"mmm")</f>
        <v>Aug</v>
      </c>
    </row>
    <row r="7164" spans="1:14" hidden="1" x14ac:dyDescent="0.25">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c r="N7164" s="4" t="str">
        <f>TEXT('Data Sales Adidas'!D7168,"mmm")</f>
        <v>Aug</v>
      </c>
    </row>
    <row r="7165" spans="1:14" hidden="1" x14ac:dyDescent="0.25">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c r="N7165" s="4" t="str">
        <f>TEXT('Data Sales Adidas'!D7169,"mmm")</f>
        <v>Aug</v>
      </c>
    </row>
    <row r="7166" spans="1:14" hidden="1" x14ac:dyDescent="0.25">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c r="N7166" s="4" t="str">
        <f>TEXT('Data Sales Adidas'!D7170,"mmm")</f>
        <v>Aug</v>
      </c>
    </row>
    <row r="7167" spans="1:14" hidden="1" x14ac:dyDescent="0.25">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c r="N7167" s="4" t="str">
        <f>TEXT('Data Sales Adidas'!D7171,"mmm")</f>
        <v>Aug</v>
      </c>
    </row>
    <row r="7168" spans="1:14" hidden="1" x14ac:dyDescent="0.25">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c r="N7168" s="4" t="str">
        <f>TEXT('Data Sales Adidas'!D7172,"mmm")</f>
        <v>Aug</v>
      </c>
    </row>
    <row r="7169" spans="1:14" hidden="1" x14ac:dyDescent="0.25">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c r="N7169" s="4" t="str">
        <f>TEXT('Data Sales Adidas'!D7173,"mmm")</f>
        <v>Sep</v>
      </c>
    </row>
    <row r="7170" spans="1:14" hidden="1" x14ac:dyDescent="0.25">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c r="N7170" s="4" t="str">
        <f>TEXT('Data Sales Adidas'!D7174,"mmm")</f>
        <v>Sep</v>
      </c>
    </row>
    <row r="7171" spans="1:14" hidden="1" x14ac:dyDescent="0.25">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c r="N7171" s="4" t="str">
        <f>TEXT('Data Sales Adidas'!D7175,"mmm")</f>
        <v>Sep</v>
      </c>
    </row>
    <row r="7172" spans="1:14" hidden="1" x14ac:dyDescent="0.25">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c r="N7172" s="4" t="str">
        <f>TEXT('Data Sales Adidas'!D7176,"mmm")</f>
        <v>Sep</v>
      </c>
    </row>
    <row r="7173" spans="1:14" hidden="1" x14ac:dyDescent="0.25">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c r="N7173" s="4" t="str">
        <f>TEXT('Data Sales Adidas'!D7177,"mmm")</f>
        <v>Sep</v>
      </c>
    </row>
    <row r="7174" spans="1:14" hidden="1" x14ac:dyDescent="0.25">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c r="N7174" s="4" t="str">
        <f>TEXT('Data Sales Adidas'!D7178,"mmm")</f>
        <v>Sep</v>
      </c>
    </row>
    <row r="7175" spans="1:14" hidden="1" x14ac:dyDescent="0.25">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c r="N7175" s="4" t="str">
        <f>TEXT('Data Sales Adidas'!D7179,"mmm")</f>
        <v>Oct</v>
      </c>
    </row>
    <row r="7176" spans="1:14" hidden="1" x14ac:dyDescent="0.25">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c r="N7176" s="4" t="str">
        <f>TEXT('Data Sales Adidas'!D7180,"mmm")</f>
        <v>Oct</v>
      </c>
    </row>
    <row r="7177" spans="1:14" hidden="1" x14ac:dyDescent="0.25">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c r="N7177" s="4" t="str">
        <f>TEXT('Data Sales Adidas'!D7181,"mmm")</f>
        <v>Oct</v>
      </c>
    </row>
    <row r="7178" spans="1:14" hidden="1" x14ac:dyDescent="0.25">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c r="N7178" s="4" t="str">
        <f>TEXT('Data Sales Adidas'!D7182,"mmm")</f>
        <v>Oct</v>
      </c>
    </row>
    <row r="7179" spans="1:14" hidden="1" x14ac:dyDescent="0.25">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c r="N7179" s="4" t="str">
        <f>TEXT('Data Sales Adidas'!D7183,"mmm")</f>
        <v>Oct</v>
      </c>
    </row>
    <row r="7180" spans="1:14" hidden="1" x14ac:dyDescent="0.25">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c r="N7180" s="4" t="str">
        <f>TEXT('Data Sales Adidas'!D7184,"mmm")</f>
        <v>Oct</v>
      </c>
    </row>
    <row r="7181" spans="1:14" hidden="1" x14ac:dyDescent="0.25">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c r="N7181" s="4" t="str">
        <f>TEXT('Data Sales Adidas'!D7185,"mmm")</f>
        <v>Nov</v>
      </c>
    </row>
    <row r="7182" spans="1:14" hidden="1" x14ac:dyDescent="0.25">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c r="N7182" s="4" t="str">
        <f>TEXT('Data Sales Adidas'!D7186,"mmm")</f>
        <v>Nov</v>
      </c>
    </row>
    <row r="7183" spans="1:14" hidden="1" x14ac:dyDescent="0.25">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c r="N7183" s="4" t="str">
        <f>TEXT('Data Sales Adidas'!D7187,"mmm")</f>
        <v>Nov</v>
      </c>
    </row>
    <row r="7184" spans="1:14" hidden="1" x14ac:dyDescent="0.25">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c r="N7184" s="4" t="str">
        <f>TEXT('Data Sales Adidas'!D7188,"mmm")</f>
        <v>Nov</v>
      </c>
    </row>
    <row r="7185" spans="1:14" hidden="1" x14ac:dyDescent="0.25">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c r="N7185" s="4" t="str">
        <f>TEXT('Data Sales Adidas'!D7189,"mmm")</f>
        <v>Nov</v>
      </c>
    </row>
    <row r="7186" spans="1:14" hidden="1" x14ac:dyDescent="0.25">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c r="N7186" s="4" t="str">
        <f>TEXT('Data Sales Adidas'!D7190,"mmm")</f>
        <v>Nov</v>
      </c>
    </row>
    <row r="7187" spans="1:14" hidden="1" x14ac:dyDescent="0.25">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c r="N7187" s="4" t="str">
        <f>TEXT('Data Sales Adidas'!D7191,"mmm")</f>
        <v>Dec</v>
      </c>
    </row>
    <row r="7188" spans="1:14" hidden="1" x14ac:dyDescent="0.25">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c r="N7188" s="4" t="str">
        <f>TEXT('Data Sales Adidas'!D7192,"mmm")</f>
        <v>Dec</v>
      </c>
    </row>
    <row r="7189" spans="1:14" hidden="1" x14ac:dyDescent="0.25">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c r="N7189" s="4" t="str">
        <f>TEXT('Data Sales Adidas'!D7193,"mmm")</f>
        <v>Dec</v>
      </c>
    </row>
    <row r="7190" spans="1:14" hidden="1" x14ac:dyDescent="0.25">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c r="N7190" s="4" t="str">
        <f>TEXT('Data Sales Adidas'!D7194,"mmm")</f>
        <v>Dec</v>
      </c>
    </row>
    <row r="7191" spans="1:14" hidden="1" x14ac:dyDescent="0.25">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c r="N7191" s="4" t="str">
        <f>TEXT('Data Sales Adidas'!D7195,"mmm")</f>
        <v>Dec</v>
      </c>
    </row>
    <row r="7192" spans="1:14" hidden="1" x14ac:dyDescent="0.25">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c r="N7192" s="4" t="str">
        <f>TEXT('Data Sales Adidas'!D7196,"mmm")</f>
        <v>Dec</v>
      </c>
    </row>
    <row r="7193" spans="1:14" hidden="1" x14ac:dyDescent="0.25">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c r="N7193" s="4" t="str">
        <f>TEXT('Data Sales Adidas'!D7197,"mmm")</f>
        <v>Jan</v>
      </c>
    </row>
    <row r="7194" spans="1:14" hidden="1" x14ac:dyDescent="0.25">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c r="N7194" s="4" t="str">
        <f>TEXT('Data Sales Adidas'!D7198,"mmm")</f>
        <v>Jan</v>
      </c>
    </row>
    <row r="7195" spans="1:14" hidden="1" x14ac:dyDescent="0.25">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c r="N7195" s="4" t="str">
        <f>TEXT('Data Sales Adidas'!D7199,"mmm")</f>
        <v>Jan</v>
      </c>
    </row>
    <row r="7196" spans="1:14" hidden="1" x14ac:dyDescent="0.25">
      <c r="A7196" s="4" t="s">
        <v>14</v>
      </c>
      <c r="B7196" s="4">
        <v>1185732</v>
      </c>
      <c r="C7196" s="5">
        <v>44220</v>
      </c>
      <c r="D7196" s="4" t="s">
        <v>15</v>
      </c>
      <c r="E7196" s="4" t="s">
        <v>118</v>
      </c>
      <c r="F7196" s="4" t="s">
        <v>93</v>
      </c>
      <c r="G7196" s="6" t="s">
        <v>21</v>
      </c>
      <c r="H7196" s="7">
        <v>28</v>
      </c>
      <c r="I7196" s="8">
        <v>20</v>
      </c>
      <c r="J7196" s="9">
        <v>560</v>
      </c>
      <c r="K7196" s="9">
        <v>280</v>
      </c>
      <c r="L7196" s="10">
        <v>0.5</v>
      </c>
      <c r="M7196" s="4" t="s">
        <v>83</v>
      </c>
      <c r="N7196" s="4" t="str">
        <f>TEXT('Data Sales Adidas'!D7200,"mmm")</f>
        <v>Jan</v>
      </c>
    </row>
    <row r="7197" spans="1:14" hidden="1" x14ac:dyDescent="0.25">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c r="N7197" s="4" t="str">
        <f>TEXT('Data Sales Adidas'!D7201,"mmm")</f>
        <v>Jan</v>
      </c>
    </row>
    <row r="7198" spans="1:14" hidden="1" x14ac:dyDescent="0.25">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c r="N7198" s="4" t="str">
        <f>TEXT('Data Sales Adidas'!D7202,"mmm")</f>
        <v>Jan</v>
      </c>
    </row>
    <row r="7199" spans="1:14" hidden="1" x14ac:dyDescent="0.25">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c r="N7199" s="4" t="str">
        <f>TEXT('Data Sales Adidas'!D7203,"mmm")</f>
        <v>Feb</v>
      </c>
    </row>
    <row r="7200" spans="1:14" hidden="1" x14ac:dyDescent="0.25">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c r="N7200" s="4" t="str">
        <f>TEXT('Data Sales Adidas'!D7204,"mmm")</f>
        <v>Feb</v>
      </c>
    </row>
    <row r="7201" spans="1:14" hidden="1" x14ac:dyDescent="0.25">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c r="N7201" s="4" t="str">
        <f>TEXT('Data Sales Adidas'!D7205,"mmm")</f>
        <v>Feb</v>
      </c>
    </row>
    <row r="7202" spans="1:14" hidden="1" x14ac:dyDescent="0.25">
      <c r="A7202" s="4" t="s">
        <v>30</v>
      </c>
      <c r="B7202" s="4">
        <v>1185732</v>
      </c>
      <c r="C7202" s="5">
        <v>44249</v>
      </c>
      <c r="D7202" s="4" t="s">
        <v>15</v>
      </c>
      <c r="E7202" s="4" t="s">
        <v>119</v>
      </c>
      <c r="F7202" s="4" t="s">
        <v>120</v>
      </c>
      <c r="G7202" s="6" t="s">
        <v>21</v>
      </c>
      <c r="H7202" s="7">
        <v>28</v>
      </c>
      <c r="I7202" s="8">
        <v>14</v>
      </c>
      <c r="J7202" s="9">
        <v>392</v>
      </c>
      <c r="K7202" s="9">
        <v>196</v>
      </c>
      <c r="L7202" s="10">
        <v>0.5</v>
      </c>
      <c r="M7202" s="4" t="s">
        <v>83</v>
      </c>
      <c r="N7202" s="4" t="str">
        <f>TEXT('Data Sales Adidas'!D7206,"mmm")</f>
        <v>Feb</v>
      </c>
    </row>
    <row r="7203" spans="1:14" hidden="1" x14ac:dyDescent="0.25">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c r="N7203" s="4" t="str">
        <f>TEXT('Data Sales Adidas'!D7207,"mmm")</f>
        <v>Feb</v>
      </c>
    </row>
    <row r="7204" spans="1:14" hidden="1" x14ac:dyDescent="0.25">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c r="N7204" s="4" t="str">
        <f>TEXT('Data Sales Adidas'!D7208,"mmm")</f>
        <v>Feb</v>
      </c>
    </row>
    <row r="7205" spans="1:14" hidden="1" x14ac:dyDescent="0.25">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c r="N7205" s="4" t="str">
        <f>TEXT('Data Sales Adidas'!D7209,"mmm")</f>
        <v>Mar</v>
      </c>
    </row>
    <row r="7206" spans="1:14" hidden="1" x14ac:dyDescent="0.25">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c r="N7206" s="4" t="str">
        <f>TEXT('Data Sales Adidas'!D7210,"mmm")</f>
        <v>Mar</v>
      </c>
    </row>
    <row r="7207" spans="1:14" hidden="1" x14ac:dyDescent="0.25">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c r="N7207" s="4" t="str">
        <f>TEXT('Data Sales Adidas'!D7211,"mmm")</f>
        <v>Mar</v>
      </c>
    </row>
    <row r="7208" spans="1:14" hidden="1" x14ac:dyDescent="0.25">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c r="N7208" s="4" t="str">
        <f>TEXT('Data Sales Adidas'!D7212,"mmm")</f>
        <v>Mar</v>
      </c>
    </row>
    <row r="7209" spans="1:14" hidden="1" x14ac:dyDescent="0.25">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c r="N7209" s="4" t="str">
        <f>TEXT('Data Sales Adidas'!D7213,"mmm")</f>
        <v>Mar</v>
      </c>
    </row>
    <row r="7210" spans="1:14" hidden="1" x14ac:dyDescent="0.25">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c r="N7210" s="4" t="str">
        <f>TEXT('Data Sales Adidas'!D7214,"mmm")</f>
        <v>Mar</v>
      </c>
    </row>
    <row r="7211" spans="1:14" hidden="1" x14ac:dyDescent="0.25">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c r="N7211" s="4" t="str">
        <f>TEXT('Data Sales Adidas'!D7215,"mmm")</f>
        <v>Apr</v>
      </c>
    </row>
    <row r="7212" spans="1:14" hidden="1" x14ac:dyDescent="0.25">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c r="N7212" s="4" t="str">
        <f>TEXT('Data Sales Adidas'!D7216,"mmm")</f>
        <v>Apr</v>
      </c>
    </row>
    <row r="7213" spans="1:14" hidden="1" x14ac:dyDescent="0.25">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c r="N7213" s="4" t="str">
        <f>TEXT('Data Sales Adidas'!D7217,"mmm")</f>
        <v>Apr</v>
      </c>
    </row>
    <row r="7214" spans="1:14" hidden="1" x14ac:dyDescent="0.25">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c r="N7214" s="4" t="str">
        <f>TEXT('Data Sales Adidas'!D7218,"mmm")</f>
        <v>Apr</v>
      </c>
    </row>
    <row r="7215" spans="1:14" hidden="1" x14ac:dyDescent="0.25">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c r="N7215" s="4" t="str">
        <f>TEXT('Data Sales Adidas'!D7219,"mmm")</f>
        <v>Apr</v>
      </c>
    </row>
    <row r="7216" spans="1:14" hidden="1" x14ac:dyDescent="0.25">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c r="N7216" s="4" t="str">
        <f>TEXT('Data Sales Adidas'!D7220,"mmm")</f>
        <v>Apr</v>
      </c>
    </row>
    <row r="7217" spans="1:14" hidden="1" x14ac:dyDescent="0.25">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c r="N7217" s="4" t="str">
        <f>TEXT('Data Sales Adidas'!D7221,"mmm")</f>
        <v>May</v>
      </c>
    </row>
    <row r="7218" spans="1:14" hidden="1" x14ac:dyDescent="0.25">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c r="N7218" s="4" t="str">
        <f>TEXT('Data Sales Adidas'!D7222,"mmm")</f>
        <v>May</v>
      </c>
    </row>
    <row r="7219" spans="1:14" hidden="1" x14ac:dyDescent="0.25">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c r="N7219" s="4" t="str">
        <f>TEXT('Data Sales Adidas'!D7223,"mmm")</f>
        <v>May</v>
      </c>
    </row>
    <row r="7220" spans="1:14" hidden="1" x14ac:dyDescent="0.25">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c r="N7220" s="4" t="str">
        <f>TEXT('Data Sales Adidas'!D7224,"mmm")</f>
        <v>May</v>
      </c>
    </row>
    <row r="7221" spans="1:14" hidden="1" x14ac:dyDescent="0.25">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c r="N7221" s="4" t="str">
        <f>TEXT('Data Sales Adidas'!D7225,"mmm")</f>
        <v>May</v>
      </c>
    </row>
    <row r="7222" spans="1:14" hidden="1" x14ac:dyDescent="0.25">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c r="N7222" s="4" t="str">
        <f>TEXT('Data Sales Adidas'!D7226,"mmm")</f>
        <v>May</v>
      </c>
    </row>
    <row r="7223" spans="1:14" hidden="1" x14ac:dyDescent="0.25">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c r="N7223" s="4" t="str">
        <f>TEXT('Data Sales Adidas'!D7227,"mmm")</f>
        <v>Jun</v>
      </c>
    </row>
    <row r="7224" spans="1:14" hidden="1" x14ac:dyDescent="0.25">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c r="N7224" s="4" t="str">
        <f>TEXT('Data Sales Adidas'!D7228,"mmm")</f>
        <v>Jun</v>
      </c>
    </row>
    <row r="7225" spans="1:14" hidden="1" x14ac:dyDescent="0.25">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c r="N7225" s="4" t="str">
        <f>TEXT('Data Sales Adidas'!D7229,"mmm")</f>
        <v>Jun</v>
      </c>
    </row>
    <row r="7226" spans="1:14" hidden="1" x14ac:dyDescent="0.25">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c r="N7226" s="4" t="str">
        <f>TEXT('Data Sales Adidas'!D7230,"mmm")</f>
        <v>Jun</v>
      </c>
    </row>
    <row r="7227" spans="1:14" hidden="1" x14ac:dyDescent="0.25">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c r="N7227" s="4" t="str">
        <f>TEXT('Data Sales Adidas'!D7231,"mmm")</f>
        <v>Jun</v>
      </c>
    </row>
    <row r="7228" spans="1:14" hidden="1" x14ac:dyDescent="0.25">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c r="N7228" s="4" t="str">
        <f>TEXT('Data Sales Adidas'!D7232,"mmm")</f>
        <v>Jun</v>
      </c>
    </row>
    <row r="7229" spans="1:14" hidden="1" x14ac:dyDescent="0.25">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c r="N7229" s="4" t="str">
        <f>TEXT('Data Sales Adidas'!D7233,"mmm")</f>
        <v>Jul</v>
      </c>
    </row>
    <row r="7230" spans="1:14" hidden="1" x14ac:dyDescent="0.25">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c r="N7230" s="4" t="str">
        <f>TEXT('Data Sales Adidas'!D7234,"mmm")</f>
        <v>Jul</v>
      </c>
    </row>
    <row r="7231" spans="1:14" hidden="1" x14ac:dyDescent="0.25">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c r="N7231" s="4" t="str">
        <f>TEXT('Data Sales Adidas'!D7235,"mmm")</f>
        <v>Jul</v>
      </c>
    </row>
    <row r="7232" spans="1:14" hidden="1" x14ac:dyDescent="0.25">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c r="N7232" s="4" t="str">
        <f>TEXT('Data Sales Adidas'!D7236,"mmm")</f>
        <v>Jul</v>
      </c>
    </row>
    <row r="7233" spans="1:14" hidden="1" x14ac:dyDescent="0.25">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c r="N7233" s="4" t="str">
        <f>TEXT('Data Sales Adidas'!D7237,"mmm")</f>
        <v>Jul</v>
      </c>
    </row>
    <row r="7234" spans="1:14" hidden="1" x14ac:dyDescent="0.25">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c r="N7234" s="4" t="str">
        <f>TEXT('Data Sales Adidas'!D7238,"mmm")</f>
        <v>Jul</v>
      </c>
    </row>
    <row r="7235" spans="1:14" hidden="1" x14ac:dyDescent="0.25">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c r="N7235" s="4" t="str">
        <f>TEXT('Data Sales Adidas'!D7239,"mmm")</f>
        <v>Aug</v>
      </c>
    </row>
    <row r="7236" spans="1:14" hidden="1" x14ac:dyDescent="0.25">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c r="N7236" s="4" t="str">
        <f>TEXT('Data Sales Adidas'!D7240,"mmm")</f>
        <v>Aug</v>
      </c>
    </row>
    <row r="7237" spans="1:14" hidden="1" x14ac:dyDescent="0.25">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c r="N7237" s="4" t="str">
        <f>TEXT('Data Sales Adidas'!D7241,"mmm")</f>
        <v>Aug</v>
      </c>
    </row>
    <row r="7238" spans="1:14" hidden="1" x14ac:dyDescent="0.25">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c r="N7238" s="4" t="str">
        <f>TEXT('Data Sales Adidas'!D7242,"mmm")</f>
        <v>Aug</v>
      </c>
    </row>
    <row r="7239" spans="1:14" hidden="1" x14ac:dyDescent="0.25">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c r="N7239" s="4" t="str">
        <f>TEXT('Data Sales Adidas'!D7243,"mmm")</f>
        <v>Aug</v>
      </c>
    </row>
    <row r="7240" spans="1:14" hidden="1" x14ac:dyDescent="0.25">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c r="N7240" s="4" t="str">
        <f>TEXT('Data Sales Adidas'!D7244,"mmm")</f>
        <v>Aug</v>
      </c>
    </row>
    <row r="7241" spans="1:14" hidden="1" x14ac:dyDescent="0.25">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c r="N7241" s="4" t="str">
        <f>TEXT('Data Sales Adidas'!D7245,"mmm")</f>
        <v>Sep</v>
      </c>
    </row>
    <row r="7242" spans="1:14" hidden="1" x14ac:dyDescent="0.25">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c r="N7242" s="4" t="str">
        <f>TEXT('Data Sales Adidas'!D7246,"mmm")</f>
        <v>Sep</v>
      </c>
    </row>
    <row r="7243" spans="1:14" hidden="1" x14ac:dyDescent="0.25">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c r="N7243" s="4" t="str">
        <f>TEXT('Data Sales Adidas'!D7247,"mmm")</f>
        <v>Sep</v>
      </c>
    </row>
    <row r="7244" spans="1:14" hidden="1" x14ac:dyDescent="0.25">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c r="N7244" s="4" t="str">
        <f>TEXT('Data Sales Adidas'!D7248,"mmm")</f>
        <v>Sep</v>
      </c>
    </row>
    <row r="7245" spans="1:14" hidden="1" x14ac:dyDescent="0.25">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c r="N7245" s="4" t="str">
        <f>TEXT('Data Sales Adidas'!D7249,"mmm")</f>
        <v>Sep</v>
      </c>
    </row>
    <row r="7246" spans="1:14" hidden="1" x14ac:dyDescent="0.25">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c r="N7246" s="4" t="str">
        <f>TEXT('Data Sales Adidas'!D7250,"mmm")</f>
        <v>Sep</v>
      </c>
    </row>
    <row r="7247" spans="1:14" hidden="1" x14ac:dyDescent="0.25">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c r="N7247" s="4" t="str">
        <f>TEXT('Data Sales Adidas'!D7251,"mmm")</f>
        <v>Oct</v>
      </c>
    </row>
    <row r="7248" spans="1:14" hidden="1" x14ac:dyDescent="0.25">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c r="N7248" s="4" t="str">
        <f>TEXT('Data Sales Adidas'!D7252,"mmm")</f>
        <v>Oct</v>
      </c>
    </row>
    <row r="7249" spans="1:14" hidden="1" x14ac:dyDescent="0.25">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c r="N7249" s="4" t="str">
        <f>TEXT('Data Sales Adidas'!D7253,"mmm")</f>
        <v>Oct</v>
      </c>
    </row>
    <row r="7250" spans="1:14" hidden="1" x14ac:dyDescent="0.25">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c r="N7250" s="4" t="str">
        <f>TEXT('Data Sales Adidas'!D7254,"mmm")</f>
        <v>Oct</v>
      </c>
    </row>
    <row r="7251" spans="1:14" hidden="1" x14ac:dyDescent="0.25">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c r="N7251" s="4" t="str">
        <f>TEXT('Data Sales Adidas'!D7255,"mmm")</f>
        <v>Oct</v>
      </c>
    </row>
    <row r="7252" spans="1:14" hidden="1" x14ac:dyDescent="0.25">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c r="N7252" s="4" t="str">
        <f>TEXT('Data Sales Adidas'!D7256,"mmm")</f>
        <v>Oct</v>
      </c>
    </row>
    <row r="7253" spans="1:14" hidden="1" x14ac:dyDescent="0.25">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c r="N7253" s="4" t="str">
        <f>TEXT('Data Sales Adidas'!D7257,"mmm")</f>
        <v>Nov</v>
      </c>
    </row>
    <row r="7254" spans="1:14" hidden="1" x14ac:dyDescent="0.25">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c r="N7254" s="4" t="str">
        <f>TEXT('Data Sales Adidas'!D7258,"mmm")</f>
        <v>Nov</v>
      </c>
    </row>
    <row r="7255" spans="1:14" hidden="1" x14ac:dyDescent="0.25">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c r="N7255" s="4" t="str">
        <f>TEXT('Data Sales Adidas'!D7259,"mmm")</f>
        <v>Nov</v>
      </c>
    </row>
    <row r="7256" spans="1:14" hidden="1" x14ac:dyDescent="0.25">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c r="N7256" s="4" t="str">
        <f>TEXT('Data Sales Adidas'!D7260,"mmm")</f>
        <v>Nov</v>
      </c>
    </row>
    <row r="7257" spans="1:14" hidden="1" x14ac:dyDescent="0.25">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c r="N7257" s="4" t="str">
        <f>TEXT('Data Sales Adidas'!D7261,"mmm")</f>
        <v>Nov</v>
      </c>
    </row>
    <row r="7258" spans="1:14" hidden="1" x14ac:dyDescent="0.25">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c r="N7258" s="4" t="str">
        <f>TEXT('Data Sales Adidas'!D7262,"mmm")</f>
        <v>Nov</v>
      </c>
    </row>
    <row r="7259" spans="1:14" hidden="1" x14ac:dyDescent="0.25">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c r="N7259" s="4" t="str">
        <f>TEXT('Data Sales Adidas'!D7263,"mmm")</f>
        <v>Dec</v>
      </c>
    </row>
    <row r="7260" spans="1:14" hidden="1" x14ac:dyDescent="0.25">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c r="N7260" s="4" t="str">
        <f>TEXT('Data Sales Adidas'!D7264,"mmm")</f>
        <v>Dec</v>
      </c>
    </row>
    <row r="7261" spans="1:14" hidden="1" x14ac:dyDescent="0.25">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c r="N7261" s="4" t="str">
        <f>TEXT('Data Sales Adidas'!D7265,"mmm")</f>
        <v>Dec</v>
      </c>
    </row>
    <row r="7262" spans="1:14" hidden="1" x14ac:dyDescent="0.25">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c r="N7262" s="4" t="str">
        <f>TEXT('Data Sales Adidas'!D7266,"mmm")</f>
        <v>Dec</v>
      </c>
    </row>
    <row r="7263" spans="1:14" hidden="1" x14ac:dyDescent="0.25">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c r="N7263" s="4" t="str">
        <f>TEXT('Data Sales Adidas'!D7267,"mmm")</f>
        <v>Dec</v>
      </c>
    </row>
    <row r="7264" spans="1:14" hidden="1" x14ac:dyDescent="0.25">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c r="N7264" s="4" t="str">
        <f>TEXT('Data Sales Adidas'!D7268,"mmm")</f>
        <v>Dec</v>
      </c>
    </row>
    <row r="7265" spans="1:14" hidden="1" x14ac:dyDescent="0.25">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c r="N7265" s="4" t="str">
        <f>TEXT('Data Sales Adidas'!D7269,"mmm")</f>
        <v>Jan</v>
      </c>
    </row>
    <row r="7266" spans="1:14" hidden="1" x14ac:dyDescent="0.25">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c r="N7266" s="4" t="str">
        <f>TEXT('Data Sales Adidas'!D7270,"mmm")</f>
        <v>Jan</v>
      </c>
    </row>
    <row r="7267" spans="1:14" hidden="1" x14ac:dyDescent="0.25">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c r="N7267" s="4" t="str">
        <f>TEXT('Data Sales Adidas'!D7271,"mmm")</f>
        <v>Jan</v>
      </c>
    </row>
    <row r="7268" spans="1:14" hidden="1" x14ac:dyDescent="0.25">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c r="N7268" s="4" t="str">
        <f>TEXT('Data Sales Adidas'!D7272,"mmm")</f>
        <v>Jan</v>
      </c>
    </row>
    <row r="7269" spans="1:14" hidden="1" x14ac:dyDescent="0.25">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c r="N7269" s="4" t="str">
        <f>TEXT('Data Sales Adidas'!D7273,"mmm")</f>
        <v>Jan</v>
      </c>
    </row>
    <row r="7270" spans="1:14" hidden="1" x14ac:dyDescent="0.25">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c r="N7270" s="4" t="str">
        <f>TEXT('Data Sales Adidas'!D7274,"mmm")</f>
        <v>Jan</v>
      </c>
    </row>
    <row r="7271" spans="1:14" hidden="1" x14ac:dyDescent="0.25">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c r="N7271" s="4" t="str">
        <f>TEXT('Data Sales Adidas'!D7275,"mmm")</f>
        <v>Feb</v>
      </c>
    </row>
    <row r="7272" spans="1:14" hidden="1" x14ac:dyDescent="0.25">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c r="N7272" s="4" t="str">
        <f>TEXT('Data Sales Adidas'!D7276,"mmm")</f>
        <v>Feb</v>
      </c>
    </row>
    <row r="7273" spans="1:14" hidden="1" x14ac:dyDescent="0.25">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c r="N7273" s="4" t="str">
        <f>TEXT('Data Sales Adidas'!D7277,"mmm")</f>
        <v>Feb</v>
      </c>
    </row>
    <row r="7274" spans="1:14" hidden="1" x14ac:dyDescent="0.25">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c r="N7274" s="4" t="str">
        <f>TEXT('Data Sales Adidas'!D7278,"mmm")</f>
        <v>Feb</v>
      </c>
    </row>
    <row r="7275" spans="1:14" hidden="1" x14ac:dyDescent="0.25">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c r="N7275" s="4" t="str">
        <f>TEXT('Data Sales Adidas'!D7279,"mmm")</f>
        <v>Feb</v>
      </c>
    </row>
    <row r="7276" spans="1:14" hidden="1" x14ac:dyDescent="0.25">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c r="N7276" s="4" t="str">
        <f>TEXT('Data Sales Adidas'!D7280,"mmm")</f>
        <v>Feb</v>
      </c>
    </row>
    <row r="7277" spans="1:14" hidden="1" x14ac:dyDescent="0.25">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c r="N7277" s="4" t="str">
        <f>TEXT('Data Sales Adidas'!D7281,"mmm")</f>
        <v>Mar</v>
      </c>
    </row>
    <row r="7278" spans="1:14" hidden="1" x14ac:dyDescent="0.25">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c r="N7278" s="4" t="str">
        <f>TEXT('Data Sales Adidas'!D7282,"mmm")</f>
        <v>Mar</v>
      </c>
    </row>
    <row r="7279" spans="1:14" hidden="1" x14ac:dyDescent="0.25">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c r="N7279" s="4" t="str">
        <f>TEXT('Data Sales Adidas'!D7283,"mmm")</f>
        <v>Mar</v>
      </c>
    </row>
    <row r="7280" spans="1:14" hidden="1" x14ac:dyDescent="0.25">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c r="N7280" s="4" t="str">
        <f>TEXT('Data Sales Adidas'!D7284,"mmm")</f>
        <v>Mar</v>
      </c>
    </row>
    <row r="7281" spans="1:14" hidden="1" x14ac:dyDescent="0.25">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c r="N7281" s="4" t="str">
        <f>TEXT('Data Sales Adidas'!D7285,"mmm")</f>
        <v>Mar</v>
      </c>
    </row>
    <row r="7282" spans="1:14" hidden="1" x14ac:dyDescent="0.25">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c r="N7282" s="4" t="str">
        <f>TEXT('Data Sales Adidas'!D7286,"mmm")</f>
        <v>Mar</v>
      </c>
    </row>
    <row r="7283" spans="1:14" hidden="1" x14ac:dyDescent="0.25">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c r="N7283" s="4" t="str">
        <f>TEXT('Data Sales Adidas'!D7287,"mmm")</f>
        <v>Apr</v>
      </c>
    </row>
    <row r="7284" spans="1:14" hidden="1" x14ac:dyDescent="0.25">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c r="N7284" s="4" t="str">
        <f>TEXT('Data Sales Adidas'!D7288,"mmm")</f>
        <v>Apr</v>
      </c>
    </row>
    <row r="7285" spans="1:14" hidden="1" x14ac:dyDescent="0.25">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c r="N7285" s="4" t="str">
        <f>TEXT('Data Sales Adidas'!D7289,"mmm")</f>
        <v>Apr</v>
      </c>
    </row>
    <row r="7286" spans="1:14" hidden="1" x14ac:dyDescent="0.25">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c r="N7286" s="4" t="str">
        <f>TEXT('Data Sales Adidas'!D7290,"mmm")</f>
        <v>Apr</v>
      </c>
    </row>
    <row r="7287" spans="1:14" hidden="1" x14ac:dyDescent="0.25">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c r="N7287" s="4" t="str">
        <f>TEXT('Data Sales Adidas'!D7291,"mmm")</f>
        <v>Apr</v>
      </c>
    </row>
    <row r="7288" spans="1:14" hidden="1" x14ac:dyDescent="0.25">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c r="N7288" s="4" t="str">
        <f>TEXT('Data Sales Adidas'!D7292,"mmm")</f>
        <v>Apr</v>
      </c>
    </row>
    <row r="7289" spans="1:14" hidden="1" x14ac:dyDescent="0.25">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c r="N7289" s="4" t="str">
        <f>TEXT('Data Sales Adidas'!D7293,"mmm")</f>
        <v>May</v>
      </c>
    </row>
    <row r="7290" spans="1:14" hidden="1" x14ac:dyDescent="0.25">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c r="N7290" s="4" t="str">
        <f>TEXT('Data Sales Adidas'!D7294,"mmm")</f>
        <v>May</v>
      </c>
    </row>
    <row r="7291" spans="1:14" hidden="1" x14ac:dyDescent="0.25">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c r="N7291" s="4" t="str">
        <f>TEXT('Data Sales Adidas'!D7295,"mmm")</f>
        <v>May</v>
      </c>
    </row>
    <row r="7292" spans="1:14" hidden="1" x14ac:dyDescent="0.25">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c r="N7292" s="4" t="str">
        <f>TEXT('Data Sales Adidas'!D7296,"mmm")</f>
        <v>May</v>
      </c>
    </row>
    <row r="7293" spans="1:14" hidden="1" x14ac:dyDescent="0.25">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c r="N7293" s="4" t="str">
        <f>TEXT('Data Sales Adidas'!D7297,"mmm")</f>
        <v>May</v>
      </c>
    </row>
    <row r="7294" spans="1:14" hidden="1" x14ac:dyDescent="0.25">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c r="N7294" s="4" t="str">
        <f>TEXT('Data Sales Adidas'!D7298,"mmm")</f>
        <v>May</v>
      </c>
    </row>
    <row r="7295" spans="1:14" hidden="1" x14ac:dyDescent="0.25">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c r="N7295" s="4" t="str">
        <f>TEXT('Data Sales Adidas'!D7299,"mmm")</f>
        <v>Jun</v>
      </c>
    </row>
    <row r="7296" spans="1:14" hidden="1" x14ac:dyDescent="0.25">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c r="N7296" s="4" t="str">
        <f>TEXT('Data Sales Adidas'!D7300,"mmm")</f>
        <v>Jun</v>
      </c>
    </row>
    <row r="7297" spans="1:14" hidden="1" x14ac:dyDescent="0.25">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c r="N7297" s="4" t="str">
        <f>TEXT('Data Sales Adidas'!D7301,"mmm")</f>
        <v>Jun</v>
      </c>
    </row>
    <row r="7298" spans="1:14" hidden="1" x14ac:dyDescent="0.25">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c r="N7298" s="4" t="str">
        <f>TEXT('Data Sales Adidas'!D7302,"mmm")</f>
        <v>Jun</v>
      </c>
    </row>
    <row r="7299" spans="1:14" hidden="1" x14ac:dyDescent="0.25">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c r="N7299" s="4" t="str">
        <f>TEXT('Data Sales Adidas'!D7303,"mmm")</f>
        <v>Jun</v>
      </c>
    </row>
    <row r="7300" spans="1:14" hidden="1" x14ac:dyDescent="0.25">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c r="N7300" s="4" t="str">
        <f>TEXT('Data Sales Adidas'!D7304,"mmm")</f>
        <v>Jun</v>
      </c>
    </row>
    <row r="7301" spans="1:14" hidden="1" x14ac:dyDescent="0.25">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c r="N7301" s="4" t="str">
        <f>TEXT('Data Sales Adidas'!D7305,"mmm")</f>
        <v>Jul</v>
      </c>
    </row>
    <row r="7302" spans="1:14" hidden="1" x14ac:dyDescent="0.25">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c r="N7302" s="4" t="str">
        <f>TEXT('Data Sales Adidas'!D7306,"mmm")</f>
        <v>Jul</v>
      </c>
    </row>
    <row r="7303" spans="1:14" hidden="1" x14ac:dyDescent="0.25">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c r="N7303" s="4" t="str">
        <f>TEXT('Data Sales Adidas'!D7307,"mmm")</f>
        <v>Jul</v>
      </c>
    </row>
    <row r="7304" spans="1:14" hidden="1" x14ac:dyDescent="0.25">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c r="N7304" s="4" t="str">
        <f>TEXT('Data Sales Adidas'!D7308,"mmm")</f>
        <v>Jul</v>
      </c>
    </row>
    <row r="7305" spans="1:14" hidden="1" x14ac:dyDescent="0.25">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c r="N7305" s="4" t="str">
        <f>TEXT('Data Sales Adidas'!D7309,"mmm")</f>
        <v>Jul</v>
      </c>
    </row>
    <row r="7306" spans="1:14" hidden="1" x14ac:dyDescent="0.25">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c r="N7306" s="4" t="str">
        <f>TEXT('Data Sales Adidas'!D7310,"mmm")</f>
        <v>Jul</v>
      </c>
    </row>
    <row r="7307" spans="1:14" hidden="1" x14ac:dyDescent="0.25">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c r="N7307" s="4" t="str">
        <f>TEXT('Data Sales Adidas'!D7311,"mmm")</f>
        <v>Aug</v>
      </c>
    </row>
    <row r="7308" spans="1:14" hidden="1" x14ac:dyDescent="0.25">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c r="N7308" s="4" t="str">
        <f>TEXT('Data Sales Adidas'!D7312,"mmm")</f>
        <v>Aug</v>
      </c>
    </row>
    <row r="7309" spans="1:14" hidden="1" x14ac:dyDescent="0.25">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c r="N7309" s="4" t="str">
        <f>TEXT('Data Sales Adidas'!D7313,"mmm")</f>
        <v>Aug</v>
      </c>
    </row>
    <row r="7310" spans="1:14" hidden="1" x14ac:dyDescent="0.25">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c r="N7310" s="4" t="str">
        <f>TEXT('Data Sales Adidas'!D7314,"mmm")</f>
        <v>Aug</v>
      </c>
    </row>
    <row r="7311" spans="1:14" hidden="1" x14ac:dyDescent="0.25">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c r="N7311" s="4" t="str">
        <f>TEXT('Data Sales Adidas'!D7315,"mmm")</f>
        <v>Aug</v>
      </c>
    </row>
    <row r="7312" spans="1:14" hidden="1" x14ac:dyDescent="0.25">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c r="N7312" s="4" t="str">
        <f>TEXT('Data Sales Adidas'!D7316,"mmm")</f>
        <v>Aug</v>
      </c>
    </row>
    <row r="7313" spans="1:14" hidden="1" x14ac:dyDescent="0.25">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c r="N7313" s="4" t="str">
        <f>TEXT('Data Sales Adidas'!D7317,"mmm")</f>
        <v>Sep</v>
      </c>
    </row>
    <row r="7314" spans="1:14" hidden="1" x14ac:dyDescent="0.25">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c r="N7314" s="4" t="str">
        <f>TEXT('Data Sales Adidas'!D7318,"mmm")</f>
        <v>Sep</v>
      </c>
    </row>
    <row r="7315" spans="1:14" hidden="1" x14ac:dyDescent="0.25">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c r="N7315" s="4" t="str">
        <f>TEXT('Data Sales Adidas'!D7319,"mmm")</f>
        <v>Sep</v>
      </c>
    </row>
    <row r="7316" spans="1:14" hidden="1" x14ac:dyDescent="0.25">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c r="N7316" s="4" t="str">
        <f>TEXT('Data Sales Adidas'!D7320,"mmm")</f>
        <v>Sep</v>
      </c>
    </row>
    <row r="7317" spans="1:14" hidden="1" x14ac:dyDescent="0.25">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c r="N7317" s="4" t="str">
        <f>TEXT('Data Sales Adidas'!D7321,"mmm")</f>
        <v>Sep</v>
      </c>
    </row>
    <row r="7318" spans="1:14" hidden="1" x14ac:dyDescent="0.25">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c r="N7318" s="4" t="str">
        <f>TEXT('Data Sales Adidas'!D7322,"mmm")</f>
        <v>Sep</v>
      </c>
    </row>
    <row r="7319" spans="1:14" hidden="1" x14ac:dyDescent="0.25">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c r="N7319" s="4" t="str">
        <f>TEXT('Data Sales Adidas'!D7323,"mmm")</f>
        <v>Oct</v>
      </c>
    </row>
    <row r="7320" spans="1:14" hidden="1" x14ac:dyDescent="0.25">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c r="N7320" s="4" t="str">
        <f>TEXT('Data Sales Adidas'!D7324,"mmm")</f>
        <v>Oct</v>
      </c>
    </row>
    <row r="7321" spans="1:14" hidden="1" x14ac:dyDescent="0.25">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c r="N7321" s="4" t="str">
        <f>TEXT('Data Sales Adidas'!D7325,"mmm")</f>
        <v>Oct</v>
      </c>
    </row>
    <row r="7322" spans="1:14" hidden="1" x14ac:dyDescent="0.25">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c r="N7322" s="4" t="str">
        <f>TEXT('Data Sales Adidas'!D7326,"mmm")</f>
        <v>Oct</v>
      </c>
    </row>
    <row r="7323" spans="1:14" hidden="1" x14ac:dyDescent="0.25">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c r="N7323" s="4" t="str">
        <f>TEXT('Data Sales Adidas'!D7327,"mmm")</f>
        <v>Oct</v>
      </c>
    </row>
    <row r="7324" spans="1:14" hidden="1" x14ac:dyDescent="0.25">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c r="N7324" s="4" t="str">
        <f>TEXT('Data Sales Adidas'!D7328,"mmm")</f>
        <v>Oct</v>
      </c>
    </row>
    <row r="7325" spans="1:14" hidden="1" x14ac:dyDescent="0.25">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c r="N7325" s="4" t="str">
        <f>TEXT('Data Sales Adidas'!D7329,"mmm")</f>
        <v>Nov</v>
      </c>
    </row>
    <row r="7326" spans="1:14" hidden="1" x14ac:dyDescent="0.25">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c r="N7326" s="4" t="str">
        <f>TEXT('Data Sales Adidas'!D7330,"mmm")</f>
        <v>Nov</v>
      </c>
    </row>
    <row r="7327" spans="1:14" hidden="1" x14ac:dyDescent="0.25">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c r="N7327" s="4" t="str">
        <f>TEXT('Data Sales Adidas'!D7331,"mmm")</f>
        <v>Nov</v>
      </c>
    </row>
    <row r="7328" spans="1:14" hidden="1" x14ac:dyDescent="0.25">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c r="N7328" s="4" t="str">
        <f>TEXT('Data Sales Adidas'!D7332,"mmm")</f>
        <v>Nov</v>
      </c>
    </row>
    <row r="7329" spans="1:14" hidden="1" x14ac:dyDescent="0.25">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c r="N7329" s="4" t="str">
        <f>TEXT('Data Sales Adidas'!D7333,"mmm")</f>
        <v>Nov</v>
      </c>
    </row>
    <row r="7330" spans="1:14" hidden="1" x14ac:dyDescent="0.25">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c r="N7330" s="4" t="str">
        <f>TEXT('Data Sales Adidas'!D7334,"mmm")</f>
        <v>Nov</v>
      </c>
    </row>
    <row r="7331" spans="1:14" hidden="1" x14ac:dyDescent="0.25">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c r="N7331" s="4" t="str">
        <f>TEXT('Data Sales Adidas'!D7335,"mmm")</f>
        <v>Dec</v>
      </c>
    </row>
    <row r="7332" spans="1:14" hidden="1" x14ac:dyDescent="0.25">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c r="N7332" s="4" t="str">
        <f>TEXT('Data Sales Adidas'!D7336,"mmm")</f>
        <v>Dec</v>
      </c>
    </row>
    <row r="7333" spans="1:14" hidden="1" x14ac:dyDescent="0.25">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c r="N7333" s="4" t="str">
        <f>TEXT('Data Sales Adidas'!D7337,"mmm")</f>
        <v>Dec</v>
      </c>
    </row>
    <row r="7334" spans="1:14" hidden="1" x14ac:dyDescent="0.25">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c r="N7334" s="4" t="str">
        <f>TEXT('Data Sales Adidas'!D7338,"mmm")</f>
        <v>Dec</v>
      </c>
    </row>
    <row r="7335" spans="1:14" hidden="1" x14ac:dyDescent="0.25">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c r="N7335" s="4" t="str">
        <f>TEXT('Data Sales Adidas'!D7339,"mmm")</f>
        <v>Dec</v>
      </c>
    </row>
    <row r="7336" spans="1:14" hidden="1" x14ac:dyDescent="0.25">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c r="N7336" s="4" t="str">
        <f>TEXT('Data Sales Adidas'!D7340,"mmm")</f>
        <v>Dec</v>
      </c>
    </row>
    <row r="7337" spans="1:14" hidden="1" x14ac:dyDescent="0.25">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c r="N7337" s="4" t="str">
        <f>TEXT('Data Sales Adidas'!D7341,"mmm")</f>
        <v>Jan</v>
      </c>
    </row>
    <row r="7338" spans="1:14" hidden="1" x14ac:dyDescent="0.25">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c r="N7338" s="4" t="str">
        <f>TEXT('Data Sales Adidas'!D7342,"mmm")</f>
        <v>Jan</v>
      </c>
    </row>
    <row r="7339" spans="1:14" hidden="1" x14ac:dyDescent="0.25">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c r="N7339" s="4" t="str">
        <f>TEXT('Data Sales Adidas'!D7343,"mmm")</f>
        <v>Jan</v>
      </c>
    </row>
    <row r="7340" spans="1:14" hidden="1" x14ac:dyDescent="0.25">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c r="N7340" s="4" t="str">
        <f>TEXT('Data Sales Adidas'!D7344,"mmm")</f>
        <v>Jan</v>
      </c>
    </row>
    <row r="7341" spans="1:14" hidden="1" x14ac:dyDescent="0.25">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c r="N7341" s="4" t="str">
        <f>TEXT('Data Sales Adidas'!D7345,"mmm")</f>
        <v>Jan</v>
      </c>
    </row>
    <row r="7342" spans="1:14" hidden="1" x14ac:dyDescent="0.25">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c r="N7342" s="4" t="str">
        <f>TEXT('Data Sales Adidas'!D7346,"mmm")</f>
        <v>Jan</v>
      </c>
    </row>
    <row r="7343" spans="1:14" hidden="1" x14ac:dyDescent="0.25">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c r="N7343" s="4" t="str">
        <f>TEXT('Data Sales Adidas'!D7347,"mmm")</f>
        <v>Feb</v>
      </c>
    </row>
    <row r="7344" spans="1:14" hidden="1" x14ac:dyDescent="0.25">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c r="N7344" s="4" t="str">
        <f>TEXT('Data Sales Adidas'!D7348,"mmm")</f>
        <v>Feb</v>
      </c>
    </row>
    <row r="7345" spans="1:14" hidden="1" x14ac:dyDescent="0.25">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c r="N7345" s="4" t="str">
        <f>TEXT('Data Sales Adidas'!D7349,"mmm")</f>
        <v>Feb</v>
      </c>
    </row>
    <row r="7346" spans="1:14" hidden="1" x14ac:dyDescent="0.25">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c r="N7346" s="4" t="str">
        <f>TEXT('Data Sales Adidas'!D7350,"mmm")</f>
        <v>Feb</v>
      </c>
    </row>
    <row r="7347" spans="1:14" hidden="1" x14ac:dyDescent="0.25">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c r="N7347" s="4" t="str">
        <f>TEXT('Data Sales Adidas'!D7351,"mmm")</f>
        <v>Feb</v>
      </c>
    </row>
    <row r="7348" spans="1:14" hidden="1" x14ac:dyDescent="0.25">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c r="N7348" s="4" t="str">
        <f>TEXT('Data Sales Adidas'!D7352,"mmm")</f>
        <v>Feb</v>
      </c>
    </row>
    <row r="7349" spans="1:14" hidden="1" x14ac:dyDescent="0.25">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c r="N7349" s="4" t="str">
        <f>TEXT('Data Sales Adidas'!D7353,"mmm")</f>
        <v>Mar</v>
      </c>
    </row>
    <row r="7350" spans="1:14" hidden="1" x14ac:dyDescent="0.25">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c r="N7350" s="4" t="str">
        <f>TEXT('Data Sales Adidas'!D7354,"mmm")</f>
        <v>Mar</v>
      </c>
    </row>
    <row r="7351" spans="1:14" hidden="1" x14ac:dyDescent="0.25">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c r="N7351" s="4" t="str">
        <f>TEXT('Data Sales Adidas'!D7355,"mmm")</f>
        <v>Mar</v>
      </c>
    </row>
    <row r="7352" spans="1:14" hidden="1" x14ac:dyDescent="0.25">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c r="N7352" s="4" t="str">
        <f>TEXT('Data Sales Adidas'!D7356,"mmm")</f>
        <v>Mar</v>
      </c>
    </row>
    <row r="7353" spans="1:14" hidden="1" x14ac:dyDescent="0.25">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c r="N7353" s="4" t="str">
        <f>TEXT('Data Sales Adidas'!D7357,"mmm")</f>
        <v>Mar</v>
      </c>
    </row>
    <row r="7354" spans="1:14" hidden="1" x14ac:dyDescent="0.25">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c r="N7354" s="4" t="str">
        <f>TEXT('Data Sales Adidas'!D7358,"mmm")</f>
        <v>Mar</v>
      </c>
    </row>
    <row r="7355" spans="1:14" hidden="1" x14ac:dyDescent="0.25">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c r="N7355" s="4" t="str">
        <f>TEXT('Data Sales Adidas'!D7359,"mmm")</f>
        <v>Apr</v>
      </c>
    </row>
    <row r="7356" spans="1:14" hidden="1" x14ac:dyDescent="0.25">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c r="N7356" s="4" t="str">
        <f>TEXT('Data Sales Adidas'!D7360,"mmm")</f>
        <v>Apr</v>
      </c>
    </row>
    <row r="7357" spans="1:14" hidden="1" x14ac:dyDescent="0.25">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c r="N7357" s="4" t="str">
        <f>TEXT('Data Sales Adidas'!D7361,"mmm")</f>
        <v>Apr</v>
      </c>
    </row>
    <row r="7358" spans="1:14" hidden="1" x14ac:dyDescent="0.25">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c r="N7358" s="4" t="str">
        <f>TEXT('Data Sales Adidas'!D7362,"mmm")</f>
        <v>Apr</v>
      </c>
    </row>
    <row r="7359" spans="1:14" hidden="1" x14ac:dyDescent="0.25">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c r="N7359" s="4" t="str">
        <f>TEXT('Data Sales Adidas'!D7363,"mmm")</f>
        <v>Apr</v>
      </c>
    </row>
    <row r="7360" spans="1:14" hidden="1" x14ac:dyDescent="0.25">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c r="N7360" s="4" t="str">
        <f>TEXT('Data Sales Adidas'!D7364,"mmm")</f>
        <v>Apr</v>
      </c>
    </row>
    <row r="7361" spans="1:14" hidden="1" x14ac:dyDescent="0.25">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c r="N7361" s="4" t="str">
        <f>TEXT('Data Sales Adidas'!D7365,"mmm")</f>
        <v>May</v>
      </c>
    </row>
    <row r="7362" spans="1:14" hidden="1" x14ac:dyDescent="0.25">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c r="N7362" s="4" t="str">
        <f>TEXT('Data Sales Adidas'!D7366,"mmm")</f>
        <v>May</v>
      </c>
    </row>
    <row r="7363" spans="1:14" hidden="1" x14ac:dyDescent="0.25">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c r="N7363" s="4" t="str">
        <f>TEXT('Data Sales Adidas'!D7367,"mmm")</f>
        <v>May</v>
      </c>
    </row>
    <row r="7364" spans="1:14" hidden="1" x14ac:dyDescent="0.25">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c r="N7364" s="4" t="str">
        <f>TEXT('Data Sales Adidas'!D7368,"mmm")</f>
        <v>May</v>
      </c>
    </row>
    <row r="7365" spans="1:14" hidden="1" x14ac:dyDescent="0.25">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c r="N7365" s="4" t="str">
        <f>TEXT('Data Sales Adidas'!D7369,"mmm")</f>
        <v>May</v>
      </c>
    </row>
    <row r="7366" spans="1:14" hidden="1" x14ac:dyDescent="0.25">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c r="N7366" s="4" t="str">
        <f>TEXT('Data Sales Adidas'!D7370,"mmm")</f>
        <v>May</v>
      </c>
    </row>
    <row r="7367" spans="1:14" hidden="1" x14ac:dyDescent="0.25">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c r="N7367" s="4" t="str">
        <f>TEXT('Data Sales Adidas'!D7371,"mmm")</f>
        <v>Jun</v>
      </c>
    </row>
    <row r="7368" spans="1:14" hidden="1" x14ac:dyDescent="0.25">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c r="N7368" s="4" t="str">
        <f>TEXT('Data Sales Adidas'!D7372,"mmm")</f>
        <v>Jun</v>
      </c>
    </row>
    <row r="7369" spans="1:14" hidden="1" x14ac:dyDescent="0.25">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c r="N7369" s="4" t="str">
        <f>TEXT('Data Sales Adidas'!D7373,"mmm")</f>
        <v>Jun</v>
      </c>
    </row>
    <row r="7370" spans="1:14" hidden="1" x14ac:dyDescent="0.25">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c r="N7370" s="4" t="str">
        <f>TEXT('Data Sales Adidas'!D7374,"mmm")</f>
        <v>Jun</v>
      </c>
    </row>
    <row r="7371" spans="1:14" hidden="1" x14ac:dyDescent="0.25">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c r="N7371" s="4" t="str">
        <f>TEXT('Data Sales Adidas'!D7375,"mmm")</f>
        <v>Jun</v>
      </c>
    </row>
    <row r="7372" spans="1:14" hidden="1" x14ac:dyDescent="0.25">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c r="N7372" s="4" t="str">
        <f>TEXT('Data Sales Adidas'!D7376,"mmm")</f>
        <v>Jun</v>
      </c>
    </row>
    <row r="7373" spans="1:14" hidden="1" x14ac:dyDescent="0.25">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c r="N7373" s="4" t="str">
        <f>TEXT('Data Sales Adidas'!D7377,"mmm")</f>
        <v>Jul</v>
      </c>
    </row>
    <row r="7374" spans="1:14" hidden="1" x14ac:dyDescent="0.25">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c r="N7374" s="4" t="str">
        <f>TEXT('Data Sales Adidas'!D7378,"mmm")</f>
        <v>Jul</v>
      </c>
    </row>
    <row r="7375" spans="1:14" hidden="1" x14ac:dyDescent="0.25">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c r="N7375" s="4" t="str">
        <f>TEXT('Data Sales Adidas'!D7379,"mmm")</f>
        <v>Jul</v>
      </c>
    </row>
    <row r="7376" spans="1:14" hidden="1" x14ac:dyDescent="0.25">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c r="N7376" s="4" t="str">
        <f>TEXT('Data Sales Adidas'!D7380,"mmm")</f>
        <v>Jul</v>
      </c>
    </row>
    <row r="7377" spans="1:14" hidden="1" x14ac:dyDescent="0.25">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c r="N7377" s="4" t="str">
        <f>TEXT('Data Sales Adidas'!D7381,"mmm")</f>
        <v>Jul</v>
      </c>
    </row>
    <row r="7378" spans="1:14" hidden="1" x14ac:dyDescent="0.25">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c r="N7378" s="4" t="str">
        <f>TEXT('Data Sales Adidas'!D7382,"mmm")</f>
        <v>Jul</v>
      </c>
    </row>
    <row r="7379" spans="1:14" hidden="1" x14ac:dyDescent="0.25">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c r="N7379" s="4" t="str">
        <f>TEXT('Data Sales Adidas'!D7383,"mmm")</f>
        <v>Aug</v>
      </c>
    </row>
    <row r="7380" spans="1:14" hidden="1" x14ac:dyDescent="0.25">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c r="N7380" s="4" t="str">
        <f>TEXT('Data Sales Adidas'!D7384,"mmm")</f>
        <v>Aug</v>
      </c>
    </row>
    <row r="7381" spans="1:14" hidden="1" x14ac:dyDescent="0.25">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c r="N7381" s="4" t="str">
        <f>TEXT('Data Sales Adidas'!D7385,"mmm")</f>
        <v>Aug</v>
      </c>
    </row>
    <row r="7382" spans="1:14" hidden="1" x14ac:dyDescent="0.25">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c r="N7382" s="4" t="str">
        <f>TEXT('Data Sales Adidas'!D7386,"mmm")</f>
        <v>Aug</v>
      </c>
    </row>
    <row r="7383" spans="1:14" hidden="1" x14ac:dyDescent="0.25">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c r="N7383" s="4" t="str">
        <f>TEXT('Data Sales Adidas'!D7387,"mmm")</f>
        <v>Aug</v>
      </c>
    </row>
    <row r="7384" spans="1:14" hidden="1" x14ac:dyDescent="0.25">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c r="N7384" s="4" t="str">
        <f>TEXT('Data Sales Adidas'!D7388,"mmm")</f>
        <v>Aug</v>
      </c>
    </row>
    <row r="7385" spans="1:14" hidden="1" x14ac:dyDescent="0.25">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c r="N7385" s="4" t="str">
        <f>TEXT('Data Sales Adidas'!D7389,"mmm")</f>
        <v>Sep</v>
      </c>
    </row>
    <row r="7386" spans="1:14" hidden="1" x14ac:dyDescent="0.25">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c r="N7386" s="4" t="str">
        <f>TEXT('Data Sales Adidas'!D7390,"mmm")</f>
        <v>Sep</v>
      </c>
    </row>
    <row r="7387" spans="1:14" hidden="1" x14ac:dyDescent="0.25">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c r="N7387" s="4" t="str">
        <f>TEXT('Data Sales Adidas'!D7391,"mmm")</f>
        <v>Sep</v>
      </c>
    </row>
    <row r="7388" spans="1:14" hidden="1" x14ac:dyDescent="0.25">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c r="N7388" s="4" t="str">
        <f>TEXT('Data Sales Adidas'!D7392,"mmm")</f>
        <v>Sep</v>
      </c>
    </row>
    <row r="7389" spans="1:14" hidden="1" x14ac:dyDescent="0.25">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c r="N7389" s="4" t="str">
        <f>TEXT('Data Sales Adidas'!D7393,"mmm")</f>
        <v>Sep</v>
      </c>
    </row>
    <row r="7390" spans="1:14" hidden="1" x14ac:dyDescent="0.25">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c r="N7390" s="4" t="str">
        <f>TEXT('Data Sales Adidas'!D7394,"mmm")</f>
        <v>Sep</v>
      </c>
    </row>
    <row r="7391" spans="1:14" hidden="1" x14ac:dyDescent="0.25">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c r="N7391" s="4" t="str">
        <f>TEXT('Data Sales Adidas'!D7395,"mmm")</f>
        <v>Oct</v>
      </c>
    </row>
    <row r="7392" spans="1:14" hidden="1" x14ac:dyDescent="0.25">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c r="N7392" s="4" t="str">
        <f>TEXT('Data Sales Adidas'!D7396,"mmm")</f>
        <v>Oct</v>
      </c>
    </row>
    <row r="7393" spans="1:14" hidden="1" x14ac:dyDescent="0.25">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c r="N7393" s="4" t="str">
        <f>TEXT('Data Sales Adidas'!D7397,"mmm")</f>
        <v>Oct</v>
      </c>
    </row>
    <row r="7394" spans="1:14" hidden="1" x14ac:dyDescent="0.25">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c r="N7394" s="4" t="str">
        <f>TEXT('Data Sales Adidas'!D7398,"mmm")</f>
        <v>Oct</v>
      </c>
    </row>
    <row r="7395" spans="1:14" hidden="1" x14ac:dyDescent="0.25">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c r="N7395" s="4" t="str">
        <f>TEXT('Data Sales Adidas'!D7399,"mmm")</f>
        <v>Oct</v>
      </c>
    </row>
    <row r="7396" spans="1:14" hidden="1" x14ac:dyDescent="0.25">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c r="N7396" s="4" t="str">
        <f>TEXT('Data Sales Adidas'!D7400,"mmm")</f>
        <v>Oct</v>
      </c>
    </row>
    <row r="7397" spans="1:14" hidden="1" x14ac:dyDescent="0.25">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c r="N7397" s="4" t="str">
        <f>TEXT('Data Sales Adidas'!D7401,"mmm")</f>
        <v>Nov</v>
      </c>
    </row>
    <row r="7398" spans="1:14" hidden="1" x14ac:dyDescent="0.25">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c r="N7398" s="4" t="str">
        <f>TEXT('Data Sales Adidas'!D7402,"mmm")</f>
        <v>Nov</v>
      </c>
    </row>
    <row r="7399" spans="1:14" hidden="1" x14ac:dyDescent="0.25">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c r="N7399" s="4" t="str">
        <f>TEXT('Data Sales Adidas'!D7403,"mmm")</f>
        <v>Nov</v>
      </c>
    </row>
    <row r="7400" spans="1:14" hidden="1" x14ac:dyDescent="0.25">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c r="N7400" s="4" t="str">
        <f>TEXT('Data Sales Adidas'!D7404,"mmm")</f>
        <v>Nov</v>
      </c>
    </row>
    <row r="7401" spans="1:14" hidden="1" x14ac:dyDescent="0.25">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c r="N7401" s="4" t="str">
        <f>TEXT('Data Sales Adidas'!D7405,"mmm")</f>
        <v>Nov</v>
      </c>
    </row>
    <row r="7402" spans="1:14" hidden="1" x14ac:dyDescent="0.25">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c r="N7402" s="4" t="str">
        <f>TEXT('Data Sales Adidas'!D7406,"mmm")</f>
        <v>Nov</v>
      </c>
    </row>
    <row r="7403" spans="1:14" hidden="1" x14ac:dyDescent="0.25">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c r="N7403" s="4" t="str">
        <f>TEXT('Data Sales Adidas'!D7407,"mmm")</f>
        <v>Dec</v>
      </c>
    </row>
    <row r="7404" spans="1:14" hidden="1" x14ac:dyDescent="0.25">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c r="N7404" s="4" t="str">
        <f>TEXT('Data Sales Adidas'!D7408,"mmm")</f>
        <v>Dec</v>
      </c>
    </row>
    <row r="7405" spans="1:14" hidden="1" x14ac:dyDescent="0.25">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c r="N7405" s="4" t="str">
        <f>TEXT('Data Sales Adidas'!D7409,"mmm")</f>
        <v>Dec</v>
      </c>
    </row>
    <row r="7406" spans="1:14" hidden="1" x14ac:dyDescent="0.25">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c r="N7406" s="4" t="str">
        <f>TEXT('Data Sales Adidas'!D7410,"mmm")</f>
        <v>Dec</v>
      </c>
    </row>
    <row r="7407" spans="1:14" hidden="1" x14ac:dyDescent="0.25">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c r="N7407" s="4" t="str">
        <f>TEXT('Data Sales Adidas'!D7411,"mmm")</f>
        <v>Dec</v>
      </c>
    </row>
    <row r="7408" spans="1:14" hidden="1" x14ac:dyDescent="0.25">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c r="N7408" s="4" t="str">
        <f>TEXT('Data Sales Adidas'!D7412,"mmm")</f>
        <v>Dec</v>
      </c>
    </row>
    <row r="7409" spans="1:14" hidden="1" x14ac:dyDescent="0.25">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c r="N7409" s="4" t="str">
        <f>TEXT('Data Sales Adidas'!D7413,"mmm")</f>
        <v>Jan</v>
      </c>
    </row>
    <row r="7410" spans="1:14" hidden="1" x14ac:dyDescent="0.25">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c r="N7410" s="4" t="str">
        <f>TEXT('Data Sales Adidas'!D7414,"mmm")</f>
        <v>Jan</v>
      </c>
    </row>
    <row r="7411" spans="1:14" hidden="1" x14ac:dyDescent="0.25">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c r="N7411" s="4" t="str">
        <f>TEXT('Data Sales Adidas'!D7415,"mmm")</f>
        <v>Jan</v>
      </c>
    </row>
    <row r="7412" spans="1:14" hidden="1" x14ac:dyDescent="0.25">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c r="N7412" s="4" t="str">
        <f>TEXT('Data Sales Adidas'!D7416,"mmm")</f>
        <v>Jan</v>
      </c>
    </row>
    <row r="7413" spans="1:14" hidden="1" x14ac:dyDescent="0.25">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c r="N7413" s="4" t="str">
        <f>TEXT('Data Sales Adidas'!D7417,"mmm")</f>
        <v>Jan</v>
      </c>
    </row>
    <row r="7414" spans="1:14" hidden="1" x14ac:dyDescent="0.25">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c r="N7414" s="4" t="str">
        <f>TEXT('Data Sales Adidas'!D7418,"mmm")</f>
        <v>Jan</v>
      </c>
    </row>
    <row r="7415" spans="1:14" hidden="1" x14ac:dyDescent="0.25">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c r="N7415" s="4" t="str">
        <f>TEXT('Data Sales Adidas'!D7419,"mmm")</f>
        <v>Feb</v>
      </c>
    </row>
    <row r="7416" spans="1:14" hidden="1" x14ac:dyDescent="0.25">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c r="N7416" s="4" t="str">
        <f>TEXT('Data Sales Adidas'!D7420,"mmm")</f>
        <v>Feb</v>
      </c>
    </row>
    <row r="7417" spans="1:14" hidden="1" x14ac:dyDescent="0.25">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c r="N7417" s="4" t="str">
        <f>TEXT('Data Sales Adidas'!D7421,"mmm")</f>
        <v>Feb</v>
      </c>
    </row>
    <row r="7418" spans="1:14" hidden="1" x14ac:dyDescent="0.25">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c r="N7418" s="4" t="str">
        <f>TEXT('Data Sales Adidas'!D7422,"mmm")</f>
        <v>Feb</v>
      </c>
    </row>
    <row r="7419" spans="1:14" hidden="1" x14ac:dyDescent="0.25">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c r="N7419" s="4" t="str">
        <f>TEXT('Data Sales Adidas'!D7423,"mmm")</f>
        <v>Feb</v>
      </c>
    </row>
    <row r="7420" spans="1:14" hidden="1" x14ac:dyDescent="0.25">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c r="N7420" s="4" t="str">
        <f>TEXT('Data Sales Adidas'!D7424,"mmm")</f>
        <v>Feb</v>
      </c>
    </row>
    <row r="7421" spans="1:14" hidden="1" x14ac:dyDescent="0.25">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c r="N7421" s="4" t="str">
        <f>TEXT('Data Sales Adidas'!D7425,"mmm")</f>
        <v>Mar</v>
      </c>
    </row>
    <row r="7422" spans="1:14" hidden="1" x14ac:dyDescent="0.25">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c r="N7422" s="4" t="str">
        <f>TEXT('Data Sales Adidas'!D7426,"mmm")</f>
        <v>Mar</v>
      </c>
    </row>
    <row r="7423" spans="1:14" hidden="1" x14ac:dyDescent="0.25">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c r="N7423" s="4" t="str">
        <f>TEXT('Data Sales Adidas'!D7427,"mmm")</f>
        <v>Mar</v>
      </c>
    </row>
    <row r="7424" spans="1:14" hidden="1" x14ac:dyDescent="0.25">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c r="N7424" s="4" t="str">
        <f>TEXT('Data Sales Adidas'!D7428,"mmm")</f>
        <v>Mar</v>
      </c>
    </row>
    <row r="7425" spans="1:14" hidden="1" x14ac:dyDescent="0.25">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c r="N7425" s="4" t="str">
        <f>TEXT('Data Sales Adidas'!D7429,"mmm")</f>
        <v>Mar</v>
      </c>
    </row>
    <row r="7426" spans="1:14" hidden="1" x14ac:dyDescent="0.25">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c r="N7426" s="4" t="str">
        <f>TEXT('Data Sales Adidas'!D7430,"mmm")</f>
        <v>Mar</v>
      </c>
    </row>
    <row r="7427" spans="1:14" hidden="1" x14ac:dyDescent="0.25">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c r="N7427" s="4" t="str">
        <f>TEXT('Data Sales Adidas'!D7431,"mmm")</f>
        <v>Apr</v>
      </c>
    </row>
    <row r="7428" spans="1:14" hidden="1" x14ac:dyDescent="0.25">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c r="N7428" s="4" t="str">
        <f>TEXT('Data Sales Adidas'!D7432,"mmm")</f>
        <v>Apr</v>
      </c>
    </row>
    <row r="7429" spans="1:14" hidden="1" x14ac:dyDescent="0.25">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c r="N7429" s="4" t="str">
        <f>TEXT('Data Sales Adidas'!D7433,"mmm")</f>
        <v>Apr</v>
      </c>
    </row>
    <row r="7430" spans="1:14" hidden="1" x14ac:dyDescent="0.25">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c r="N7430" s="4" t="str">
        <f>TEXT('Data Sales Adidas'!D7434,"mmm")</f>
        <v>Apr</v>
      </c>
    </row>
    <row r="7431" spans="1:14" hidden="1" x14ac:dyDescent="0.25">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c r="N7431" s="4" t="str">
        <f>TEXT('Data Sales Adidas'!D7435,"mmm")</f>
        <v>Apr</v>
      </c>
    </row>
    <row r="7432" spans="1:14" hidden="1" x14ac:dyDescent="0.25">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c r="N7432" s="4" t="str">
        <f>TEXT('Data Sales Adidas'!D7436,"mmm")</f>
        <v>Apr</v>
      </c>
    </row>
    <row r="7433" spans="1:14" hidden="1" x14ac:dyDescent="0.25">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c r="N7433" s="4" t="str">
        <f>TEXT('Data Sales Adidas'!D7437,"mmm")</f>
        <v>May</v>
      </c>
    </row>
    <row r="7434" spans="1:14" hidden="1" x14ac:dyDescent="0.25">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c r="N7434" s="4" t="str">
        <f>TEXT('Data Sales Adidas'!D7438,"mmm")</f>
        <v>May</v>
      </c>
    </row>
    <row r="7435" spans="1:14" hidden="1" x14ac:dyDescent="0.25">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c r="N7435" s="4" t="str">
        <f>TEXT('Data Sales Adidas'!D7439,"mmm")</f>
        <v>May</v>
      </c>
    </row>
    <row r="7436" spans="1:14" hidden="1" x14ac:dyDescent="0.25">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c r="N7436" s="4" t="str">
        <f>TEXT('Data Sales Adidas'!D7440,"mmm")</f>
        <v>May</v>
      </c>
    </row>
    <row r="7437" spans="1:14" hidden="1" x14ac:dyDescent="0.25">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c r="N7437" s="4" t="str">
        <f>TEXT('Data Sales Adidas'!D7441,"mmm")</f>
        <v>May</v>
      </c>
    </row>
    <row r="7438" spans="1:14" hidden="1" x14ac:dyDescent="0.25">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c r="N7438" s="4" t="str">
        <f>TEXT('Data Sales Adidas'!D7442,"mmm")</f>
        <v>May</v>
      </c>
    </row>
    <row r="7439" spans="1:14" hidden="1" x14ac:dyDescent="0.25">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c r="N7439" s="4" t="str">
        <f>TEXT('Data Sales Adidas'!D7443,"mmm")</f>
        <v>Jun</v>
      </c>
    </row>
    <row r="7440" spans="1:14" hidden="1" x14ac:dyDescent="0.25">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c r="N7440" s="4" t="str">
        <f>TEXT('Data Sales Adidas'!D7444,"mmm")</f>
        <v>Jun</v>
      </c>
    </row>
    <row r="7441" spans="1:14" hidden="1" x14ac:dyDescent="0.25">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c r="N7441" s="4" t="str">
        <f>TEXT('Data Sales Adidas'!D7445,"mmm")</f>
        <v>Jun</v>
      </c>
    </row>
    <row r="7442" spans="1:14" hidden="1" x14ac:dyDescent="0.25">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c r="N7442" s="4" t="str">
        <f>TEXT('Data Sales Adidas'!D7446,"mmm")</f>
        <v>Jun</v>
      </c>
    </row>
    <row r="7443" spans="1:14" hidden="1" x14ac:dyDescent="0.25">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c r="N7443" s="4" t="str">
        <f>TEXT('Data Sales Adidas'!D7447,"mmm")</f>
        <v>Jun</v>
      </c>
    </row>
    <row r="7444" spans="1:14" hidden="1" x14ac:dyDescent="0.25">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c r="N7444" s="4" t="str">
        <f>TEXT('Data Sales Adidas'!D7448,"mmm")</f>
        <v>Jun</v>
      </c>
    </row>
    <row r="7445" spans="1:14" hidden="1" x14ac:dyDescent="0.25">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c r="N7445" s="4" t="str">
        <f>TEXT('Data Sales Adidas'!D7449,"mmm")</f>
        <v>Jul</v>
      </c>
    </row>
    <row r="7446" spans="1:14" hidden="1" x14ac:dyDescent="0.25">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c r="N7446" s="4" t="str">
        <f>TEXT('Data Sales Adidas'!D7450,"mmm")</f>
        <v>Jul</v>
      </c>
    </row>
    <row r="7447" spans="1:14" hidden="1" x14ac:dyDescent="0.25">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c r="N7447" s="4" t="str">
        <f>TEXT('Data Sales Adidas'!D7451,"mmm")</f>
        <v>Jul</v>
      </c>
    </row>
    <row r="7448" spans="1:14" hidden="1" x14ac:dyDescent="0.25">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c r="N7448" s="4" t="str">
        <f>TEXT('Data Sales Adidas'!D7452,"mmm")</f>
        <v>Jul</v>
      </c>
    </row>
    <row r="7449" spans="1:14" hidden="1" x14ac:dyDescent="0.25">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c r="N7449" s="4" t="str">
        <f>TEXT('Data Sales Adidas'!D7453,"mmm")</f>
        <v>Jul</v>
      </c>
    </row>
    <row r="7450" spans="1:14" hidden="1" x14ac:dyDescent="0.25">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c r="N7450" s="4" t="str">
        <f>TEXT('Data Sales Adidas'!D7454,"mmm")</f>
        <v>Jul</v>
      </c>
    </row>
    <row r="7451" spans="1:14" hidden="1" x14ac:dyDescent="0.25">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c r="N7451" s="4" t="str">
        <f>TEXT('Data Sales Adidas'!D7455,"mmm")</f>
        <v>Aug</v>
      </c>
    </row>
    <row r="7452" spans="1:14" hidden="1" x14ac:dyDescent="0.25">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c r="N7452" s="4" t="str">
        <f>TEXT('Data Sales Adidas'!D7456,"mmm")</f>
        <v>Aug</v>
      </c>
    </row>
    <row r="7453" spans="1:14" hidden="1" x14ac:dyDescent="0.25">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c r="N7453" s="4" t="str">
        <f>TEXT('Data Sales Adidas'!D7457,"mmm")</f>
        <v>Aug</v>
      </c>
    </row>
    <row r="7454" spans="1:14" hidden="1" x14ac:dyDescent="0.25">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c r="N7454" s="4" t="str">
        <f>TEXT('Data Sales Adidas'!D7458,"mmm")</f>
        <v>Aug</v>
      </c>
    </row>
    <row r="7455" spans="1:14" hidden="1" x14ac:dyDescent="0.25">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c r="N7455" s="4" t="str">
        <f>TEXT('Data Sales Adidas'!D7459,"mmm")</f>
        <v>Aug</v>
      </c>
    </row>
    <row r="7456" spans="1:14" hidden="1" x14ac:dyDescent="0.25">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c r="N7456" s="4" t="str">
        <f>TEXT('Data Sales Adidas'!D7460,"mmm")</f>
        <v>Aug</v>
      </c>
    </row>
    <row r="7457" spans="1:14" hidden="1" x14ac:dyDescent="0.25">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c r="N7457" s="4" t="str">
        <f>TEXT('Data Sales Adidas'!D7461,"mmm")</f>
        <v>Sep</v>
      </c>
    </row>
    <row r="7458" spans="1:14" hidden="1" x14ac:dyDescent="0.25">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c r="N7458" s="4" t="str">
        <f>TEXT('Data Sales Adidas'!D7462,"mmm")</f>
        <v>Sep</v>
      </c>
    </row>
    <row r="7459" spans="1:14" hidden="1" x14ac:dyDescent="0.25">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c r="N7459" s="4" t="str">
        <f>TEXT('Data Sales Adidas'!D7463,"mmm")</f>
        <v>Sep</v>
      </c>
    </row>
    <row r="7460" spans="1:14" hidden="1" x14ac:dyDescent="0.25">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c r="N7460" s="4" t="str">
        <f>TEXT('Data Sales Adidas'!D7464,"mmm")</f>
        <v>Sep</v>
      </c>
    </row>
    <row r="7461" spans="1:14" hidden="1" x14ac:dyDescent="0.25">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c r="N7461" s="4" t="str">
        <f>TEXT('Data Sales Adidas'!D7465,"mmm")</f>
        <v>Sep</v>
      </c>
    </row>
    <row r="7462" spans="1:14" hidden="1" x14ac:dyDescent="0.25">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c r="N7462" s="4" t="str">
        <f>TEXT('Data Sales Adidas'!D7466,"mmm")</f>
        <v>Sep</v>
      </c>
    </row>
    <row r="7463" spans="1:14" hidden="1" x14ac:dyDescent="0.25">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c r="N7463" s="4" t="str">
        <f>TEXT('Data Sales Adidas'!D7467,"mmm")</f>
        <v>Oct</v>
      </c>
    </row>
    <row r="7464" spans="1:14" hidden="1" x14ac:dyDescent="0.25">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c r="N7464" s="4" t="str">
        <f>TEXT('Data Sales Adidas'!D7468,"mmm")</f>
        <v>Oct</v>
      </c>
    </row>
    <row r="7465" spans="1:14" hidden="1" x14ac:dyDescent="0.25">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c r="N7465" s="4" t="str">
        <f>TEXT('Data Sales Adidas'!D7469,"mmm")</f>
        <v>Oct</v>
      </c>
    </row>
    <row r="7466" spans="1:14" hidden="1" x14ac:dyDescent="0.25">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c r="N7466" s="4" t="str">
        <f>TEXT('Data Sales Adidas'!D7470,"mmm")</f>
        <v>Oct</v>
      </c>
    </row>
    <row r="7467" spans="1:14" hidden="1" x14ac:dyDescent="0.25">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c r="N7467" s="4" t="str">
        <f>TEXT('Data Sales Adidas'!D7471,"mmm")</f>
        <v>Oct</v>
      </c>
    </row>
    <row r="7468" spans="1:14" hidden="1" x14ac:dyDescent="0.25">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c r="N7468" s="4" t="str">
        <f>TEXT('Data Sales Adidas'!D7472,"mmm")</f>
        <v>Oct</v>
      </c>
    </row>
    <row r="7469" spans="1:14" hidden="1" x14ac:dyDescent="0.25">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c r="N7469" s="4" t="str">
        <f>TEXT('Data Sales Adidas'!D7473,"mmm")</f>
        <v>Nov</v>
      </c>
    </row>
    <row r="7470" spans="1:14" hidden="1" x14ac:dyDescent="0.25">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c r="N7470" s="4" t="str">
        <f>TEXT('Data Sales Adidas'!D7474,"mmm")</f>
        <v>Nov</v>
      </c>
    </row>
    <row r="7471" spans="1:14" hidden="1" x14ac:dyDescent="0.25">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c r="N7471" s="4" t="str">
        <f>TEXT('Data Sales Adidas'!D7475,"mmm")</f>
        <v>Nov</v>
      </c>
    </row>
    <row r="7472" spans="1:14" hidden="1" x14ac:dyDescent="0.25">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c r="N7472" s="4" t="str">
        <f>TEXT('Data Sales Adidas'!D7476,"mmm")</f>
        <v>Nov</v>
      </c>
    </row>
    <row r="7473" spans="1:14" hidden="1" x14ac:dyDescent="0.25">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c r="N7473" s="4" t="str">
        <f>TEXT('Data Sales Adidas'!D7477,"mmm")</f>
        <v>Nov</v>
      </c>
    </row>
    <row r="7474" spans="1:14" hidden="1" x14ac:dyDescent="0.25">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c r="N7474" s="4" t="str">
        <f>TEXT('Data Sales Adidas'!D7478,"mmm")</f>
        <v>Nov</v>
      </c>
    </row>
    <row r="7475" spans="1:14" hidden="1" x14ac:dyDescent="0.25">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c r="N7475" s="4" t="str">
        <f>TEXT('Data Sales Adidas'!D7479,"mmm")</f>
        <v>Dec</v>
      </c>
    </row>
    <row r="7476" spans="1:14" hidden="1" x14ac:dyDescent="0.25">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c r="N7476" s="4" t="str">
        <f>TEXT('Data Sales Adidas'!D7480,"mmm")</f>
        <v>Dec</v>
      </c>
    </row>
    <row r="7477" spans="1:14" hidden="1" x14ac:dyDescent="0.25">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c r="N7477" s="4" t="str">
        <f>TEXT('Data Sales Adidas'!D7481,"mmm")</f>
        <v>Dec</v>
      </c>
    </row>
    <row r="7478" spans="1:14" hidden="1" x14ac:dyDescent="0.25">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c r="N7478" s="4" t="str">
        <f>TEXT('Data Sales Adidas'!D7482,"mmm")</f>
        <v>Dec</v>
      </c>
    </row>
    <row r="7479" spans="1:14" hidden="1" x14ac:dyDescent="0.25">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c r="N7479" s="4" t="str">
        <f>TEXT('Data Sales Adidas'!D7483,"mmm")</f>
        <v>Dec</v>
      </c>
    </row>
    <row r="7480" spans="1:14" hidden="1" x14ac:dyDescent="0.25">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c r="N7480" s="4" t="str">
        <f>TEXT('Data Sales Adidas'!D7484,"mmm")</f>
        <v>Dec</v>
      </c>
    </row>
    <row r="7481" spans="1:14" hidden="1" x14ac:dyDescent="0.25">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c r="N7481" s="4" t="str">
        <f>TEXT('Data Sales Adidas'!D7485,"mmm")</f>
        <v>Jan</v>
      </c>
    </row>
    <row r="7482" spans="1:14" hidden="1" x14ac:dyDescent="0.25">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c r="N7482" s="4" t="str">
        <f>TEXT('Data Sales Adidas'!D7486,"mmm")</f>
        <v>Jan</v>
      </c>
    </row>
    <row r="7483" spans="1:14" hidden="1" x14ac:dyDescent="0.25">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c r="N7483" s="4" t="str">
        <f>TEXT('Data Sales Adidas'!D7487,"mmm")</f>
        <v>Jan</v>
      </c>
    </row>
    <row r="7484" spans="1:14" hidden="1" x14ac:dyDescent="0.25">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c r="N7484" s="4" t="str">
        <f>TEXT('Data Sales Adidas'!D7488,"mmm")</f>
        <v>Jan</v>
      </c>
    </row>
    <row r="7485" spans="1:14" hidden="1" x14ac:dyDescent="0.25">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c r="N7485" s="4" t="str">
        <f>TEXT('Data Sales Adidas'!D7489,"mmm")</f>
        <v>Jan</v>
      </c>
    </row>
    <row r="7486" spans="1:14" hidden="1" x14ac:dyDescent="0.25">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c r="N7486" s="4" t="str">
        <f>TEXT('Data Sales Adidas'!D7490,"mmm")</f>
        <v>Jan</v>
      </c>
    </row>
    <row r="7487" spans="1:14" hidden="1" x14ac:dyDescent="0.25">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c r="N7487" s="4" t="str">
        <f>TEXT('Data Sales Adidas'!D7491,"mmm")</f>
        <v>Feb</v>
      </c>
    </row>
    <row r="7488" spans="1:14" hidden="1" x14ac:dyDescent="0.25">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c r="N7488" s="4" t="str">
        <f>TEXT('Data Sales Adidas'!D7492,"mmm")</f>
        <v>Feb</v>
      </c>
    </row>
    <row r="7489" spans="1:14" hidden="1" x14ac:dyDescent="0.25">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c r="N7489" s="4" t="str">
        <f>TEXT('Data Sales Adidas'!D7493,"mmm")</f>
        <v>Feb</v>
      </c>
    </row>
    <row r="7490" spans="1:14" hidden="1" x14ac:dyDescent="0.25">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c r="N7490" s="4" t="str">
        <f>TEXT('Data Sales Adidas'!D7494,"mmm")</f>
        <v>Feb</v>
      </c>
    </row>
    <row r="7491" spans="1:14" hidden="1" x14ac:dyDescent="0.25">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c r="N7491" s="4" t="str">
        <f>TEXT('Data Sales Adidas'!D7495,"mmm")</f>
        <v>Feb</v>
      </c>
    </row>
    <row r="7492" spans="1:14" hidden="1" x14ac:dyDescent="0.25">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c r="N7492" s="4" t="str">
        <f>TEXT('Data Sales Adidas'!D7496,"mmm")</f>
        <v>Feb</v>
      </c>
    </row>
    <row r="7493" spans="1:14" hidden="1" x14ac:dyDescent="0.25">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c r="N7493" s="4" t="str">
        <f>TEXT('Data Sales Adidas'!D7497,"mmm")</f>
        <v>Mar</v>
      </c>
    </row>
    <row r="7494" spans="1:14" hidden="1" x14ac:dyDescent="0.25">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c r="N7494" s="4" t="str">
        <f>TEXT('Data Sales Adidas'!D7498,"mmm")</f>
        <v>Mar</v>
      </c>
    </row>
    <row r="7495" spans="1:14" hidden="1" x14ac:dyDescent="0.25">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c r="N7495" s="4" t="str">
        <f>TEXT('Data Sales Adidas'!D7499,"mmm")</f>
        <v>Mar</v>
      </c>
    </row>
    <row r="7496" spans="1:14" hidden="1" x14ac:dyDescent="0.25">
      <c r="A7496" s="4" t="s">
        <v>14</v>
      </c>
      <c r="B7496" s="4">
        <v>1185732</v>
      </c>
      <c r="C7496" s="5">
        <v>44261</v>
      </c>
      <c r="D7496" s="4" t="s">
        <v>15</v>
      </c>
      <c r="E7496" s="4" t="s">
        <v>127</v>
      </c>
      <c r="F7496" s="4" t="s">
        <v>128</v>
      </c>
      <c r="G7496" s="6" t="s">
        <v>21</v>
      </c>
      <c r="H7496" s="7">
        <v>29</v>
      </c>
      <c r="I7496" s="8">
        <v>8</v>
      </c>
      <c r="J7496" s="9">
        <v>232</v>
      </c>
      <c r="K7496" s="9">
        <v>116</v>
      </c>
      <c r="L7496" s="10">
        <v>0.5</v>
      </c>
      <c r="M7496" s="4" t="s">
        <v>83</v>
      </c>
      <c r="N7496" s="4" t="str">
        <f>TEXT('Data Sales Adidas'!D7500,"mmm")</f>
        <v>Mar</v>
      </c>
    </row>
    <row r="7497" spans="1:14" hidden="1" x14ac:dyDescent="0.25">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c r="N7497" s="4" t="str">
        <f>TEXT('Data Sales Adidas'!D7501,"mmm")</f>
        <v>Mar</v>
      </c>
    </row>
    <row r="7498" spans="1:14" hidden="1" x14ac:dyDescent="0.25">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c r="N7498" s="4" t="str">
        <f>TEXT('Data Sales Adidas'!D7502,"mmm")</f>
        <v>Mar</v>
      </c>
    </row>
    <row r="7499" spans="1:14" hidden="1" x14ac:dyDescent="0.25">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c r="N7499" s="4" t="str">
        <f>TEXT('Data Sales Adidas'!D7503,"mmm")</f>
        <v>Apr</v>
      </c>
    </row>
    <row r="7500" spans="1:14" hidden="1" x14ac:dyDescent="0.25">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c r="N7500" s="4" t="str">
        <f>TEXT('Data Sales Adidas'!D7504,"mmm")</f>
        <v>Apr</v>
      </c>
    </row>
    <row r="7501" spans="1:14" hidden="1" x14ac:dyDescent="0.25">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c r="N7501" s="4" t="str">
        <f>TEXT('Data Sales Adidas'!D7505,"mmm")</f>
        <v>Apr</v>
      </c>
    </row>
    <row r="7502" spans="1:14" hidden="1" x14ac:dyDescent="0.25">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c r="N7502" s="4" t="str">
        <f>TEXT('Data Sales Adidas'!D7506,"mmm")</f>
        <v>Apr</v>
      </c>
    </row>
    <row r="7503" spans="1:14" hidden="1" x14ac:dyDescent="0.25">
      <c r="A7503" s="4" t="s">
        <v>14</v>
      </c>
      <c r="B7503" s="4">
        <v>1185732</v>
      </c>
      <c r="C7503" s="5">
        <v>44293</v>
      </c>
      <c r="D7503" s="4" t="s">
        <v>15</v>
      </c>
      <c r="E7503" s="4" t="s">
        <v>127</v>
      </c>
      <c r="F7503" s="4" t="s">
        <v>128</v>
      </c>
      <c r="G7503" s="6" t="s">
        <v>22</v>
      </c>
      <c r="H7503" s="7">
        <v>44</v>
      </c>
      <c r="I7503" s="8">
        <v>15</v>
      </c>
      <c r="J7503" s="9">
        <v>660</v>
      </c>
      <c r="K7503" s="9">
        <v>264</v>
      </c>
      <c r="L7503" s="10">
        <v>0.4</v>
      </c>
      <c r="M7503" s="4" t="s">
        <v>83</v>
      </c>
      <c r="N7503" s="4" t="str">
        <f>TEXT('Data Sales Adidas'!D7507,"mmm")</f>
        <v>Apr</v>
      </c>
    </row>
    <row r="7504" spans="1:14" hidden="1" x14ac:dyDescent="0.25">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c r="N7504" s="4" t="str">
        <f>TEXT('Data Sales Adidas'!D7508,"mmm")</f>
        <v>Apr</v>
      </c>
    </row>
    <row r="7505" spans="1:14" hidden="1" x14ac:dyDescent="0.25">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c r="N7505" s="4" t="str">
        <f>TEXT('Data Sales Adidas'!D7509,"mmm")</f>
        <v>May</v>
      </c>
    </row>
    <row r="7506" spans="1:14" hidden="1" x14ac:dyDescent="0.25">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c r="N7506" s="4" t="str">
        <f>TEXT('Data Sales Adidas'!D7510,"mmm")</f>
        <v>May</v>
      </c>
    </row>
    <row r="7507" spans="1:14" hidden="1" x14ac:dyDescent="0.25">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c r="N7507" s="4" t="str">
        <f>TEXT('Data Sales Adidas'!D7511,"mmm")</f>
        <v>May</v>
      </c>
    </row>
    <row r="7508" spans="1:14" hidden="1" x14ac:dyDescent="0.25">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c r="N7508" s="4" t="str">
        <f>TEXT('Data Sales Adidas'!D7512,"mmm")</f>
        <v>May</v>
      </c>
    </row>
    <row r="7509" spans="1:14" hidden="1" x14ac:dyDescent="0.25">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c r="N7509" s="4" t="str">
        <f>TEXT('Data Sales Adidas'!D7513,"mmm")</f>
        <v>May</v>
      </c>
    </row>
    <row r="7510" spans="1:14" hidden="1" x14ac:dyDescent="0.25">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c r="N7510" s="4" t="str">
        <f>TEXT('Data Sales Adidas'!D7514,"mmm")</f>
        <v>May</v>
      </c>
    </row>
    <row r="7511" spans="1:14" hidden="1" x14ac:dyDescent="0.25">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c r="N7511" s="4" t="str">
        <f>TEXT('Data Sales Adidas'!D7515,"mmm")</f>
        <v>Jun</v>
      </c>
    </row>
    <row r="7512" spans="1:14" hidden="1" x14ac:dyDescent="0.25">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c r="N7512" s="4" t="str">
        <f>TEXT('Data Sales Adidas'!D7516,"mmm")</f>
        <v>Jun</v>
      </c>
    </row>
    <row r="7513" spans="1:14" hidden="1" x14ac:dyDescent="0.25">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c r="N7513" s="4" t="str">
        <f>TEXT('Data Sales Adidas'!D7517,"mmm")</f>
        <v>Jun</v>
      </c>
    </row>
    <row r="7514" spans="1:14" hidden="1" x14ac:dyDescent="0.25">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c r="N7514" s="4" t="str">
        <f>TEXT('Data Sales Adidas'!D7518,"mmm")</f>
        <v>Jun</v>
      </c>
    </row>
    <row r="7515" spans="1:14" hidden="1" x14ac:dyDescent="0.25">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c r="N7515" s="4" t="str">
        <f>TEXT('Data Sales Adidas'!D7519,"mmm")</f>
        <v>Jun</v>
      </c>
    </row>
    <row r="7516" spans="1:14" hidden="1" x14ac:dyDescent="0.25">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c r="N7516" s="4" t="str">
        <f>TEXT('Data Sales Adidas'!D7520,"mmm")</f>
        <v>Jun</v>
      </c>
    </row>
    <row r="7517" spans="1:14" hidden="1" x14ac:dyDescent="0.25">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c r="N7517" s="4" t="str">
        <f>TEXT('Data Sales Adidas'!D7521,"mmm")</f>
        <v>Jul</v>
      </c>
    </row>
    <row r="7518" spans="1:14" hidden="1" x14ac:dyDescent="0.25">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c r="N7518" s="4" t="str">
        <f>TEXT('Data Sales Adidas'!D7522,"mmm")</f>
        <v>Jul</v>
      </c>
    </row>
    <row r="7519" spans="1:14" hidden="1" x14ac:dyDescent="0.25">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c r="N7519" s="4" t="str">
        <f>TEXT('Data Sales Adidas'!D7523,"mmm")</f>
        <v>Jul</v>
      </c>
    </row>
    <row r="7520" spans="1:14" hidden="1" x14ac:dyDescent="0.25">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c r="N7520" s="4" t="str">
        <f>TEXT('Data Sales Adidas'!D7524,"mmm")</f>
        <v>Jul</v>
      </c>
    </row>
    <row r="7521" spans="1:14" hidden="1" x14ac:dyDescent="0.25">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c r="N7521" s="4" t="str">
        <f>TEXT('Data Sales Adidas'!D7525,"mmm")</f>
        <v>Jul</v>
      </c>
    </row>
    <row r="7522" spans="1:14" hidden="1" x14ac:dyDescent="0.25">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c r="N7522" s="4" t="str">
        <f>TEXT('Data Sales Adidas'!D7526,"mmm")</f>
        <v>Jul</v>
      </c>
    </row>
    <row r="7523" spans="1:14" hidden="1" x14ac:dyDescent="0.25">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c r="N7523" s="4" t="str">
        <f>TEXT('Data Sales Adidas'!D7527,"mmm")</f>
        <v>Aug</v>
      </c>
    </row>
    <row r="7524" spans="1:14" hidden="1" x14ac:dyDescent="0.25">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c r="N7524" s="4" t="str">
        <f>TEXT('Data Sales Adidas'!D7528,"mmm")</f>
        <v>Aug</v>
      </c>
    </row>
    <row r="7525" spans="1:14" hidden="1" x14ac:dyDescent="0.25">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c r="N7525" s="4" t="str">
        <f>TEXT('Data Sales Adidas'!D7529,"mmm")</f>
        <v>Aug</v>
      </c>
    </row>
    <row r="7526" spans="1:14" hidden="1" x14ac:dyDescent="0.25">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c r="N7526" s="4" t="str">
        <f>TEXT('Data Sales Adidas'!D7530,"mmm")</f>
        <v>Aug</v>
      </c>
    </row>
    <row r="7527" spans="1:14" hidden="1" x14ac:dyDescent="0.25">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c r="N7527" s="4" t="str">
        <f>TEXT('Data Sales Adidas'!D7531,"mmm")</f>
        <v>Aug</v>
      </c>
    </row>
    <row r="7528" spans="1:14" hidden="1" x14ac:dyDescent="0.25">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c r="N7528" s="4" t="str">
        <f>TEXT('Data Sales Adidas'!D7532,"mmm")</f>
        <v>Aug</v>
      </c>
    </row>
    <row r="7529" spans="1:14" hidden="1" x14ac:dyDescent="0.25">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c r="N7529" s="4" t="str">
        <f>TEXT('Data Sales Adidas'!D7533,"mmm")</f>
        <v>Sep</v>
      </c>
    </row>
    <row r="7530" spans="1:14" hidden="1" x14ac:dyDescent="0.25">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c r="N7530" s="4" t="str">
        <f>TEXT('Data Sales Adidas'!D7534,"mmm")</f>
        <v>Sep</v>
      </c>
    </row>
    <row r="7531" spans="1:14" hidden="1" x14ac:dyDescent="0.25">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c r="N7531" s="4" t="str">
        <f>TEXT('Data Sales Adidas'!D7535,"mmm")</f>
        <v>Sep</v>
      </c>
    </row>
    <row r="7532" spans="1:14" hidden="1" x14ac:dyDescent="0.25">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c r="N7532" s="4" t="str">
        <f>TEXT('Data Sales Adidas'!D7536,"mmm")</f>
        <v>Sep</v>
      </c>
    </row>
    <row r="7533" spans="1:14" hidden="1" x14ac:dyDescent="0.25">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c r="N7533" s="4" t="str">
        <f>TEXT('Data Sales Adidas'!D7537,"mmm")</f>
        <v>Sep</v>
      </c>
    </row>
    <row r="7534" spans="1:14" hidden="1" x14ac:dyDescent="0.25">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c r="N7534" s="4" t="str">
        <f>TEXT('Data Sales Adidas'!D7538,"mmm")</f>
        <v>Sep</v>
      </c>
    </row>
    <row r="7535" spans="1:14" hidden="1" x14ac:dyDescent="0.25">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c r="N7535" s="4" t="str">
        <f>TEXT('Data Sales Adidas'!D7539,"mmm")</f>
        <v>Oct</v>
      </c>
    </row>
    <row r="7536" spans="1:14" hidden="1" x14ac:dyDescent="0.25">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c r="N7536" s="4" t="str">
        <f>TEXT('Data Sales Adidas'!D7540,"mmm")</f>
        <v>Oct</v>
      </c>
    </row>
    <row r="7537" spans="1:14" hidden="1" x14ac:dyDescent="0.25">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c r="N7537" s="4" t="str">
        <f>TEXT('Data Sales Adidas'!D7541,"mmm")</f>
        <v>Oct</v>
      </c>
    </row>
    <row r="7538" spans="1:14" hidden="1" x14ac:dyDescent="0.25">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c r="N7538" s="4" t="str">
        <f>TEXT('Data Sales Adidas'!D7542,"mmm")</f>
        <v>Oct</v>
      </c>
    </row>
    <row r="7539" spans="1:14" hidden="1" x14ac:dyDescent="0.25">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c r="N7539" s="4" t="str">
        <f>TEXT('Data Sales Adidas'!D7543,"mmm")</f>
        <v>Oct</v>
      </c>
    </row>
    <row r="7540" spans="1:14" hidden="1" x14ac:dyDescent="0.25">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c r="N7540" s="4" t="str">
        <f>TEXT('Data Sales Adidas'!D7544,"mmm")</f>
        <v>Oct</v>
      </c>
    </row>
    <row r="7541" spans="1:14" hidden="1" x14ac:dyDescent="0.25">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c r="N7541" s="4" t="str">
        <f>TEXT('Data Sales Adidas'!D7545,"mmm")</f>
        <v>Nov</v>
      </c>
    </row>
    <row r="7542" spans="1:14" hidden="1" x14ac:dyDescent="0.25">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c r="N7542" s="4" t="str">
        <f>TEXT('Data Sales Adidas'!D7546,"mmm")</f>
        <v>Nov</v>
      </c>
    </row>
    <row r="7543" spans="1:14" hidden="1" x14ac:dyDescent="0.25">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c r="N7543" s="4" t="str">
        <f>TEXT('Data Sales Adidas'!D7547,"mmm")</f>
        <v>Nov</v>
      </c>
    </row>
    <row r="7544" spans="1:14" hidden="1" x14ac:dyDescent="0.25">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c r="N7544" s="4" t="str">
        <f>TEXT('Data Sales Adidas'!D7548,"mmm")</f>
        <v>Nov</v>
      </c>
    </row>
    <row r="7545" spans="1:14" hidden="1" x14ac:dyDescent="0.25">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c r="N7545" s="4" t="str">
        <f>TEXT('Data Sales Adidas'!D7549,"mmm")</f>
        <v>Nov</v>
      </c>
    </row>
    <row r="7546" spans="1:14" hidden="1" x14ac:dyDescent="0.25">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c r="N7546" s="4" t="str">
        <f>TEXT('Data Sales Adidas'!D7550,"mmm")</f>
        <v>Nov</v>
      </c>
    </row>
    <row r="7547" spans="1:14" hidden="1" x14ac:dyDescent="0.25">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c r="N7547" s="4" t="str">
        <f>TEXT('Data Sales Adidas'!D7551,"mmm")</f>
        <v>Dec</v>
      </c>
    </row>
    <row r="7548" spans="1:14" hidden="1" x14ac:dyDescent="0.25">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c r="N7548" s="4" t="str">
        <f>TEXT('Data Sales Adidas'!D7552,"mmm")</f>
        <v>Dec</v>
      </c>
    </row>
    <row r="7549" spans="1:14" hidden="1" x14ac:dyDescent="0.25">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c r="N7549" s="4" t="str">
        <f>TEXT('Data Sales Adidas'!D7553,"mmm")</f>
        <v>Dec</v>
      </c>
    </row>
    <row r="7550" spans="1:14" hidden="1" x14ac:dyDescent="0.25">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c r="N7550" s="4" t="str">
        <f>TEXT('Data Sales Adidas'!D7554,"mmm")</f>
        <v>Dec</v>
      </c>
    </row>
    <row r="7551" spans="1:14" hidden="1" x14ac:dyDescent="0.25">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c r="N7551" s="4" t="str">
        <f>TEXT('Data Sales Adidas'!D7555,"mmm")</f>
        <v>Dec</v>
      </c>
    </row>
    <row r="7552" spans="1:14" hidden="1" x14ac:dyDescent="0.25">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c r="N7552" s="4" t="str">
        <f>TEXT('Data Sales Adidas'!D7556,"mmm")</f>
        <v>Dec</v>
      </c>
    </row>
    <row r="7553" spans="1:14" hidden="1" x14ac:dyDescent="0.25">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c r="N7553" s="4" t="str">
        <f>TEXT('Data Sales Adidas'!D7557,"mmm")</f>
        <v>Jan</v>
      </c>
    </row>
    <row r="7554" spans="1:14" hidden="1" x14ac:dyDescent="0.25">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c r="N7554" s="4" t="str">
        <f>TEXT('Data Sales Adidas'!D7558,"mmm")</f>
        <v>Jan</v>
      </c>
    </row>
    <row r="7555" spans="1:14" hidden="1" x14ac:dyDescent="0.25">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c r="N7555" s="4" t="str">
        <f>TEXT('Data Sales Adidas'!D7559,"mmm")</f>
        <v>Jan</v>
      </c>
    </row>
    <row r="7556" spans="1:14" hidden="1" x14ac:dyDescent="0.25">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c r="N7556" s="4" t="str">
        <f>TEXT('Data Sales Adidas'!D7560,"mmm")</f>
        <v>Jan</v>
      </c>
    </row>
    <row r="7557" spans="1:14" hidden="1" x14ac:dyDescent="0.25">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c r="N7557" s="4" t="str">
        <f>TEXT('Data Sales Adidas'!D7561,"mmm")</f>
        <v>Jan</v>
      </c>
    </row>
    <row r="7558" spans="1:14" hidden="1" x14ac:dyDescent="0.25">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c r="N7558" s="4" t="str">
        <f>TEXT('Data Sales Adidas'!D7562,"mmm")</f>
        <v>Jan</v>
      </c>
    </row>
    <row r="7559" spans="1:14" hidden="1" x14ac:dyDescent="0.25">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c r="N7559" s="4" t="str">
        <f>TEXT('Data Sales Adidas'!D7563,"mmm")</f>
        <v>Feb</v>
      </c>
    </row>
    <row r="7560" spans="1:14" hidden="1" x14ac:dyDescent="0.25">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c r="N7560" s="4" t="str">
        <f>TEXT('Data Sales Adidas'!D7564,"mmm")</f>
        <v>Feb</v>
      </c>
    </row>
    <row r="7561" spans="1:14" hidden="1" x14ac:dyDescent="0.25">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c r="N7561" s="4" t="str">
        <f>TEXT('Data Sales Adidas'!D7565,"mmm")</f>
        <v>Feb</v>
      </c>
    </row>
    <row r="7562" spans="1:14" hidden="1" x14ac:dyDescent="0.25">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c r="N7562" s="4" t="str">
        <f>TEXT('Data Sales Adidas'!D7566,"mmm")</f>
        <v>Feb</v>
      </c>
    </row>
    <row r="7563" spans="1:14" hidden="1" x14ac:dyDescent="0.25">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c r="N7563" s="4" t="str">
        <f>TEXT('Data Sales Adidas'!D7567,"mmm")</f>
        <v>Feb</v>
      </c>
    </row>
    <row r="7564" spans="1:14" hidden="1" x14ac:dyDescent="0.25">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c r="N7564" s="4" t="str">
        <f>TEXT('Data Sales Adidas'!D7568,"mmm")</f>
        <v>Feb</v>
      </c>
    </row>
    <row r="7565" spans="1:14" hidden="1" x14ac:dyDescent="0.25">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c r="N7565" s="4" t="str">
        <f>TEXT('Data Sales Adidas'!D7569,"mmm")</f>
        <v>Mar</v>
      </c>
    </row>
    <row r="7566" spans="1:14" hidden="1" x14ac:dyDescent="0.25">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c r="N7566" s="4" t="str">
        <f>TEXT('Data Sales Adidas'!D7570,"mmm")</f>
        <v>Mar</v>
      </c>
    </row>
    <row r="7567" spans="1:14" hidden="1" x14ac:dyDescent="0.25">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c r="N7567" s="4" t="str">
        <f>TEXT('Data Sales Adidas'!D7571,"mmm")</f>
        <v>Mar</v>
      </c>
    </row>
    <row r="7568" spans="1:14" hidden="1" x14ac:dyDescent="0.25">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c r="N7568" s="4" t="str">
        <f>TEXT('Data Sales Adidas'!D7572,"mmm")</f>
        <v>Mar</v>
      </c>
    </row>
    <row r="7569" spans="1:14" hidden="1" x14ac:dyDescent="0.25">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c r="N7569" s="4" t="str">
        <f>TEXT('Data Sales Adidas'!D7573,"mmm")</f>
        <v>Mar</v>
      </c>
    </row>
    <row r="7570" spans="1:14" hidden="1" x14ac:dyDescent="0.25">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c r="N7570" s="4" t="str">
        <f>TEXT('Data Sales Adidas'!D7574,"mmm")</f>
        <v>Mar</v>
      </c>
    </row>
    <row r="7571" spans="1:14" hidden="1" x14ac:dyDescent="0.25">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c r="N7571" s="4" t="str">
        <f>TEXT('Data Sales Adidas'!D7575,"mmm")</f>
        <v>Apr</v>
      </c>
    </row>
    <row r="7572" spans="1:14" hidden="1" x14ac:dyDescent="0.25">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c r="N7572" s="4" t="str">
        <f>TEXT('Data Sales Adidas'!D7576,"mmm")</f>
        <v>Apr</v>
      </c>
    </row>
    <row r="7573" spans="1:14" hidden="1" x14ac:dyDescent="0.25">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c r="N7573" s="4" t="str">
        <f>TEXT('Data Sales Adidas'!D7577,"mmm")</f>
        <v>Apr</v>
      </c>
    </row>
    <row r="7574" spans="1:14" hidden="1" x14ac:dyDescent="0.25">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c r="N7574" s="4" t="str">
        <f>TEXT('Data Sales Adidas'!D7578,"mmm")</f>
        <v>Apr</v>
      </c>
    </row>
    <row r="7575" spans="1:14" hidden="1" x14ac:dyDescent="0.25">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c r="N7575" s="4" t="str">
        <f>TEXT('Data Sales Adidas'!D7579,"mmm")</f>
        <v>Apr</v>
      </c>
    </row>
    <row r="7576" spans="1:14" hidden="1" x14ac:dyDescent="0.25">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c r="N7576" s="4" t="str">
        <f>TEXT('Data Sales Adidas'!D7580,"mmm")</f>
        <v>Apr</v>
      </c>
    </row>
    <row r="7577" spans="1:14" hidden="1" x14ac:dyDescent="0.25">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c r="N7577" s="4" t="str">
        <f>TEXT('Data Sales Adidas'!D7581,"mmm")</f>
        <v>May</v>
      </c>
    </row>
    <row r="7578" spans="1:14" hidden="1" x14ac:dyDescent="0.25">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c r="N7578" s="4" t="str">
        <f>TEXT('Data Sales Adidas'!D7582,"mmm")</f>
        <v>May</v>
      </c>
    </row>
    <row r="7579" spans="1:14" hidden="1" x14ac:dyDescent="0.25">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c r="N7579" s="4" t="str">
        <f>TEXT('Data Sales Adidas'!D7583,"mmm")</f>
        <v>May</v>
      </c>
    </row>
    <row r="7580" spans="1:14" hidden="1" x14ac:dyDescent="0.25">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c r="N7580" s="4" t="str">
        <f>TEXT('Data Sales Adidas'!D7584,"mmm")</f>
        <v>May</v>
      </c>
    </row>
    <row r="7581" spans="1:14" hidden="1" x14ac:dyDescent="0.25">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c r="N7581" s="4" t="str">
        <f>TEXT('Data Sales Adidas'!D7585,"mmm")</f>
        <v>May</v>
      </c>
    </row>
    <row r="7582" spans="1:14" hidden="1" x14ac:dyDescent="0.25">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c r="N7582" s="4" t="str">
        <f>TEXT('Data Sales Adidas'!D7586,"mmm")</f>
        <v>May</v>
      </c>
    </row>
    <row r="7583" spans="1:14" hidden="1" x14ac:dyDescent="0.25">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c r="N7583" s="4" t="str">
        <f>TEXT('Data Sales Adidas'!D7587,"mmm")</f>
        <v>Jun</v>
      </c>
    </row>
    <row r="7584" spans="1:14" hidden="1" x14ac:dyDescent="0.25">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c r="N7584" s="4" t="str">
        <f>TEXT('Data Sales Adidas'!D7588,"mmm")</f>
        <v>Jun</v>
      </c>
    </row>
    <row r="7585" spans="1:14" hidden="1" x14ac:dyDescent="0.25">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c r="N7585" s="4" t="str">
        <f>TEXT('Data Sales Adidas'!D7589,"mmm")</f>
        <v>Jun</v>
      </c>
    </row>
    <row r="7586" spans="1:14" hidden="1" x14ac:dyDescent="0.25">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c r="N7586" s="4" t="str">
        <f>TEXT('Data Sales Adidas'!D7590,"mmm")</f>
        <v>Jun</v>
      </c>
    </row>
    <row r="7587" spans="1:14" hidden="1" x14ac:dyDescent="0.25">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c r="N7587" s="4" t="str">
        <f>TEXT('Data Sales Adidas'!D7591,"mmm")</f>
        <v>Jun</v>
      </c>
    </row>
    <row r="7588" spans="1:14" hidden="1" x14ac:dyDescent="0.25">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c r="N7588" s="4" t="str">
        <f>TEXT('Data Sales Adidas'!D7592,"mmm")</f>
        <v>Jun</v>
      </c>
    </row>
    <row r="7589" spans="1:14" hidden="1" x14ac:dyDescent="0.25">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c r="N7589" s="4" t="str">
        <f>TEXT('Data Sales Adidas'!D7593,"mmm")</f>
        <v>Jul</v>
      </c>
    </row>
    <row r="7590" spans="1:14" hidden="1" x14ac:dyDescent="0.25">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c r="N7590" s="4" t="str">
        <f>TEXT('Data Sales Adidas'!D7594,"mmm")</f>
        <v>Jul</v>
      </c>
    </row>
    <row r="7591" spans="1:14" hidden="1" x14ac:dyDescent="0.25">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c r="N7591" s="4" t="str">
        <f>TEXT('Data Sales Adidas'!D7595,"mmm")</f>
        <v>Jul</v>
      </c>
    </row>
    <row r="7592" spans="1:14" hidden="1" x14ac:dyDescent="0.25">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c r="N7592" s="4" t="str">
        <f>TEXT('Data Sales Adidas'!D7596,"mmm")</f>
        <v>Jul</v>
      </c>
    </row>
    <row r="7593" spans="1:14" hidden="1" x14ac:dyDescent="0.25">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c r="N7593" s="4" t="str">
        <f>TEXT('Data Sales Adidas'!D7597,"mmm")</f>
        <v>Jul</v>
      </c>
    </row>
    <row r="7594" spans="1:14" hidden="1" x14ac:dyDescent="0.25">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c r="N7594" s="4" t="str">
        <f>TEXT('Data Sales Adidas'!D7598,"mmm")</f>
        <v>Jul</v>
      </c>
    </row>
    <row r="7595" spans="1:14" hidden="1" x14ac:dyDescent="0.25">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c r="N7595" s="4" t="str">
        <f>TEXT('Data Sales Adidas'!D7599,"mmm")</f>
        <v>Aug</v>
      </c>
    </row>
    <row r="7596" spans="1:14" hidden="1" x14ac:dyDescent="0.25">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c r="N7596" s="4" t="str">
        <f>TEXT('Data Sales Adidas'!D7600,"mmm")</f>
        <v>Aug</v>
      </c>
    </row>
    <row r="7597" spans="1:14" hidden="1" x14ac:dyDescent="0.25">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c r="N7597" s="4" t="str">
        <f>TEXT('Data Sales Adidas'!D7601,"mmm")</f>
        <v>Aug</v>
      </c>
    </row>
    <row r="7598" spans="1:14" hidden="1" x14ac:dyDescent="0.25">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c r="N7598" s="4" t="str">
        <f>TEXT('Data Sales Adidas'!D7602,"mmm")</f>
        <v>Aug</v>
      </c>
    </row>
    <row r="7599" spans="1:14" hidden="1" x14ac:dyDescent="0.25">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c r="N7599" s="4" t="str">
        <f>TEXT('Data Sales Adidas'!D7603,"mmm")</f>
        <v>Aug</v>
      </c>
    </row>
    <row r="7600" spans="1:14" hidden="1" x14ac:dyDescent="0.25">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c r="N7600" s="4" t="str">
        <f>TEXT('Data Sales Adidas'!D7604,"mmm")</f>
        <v>Aug</v>
      </c>
    </row>
    <row r="7601" spans="1:14" hidden="1" x14ac:dyDescent="0.25">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c r="N7601" s="4" t="str">
        <f>TEXT('Data Sales Adidas'!D7605,"mmm")</f>
        <v>Sep</v>
      </c>
    </row>
    <row r="7602" spans="1:14" hidden="1" x14ac:dyDescent="0.25">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c r="N7602" s="4" t="str">
        <f>TEXT('Data Sales Adidas'!D7606,"mmm")</f>
        <v>Sep</v>
      </c>
    </row>
    <row r="7603" spans="1:14" hidden="1" x14ac:dyDescent="0.25">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c r="N7603" s="4" t="str">
        <f>TEXT('Data Sales Adidas'!D7607,"mmm")</f>
        <v>Sep</v>
      </c>
    </row>
    <row r="7604" spans="1:14" hidden="1" x14ac:dyDescent="0.25">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c r="N7604" s="4" t="str">
        <f>TEXT('Data Sales Adidas'!D7608,"mmm")</f>
        <v>Sep</v>
      </c>
    </row>
    <row r="7605" spans="1:14" hidden="1" x14ac:dyDescent="0.25">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c r="N7605" s="4" t="str">
        <f>TEXT('Data Sales Adidas'!D7609,"mmm")</f>
        <v>Sep</v>
      </c>
    </row>
    <row r="7606" spans="1:14" hidden="1" x14ac:dyDescent="0.25">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c r="N7606" s="4" t="str">
        <f>TEXT('Data Sales Adidas'!D7610,"mmm")</f>
        <v>Sep</v>
      </c>
    </row>
    <row r="7607" spans="1:14" hidden="1" x14ac:dyDescent="0.25">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c r="N7607" s="4" t="str">
        <f>TEXT('Data Sales Adidas'!D7611,"mmm")</f>
        <v>Oct</v>
      </c>
    </row>
    <row r="7608" spans="1:14" hidden="1" x14ac:dyDescent="0.25">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c r="N7608" s="4" t="str">
        <f>TEXT('Data Sales Adidas'!D7612,"mmm")</f>
        <v>Oct</v>
      </c>
    </row>
    <row r="7609" spans="1:14" hidden="1" x14ac:dyDescent="0.25">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c r="N7609" s="4" t="str">
        <f>TEXT('Data Sales Adidas'!D7613,"mmm")</f>
        <v>Oct</v>
      </c>
    </row>
    <row r="7610" spans="1:14" hidden="1" x14ac:dyDescent="0.25">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c r="N7610" s="4" t="str">
        <f>TEXT('Data Sales Adidas'!D7614,"mmm")</f>
        <v>Oct</v>
      </c>
    </row>
    <row r="7611" spans="1:14" hidden="1" x14ac:dyDescent="0.25">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c r="N7611" s="4" t="str">
        <f>TEXT('Data Sales Adidas'!D7615,"mmm")</f>
        <v>Oct</v>
      </c>
    </row>
    <row r="7612" spans="1:14" hidden="1" x14ac:dyDescent="0.25">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c r="N7612" s="4" t="str">
        <f>TEXT('Data Sales Adidas'!D7616,"mmm")</f>
        <v>Oct</v>
      </c>
    </row>
    <row r="7613" spans="1:14" hidden="1" x14ac:dyDescent="0.25">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c r="N7613" s="4" t="str">
        <f>TEXT('Data Sales Adidas'!D7617,"mmm")</f>
        <v>Nov</v>
      </c>
    </row>
    <row r="7614" spans="1:14" hidden="1" x14ac:dyDescent="0.25">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c r="N7614" s="4" t="str">
        <f>TEXT('Data Sales Adidas'!D7618,"mmm")</f>
        <v>Nov</v>
      </c>
    </row>
    <row r="7615" spans="1:14" hidden="1" x14ac:dyDescent="0.25">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c r="N7615" s="4" t="str">
        <f>TEXT('Data Sales Adidas'!D7619,"mmm")</f>
        <v>Nov</v>
      </c>
    </row>
    <row r="7616" spans="1:14" hidden="1" x14ac:dyDescent="0.25">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c r="N7616" s="4" t="str">
        <f>TEXT('Data Sales Adidas'!D7620,"mmm")</f>
        <v>Nov</v>
      </c>
    </row>
    <row r="7617" spans="1:14" hidden="1" x14ac:dyDescent="0.25">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c r="N7617" s="4" t="str">
        <f>TEXT('Data Sales Adidas'!D7621,"mmm")</f>
        <v>Nov</v>
      </c>
    </row>
    <row r="7618" spans="1:14" hidden="1" x14ac:dyDescent="0.25">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c r="N7618" s="4" t="str">
        <f>TEXT('Data Sales Adidas'!D7622,"mmm")</f>
        <v>Nov</v>
      </c>
    </row>
    <row r="7619" spans="1:14" hidden="1" x14ac:dyDescent="0.25">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c r="N7619" s="4" t="str">
        <f>TEXT('Data Sales Adidas'!D7623,"mmm")</f>
        <v>Dec</v>
      </c>
    </row>
    <row r="7620" spans="1:14" hidden="1" x14ac:dyDescent="0.25">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c r="N7620" s="4" t="str">
        <f>TEXT('Data Sales Adidas'!D7624,"mmm")</f>
        <v>Dec</v>
      </c>
    </row>
    <row r="7621" spans="1:14" hidden="1" x14ac:dyDescent="0.25">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c r="N7621" s="4" t="str">
        <f>TEXT('Data Sales Adidas'!D7625,"mmm")</f>
        <v>Dec</v>
      </c>
    </row>
    <row r="7622" spans="1:14" hidden="1" x14ac:dyDescent="0.25">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c r="N7622" s="4" t="str">
        <f>TEXT('Data Sales Adidas'!D7626,"mmm")</f>
        <v>Dec</v>
      </c>
    </row>
    <row r="7623" spans="1:14" hidden="1" x14ac:dyDescent="0.25">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c r="N7623" s="4" t="str">
        <f>TEXT('Data Sales Adidas'!D7627,"mmm")</f>
        <v>Dec</v>
      </c>
    </row>
    <row r="7624" spans="1:14" hidden="1" x14ac:dyDescent="0.25">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c r="N7624" s="4" t="str">
        <f>TEXT('Data Sales Adidas'!D7628,"mmm")</f>
        <v>Dec</v>
      </c>
    </row>
    <row r="7625" spans="1:14" hidden="1" x14ac:dyDescent="0.25">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c r="N7625" s="4" t="str">
        <f>TEXT('Data Sales Adidas'!D7629,"mmm")</f>
        <v>Jan</v>
      </c>
    </row>
    <row r="7626" spans="1:14" hidden="1" x14ac:dyDescent="0.25">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c r="N7626" s="4" t="str">
        <f>TEXT('Data Sales Adidas'!D7630,"mmm")</f>
        <v>Jan</v>
      </c>
    </row>
    <row r="7627" spans="1:14" hidden="1" x14ac:dyDescent="0.25">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c r="N7627" s="4" t="str">
        <f>TEXT('Data Sales Adidas'!D7631,"mmm")</f>
        <v>Jan</v>
      </c>
    </row>
    <row r="7628" spans="1:14" hidden="1" x14ac:dyDescent="0.25">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c r="N7628" s="4" t="str">
        <f>TEXT('Data Sales Adidas'!D7632,"mmm")</f>
        <v>Jan</v>
      </c>
    </row>
    <row r="7629" spans="1:14" hidden="1" x14ac:dyDescent="0.25">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c r="N7629" s="4" t="str">
        <f>TEXT('Data Sales Adidas'!D7633,"mmm")</f>
        <v>Jan</v>
      </c>
    </row>
    <row r="7630" spans="1:14" hidden="1" x14ac:dyDescent="0.25">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c r="N7630" s="4" t="str">
        <f>TEXT('Data Sales Adidas'!D7634,"mmm")</f>
        <v>Jan</v>
      </c>
    </row>
    <row r="7631" spans="1:14" hidden="1" x14ac:dyDescent="0.25">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c r="N7631" s="4" t="str">
        <f>TEXT('Data Sales Adidas'!D7635,"mmm")</f>
        <v>Feb</v>
      </c>
    </row>
    <row r="7632" spans="1:14" hidden="1" x14ac:dyDescent="0.25">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c r="N7632" s="4" t="str">
        <f>TEXT('Data Sales Adidas'!D7636,"mmm")</f>
        <v>Feb</v>
      </c>
    </row>
    <row r="7633" spans="1:14" hidden="1" x14ac:dyDescent="0.25">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c r="N7633" s="4" t="str">
        <f>TEXT('Data Sales Adidas'!D7637,"mmm")</f>
        <v>Feb</v>
      </c>
    </row>
    <row r="7634" spans="1:14" hidden="1" x14ac:dyDescent="0.25">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c r="N7634" s="4" t="str">
        <f>TEXT('Data Sales Adidas'!D7638,"mmm")</f>
        <v>Feb</v>
      </c>
    </row>
    <row r="7635" spans="1:14" hidden="1" x14ac:dyDescent="0.25">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c r="N7635" s="4" t="str">
        <f>TEXT('Data Sales Adidas'!D7639,"mmm")</f>
        <v>Feb</v>
      </c>
    </row>
    <row r="7636" spans="1:14" hidden="1" x14ac:dyDescent="0.25">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c r="N7636" s="4" t="str">
        <f>TEXT('Data Sales Adidas'!D7640,"mmm")</f>
        <v>Feb</v>
      </c>
    </row>
    <row r="7637" spans="1:14" hidden="1" x14ac:dyDescent="0.25">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c r="N7637" s="4" t="str">
        <f>TEXT('Data Sales Adidas'!D7641,"mmm")</f>
        <v>Mar</v>
      </c>
    </row>
    <row r="7638" spans="1:14" hidden="1" x14ac:dyDescent="0.25">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c r="N7638" s="4" t="str">
        <f>TEXT('Data Sales Adidas'!D7642,"mmm")</f>
        <v>Mar</v>
      </c>
    </row>
    <row r="7639" spans="1:14" hidden="1" x14ac:dyDescent="0.25">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c r="N7639" s="4" t="str">
        <f>TEXT('Data Sales Adidas'!D7643,"mmm")</f>
        <v>Mar</v>
      </c>
    </row>
    <row r="7640" spans="1:14" hidden="1" x14ac:dyDescent="0.25">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c r="N7640" s="4" t="str">
        <f>TEXT('Data Sales Adidas'!D7644,"mmm")</f>
        <v>Mar</v>
      </c>
    </row>
    <row r="7641" spans="1:14" hidden="1" x14ac:dyDescent="0.25">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c r="N7641" s="4" t="str">
        <f>TEXT('Data Sales Adidas'!D7645,"mmm")</f>
        <v>Mar</v>
      </c>
    </row>
    <row r="7642" spans="1:14" hidden="1" x14ac:dyDescent="0.25">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c r="N7642" s="4" t="str">
        <f>TEXT('Data Sales Adidas'!D7646,"mmm")</f>
        <v>Mar</v>
      </c>
    </row>
    <row r="7643" spans="1:14" hidden="1" x14ac:dyDescent="0.25">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c r="N7643" s="4" t="str">
        <f>TEXT('Data Sales Adidas'!D7647,"mmm")</f>
        <v>Apr</v>
      </c>
    </row>
    <row r="7644" spans="1:14" hidden="1" x14ac:dyDescent="0.25">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c r="N7644" s="4" t="str">
        <f>TEXT('Data Sales Adidas'!D7648,"mmm")</f>
        <v>Apr</v>
      </c>
    </row>
    <row r="7645" spans="1:14" hidden="1" x14ac:dyDescent="0.25">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c r="N7645" s="4" t="str">
        <f>TEXT('Data Sales Adidas'!D7649,"mmm")</f>
        <v>Apr</v>
      </c>
    </row>
    <row r="7646" spans="1:14" hidden="1" x14ac:dyDescent="0.25">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c r="N7646" s="4" t="str">
        <f>TEXT('Data Sales Adidas'!D7650,"mmm")</f>
        <v>Apr</v>
      </c>
    </row>
    <row r="7647" spans="1:14" hidden="1" x14ac:dyDescent="0.25">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c r="N7647" s="4" t="str">
        <f>TEXT('Data Sales Adidas'!D7651,"mmm")</f>
        <v>Apr</v>
      </c>
    </row>
    <row r="7648" spans="1:14" hidden="1" x14ac:dyDescent="0.25">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c r="N7648" s="4" t="str">
        <f>TEXT('Data Sales Adidas'!D7652,"mmm")</f>
        <v>Apr</v>
      </c>
    </row>
    <row r="7649" spans="1:14" hidden="1" x14ac:dyDescent="0.25">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c r="N7649" s="4" t="str">
        <f>TEXT('Data Sales Adidas'!D7653,"mmm")</f>
        <v>May</v>
      </c>
    </row>
    <row r="7650" spans="1:14" hidden="1" x14ac:dyDescent="0.25">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c r="N7650" s="4" t="str">
        <f>TEXT('Data Sales Adidas'!D7654,"mmm")</f>
        <v>May</v>
      </c>
    </row>
    <row r="7651" spans="1:14" hidden="1" x14ac:dyDescent="0.25">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c r="N7651" s="4" t="str">
        <f>TEXT('Data Sales Adidas'!D7655,"mmm")</f>
        <v>May</v>
      </c>
    </row>
    <row r="7652" spans="1:14" hidden="1" x14ac:dyDescent="0.25">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c r="N7652" s="4" t="str">
        <f>TEXT('Data Sales Adidas'!D7656,"mmm")</f>
        <v>May</v>
      </c>
    </row>
    <row r="7653" spans="1:14" hidden="1" x14ac:dyDescent="0.25">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c r="N7653" s="4" t="str">
        <f>TEXT('Data Sales Adidas'!D7657,"mmm")</f>
        <v>May</v>
      </c>
    </row>
    <row r="7654" spans="1:14" hidden="1" x14ac:dyDescent="0.25">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c r="N7654" s="4" t="str">
        <f>TEXT('Data Sales Adidas'!D7658,"mmm")</f>
        <v>May</v>
      </c>
    </row>
    <row r="7655" spans="1:14" hidden="1" x14ac:dyDescent="0.25">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c r="N7655" s="4" t="str">
        <f>TEXT('Data Sales Adidas'!D7659,"mmm")</f>
        <v>Jun</v>
      </c>
    </row>
    <row r="7656" spans="1:14" hidden="1" x14ac:dyDescent="0.25">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c r="N7656" s="4" t="str">
        <f>TEXT('Data Sales Adidas'!D7660,"mmm")</f>
        <v>Jun</v>
      </c>
    </row>
    <row r="7657" spans="1:14" hidden="1" x14ac:dyDescent="0.25">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c r="N7657" s="4" t="str">
        <f>TEXT('Data Sales Adidas'!D7661,"mmm")</f>
        <v>Jun</v>
      </c>
    </row>
    <row r="7658" spans="1:14" hidden="1" x14ac:dyDescent="0.25">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c r="N7658" s="4" t="str">
        <f>TEXT('Data Sales Adidas'!D7662,"mmm")</f>
        <v>Jun</v>
      </c>
    </row>
    <row r="7659" spans="1:14" hidden="1" x14ac:dyDescent="0.25">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c r="N7659" s="4" t="str">
        <f>TEXT('Data Sales Adidas'!D7663,"mmm")</f>
        <v>Jun</v>
      </c>
    </row>
    <row r="7660" spans="1:14" hidden="1" x14ac:dyDescent="0.25">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c r="N7660" s="4" t="str">
        <f>TEXT('Data Sales Adidas'!D7664,"mmm")</f>
        <v>Jun</v>
      </c>
    </row>
    <row r="7661" spans="1:14" hidden="1" x14ac:dyDescent="0.25">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c r="N7661" s="4" t="str">
        <f>TEXT('Data Sales Adidas'!D7665,"mmm")</f>
        <v>Jul</v>
      </c>
    </row>
    <row r="7662" spans="1:14" hidden="1" x14ac:dyDescent="0.25">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c r="N7662" s="4" t="str">
        <f>TEXT('Data Sales Adidas'!D7666,"mmm")</f>
        <v>Jul</v>
      </c>
    </row>
    <row r="7663" spans="1:14" hidden="1" x14ac:dyDescent="0.25">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c r="N7663" s="4" t="str">
        <f>TEXT('Data Sales Adidas'!D7667,"mmm")</f>
        <v>Jul</v>
      </c>
    </row>
    <row r="7664" spans="1:14" hidden="1" x14ac:dyDescent="0.25">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c r="N7664" s="4" t="str">
        <f>TEXT('Data Sales Adidas'!D7668,"mmm")</f>
        <v>Jul</v>
      </c>
    </row>
    <row r="7665" spans="1:14" hidden="1" x14ac:dyDescent="0.25">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c r="N7665" s="4" t="str">
        <f>TEXT('Data Sales Adidas'!D7669,"mmm")</f>
        <v>Jul</v>
      </c>
    </row>
    <row r="7666" spans="1:14" hidden="1" x14ac:dyDescent="0.25">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c r="N7666" s="4" t="str">
        <f>TEXT('Data Sales Adidas'!D7670,"mmm")</f>
        <v>Jul</v>
      </c>
    </row>
    <row r="7667" spans="1:14" hidden="1" x14ac:dyDescent="0.25">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c r="N7667" s="4" t="str">
        <f>TEXT('Data Sales Adidas'!D7671,"mmm")</f>
        <v>Aug</v>
      </c>
    </row>
    <row r="7668" spans="1:14" hidden="1" x14ac:dyDescent="0.25">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c r="N7668" s="4" t="str">
        <f>TEXT('Data Sales Adidas'!D7672,"mmm")</f>
        <v>Aug</v>
      </c>
    </row>
    <row r="7669" spans="1:14" hidden="1" x14ac:dyDescent="0.25">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c r="N7669" s="4" t="str">
        <f>TEXT('Data Sales Adidas'!D7673,"mmm")</f>
        <v>Aug</v>
      </c>
    </row>
    <row r="7670" spans="1:14" hidden="1" x14ac:dyDescent="0.25">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c r="N7670" s="4" t="str">
        <f>TEXT('Data Sales Adidas'!D7674,"mmm")</f>
        <v>Aug</v>
      </c>
    </row>
    <row r="7671" spans="1:14" hidden="1" x14ac:dyDescent="0.25">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c r="N7671" s="4" t="str">
        <f>TEXT('Data Sales Adidas'!D7675,"mmm")</f>
        <v>Aug</v>
      </c>
    </row>
    <row r="7672" spans="1:14" hidden="1" x14ac:dyDescent="0.25">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c r="N7672" s="4" t="str">
        <f>TEXT('Data Sales Adidas'!D7676,"mmm")</f>
        <v>Aug</v>
      </c>
    </row>
    <row r="7673" spans="1:14" hidden="1" x14ac:dyDescent="0.25">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c r="N7673" s="4" t="str">
        <f>TEXT('Data Sales Adidas'!D7677,"mmm")</f>
        <v>Sep</v>
      </c>
    </row>
    <row r="7674" spans="1:14" hidden="1" x14ac:dyDescent="0.25">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c r="N7674" s="4" t="str">
        <f>TEXT('Data Sales Adidas'!D7678,"mmm")</f>
        <v>Sep</v>
      </c>
    </row>
    <row r="7675" spans="1:14" hidden="1" x14ac:dyDescent="0.25">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c r="N7675" s="4" t="str">
        <f>TEXT('Data Sales Adidas'!D7679,"mmm")</f>
        <v>Sep</v>
      </c>
    </row>
    <row r="7676" spans="1:14" hidden="1" x14ac:dyDescent="0.25">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c r="N7676" s="4" t="str">
        <f>TEXT('Data Sales Adidas'!D7680,"mmm")</f>
        <v>Sep</v>
      </c>
    </row>
    <row r="7677" spans="1:14" hidden="1" x14ac:dyDescent="0.25">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c r="N7677" s="4" t="str">
        <f>TEXT('Data Sales Adidas'!D7681,"mmm")</f>
        <v>Sep</v>
      </c>
    </row>
    <row r="7678" spans="1:14" hidden="1" x14ac:dyDescent="0.25">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c r="N7678" s="4" t="str">
        <f>TEXT('Data Sales Adidas'!D7682,"mmm")</f>
        <v>Sep</v>
      </c>
    </row>
    <row r="7679" spans="1:14" hidden="1" x14ac:dyDescent="0.25">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c r="N7679" s="4" t="str">
        <f>TEXT('Data Sales Adidas'!D7683,"mmm")</f>
        <v>Oct</v>
      </c>
    </row>
    <row r="7680" spans="1:14" hidden="1" x14ac:dyDescent="0.25">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c r="N7680" s="4" t="str">
        <f>TEXT('Data Sales Adidas'!D7684,"mmm")</f>
        <v>Oct</v>
      </c>
    </row>
    <row r="7681" spans="1:14" hidden="1" x14ac:dyDescent="0.25">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c r="N7681" s="4" t="str">
        <f>TEXT('Data Sales Adidas'!D7685,"mmm")</f>
        <v>Oct</v>
      </c>
    </row>
    <row r="7682" spans="1:14" hidden="1" x14ac:dyDescent="0.25">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c r="N7682" s="4" t="str">
        <f>TEXT('Data Sales Adidas'!D7686,"mmm")</f>
        <v>Oct</v>
      </c>
    </row>
    <row r="7683" spans="1:14" hidden="1" x14ac:dyDescent="0.25">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c r="N7683" s="4" t="str">
        <f>TEXT('Data Sales Adidas'!D7687,"mmm")</f>
        <v>Oct</v>
      </c>
    </row>
    <row r="7684" spans="1:14" hidden="1" x14ac:dyDescent="0.25">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c r="N7684" s="4" t="str">
        <f>TEXT('Data Sales Adidas'!D7688,"mmm")</f>
        <v>Oct</v>
      </c>
    </row>
    <row r="7685" spans="1:14" hidden="1" x14ac:dyDescent="0.25">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c r="N7685" s="4" t="str">
        <f>TEXT('Data Sales Adidas'!D7689,"mmm")</f>
        <v>Nov</v>
      </c>
    </row>
    <row r="7686" spans="1:14" hidden="1" x14ac:dyDescent="0.25">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c r="N7686" s="4" t="str">
        <f>TEXT('Data Sales Adidas'!D7690,"mmm")</f>
        <v>Nov</v>
      </c>
    </row>
    <row r="7687" spans="1:14" hidden="1" x14ac:dyDescent="0.25">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c r="N7687" s="4" t="str">
        <f>TEXT('Data Sales Adidas'!D7691,"mmm")</f>
        <v>Nov</v>
      </c>
    </row>
    <row r="7688" spans="1:14" hidden="1" x14ac:dyDescent="0.25">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c r="N7688" s="4" t="str">
        <f>TEXT('Data Sales Adidas'!D7692,"mmm")</f>
        <v>Nov</v>
      </c>
    </row>
    <row r="7689" spans="1:14" hidden="1" x14ac:dyDescent="0.25">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c r="N7689" s="4" t="str">
        <f>TEXT('Data Sales Adidas'!D7693,"mmm")</f>
        <v>Nov</v>
      </c>
    </row>
    <row r="7690" spans="1:14" hidden="1" x14ac:dyDescent="0.25">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c r="N7690" s="4" t="str">
        <f>TEXT('Data Sales Adidas'!D7694,"mmm")</f>
        <v>Nov</v>
      </c>
    </row>
    <row r="7691" spans="1:14" hidden="1" x14ac:dyDescent="0.25">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c r="N7691" s="4" t="str">
        <f>TEXT('Data Sales Adidas'!D7695,"mmm")</f>
        <v>Dec</v>
      </c>
    </row>
    <row r="7692" spans="1:14" hidden="1" x14ac:dyDescent="0.25">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c r="N7692" s="4" t="str">
        <f>TEXT('Data Sales Adidas'!D7696,"mmm")</f>
        <v>Dec</v>
      </c>
    </row>
    <row r="7693" spans="1:14" hidden="1" x14ac:dyDescent="0.25">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c r="N7693" s="4" t="str">
        <f>TEXT('Data Sales Adidas'!D7697,"mmm")</f>
        <v>Dec</v>
      </c>
    </row>
    <row r="7694" spans="1:14" hidden="1" x14ac:dyDescent="0.25">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c r="N7694" s="4" t="str">
        <f>TEXT('Data Sales Adidas'!D7698,"mmm")</f>
        <v>Dec</v>
      </c>
    </row>
    <row r="7695" spans="1:14" hidden="1" x14ac:dyDescent="0.25">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c r="N7695" s="4" t="str">
        <f>TEXT('Data Sales Adidas'!D7699,"mmm")</f>
        <v>Dec</v>
      </c>
    </row>
    <row r="7696" spans="1:14" hidden="1" x14ac:dyDescent="0.25">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c r="N7696" s="4" t="str">
        <f>TEXT('Data Sales Adidas'!D7700,"mmm")</f>
        <v>Dec</v>
      </c>
    </row>
    <row r="7697" spans="1:14" hidden="1" x14ac:dyDescent="0.25">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c r="N7697" s="4" t="str">
        <f>TEXT('Data Sales Adidas'!D7701,"mmm")</f>
        <v>Jan</v>
      </c>
    </row>
    <row r="7698" spans="1:14" hidden="1" x14ac:dyDescent="0.25">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c r="N7698" s="4" t="str">
        <f>TEXT('Data Sales Adidas'!D7702,"mmm")</f>
        <v>Jan</v>
      </c>
    </row>
    <row r="7699" spans="1:14" hidden="1" x14ac:dyDescent="0.25">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c r="N7699" s="4" t="str">
        <f>TEXT('Data Sales Adidas'!D7703,"mmm")</f>
        <v>Jan</v>
      </c>
    </row>
    <row r="7700" spans="1:14" hidden="1" x14ac:dyDescent="0.25">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c r="N7700" s="4" t="str">
        <f>TEXT('Data Sales Adidas'!D7704,"mmm")</f>
        <v>Jan</v>
      </c>
    </row>
    <row r="7701" spans="1:14" hidden="1" x14ac:dyDescent="0.25">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c r="N7701" s="4" t="str">
        <f>TEXT('Data Sales Adidas'!D7705,"mmm")</f>
        <v>Jan</v>
      </c>
    </row>
    <row r="7702" spans="1:14" hidden="1" x14ac:dyDescent="0.25">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c r="N7702" s="4" t="str">
        <f>TEXT('Data Sales Adidas'!D7706,"mmm")</f>
        <v>Jan</v>
      </c>
    </row>
    <row r="7703" spans="1:14" hidden="1" x14ac:dyDescent="0.25">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c r="N7703" s="4" t="str">
        <f>TEXT('Data Sales Adidas'!D7707,"mmm")</f>
        <v>Feb</v>
      </c>
    </row>
    <row r="7704" spans="1:14" hidden="1" x14ac:dyDescent="0.25">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c r="N7704" s="4" t="str">
        <f>TEXT('Data Sales Adidas'!D7708,"mmm")</f>
        <v>Feb</v>
      </c>
    </row>
    <row r="7705" spans="1:14" hidden="1" x14ac:dyDescent="0.25">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c r="N7705" s="4" t="str">
        <f>TEXT('Data Sales Adidas'!D7709,"mmm")</f>
        <v>Feb</v>
      </c>
    </row>
    <row r="7706" spans="1:14" hidden="1" x14ac:dyDescent="0.25">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c r="N7706" s="4" t="str">
        <f>TEXT('Data Sales Adidas'!D7710,"mmm")</f>
        <v>Feb</v>
      </c>
    </row>
    <row r="7707" spans="1:14" hidden="1" x14ac:dyDescent="0.25">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c r="N7707" s="4" t="str">
        <f>TEXT('Data Sales Adidas'!D7711,"mmm")</f>
        <v>Feb</v>
      </c>
    </row>
    <row r="7708" spans="1:14" hidden="1" x14ac:dyDescent="0.25">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c r="N7708" s="4" t="str">
        <f>TEXT('Data Sales Adidas'!D7712,"mmm")</f>
        <v>Feb</v>
      </c>
    </row>
    <row r="7709" spans="1:14" hidden="1" x14ac:dyDescent="0.25">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c r="N7709" s="4" t="str">
        <f>TEXT('Data Sales Adidas'!D7713,"mmm")</f>
        <v>Mar</v>
      </c>
    </row>
    <row r="7710" spans="1:14" hidden="1" x14ac:dyDescent="0.25">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c r="N7710" s="4" t="str">
        <f>TEXT('Data Sales Adidas'!D7714,"mmm")</f>
        <v>Mar</v>
      </c>
    </row>
    <row r="7711" spans="1:14" hidden="1" x14ac:dyDescent="0.25">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c r="N7711" s="4" t="str">
        <f>TEXT('Data Sales Adidas'!D7715,"mmm")</f>
        <v>Mar</v>
      </c>
    </row>
    <row r="7712" spans="1:14" hidden="1" x14ac:dyDescent="0.25">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c r="N7712" s="4" t="str">
        <f>TEXT('Data Sales Adidas'!D7716,"mmm")</f>
        <v>Mar</v>
      </c>
    </row>
    <row r="7713" spans="1:14" hidden="1" x14ac:dyDescent="0.25">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c r="N7713" s="4" t="str">
        <f>TEXT('Data Sales Adidas'!D7717,"mmm")</f>
        <v>Mar</v>
      </c>
    </row>
    <row r="7714" spans="1:14" hidden="1" x14ac:dyDescent="0.25">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c r="N7714" s="4" t="str">
        <f>TEXT('Data Sales Adidas'!D7718,"mmm")</f>
        <v>Mar</v>
      </c>
    </row>
    <row r="7715" spans="1:14" hidden="1" x14ac:dyDescent="0.25">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c r="N7715" s="4" t="str">
        <f>TEXT('Data Sales Adidas'!D7719,"mmm")</f>
        <v>Apr</v>
      </c>
    </row>
    <row r="7716" spans="1:14" hidden="1" x14ac:dyDescent="0.25">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c r="N7716" s="4" t="str">
        <f>TEXT('Data Sales Adidas'!D7720,"mmm")</f>
        <v>Apr</v>
      </c>
    </row>
    <row r="7717" spans="1:14" hidden="1" x14ac:dyDescent="0.25">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c r="N7717" s="4" t="str">
        <f>TEXT('Data Sales Adidas'!D7721,"mmm")</f>
        <v>Apr</v>
      </c>
    </row>
    <row r="7718" spans="1:14" hidden="1" x14ac:dyDescent="0.25">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c r="N7718" s="4" t="str">
        <f>TEXT('Data Sales Adidas'!D7722,"mmm")</f>
        <v>Apr</v>
      </c>
    </row>
    <row r="7719" spans="1:14" hidden="1" x14ac:dyDescent="0.25">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c r="N7719" s="4" t="str">
        <f>TEXT('Data Sales Adidas'!D7723,"mmm")</f>
        <v>Apr</v>
      </c>
    </row>
    <row r="7720" spans="1:14" hidden="1" x14ac:dyDescent="0.25">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c r="N7720" s="4" t="str">
        <f>TEXT('Data Sales Adidas'!D7724,"mmm")</f>
        <v>Apr</v>
      </c>
    </row>
    <row r="7721" spans="1:14" hidden="1" x14ac:dyDescent="0.25">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c r="N7721" s="4" t="str">
        <f>TEXT('Data Sales Adidas'!D7725,"mmm")</f>
        <v>May</v>
      </c>
    </row>
    <row r="7722" spans="1:14" hidden="1" x14ac:dyDescent="0.25">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c r="N7722" s="4" t="str">
        <f>TEXT('Data Sales Adidas'!D7726,"mmm")</f>
        <v>May</v>
      </c>
    </row>
    <row r="7723" spans="1:14" hidden="1" x14ac:dyDescent="0.25">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c r="N7723" s="4" t="str">
        <f>TEXT('Data Sales Adidas'!D7727,"mmm")</f>
        <v>May</v>
      </c>
    </row>
    <row r="7724" spans="1:14" hidden="1" x14ac:dyDescent="0.25">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c r="N7724" s="4" t="str">
        <f>TEXT('Data Sales Adidas'!D7728,"mmm")</f>
        <v>May</v>
      </c>
    </row>
    <row r="7725" spans="1:14" hidden="1" x14ac:dyDescent="0.25">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c r="N7725" s="4" t="str">
        <f>TEXT('Data Sales Adidas'!D7729,"mmm")</f>
        <v>May</v>
      </c>
    </row>
    <row r="7726" spans="1:14" hidden="1" x14ac:dyDescent="0.25">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c r="N7726" s="4" t="str">
        <f>TEXT('Data Sales Adidas'!D7730,"mmm")</f>
        <v>May</v>
      </c>
    </row>
    <row r="7727" spans="1:14" hidden="1" x14ac:dyDescent="0.25">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c r="N7727" s="4" t="str">
        <f>TEXT('Data Sales Adidas'!D7731,"mmm")</f>
        <v>Jun</v>
      </c>
    </row>
    <row r="7728" spans="1:14" hidden="1" x14ac:dyDescent="0.25">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c r="N7728" s="4" t="str">
        <f>TEXT('Data Sales Adidas'!D7732,"mmm")</f>
        <v>Jun</v>
      </c>
    </row>
    <row r="7729" spans="1:14" hidden="1" x14ac:dyDescent="0.25">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c r="N7729" s="4" t="str">
        <f>TEXT('Data Sales Adidas'!D7733,"mmm")</f>
        <v>Jun</v>
      </c>
    </row>
    <row r="7730" spans="1:14" hidden="1" x14ac:dyDescent="0.25">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c r="N7730" s="4" t="str">
        <f>TEXT('Data Sales Adidas'!D7734,"mmm")</f>
        <v>Jun</v>
      </c>
    </row>
    <row r="7731" spans="1:14" hidden="1" x14ac:dyDescent="0.25">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c r="N7731" s="4" t="str">
        <f>TEXT('Data Sales Adidas'!D7735,"mmm")</f>
        <v>Jun</v>
      </c>
    </row>
    <row r="7732" spans="1:14" hidden="1" x14ac:dyDescent="0.25">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c r="N7732" s="4" t="str">
        <f>TEXT('Data Sales Adidas'!D7736,"mmm")</f>
        <v>Jun</v>
      </c>
    </row>
    <row r="7733" spans="1:14" hidden="1" x14ac:dyDescent="0.25">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c r="N7733" s="4" t="str">
        <f>TEXT('Data Sales Adidas'!D7737,"mmm")</f>
        <v>Jul</v>
      </c>
    </row>
    <row r="7734" spans="1:14" hidden="1" x14ac:dyDescent="0.25">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c r="N7734" s="4" t="str">
        <f>TEXT('Data Sales Adidas'!D7738,"mmm")</f>
        <v>Jul</v>
      </c>
    </row>
    <row r="7735" spans="1:14" hidden="1" x14ac:dyDescent="0.25">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c r="N7735" s="4" t="str">
        <f>TEXT('Data Sales Adidas'!D7739,"mmm")</f>
        <v>Jul</v>
      </c>
    </row>
    <row r="7736" spans="1:14" hidden="1" x14ac:dyDescent="0.25">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c r="N7736" s="4" t="str">
        <f>TEXT('Data Sales Adidas'!D7740,"mmm")</f>
        <v>Jul</v>
      </c>
    </row>
    <row r="7737" spans="1:14" hidden="1" x14ac:dyDescent="0.25">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c r="N7737" s="4" t="str">
        <f>TEXT('Data Sales Adidas'!D7741,"mmm")</f>
        <v>Jul</v>
      </c>
    </row>
    <row r="7738" spans="1:14" hidden="1" x14ac:dyDescent="0.25">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c r="N7738" s="4" t="str">
        <f>TEXT('Data Sales Adidas'!D7742,"mmm")</f>
        <v>Jul</v>
      </c>
    </row>
    <row r="7739" spans="1:14" hidden="1" x14ac:dyDescent="0.25">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c r="N7739" s="4" t="str">
        <f>TEXT('Data Sales Adidas'!D7743,"mmm")</f>
        <v>Aug</v>
      </c>
    </row>
    <row r="7740" spans="1:14" hidden="1" x14ac:dyDescent="0.25">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c r="N7740" s="4" t="str">
        <f>TEXT('Data Sales Adidas'!D7744,"mmm")</f>
        <v>Aug</v>
      </c>
    </row>
    <row r="7741" spans="1:14" hidden="1" x14ac:dyDescent="0.25">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c r="N7741" s="4" t="str">
        <f>TEXT('Data Sales Adidas'!D7745,"mmm")</f>
        <v>Aug</v>
      </c>
    </row>
    <row r="7742" spans="1:14" hidden="1" x14ac:dyDescent="0.25">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c r="N7742" s="4" t="str">
        <f>TEXT('Data Sales Adidas'!D7746,"mmm")</f>
        <v>Aug</v>
      </c>
    </row>
    <row r="7743" spans="1:14" hidden="1" x14ac:dyDescent="0.25">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c r="N7743" s="4" t="str">
        <f>TEXT('Data Sales Adidas'!D7747,"mmm")</f>
        <v>Aug</v>
      </c>
    </row>
    <row r="7744" spans="1:14" hidden="1" x14ac:dyDescent="0.25">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c r="N7744" s="4" t="str">
        <f>TEXT('Data Sales Adidas'!D7748,"mmm")</f>
        <v>Aug</v>
      </c>
    </row>
    <row r="7745" spans="1:14" hidden="1" x14ac:dyDescent="0.25">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c r="N7745" s="4" t="str">
        <f>TEXT('Data Sales Adidas'!D7749,"mmm")</f>
        <v>Sep</v>
      </c>
    </row>
    <row r="7746" spans="1:14" hidden="1" x14ac:dyDescent="0.25">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c r="N7746" s="4" t="str">
        <f>TEXT('Data Sales Adidas'!D7750,"mmm")</f>
        <v>Sep</v>
      </c>
    </row>
    <row r="7747" spans="1:14" hidden="1" x14ac:dyDescent="0.25">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c r="N7747" s="4" t="str">
        <f>TEXT('Data Sales Adidas'!D7751,"mmm")</f>
        <v>Sep</v>
      </c>
    </row>
    <row r="7748" spans="1:14" hidden="1" x14ac:dyDescent="0.25">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c r="N7748" s="4" t="str">
        <f>TEXT('Data Sales Adidas'!D7752,"mmm")</f>
        <v>Sep</v>
      </c>
    </row>
    <row r="7749" spans="1:14" hidden="1" x14ac:dyDescent="0.25">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c r="N7749" s="4" t="str">
        <f>TEXT('Data Sales Adidas'!D7753,"mmm")</f>
        <v>Sep</v>
      </c>
    </row>
    <row r="7750" spans="1:14" hidden="1" x14ac:dyDescent="0.25">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c r="N7750" s="4" t="str">
        <f>TEXT('Data Sales Adidas'!D7754,"mmm")</f>
        <v>Sep</v>
      </c>
    </row>
    <row r="7751" spans="1:14" hidden="1" x14ac:dyDescent="0.25">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c r="N7751" s="4" t="str">
        <f>TEXT('Data Sales Adidas'!D7755,"mmm")</f>
        <v>Oct</v>
      </c>
    </row>
    <row r="7752" spans="1:14" hidden="1" x14ac:dyDescent="0.25">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c r="N7752" s="4" t="str">
        <f>TEXT('Data Sales Adidas'!D7756,"mmm")</f>
        <v>Oct</v>
      </c>
    </row>
    <row r="7753" spans="1:14" hidden="1" x14ac:dyDescent="0.25">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c r="N7753" s="4" t="str">
        <f>TEXT('Data Sales Adidas'!D7757,"mmm")</f>
        <v>Oct</v>
      </c>
    </row>
    <row r="7754" spans="1:14" hidden="1" x14ac:dyDescent="0.25">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c r="N7754" s="4" t="str">
        <f>TEXT('Data Sales Adidas'!D7758,"mmm")</f>
        <v>Oct</v>
      </c>
    </row>
    <row r="7755" spans="1:14" hidden="1" x14ac:dyDescent="0.25">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c r="N7755" s="4" t="str">
        <f>TEXT('Data Sales Adidas'!D7759,"mmm")</f>
        <v>Oct</v>
      </c>
    </row>
    <row r="7756" spans="1:14" hidden="1" x14ac:dyDescent="0.25">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c r="N7756" s="4" t="str">
        <f>TEXT('Data Sales Adidas'!D7760,"mmm")</f>
        <v>Oct</v>
      </c>
    </row>
    <row r="7757" spans="1:14" hidden="1" x14ac:dyDescent="0.25">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c r="N7757" s="4" t="str">
        <f>TEXT('Data Sales Adidas'!D7761,"mmm")</f>
        <v>Nov</v>
      </c>
    </row>
    <row r="7758" spans="1:14" hidden="1" x14ac:dyDescent="0.25">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c r="N7758" s="4" t="str">
        <f>TEXT('Data Sales Adidas'!D7762,"mmm")</f>
        <v>Nov</v>
      </c>
    </row>
    <row r="7759" spans="1:14" hidden="1" x14ac:dyDescent="0.25">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c r="N7759" s="4" t="str">
        <f>TEXT('Data Sales Adidas'!D7763,"mmm")</f>
        <v>Nov</v>
      </c>
    </row>
    <row r="7760" spans="1:14" hidden="1" x14ac:dyDescent="0.25">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c r="N7760" s="4" t="str">
        <f>TEXT('Data Sales Adidas'!D7764,"mmm")</f>
        <v>Nov</v>
      </c>
    </row>
    <row r="7761" spans="1:14" hidden="1" x14ac:dyDescent="0.25">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c r="N7761" s="4" t="str">
        <f>TEXT('Data Sales Adidas'!D7765,"mmm")</f>
        <v>Nov</v>
      </c>
    </row>
    <row r="7762" spans="1:14" hidden="1" x14ac:dyDescent="0.25">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c r="N7762" s="4" t="str">
        <f>TEXT('Data Sales Adidas'!D7766,"mmm")</f>
        <v>Nov</v>
      </c>
    </row>
    <row r="7763" spans="1:14" hidden="1" x14ac:dyDescent="0.25">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c r="N7763" s="4" t="str">
        <f>TEXT('Data Sales Adidas'!D7767,"mmm")</f>
        <v>Dec</v>
      </c>
    </row>
    <row r="7764" spans="1:14" hidden="1" x14ac:dyDescent="0.25">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c r="N7764" s="4" t="str">
        <f>TEXT('Data Sales Adidas'!D7768,"mmm")</f>
        <v>Dec</v>
      </c>
    </row>
    <row r="7765" spans="1:14" hidden="1" x14ac:dyDescent="0.25">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c r="N7765" s="4" t="str">
        <f>TEXT('Data Sales Adidas'!D7769,"mmm")</f>
        <v>Dec</v>
      </c>
    </row>
    <row r="7766" spans="1:14" hidden="1" x14ac:dyDescent="0.25">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c r="N7766" s="4" t="str">
        <f>TEXT('Data Sales Adidas'!D7770,"mmm")</f>
        <v>Dec</v>
      </c>
    </row>
    <row r="7767" spans="1:14" hidden="1" x14ac:dyDescent="0.25">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c r="N7767" s="4" t="str">
        <f>TEXT('Data Sales Adidas'!D7771,"mmm")</f>
        <v>Dec</v>
      </c>
    </row>
    <row r="7768" spans="1:14" hidden="1" x14ac:dyDescent="0.25">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c r="N7768" s="4" t="str">
        <f>TEXT('Data Sales Adidas'!D7772,"mmm")</f>
        <v>Dec</v>
      </c>
    </row>
    <row r="7769" spans="1:14" hidden="1" x14ac:dyDescent="0.25">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c r="N7769" s="4" t="str">
        <f>TEXT('Data Sales Adidas'!D7773,"mmm")</f>
        <v>Jan</v>
      </c>
    </row>
    <row r="7770" spans="1:14" hidden="1" x14ac:dyDescent="0.25">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c r="N7770" s="4" t="str">
        <f>TEXT('Data Sales Adidas'!D7774,"mmm")</f>
        <v>Jan</v>
      </c>
    </row>
    <row r="7771" spans="1:14" hidden="1" x14ac:dyDescent="0.25">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c r="N7771" s="4" t="str">
        <f>TEXT('Data Sales Adidas'!D7775,"mmm")</f>
        <v>Jan</v>
      </c>
    </row>
    <row r="7772" spans="1:14" hidden="1" x14ac:dyDescent="0.25">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c r="N7772" s="4" t="str">
        <f>TEXT('Data Sales Adidas'!D7776,"mmm")</f>
        <v>Jan</v>
      </c>
    </row>
    <row r="7773" spans="1:14" hidden="1" x14ac:dyDescent="0.25">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c r="N7773" s="4" t="str">
        <f>TEXT('Data Sales Adidas'!D7777,"mmm")</f>
        <v>Jan</v>
      </c>
    </row>
    <row r="7774" spans="1:14" hidden="1" x14ac:dyDescent="0.25">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c r="N7774" s="4" t="str">
        <f>TEXT('Data Sales Adidas'!D7778,"mmm")</f>
        <v>Jan</v>
      </c>
    </row>
    <row r="7775" spans="1:14" hidden="1" x14ac:dyDescent="0.25">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c r="N7775" s="4" t="str">
        <f>TEXT('Data Sales Adidas'!D7779,"mmm")</f>
        <v>Feb</v>
      </c>
    </row>
    <row r="7776" spans="1:14" hidden="1" x14ac:dyDescent="0.25">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c r="N7776" s="4" t="str">
        <f>TEXT('Data Sales Adidas'!D7780,"mmm")</f>
        <v>Feb</v>
      </c>
    </row>
    <row r="7777" spans="1:14" hidden="1" x14ac:dyDescent="0.25">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c r="N7777" s="4" t="str">
        <f>TEXT('Data Sales Adidas'!D7781,"mmm")</f>
        <v>Feb</v>
      </c>
    </row>
    <row r="7778" spans="1:14" hidden="1" x14ac:dyDescent="0.25">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c r="N7778" s="4" t="str">
        <f>TEXT('Data Sales Adidas'!D7782,"mmm")</f>
        <v>Jan</v>
      </c>
    </row>
    <row r="7779" spans="1:14" hidden="1" x14ac:dyDescent="0.25">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c r="N7779" s="4" t="str">
        <f>TEXT('Data Sales Adidas'!D7783,"mmm")</f>
        <v>Jan</v>
      </c>
    </row>
    <row r="7780" spans="1:14" hidden="1" x14ac:dyDescent="0.25">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c r="N7780" s="4" t="str">
        <f>TEXT('Data Sales Adidas'!D7784,"mmm")</f>
        <v>Jan</v>
      </c>
    </row>
    <row r="7781" spans="1:14" hidden="1" x14ac:dyDescent="0.25">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c r="N7781" s="4" t="str">
        <f>TEXT('Data Sales Adidas'!D7785,"mmm")</f>
        <v>Jan</v>
      </c>
    </row>
    <row r="7782" spans="1:14" hidden="1" x14ac:dyDescent="0.25">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c r="N7782" s="4" t="str">
        <f>TEXT('Data Sales Adidas'!D7786,"mmm")</f>
        <v>Jan</v>
      </c>
    </row>
    <row r="7783" spans="1:14" hidden="1" x14ac:dyDescent="0.25">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c r="N7783" s="4" t="str">
        <f>TEXT('Data Sales Adidas'!D7787,"mmm")</f>
        <v>Jan</v>
      </c>
    </row>
    <row r="7784" spans="1:14" hidden="1" x14ac:dyDescent="0.25">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c r="N7784" s="4" t="str">
        <f>TEXT('Data Sales Adidas'!D7788,"mmm")</f>
        <v>Jan</v>
      </c>
    </row>
    <row r="7785" spans="1:14" hidden="1" x14ac:dyDescent="0.25">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c r="N7785" s="4" t="str">
        <f>TEXT('Data Sales Adidas'!D7789,"mmm")</f>
        <v>Jan</v>
      </c>
    </row>
    <row r="7786" spans="1:14" hidden="1" x14ac:dyDescent="0.25">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c r="N7786" s="4" t="str">
        <f>TEXT('Data Sales Adidas'!D7790,"mmm")</f>
        <v>Jan</v>
      </c>
    </row>
    <row r="7787" spans="1:14" hidden="1" x14ac:dyDescent="0.25">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c r="N7787" s="4" t="str">
        <f>TEXT('Data Sales Adidas'!D7791,"mmm")</f>
        <v>Jan</v>
      </c>
    </row>
    <row r="7788" spans="1:14" hidden="1" x14ac:dyDescent="0.25">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c r="N7788" s="4" t="str">
        <f>TEXT('Data Sales Adidas'!D7792,"mmm")</f>
        <v>Jan</v>
      </c>
    </row>
    <row r="7789" spans="1:14" hidden="1" x14ac:dyDescent="0.25">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c r="N7789" s="4" t="str">
        <f>TEXT('Data Sales Adidas'!D7793,"mmm")</f>
        <v>Jan</v>
      </c>
    </row>
    <row r="7790" spans="1:14" hidden="1" x14ac:dyDescent="0.25">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c r="N7790" s="4" t="str">
        <f>TEXT('Data Sales Adidas'!D7794,"mmm")</f>
        <v>Jan</v>
      </c>
    </row>
    <row r="7791" spans="1:14" hidden="1" x14ac:dyDescent="0.25">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c r="N7791" s="4" t="str">
        <f>TEXT('Data Sales Adidas'!D7795,"mmm")</f>
        <v>Jan</v>
      </c>
    </row>
    <row r="7792" spans="1:14" hidden="1" x14ac:dyDescent="0.25">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c r="N7792" s="4" t="str">
        <f>TEXT('Data Sales Adidas'!D7796,"mmm")</f>
        <v>Jan</v>
      </c>
    </row>
    <row r="7793" spans="1:14" hidden="1" x14ac:dyDescent="0.25">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c r="N7793" s="4" t="str">
        <f>TEXT('Data Sales Adidas'!D7797,"mmm")</f>
        <v>Jan</v>
      </c>
    </row>
    <row r="7794" spans="1:14" hidden="1" x14ac:dyDescent="0.25">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c r="N7794" s="4" t="str">
        <f>TEXT('Data Sales Adidas'!D7798,"mmm")</f>
        <v>Jan</v>
      </c>
    </row>
    <row r="7795" spans="1:14" hidden="1" x14ac:dyDescent="0.25">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c r="N7795" s="4" t="str">
        <f>TEXT('Data Sales Adidas'!D7799,"mmm")</f>
        <v>Jan</v>
      </c>
    </row>
    <row r="7796" spans="1:14" hidden="1" x14ac:dyDescent="0.25">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c r="N7796" s="4" t="str">
        <f>TEXT('Data Sales Adidas'!D7800,"mmm")</f>
        <v>Jan</v>
      </c>
    </row>
    <row r="7797" spans="1:14" hidden="1" x14ac:dyDescent="0.25">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c r="N7797" s="4" t="str">
        <f>TEXT('Data Sales Adidas'!D7801,"mmm")</f>
        <v>Feb</v>
      </c>
    </row>
    <row r="7798" spans="1:14" hidden="1" x14ac:dyDescent="0.25">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c r="N7798" s="4" t="str">
        <f>TEXT('Data Sales Adidas'!D7802,"mmm")</f>
        <v>Feb</v>
      </c>
    </row>
    <row r="7799" spans="1:14" hidden="1" x14ac:dyDescent="0.25">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c r="N7799" s="4" t="str">
        <f>TEXT('Data Sales Adidas'!D7803,"mmm")</f>
        <v>Feb</v>
      </c>
    </row>
    <row r="7800" spans="1:14" hidden="1" x14ac:dyDescent="0.25">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c r="N7800" s="4" t="str">
        <f>TEXT('Data Sales Adidas'!D7804,"mmm")</f>
        <v>Feb</v>
      </c>
    </row>
    <row r="7801" spans="1:14" hidden="1" x14ac:dyDescent="0.25">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c r="N7801" s="4" t="str">
        <f>TEXT('Data Sales Adidas'!D7805,"mmm")</f>
        <v>Feb</v>
      </c>
    </row>
    <row r="7802" spans="1:14" hidden="1" x14ac:dyDescent="0.25">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c r="N7802" s="4" t="str">
        <f>TEXT('Data Sales Adidas'!D7806,"mmm")</f>
        <v>Feb</v>
      </c>
    </row>
    <row r="7803" spans="1:14" hidden="1" x14ac:dyDescent="0.25">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c r="N7803" s="4" t="str">
        <f>TEXT('Data Sales Adidas'!D7807,"mmm")</f>
        <v>Feb</v>
      </c>
    </row>
    <row r="7804" spans="1:14" hidden="1" x14ac:dyDescent="0.25">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c r="N7804" s="4" t="str">
        <f>TEXT('Data Sales Adidas'!D7808,"mmm")</f>
        <v>Feb</v>
      </c>
    </row>
    <row r="7805" spans="1:14" hidden="1" x14ac:dyDescent="0.25">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c r="N7805" s="4" t="str">
        <f>TEXT('Data Sales Adidas'!D7809,"mmm")</f>
        <v>Feb</v>
      </c>
    </row>
    <row r="7806" spans="1:14" hidden="1" x14ac:dyDescent="0.25">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c r="N7806" s="4" t="str">
        <f>TEXT('Data Sales Adidas'!D7810,"mmm")</f>
        <v>Feb</v>
      </c>
    </row>
    <row r="7807" spans="1:14" hidden="1" x14ac:dyDescent="0.25">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c r="N7807" s="4" t="str">
        <f>TEXT('Data Sales Adidas'!D7811,"mmm")</f>
        <v>Mar</v>
      </c>
    </row>
    <row r="7808" spans="1:14" hidden="1" x14ac:dyDescent="0.25">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c r="N7808" s="4" t="str">
        <f>TEXT('Data Sales Adidas'!D7812,"mmm")</f>
        <v>Mar</v>
      </c>
    </row>
    <row r="7809" spans="1:14" hidden="1" x14ac:dyDescent="0.25">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c r="N7809" s="4" t="str">
        <f>TEXT('Data Sales Adidas'!D7813,"mmm")</f>
        <v>Mar</v>
      </c>
    </row>
    <row r="7810" spans="1:14" hidden="1" x14ac:dyDescent="0.25">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c r="N7810" s="4" t="str">
        <f>TEXT('Data Sales Adidas'!D7814,"mmm")</f>
        <v>Mar</v>
      </c>
    </row>
    <row r="7811" spans="1:14" hidden="1" x14ac:dyDescent="0.25">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c r="N7811" s="4" t="str">
        <f>TEXT('Data Sales Adidas'!D7815,"mmm")</f>
        <v>Mar</v>
      </c>
    </row>
    <row r="7812" spans="1:14" hidden="1" x14ac:dyDescent="0.25">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c r="N7812" s="4" t="str">
        <f>TEXT('Data Sales Adidas'!D7816,"mmm")</f>
        <v>Mar</v>
      </c>
    </row>
    <row r="7813" spans="1:14" hidden="1" x14ac:dyDescent="0.25">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c r="N7813" s="4" t="str">
        <f>TEXT('Data Sales Adidas'!D7817,"mmm")</f>
        <v>Mar</v>
      </c>
    </row>
    <row r="7814" spans="1:14" hidden="1" x14ac:dyDescent="0.25">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c r="N7814" s="4" t="str">
        <f>TEXT('Data Sales Adidas'!D7818,"mmm")</f>
        <v>Mar</v>
      </c>
    </row>
    <row r="7815" spans="1:14" hidden="1" x14ac:dyDescent="0.25">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c r="N7815" s="4" t="str">
        <f>TEXT('Data Sales Adidas'!D7819,"mmm")</f>
        <v>Mar</v>
      </c>
    </row>
    <row r="7816" spans="1:14" hidden="1" x14ac:dyDescent="0.25">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c r="N7816" s="4" t="str">
        <f>TEXT('Data Sales Adidas'!D7820,"mmm")</f>
        <v>Mar</v>
      </c>
    </row>
    <row r="7817" spans="1:14" hidden="1" x14ac:dyDescent="0.25">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c r="N7817" s="4" t="str">
        <f>TEXT('Data Sales Adidas'!D7821,"mmm")</f>
        <v>Mar</v>
      </c>
    </row>
    <row r="7818" spans="1:14" hidden="1" x14ac:dyDescent="0.25">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c r="N7818" s="4" t="str">
        <f>TEXT('Data Sales Adidas'!D7822,"mmm")</f>
        <v>Mar</v>
      </c>
    </row>
    <row r="7819" spans="1:14" hidden="1" x14ac:dyDescent="0.25">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c r="N7819" s="4" t="str">
        <f>TEXT('Data Sales Adidas'!D7823,"mmm")</f>
        <v>Mar</v>
      </c>
    </row>
    <row r="7820" spans="1:14" hidden="1" x14ac:dyDescent="0.25">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c r="N7820" s="4" t="str">
        <f>TEXT('Data Sales Adidas'!D7824,"mmm")</f>
        <v>Mar</v>
      </c>
    </row>
    <row r="7821" spans="1:14" hidden="1" x14ac:dyDescent="0.25">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c r="N7821" s="4" t="str">
        <f>TEXT('Data Sales Adidas'!D7825,"mmm")</f>
        <v>Mar</v>
      </c>
    </row>
    <row r="7822" spans="1:14" hidden="1" x14ac:dyDescent="0.25">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c r="N7822" s="4" t="str">
        <f>TEXT('Data Sales Adidas'!D7826,"mmm")</f>
        <v>Mar</v>
      </c>
    </row>
    <row r="7823" spans="1:14" hidden="1" x14ac:dyDescent="0.25">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c r="N7823" s="4" t="str">
        <f>TEXT('Data Sales Adidas'!D7827,"mmm")</f>
        <v>Mar</v>
      </c>
    </row>
    <row r="7824" spans="1:14" hidden="1" x14ac:dyDescent="0.25">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c r="N7824" s="4" t="str">
        <f>TEXT('Data Sales Adidas'!D7828,"mmm")</f>
        <v>Apr</v>
      </c>
    </row>
    <row r="7825" spans="1:14" hidden="1" x14ac:dyDescent="0.25">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c r="N7825" s="4" t="str">
        <f>TEXT('Data Sales Adidas'!D7829,"mmm")</f>
        <v>Apr</v>
      </c>
    </row>
    <row r="7826" spans="1:14" hidden="1" x14ac:dyDescent="0.25">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c r="N7826" s="4" t="str">
        <f>TEXT('Data Sales Adidas'!D7830,"mmm")</f>
        <v>Apr</v>
      </c>
    </row>
    <row r="7827" spans="1:14" hidden="1" x14ac:dyDescent="0.25">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c r="N7827" s="4" t="str">
        <f>TEXT('Data Sales Adidas'!D7831,"mmm")</f>
        <v>Apr</v>
      </c>
    </row>
    <row r="7828" spans="1:14" hidden="1" x14ac:dyDescent="0.25">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c r="N7828" s="4" t="str">
        <f>TEXT('Data Sales Adidas'!D7832,"mmm")</f>
        <v>Apr</v>
      </c>
    </row>
    <row r="7829" spans="1:14" hidden="1" x14ac:dyDescent="0.25">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c r="N7829" s="4" t="str">
        <f>TEXT('Data Sales Adidas'!D7833,"mmm")</f>
        <v>Apr</v>
      </c>
    </row>
    <row r="7830" spans="1:14" hidden="1" x14ac:dyDescent="0.25">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c r="N7830" s="4" t="str">
        <f>TEXT('Data Sales Adidas'!D7834,"mmm")</f>
        <v>Apr</v>
      </c>
    </row>
    <row r="7831" spans="1:14" hidden="1" x14ac:dyDescent="0.25">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c r="N7831" s="4" t="str">
        <f>TEXT('Data Sales Adidas'!D7835,"mmm")</f>
        <v>Apr</v>
      </c>
    </row>
    <row r="7832" spans="1:14" hidden="1" x14ac:dyDescent="0.25">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c r="N7832" s="4" t="str">
        <f>TEXT('Data Sales Adidas'!D7836,"mmm")</f>
        <v>Apr</v>
      </c>
    </row>
    <row r="7833" spans="1:14" hidden="1" x14ac:dyDescent="0.25">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c r="N7833" s="4" t="str">
        <f>TEXT('Data Sales Adidas'!D7837,"mmm")</f>
        <v>Apr</v>
      </c>
    </row>
    <row r="7834" spans="1:14" hidden="1" x14ac:dyDescent="0.25">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c r="N7834" s="4" t="str">
        <f>TEXT('Data Sales Adidas'!D7838,"mmm")</f>
        <v>Apr</v>
      </c>
    </row>
    <row r="7835" spans="1:14" hidden="1" x14ac:dyDescent="0.25">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c r="N7835" s="4" t="str">
        <f>TEXT('Data Sales Adidas'!D7839,"mmm")</f>
        <v>Apr</v>
      </c>
    </row>
    <row r="7836" spans="1:14" hidden="1" x14ac:dyDescent="0.25">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c r="N7836" s="4" t="str">
        <f>TEXT('Data Sales Adidas'!D7840,"mmm")</f>
        <v>Apr</v>
      </c>
    </row>
    <row r="7837" spans="1:14" hidden="1" x14ac:dyDescent="0.25">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c r="N7837" s="4" t="str">
        <f>TEXT('Data Sales Adidas'!D7841,"mmm")</f>
        <v>Apr</v>
      </c>
    </row>
    <row r="7838" spans="1:14" hidden="1" x14ac:dyDescent="0.25">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c r="N7838" s="4" t="str">
        <f>TEXT('Data Sales Adidas'!D7842,"mmm")</f>
        <v>May</v>
      </c>
    </row>
    <row r="7839" spans="1:14" hidden="1" x14ac:dyDescent="0.25">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c r="N7839" s="4" t="str">
        <f>TEXT('Data Sales Adidas'!D7843,"mmm")</f>
        <v>May</v>
      </c>
    </row>
    <row r="7840" spans="1:14" hidden="1" x14ac:dyDescent="0.25">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c r="N7840" s="4" t="str">
        <f>TEXT('Data Sales Adidas'!D7844,"mmm")</f>
        <v>May</v>
      </c>
    </row>
    <row r="7841" spans="1:14" hidden="1" x14ac:dyDescent="0.25">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c r="N7841" s="4" t="str">
        <f>TEXT('Data Sales Adidas'!D7845,"mmm")</f>
        <v>May</v>
      </c>
    </row>
    <row r="7842" spans="1:14" hidden="1" x14ac:dyDescent="0.25">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c r="N7842" s="4" t="str">
        <f>TEXT('Data Sales Adidas'!D7846,"mmm")</f>
        <v>May</v>
      </c>
    </row>
    <row r="7843" spans="1:14" hidden="1" x14ac:dyDescent="0.25">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c r="N7843" s="4" t="str">
        <f>TEXT('Data Sales Adidas'!D7847,"mmm")</f>
        <v>May</v>
      </c>
    </row>
    <row r="7844" spans="1:14" hidden="1" x14ac:dyDescent="0.25">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c r="N7844" s="4" t="str">
        <f>TEXT('Data Sales Adidas'!D7848,"mmm")</f>
        <v>May</v>
      </c>
    </row>
    <row r="7845" spans="1:14" hidden="1" x14ac:dyDescent="0.25">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c r="N7845" s="4" t="str">
        <f>TEXT('Data Sales Adidas'!D7849,"mmm")</f>
        <v>Jul</v>
      </c>
    </row>
    <row r="7846" spans="1:14" x14ac:dyDescent="0.25">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c r="N7846" s="4" t="str">
        <f>TEXT('Data Sales Adidas'!D7850,"mmm")</f>
        <v>Jul</v>
      </c>
    </row>
    <row r="7847" spans="1:14" x14ac:dyDescent="0.25">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c r="N7847" s="4" t="str">
        <f>TEXT('Data Sales Adidas'!D7851,"mmm")</f>
        <v>Jul</v>
      </c>
    </row>
    <row r="7848" spans="1:14" x14ac:dyDescent="0.25">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c r="N7848" s="4" t="str">
        <f>TEXT('Data Sales Adidas'!D7852,"mmm")</f>
        <v>Jul</v>
      </c>
    </row>
    <row r="7849" spans="1:14" x14ac:dyDescent="0.25">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c r="N7849" s="4" t="str">
        <f>TEXT('Data Sales Adidas'!D7853,"mmm")</f>
        <v>Jul</v>
      </c>
    </row>
    <row r="7850" spans="1:14" x14ac:dyDescent="0.25">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c r="N7850" s="4" t="str">
        <f>TEXT('Data Sales Adidas'!D7854,"mmm")</f>
        <v>Jul</v>
      </c>
    </row>
    <row r="7851" spans="1:14" x14ac:dyDescent="0.25">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c r="N7851" s="4" t="str">
        <f>TEXT('Data Sales Adidas'!D7855,"mmm")</f>
        <v>Jul</v>
      </c>
    </row>
    <row r="7852" spans="1:14" x14ac:dyDescent="0.25">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c r="N7852" s="4" t="str">
        <f>TEXT('Data Sales Adidas'!D7856,"mmm")</f>
        <v>Jul</v>
      </c>
    </row>
    <row r="7853" spans="1:14" x14ac:dyDescent="0.25">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c r="N7853" s="4" t="str">
        <f>TEXT('Data Sales Adidas'!D7857,"mmm")</f>
        <v>Jul</v>
      </c>
    </row>
    <row r="7854" spans="1:14" x14ac:dyDescent="0.25">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c r="N7854" s="4" t="str">
        <f>TEXT('Data Sales Adidas'!D7858,"mmm")</f>
        <v>Jul</v>
      </c>
    </row>
    <row r="7855" spans="1:14" x14ac:dyDescent="0.25">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c r="N7855" s="4" t="str">
        <f>TEXT('Data Sales Adidas'!D7859,"mmm")</f>
        <v>Jul</v>
      </c>
    </row>
    <row r="7856" spans="1:14" x14ac:dyDescent="0.25">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c r="N7856" s="4" t="str">
        <f>TEXT('Data Sales Adidas'!D7860,"mmm")</f>
        <v>Jul</v>
      </c>
    </row>
    <row r="7857" spans="1:14" x14ac:dyDescent="0.25">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c r="N7857" s="4" t="str">
        <f>TEXT('Data Sales Adidas'!D7861,"mmm")</f>
        <v>Jul</v>
      </c>
    </row>
    <row r="7858" spans="1:14" x14ac:dyDescent="0.25">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c r="N7858" s="4" t="str">
        <f>TEXT('Data Sales Adidas'!D7862,"mmm")</f>
        <v>Jul</v>
      </c>
    </row>
    <row r="7859" spans="1:14" x14ac:dyDescent="0.25">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c r="N7859" s="4" t="str">
        <f>TEXT('Data Sales Adidas'!D7863,"mmm")</f>
        <v>Aug</v>
      </c>
    </row>
    <row r="7860" spans="1:14" x14ac:dyDescent="0.25">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c r="N7860" s="4" t="str">
        <f>TEXT('Data Sales Adidas'!D7864,"mmm")</f>
        <v>Aug</v>
      </c>
    </row>
    <row r="7861" spans="1:14" x14ac:dyDescent="0.25">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c r="N7861" s="4" t="str">
        <f>TEXT('Data Sales Adidas'!D7865,"mmm")</f>
        <v>Aug</v>
      </c>
    </row>
    <row r="7862" spans="1:14" x14ac:dyDescent="0.25">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c r="N7862" s="4" t="str">
        <f>TEXT('Data Sales Adidas'!D7866,"mmm")</f>
        <v>Aug</v>
      </c>
    </row>
    <row r="7863" spans="1:14" x14ac:dyDescent="0.25">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c r="N7863" s="4" t="str">
        <f>TEXT('Data Sales Adidas'!D7867,"mmm")</f>
        <v>Aug</v>
      </c>
    </row>
    <row r="7864" spans="1:14" x14ac:dyDescent="0.25">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c r="N7864" s="4" t="str">
        <f>TEXT('Data Sales Adidas'!D7868,"mmm")</f>
        <v>Aug</v>
      </c>
    </row>
    <row r="7865" spans="1:14" x14ac:dyDescent="0.25">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c r="N7865" s="4" t="str">
        <f>TEXT('Data Sales Adidas'!D7869,"mmm")</f>
        <v>Aug</v>
      </c>
    </row>
    <row r="7866" spans="1:14" x14ac:dyDescent="0.25">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c r="N7866" s="4" t="str">
        <f>TEXT('Data Sales Adidas'!D7870,"mmm")</f>
        <v>Aug</v>
      </c>
    </row>
    <row r="7867" spans="1:14" x14ac:dyDescent="0.25">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c r="N7867" s="4" t="str">
        <f>TEXT('Data Sales Adidas'!D7871,"mmm")</f>
        <v>Aug</v>
      </c>
    </row>
    <row r="7868" spans="1:14" x14ac:dyDescent="0.25">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c r="N7868" s="4" t="str">
        <f>TEXT('Data Sales Adidas'!D7872,"mmm")</f>
        <v>Aug</v>
      </c>
    </row>
    <row r="7869" spans="1:14" x14ac:dyDescent="0.25">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c r="N7869" s="4" t="str">
        <f>TEXT('Data Sales Adidas'!D7873,"mmm")</f>
        <v>Aug</v>
      </c>
    </row>
    <row r="7870" spans="1:14" x14ac:dyDescent="0.25">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c r="N7870" s="4" t="str">
        <f>TEXT('Data Sales Adidas'!D7874,"mmm")</f>
        <v>Aug</v>
      </c>
    </row>
    <row r="7871" spans="1:14" x14ac:dyDescent="0.25">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c r="N7871" s="4" t="str">
        <f>TEXT('Data Sales Adidas'!D7875,"mmm")</f>
        <v>Aug</v>
      </c>
    </row>
    <row r="7872" spans="1:14" x14ac:dyDescent="0.25">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c r="N7872" s="4" t="str">
        <f>TEXT('Data Sales Adidas'!D7876,"mmm")</f>
        <v>Aug</v>
      </c>
    </row>
    <row r="7873" spans="1:14" x14ac:dyDescent="0.25">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c r="N7873" s="4" t="str">
        <f>TEXT('Data Sales Adidas'!D7877,"mmm")</f>
        <v>Aug</v>
      </c>
    </row>
    <row r="7874" spans="1:14" x14ac:dyDescent="0.25">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c r="N7874" s="4" t="str">
        <f>TEXT('Data Sales Adidas'!D7878,"mmm")</f>
        <v>Aug</v>
      </c>
    </row>
    <row r="7875" spans="1:14" x14ac:dyDescent="0.25">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c r="N7875" s="4" t="str">
        <f>TEXT('Data Sales Adidas'!D7879,"mmm")</f>
        <v>Aug</v>
      </c>
    </row>
    <row r="7876" spans="1:14" x14ac:dyDescent="0.25">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c r="N7876" s="4" t="str">
        <f>TEXT('Data Sales Adidas'!D7880,"mmm")</f>
        <v>Aug</v>
      </c>
    </row>
    <row r="7877" spans="1:14" x14ac:dyDescent="0.25">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c r="N7877" s="4" t="str">
        <f>TEXT('Data Sales Adidas'!D7881,"mmm")</f>
        <v>Aug</v>
      </c>
    </row>
    <row r="7878" spans="1:14" x14ac:dyDescent="0.25">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c r="N7878" s="4" t="str">
        <f>TEXT('Data Sales Adidas'!D7882,"mmm")</f>
        <v>Aug</v>
      </c>
    </row>
    <row r="7879" spans="1:14" x14ac:dyDescent="0.25">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c r="N7879" s="4" t="str">
        <f>TEXT('Data Sales Adidas'!D7883,"mmm")</f>
        <v>Aug</v>
      </c>
    </row>
    <row r="7880" spans="1:14" x14ac:dyDescent="0.25">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c r="N7880" s="4" t="str">
        <f>TEXT('Data Sales Adidas'!D7884,"mmm")</f>
        <v>Aug</v>
      </c>
    </row>
    <row r="7881" spans="1:14" x14ac:dyDescent="0.25">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c r="N7881" s="4" t="str">
        <f>TEXT('Data Sales Adidas'!D7885,"mmm")</f>
        <v>Aug</v>
      </c>
    </row>
    <row r="7882" spans="1:14" x14ac:dyDescent="0.25">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c r="N7882" s="4" t="str">
        <f>TEXT('Data Sales Adidas'!D7886,"mmm")</f>
        <v>Aug</v>
      </c>
    </row>
    <row r="7883" spans="1:14" x14ac:dyDescent="0.25">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c r="N7883" s="4" t="str">
        <f>TEXT('Data Sales Adidas'!D7887,"mmm")</f>
        <v>Aug</v>
      </c>
    </row>
    <row r="7884" spans="1:14" x14ac:dyDescent="0.25">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c r="N7884" s="4" t="str">
        <f>TEXT('Data Sales Adidas'!D7888,"mmm")</f>
        <v>Aug</v>
      </c>
    </row>
    <row r="7885" spans="1:14" x14ac:dyDescent="0.25">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c r="N7885" s="4" t="str">
        <f>TEXT('Data Sales Adidas'!D7889,"mmm")</f>
        <v>Aug</v>
      </c>
    </row>
    <row r="7886" spans="1:14" x14ac:dyDescent="0.25">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c r="N7886" s="4" t="str">
        <f>TEXT('Data Sales Adidas'!D7890,"mmm")</f>
        <v>Aug</v>
      </c>
    </row>
    <row r="7887" spans="1:14" x14ac:dyDescent="0.25">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c r="N7887" s="4" t="str">
        <f>TEXT('Data Sales Adidas'!D7891,"mmm")</f>
        <v>Aug</v>
      </c>
    </row>
    <row r="7888" spans="1:14" x14ac:dyDescent="0.25">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c r="N7888" s="4" t="str">
        <f>TEXT('Data Sales Adidas'!D7892,"mmm")</f>
        <v>Aug</v>
      </c>
    </row>
    <row r="7889" spans="1:14" x14ac:dyDescent="0.25">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c r="N7889" s="4" t="str">
        <f>TEXT('Data Sales Adidas'!D7893,"mmm")</f>
        <v>Aug</v>
      </c>
    </row>
    <row r="7890" spans="1:14" x14ac:dyDescent="0.25">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c r="N7890" s="4" t="str">
        <f>TEXT('Data Sales Adidas'!D7894,"mmm")</f>
        <v>Sep</v>
      </c>
    </row>
    <row r="7891" spans="1:14" x14ac:dyDescent="0.25">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c r="N7891" s="4" t="str">
        <f>TEXT('Data Sales Adidas'!D7895,"mmm")</f>
        <v>Sep</v>
      </c>
    </row>
    <row r="7892" spans="1:14" x14ac:dyDescent="0.25">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c r="N7892" s="4" t="str">
        <f>TEXT('Data Sales Adidas'!D7896,"mmm")</f>
        <v>Sep</v>
      </c>
    </row>
    <row r="7893" spans="1:14" x14ac:dyDescent="0.25">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c r="N7893" s="4" t="str">
        <f>TEXT('Data Sales Adidas'!D7897,"mmm")</f>
        <v>Sep</v>
      </c>
    </row>
    <row r="7894" spans="1:14" x14ac:dyDescent="0.25">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c r="N7894" s="4" t="str">
        <f>TEXT('Data Sales Adidas'!D7898,"mmm")</f>
        <v>Sep</v>
      </c>
    </row>
    <row r="7895" spans="1:14" x14ac:dyDescent="0.25">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c r="N7895" s="4" t="str">
        <f>TEXT('Data Sales Adidas'!D7899,"mmm")</f>
        <v>Sep</v>
      </c>
    </row>
    <row r="7896" spans="1:14" x14ac:dyDescent="0.25">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c r="N7896" s="4" t="str">
        <f>TEXT('Data Sales Adidas'!D7900,"mmm")</f>
        <v>Sep</v>
      </c>
    </row>
    <row r="7897" spans="1:14" x14ac:dyDescent="0.25">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c r="N7897" s="4" t="str">
        <f>TEXT('Data Sales Adidas'!D7901,"mmm")</f>
        <v>Sep</v>
      </c>
    </row>
    <row r="7898" spans="1:14" x14ac:dyDescent="0.25">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c r="N7898" s="4" t="str">
        <f>TEXT('Data Sales Adidas'!D7902,"mmm")</f>
        <v>Sep</v>
      </c>
    </row>
    <row r="7899" spans="1:14" x14ac:dyDescent="0.25">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c r="N7899" s="4" t="str">
        <f>TEXT('Data Sales Adidas'!D7903,"mmm")</f>
        <v>Sep</v>
      </c>
    </row>
    <row r="7900" spans="1:14" x14ac:dyDescent="0.25">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c r="N7900" s="4" t="str">
        <f>TEXT('Data Sales Adidas'!D7904,"mmm")</f>
        <v>Sep</v>
      </c>
    </row>
    <row r="7901" spans="1:14" x14ac:dyDescent="0.25">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c r="N7901" s="4" t="str">
        <f>TEXT('Data Sales Adidas'!D7905,"mmm")</f>
        <v>Sep</v>
      </c>
    </row>
    <row r="7902" spans="1:14" x14ac:dyDescent="0.25">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c r="N7902" s="4" t="str">
        <f>TEXT('Data Sales Adidas'!D7906,"mmm")</f>
        <v>Sep</v>
      </c>
    </row>
    <row r="7903" spans="1:14" x14ac:dyDescent="0.25">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c r="N7903" s="4" t="str">
        <f>TEXT('Data Sales Adidas'!D7907,"mmm")</f>
        <v>Sep</v>
      </c>
    </row>
    <row r="7904" spans="1:14" x14ac:dyDescent="0.25">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c r="N7904" s="4" t="str">
        <f>TEXT('Data Sales Adidas'!D7908,"mmm")</f>
        <v>Sep</v>
      </c>
    </row>
    <row r="7905" spans="1:14" x14ac:dyDescent="0.25">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c r="N7905" s="4" t="str">
        <f>TEXT('Data Sales Adidas'!D7909,"mmm")</f>
        <v>Sep</v>
      </c>
    </row>
    <row r="7906" spans="1:14" x14ac:dyDescent="0.25">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c r="N7906" s="4" t="str">
        <f>TEXT('Data Sales Adidas'!D7910,"mmm")</f>
        <v>Oct</v>
      </c>
    </row>
    <row r="7907" spans="1:14" x14ac:dyDescent="0.25">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c r="N7907" s="4" t="str">
        <f>TEXT('Data Sales Adidas'!D7911,"mmm")</f>
        <v>Oct</v>
      </c>
    </row>
    <row r="7908" spans="1:14" x14ac:dyDescent="0.25">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c r="N7908" s="4" t="str">
        <f>TEXT('Data Sales Adidas'!D7912,"mmm")</f>
        <v>Oct</v>
      </c>
    </row>
    <row r="7909" spans="1:14" x14ac:dyDescent="0.25">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c r="N7909" s="4" t="str">
        <f>TEXT('Data Sales Adidas'!D7913,"mmm")</f>
        <v>Oct</v>
      </c>
    </row>
    <row r="7910" spans="1:14" x14ac:dyDescent="0.25">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c r="N7910" s="4" t="str">
        <f>TEXT('Data Sales Adidas'!D7914,"mmm")</f>
        <v>Oct</v>
      </c>
    </row>
    <row r="7911" spans="1:14" x14ac:dyDescent="0.25">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c r="N7911" s="4" t="str">
        <f>TEXT('Data Sales Adidas'!D7915,"mmm")</f>
        <v>Oct</v>
      </c>
    </row>
    <row r="7912" spans="1:14" x14ac:dyDescent="0.25">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c r="N7912" s="4" t="str">
        <f>TEXT('Data Sales Adidas'!D7916,"mmm")</f>
        <v>Oct</v>
      </c>
    </row>
    <row r="7913" spans="1:14" x14ac:dyDescent="0.25">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c r="N7913" s="4" t="str">
        <f>TEXT('Data Sales Adidas'!D7917,"mmm")</f>
        <v>Oct</v>
      </c>
    </row>
    <row r="7914" spans="1:14" x14ac:dyDescent="0.25">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c r="N7914" s="4" t="str">
        <f>TEXT('Data Sales Adidas'!D7918,"mmm")</f>
        <v>Oct</v>
      </c>
    </row>
    <row r="7915" spans="1:14" x14ac:dyDescent="0.25">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c r="N7915" s="4" t="str">
        <f>TEXT('Data Sales Adidas'!D7919,"mmm")</f>
        <v>Oct</v>
      </c>
    </row>
    <row r="7916" spans="1:14" x14ac:dyDescent="0.25">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c r="N7916" s="4" t="str">
        <f>TEXT('Data Sales Adidas'!D7920,"mmm")</f>
        <v>Oct</v>
      </c>
    </row>
    <row r="7917" spans="1:14" x14ac:dyDescent="0.25">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c r="N7917" s="4" t="str">
        <f>TEXT('Data Sales Adidas'!D7921,"mmm")</f>
        <v>Oct</v>
      </c>
    </row>
    <row r="7918" spans="1:14" hidden="1" x14ac:dyDescent="0.25">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c r="N7918" s="4" t="str">
        <f>TEXT('Data Sales Adidas'!D7922,"mmm")</f>
        <v>Nov</v>
      </c>
    </row>
    <row r="7919" spans="1:14" hidden="1" x14ac:dyDescent="0.25">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c r="N7919" s="4" t="str">
        <f>TEXT('Data Sales Adidas'!D7923,"mmm")</f>
        <v>Nov</v>
      </c>
    </row>
    <row r="7920" spans="1:14" hidden="1" x14ac:dyDescent="0.25">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c r="N7920" s="4" t="str">
        <f>TEXT('Data Sales Adidas'!D7924,"mmm")</f>
        <v>Nov</v>
      </c>
    </row>
    <row r="7921" spans="1:14" hidden="1" x14ac:dyDescent="0.25">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c r="N7921" s="4" t="str">
        <f>TEXT('Data Sales Adidas'!D7925,"mmm")</f>
        <v>Nov</v>
      </c>
    </row>
    <row r="7922" spans="1:14" hidden="1" x14ac:dyDescent="0.25">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c r="N7922" s="4" t="str">
        <f>TEXT('Data Sales Adidas'!D7926,"mmm")</f>
        <v>Nov</v>
      </c>
    </row>
    <row r="7923" spans="1:14" hidden="1" x14ac:dyDescent="0.25">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c r="N7923" s="4" t="str">
        <f>TEXT('Data Sales Adidas'!D7927,"mmm")</f>
        <v>Nov</v>
      </c>
    </row>
    <row r="7924" spans="1:14" hidden="1" x14ac:dyDescent="0.25">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c r="N7924" s="4" t="str">
        <f>TEXT('Data Sales Adidas'!D7928,"mmm")</f>
        <v>Nov</v>
      </c>
    </row>
    <row r="7925" spans="1:14" hidden="1" x14ac:dyDescent="0.25">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c r="N7925" s="4" t="str">
        <f>TEXT('Data Sales Adidas'!D7929,"mmm")</f>
        <v>Nov</v>
      </c>
    </row>
    <row r="7926" spans="1:14" hidden="1" x14ac:dyDescent="0.25">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c r="N7926" s="4" t="str">
        <f>TEXT('Data Sales Adidas'!D7930,"mmm")</f>
        <v>Nov</v>
      </c>
    </row>
    <row r="7927" spans="1:14" hidden="1" x14ac:dyDescent="0.25">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c r="N7927" s="4" t="str">
        <f>TEXT('Data Sales Adidas'!D7931,"mmm")</f>
        <v>Nov</v>
      </c>
    </row>
    <row r="7928" spans="1:14" hidden="1" x14ac:dyDescent="0.25">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c r="N7928" s="4" t="str">
        <f>TEXT('Data Sales Adidas'!D7932,"mmm")</f>
        <v>Nov</v>
      </c>
    </row>
    <row r="7929" spans="1:14" hidden="1" x14ac:dyDescent="0.25">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c r="N7929" s="4" t="str">
        <f>TEXT('Data Sales Adidas'!D7933,"mmm")</f>
        <v>Nov</v>
      </c>
    </row>
    <row r="7930" spans="1:14" hidden="1" x14ac:dyDescent="0.25">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c r="N7930" s="4" t="str">
        <f>TEXT('Data Sales Adidas'!D7934,"mmm")</f>
        <v>Nov</v>
      </c>
    </row>
    <row r="7931" spans="1:14" hidden="1" x14ac:dyDescent="0.25">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c r="N7931" s="4" t="str">
        <f>TEXT('Data Sales Adidas'!D7935,"mmm")</f>
        <v>Nov</v>
      </c>
    </row>
    <row r="7932" spans="1:14" hidden="1" x14ac:dyDescent="0.25">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c r="N7932" s="4" t="str">
        <f>TEXT('Data Sales Adidas'!D7936,"mmm")</f>
        <v>Nov</v>
      </c>
    </row>
    <row r="7933" spans="1:14" hidden="1" x14ac:dyDescent="0.25">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c r="N7933" s="4" t="str">
        <f>TEXT('Data Sales Adidas'!D7937,"mmm")</f>
        <v>Dec</v>
      </c>
    </row>
    <row r="7934" spans="1:14" hidden="1" x14ac:dyDescent="0.25">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c r="N7934" s="4" t="str">
        <f>TEXT('Data Sales Adidas'!D7938,"mmm")</f>
        <v>Dec</v>
      </c>
    </row>
    <row r="7935" spans="1:14" hidden="1" x14ac:dyDescent="0.25">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c r="N7935" s="4" t="str">
        <f>TEXT('Data Sales Adidas'!D7939,"mmm")</f>
        <v>Dec</v>
      </c>
    </row>
    <row r="7936" spans="1:14" hidden="1" x14ac:dyDescent="0.25">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c r="N7936" s="4" t="str">
        <f>TEXT('Data Sales Adidas'!D7940,"mmm")</f>
        <v>Dec</v>
      </c>
    </row>
    <row r="7937" spans="1:14" hidden="1" x14ac:dyDescent="0.25">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c r="N7937" s="4" t="str">
        <f>TEXT('Data Sales Adidas'!D7941,"mmm")</f>
        <v>Dec</v>
      </c>
    </row>
    <row r="7938" spans="1:14" hidden="1" x14ac:dyDescent="0.25">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c r="N7938" s="4" t="str">
        <f>TEXT('Data Sales Adidas'!D7942,"mmm")</f>
        <v>Dec</v>
      </c>
    </row>
    <row r="7939" spans="1:14" hidden="1" x14ac:dyDescent="0.25">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c r="N7939" s="4" t="str">
        <f>TEXT('Data Sales Adidas'!D7943,"mmm")</f>
        <v>Dec</v>
      </c>
    </row>
    <row r="7940" spans="1:14" hidden="1" x14ac:dyDescent="0.25">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c r="N7940" s="4" t="str">
        <f>TEXT('Data Sales Adidas'!D7944,"mmm")</f>
        <v>Dec</v>
      </c>
    </row>
    <row r="7941" spans="1:14" hidden="1" x14ac:dyDescent="0.25">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c r="N7941" s="4" t="str">
        <f>TEXT('Data Sales Adidas'!D7945,"mmm")</f>
        <v>Dec</v>
      </c>
    </row>
    <row r="7942" spans="1:14" hidden="1" x14ac:dyDescent="0.25">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c r="N7942" s="4" t="str">
        <f>TEXT('Data Sales Adidas'!D7946,"mmm")</f>
        <v>Dec</v>
      </c>
    </row>
    <row r="7943" spans="1:14" hidden="1" x14ac:dyDescent="0.25">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c r="N7943" s="4" t="str">
        <f>TEXT('Data Sales Adidas'!D7947,"mmm")</f>
        <v>Jan</v>
      </c>
    </row>
    <row r="7944" spans="1:14" hidden="1" x14ac:dyDescent="0.25">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c r="N7944" s="4" t="str">
        <f>TEXT('Data Sales Adidas'!D7948,"mmm")</f>
        <v>Jan</v>
      </c>
    </row>
    <row r="7945" spans="1:14" hidden="1" x14ac:dyDescent="0.25">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c r="N7945" s="4" t="str">
        <f>TEXT('Data Sales Adidas'!D7949,"mmm")</f>
        <v>Jan</v>
      </c>
    </row>
    <row r="7946" spans="1:14" hidden="1" x14ac:dyDescent="0.25">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c r="N7946" s="4" t="str">
        <f>TEXT('Data Sales Adidas'!D7950,"mmm")</f>
        <v>Jan</v>
      </c>
    </row>
    <row r="7947" spans="1:14" hidden="1" x14ac:dyDescent="0.25">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c r="N7947" s="4" t="str">
        <f>TEXT('Data Sales Adidas'!D7951,"mmm")</f>
        <v>Jan</v>
      </c>
    </row>
    <row r="7948" spans="1:14" hidden="1" x14ac:dyDescent="0.25">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c r="N7948" s="4" t="str">
        <f>TEXT('Data Sales Adidas'!D7952,"mmm")</f>
        <v>Jan</v>
      </c>
    </row>
    <row r="7949" spans="1:14" hidden="1" x14ac:dyDescent="0.25">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c r="N7949" s="4" t="str">
        <f>TEXT('Data Sales Adidas'!D7953,"mmm")</f>
        <v>Jan</v>
      </c>
    </row>
    <row r="7950" spans="1:14" hidden="1" x14ac:dyDescent="0.25">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c r="N7950" s="4" t="str">
        <f>TEXT('Data Sales Adidas'!D7954,"mmm")</f>
        <v>Jan</v>
      </c>
    </row>
    <row r="7951" spans="1:14" hidden="1" x14ac:dyDescent="0.25">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c r="N7951" s="4" t="str">
        <f>TEXT('Data Sales Adidas'!D7955,"mmm")</f>
        <v>Jan</v>
      </c>
    </row>
    <row r="7952" spans="1:14" hidden="1" x14ac:dyDescent="0.25">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c r="N7952" s="4" t="str">
        <f>TEXT('Data Sales Adidas'!D7956,"mmm")</f>
        <v>Jan</v>
      </c>
    </row>
    <row r="7953" spans="1:14" hidden="1" x14ac:dyDescent="0.25">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c r="N7953" s="4" t="str">
        <f>TEXT('Data Sales Adidas'!D7957,"mmm")</f>
        <v>Jan</v>
      </c>
    </row>
    <row r="7954" spans="1:14" hidden="1" x14ac:dyDescent="0.25">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c r="N7954" s="4" t="str">
        <f>TEXT('Data Sales Adidas'!D7958,"mmm")</f>
        <v>Jan</v>
      </c>
    </row>
    <row r="7955" spans="1:14" hidden="1" x14ac:dyDescent="0.25">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c r="N7955" s="4" t="str">
        <f>TEXT('Data Sales Adidas'!D7959,"mmm")</f>
        <v>Jan</v>
      </c>
    </row>
    <row r="7956" spans="1:14" hidden="1" x14ac:dyDescent="0.25">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c r="N7956" s="4" t="str">
        <f>TEXT('Data Sales Adidas'!D7960,"mmm")</f>
        <v>Jan</v>
      </c>
    </row>
    <row r="7957" spans="1:14" hidden="1" x14ac:dyDescent="0.25">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c r="N7957" s="4" t="str">
        <f>TEXT('Data Sales Adidas'!D7961,"mmm")</f>
        <v>Jan</v>
      </c>
    </row>
    <row r="7958" spans="1:14" hidden="1" x14ac:dyDescent="0.25">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c r="N7958" s="4" t="str">
        <f>TEXT('Data Sales Adidas'!D7962,"mmm")</f>
        <v>Jan</v>
      </c>
    </row>
    <row r="7959" spans="1:14" hidden="1" x14ac:dyDescent="0.25">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c r="N7959" s="4" t="str">
        <f>TEXT('Data Sales Adidas'!D7963,"mmm")</f>
        <v>Jan</v>
      </c>
    </row>
    <row r="7960" spans="1:14" hidden="1" x14ac:dyDescent="0.25">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c r="N7960" s="4" t="str">
        <f>TEXT('Data Sales Adidas'!D7964,"mmm")</f>
        <v>Jan</v>
      </c>
    </row>
    <row r="7961" spans="1:14" hidden="1" x14ac:dyDescent="0.25">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c r="N7961" s="4" t="str">
        <f>TEXT('Data Sales Adidas'!D7965,"mmm")</f>
        <v>Jan</v>
      </c>
    </row>
    <row r="7962" spans="1:14" hidden="1" x14ac:dyDescent="0.25">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c r="N7962" s="4" t="str">
        <f>TEXT('Data Sales Adidas'!D7966,"mmm")</f>
        <v>Jan</v>
      </c>
    </row>
    <row r="7963" spans="1:14" hidden="1" x14ac:dyDescent="0.25">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c r="N7963" s="4" t="str">
        <f>TEXT('Data Sales Adidas'!D7967,"mmm")</f>
        <v>Jan</v>
      </c>
    </row>
    <row r="7964" spans="1:14" hidden="1" x14ac:dyDescent="0.25">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c r="N7964" s="4" t="str">
        <f>TEXT('Data Sales Adidas'!D7968,"mmm")</f>
        <v>Jan</v>
      </c>
    </row>
    <row r="7965" spans="1:14" hidden="1" x14ac:dyDescent="0.25">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c r="N7965" s="4" t="str">
        <f>TEXT('Data Sales Adidas'!D7969,"mmm")</f>
        <v>Jan</v>
      </c>
    </row>
    <row r="7966" spans="1:14" hidden="1" x14ac:dyDescent="0.25">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c r="N7966" s="4" t="str">
        <f>TEXT('Data Sales Adidas'!D7970,"mmm")</f>
        <v>Jan</v>
      </c>
    </row>
    <row r="7967" spans="1:14" hidden="1" x14ac:dyDescent="0.25">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c r="N7967" s="4" t="str">
        <f>TEXT('Data Sales Adidas'!D7971,"mmm")</f>
        <v>Jan</v>
      </c>
    </row>
    <row r="7968" spans="1:14" hidden="1" x14ac:dyDescent="0.25">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c r="N7968" s="4" t="str">
        <f>TEXT('Data Sales Adidas'!D7972,"mmm")</f>
        <v>Jan</v>
      </c>
    </row>
    <row r="7969" spans="1:14" hidden="1" x14ac:dyDescent="0.25">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c r="N7969" s="4" t="str">
        <f>TEXT('Data Sales Adidas'!D7973,"mmm")</f>
        <v>Jan</v>
      </c>
    </row>
    <row r="7970" spans="1:14" hidden="1" x14ac:dyDescent="0.25">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c r="N7970" s="4" t="str">
        <f>TEXT('Data Sales Adidas'!D7974,"mmm")</f>
        <v>Jan</v>
      </c>
    </row>
    <row r="7971" spans="1:14" hidden="1" x14ac:dyDescent="0.25">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c r="N7971" s="4" t="str">
        <f>TEXT('Data Sales Adidas'!D7975,"mmm")</f>
        <v>Jan</v>
      </c>
    </row>
    <row r="7972" spans="1:14" hidden="1" x14ac:dyDescent="0.25">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c r="N7972" s="4" t="str">
        <f>TEXT('Data Sales Adidas'!D7976,"mmm")</f>
        <v>Jan</v>
      </c>
    </row>
    <row r="7973" spans="1:14" hidden="1" x14ac:dyDescent="0.25">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c r="N7973" s="4" t="str">
        <f>TEXT('Data Sales Adidas'!D7977,"mmm")</f>
        <v>Jan</v>
      </c>
    </row>
    <row r="7974" spans="1:14" hidden="1" x14ac:dyDescent="0.25">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c r="N7974" s="4" t="str">
        <f>TEXT('Data Sales Adidas'!D7978,"mmm")</f>
        <v>Feb</v>
      </c>
    </row>
    <row r="7975" spans="1:14" hidden="1" x14ac:dyDescent="0.25">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c r="N7975" s="4" t="str">
        <f>TEXT('Data Sales Adidas'!D7979,"mmm")</f>
        <v>Feb</v>
      </c>
    </row>
    <row r="7976" spans="1:14" hidden="1" x14ac:dyDescent="0.25">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c r="N7976" s="4" t="str">
        <f>TEXT('Data Sales Adidas'!D7980,"mmm")</f>
        <v>Feb</v>
      </c>
    </row>
    <row r="7977" spans="1:14" hidden="1" x14ac:dyDescent="0.25">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c r="N7977" s="4" t="str">
        <f>TEXT('Data Sales Adidas'!D7981,"mmm")</f>
        <v>Feb</v>
      </c>
    </row>
    <row r="7978" spans="1:14" hidden="1" x14ac:dyDescent="0.25">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c r="N7978" s="4" t="str">
        <f>TEXT('Data Sales Adidas'!D7982,"mmm")</f>
        <v>Feb</v>
      </c>
    </row>
    <row r="7979" spans="1:14" hidden="1" x14ac:dyDescent="0.25">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c r="N7979" s="4" t="str">
        <f>TEXT('Data Sales Adidas'!D7983,"mmm")</f>
        <v>Feb</v>
      </c>
    </row>
    <row r="7980" spans="1:14" hidden="1" x14ac:dyDescent="0.25">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c r="N7980" s="4" t="str">
        <f>TEXT('Data Sales Adidas'!D7984,"mmm")</f>
        <v>Feb</v>
      </c>
    </row>
    <row r="7981" spans="1:14" hidden="1" x14ac:dyDescent="0.25">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c r="N7981" s="4" t="str">
        <f>TEXT('Data Sales Adidas'!D7985,"mmm")</f>
        <v>Feb</v>
      </c>
    </row>
    <row r="7982" spans="1:14" hidden="1" x14ac:dyDescent="0.25">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c r="N7982" s="4" t="str">
        <f>TEXT('Data Sales Adidas'!D7986,"mmm")</f>
        <v>Feb</v>
      </c>
    </row>
    <row r="7983" spans="1:14" hidden="1" x14ac:dyDescent="0.25">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c r="N7983" s="4" t="str">
        <f>TEXT('Data Sales Adidas'!D7987,"mmm")</f>
        <v>Feb</v>
      </c>
    </row>
    <row r="7984" spans="1:14" hidden="1" x14ac:dyDescent="0.25">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c r="N7984" s="4" t="str">
        <f>TEXT('Data Sales Adidas'!D7988,"mmm")</f>
        <v>Feb</v>
      </c>
    </row>
    <row r="7985" spans="1:14" hidden="1" x14ac:dyDescent="0.25">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c r="N7985" s="4" t="str">
        <f>TEXT('Data Sales Adidas'!D7989,"mmm")</f>
        <v>Feb</v>
      </c>
    </row>
    <row r="7986" spans="1:14" hidden="1" x14ac:dyDescent="0.25">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c r="N7986" s="4" t="str">
        <f>TEXT('Data Sales Adidas'!D7990,"mmm")</f>
        <v>Feb</v>
      </c>
    </row>
    <row r="7987" spans="1:14" hidden="1" x14ac:dyDescent="0.25">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c r="N7987" s="4" t="str">
        <f>TEXT('Data Sales Adidas'!D7991,"mmm")</f>
        <v>Feb</v>
      </c>
    </row>
    <row r="7988" spans="1:14" hidden="1" x14ac:dyDescent="0.25">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c r="N7988" s="4" t="str">
        <f>TEXT('Data Sales Adidas'!D7992,"mmm")</f>
        <v>Feb</v>
      </c>
    </row>
    <row r="7989" spans="1:14" hidden="1" x14ac:dyDescent="0.25">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c r="N7989" s="4" t="str">
        <f>TEXT('Data Sales Adidas'!D7993,"mmm")</f>
        <v>Feb</v>
      </c>
    </row>
    <row r="7990" spans="1:14" hidden="1" x14ac:dyDescent="0.25">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c r="N7990" s="4" t="str">
        <f>TEXT('Data Sales Adidas'!D7994,"mmm")</f>
        <v>Feb</v>
      </c>
    </row>
    <row r="7991" spans="1:14" hidden="1" x14ac:dyDescent="0.25">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c r="N7991" s="4" t="str">
        <f>TEXT('Data Sales Adidas'!D7995,"mmm")</f>
        <v>Feb</v>
      </c>
    </row>
    <row r="7992" spans="1:14" hidden="1" x14ac:dyDescent="0.25">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c r="N7992" s="4" t="str">
        <f>TEXT('Data Sales Adidas'!D7996,"mmm")</f>
        <v>Mar</v>
      </c>
    </row>
    <row r="7993" spans="1:14" hidden="1" x14ac:dyDescent="0.25">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c r="N7993" s="4" t="str">
        <f>TEXT('Data Sales Adidas'!D7997,"mmm")</f>
        <v>Mar</v>
      </c>
    </row>
    <row r="7994" spans="1:14" hidden="1" x14ac:dyDescent="0.25">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c r="N7994" s="4" t="str">
        <f>TEXT('Data Sales Adidas'!D7998,"mmm")</f>
        <v>Mar</v>
      </c>
    </row>
    <row r="7995" spans="1:14" hidden="1" x14ac:dyDescent="0.25">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c r="N7995" s="4" t="str">
        <f>TEXT('Data Sales Adidas'!D7999,"mmm")</f>
        <v>Mar</v>
      </c>
    </row>
    <row r="7996" spans="1:14" hidden="1" x14ac:dyDescent="0.25">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c r="N7996" s="4" t="str">
        <f>TEXT('Data Sales Adidas'!D8000,"mmm")</f>
        <v>Mar</v>
      </c>
    </row>
    <row r="7997" spans="1:14" hidden="1" x14ac:dyDescent="0.25">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c r="N7997" s="4" t="str">
        <f>TEXT('Data Sales Adidas'!D8001,"mmm")</f>
        <v>Mar</v>
      </c>
    </row>
    <row r="7998" spans="1:14" hidden="1" x14ac:dyDescent="0.25">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c r="N7998" s="4" t="str">
        <f>TEXT('Data Sales Adidas'!D8002,"mmm")</f>
        <v>Mar</v>
      </c>
    </row>
    <row r="7999" spans="1:14" hidden="1" x14ac:dyDescent="0.25">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c r="N7999" s="4" t="str">
        <f>TEXT('Data Sales Adidas'!D8003,"mmm")</f>
        <v>Mar</v>
      </c>
    </row>
    <row r="8000" spans="1:14" hidden="1" x14ac:dyDescent="0.25">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c r="N8000" s="4" t="str">
        <f>TEXT('Data Sales Adidas'!D8004,"mmm")</f>
        <v>Mar</v>
      </c>
    </row>
    <row r="8001" spans="1:14" hidden="1" x14ac:dyDescent="0.25">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c r="N8001" s="4" t="str">
        <f>TEXT('Data Sales Adidas'!D8005,"mmm")</f>
        <v>Mar</v>
      </c>
    </row>
    <row r="8002" spans="1:14" hidden="1" x14ac:dyDescent="0.25">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c r="N8002" s="4" t="str">
        <f>TEXT('Data Sales Adidas'!D8006,"mmm")</f>
        <v>Mar</v>
      </c>
    </row>
    <row r="8003" spans="1:14" hidden="1" x14ac:dyDescent="0.25">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c r="N8003" s="4" t="str">
        <f>TEXT('Data Sales Adidas'!D8007,"mmm")</f>
        <v>Mar</v>
      </c>
    </row>
    <row r="8004" spans="1:14" hidden="1" x14ac:dyDescent="0.25">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c r="N8004" s="4" t="str">
        <f>TEXT('Data Sales Adidas'!D8008,"mmm")</f>
        <v>Mar</v>
      </c>
    </row>
    <row r="8005" spans="1:14" hidden="1" x14ac:dyDescent="0.25">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c r="N8005" s="4" t="str">
        <f>TEXT('Data Sales Adidas'!D8009,"mmm")</f>
        <v>Mar</v>
      </c>
    </row>
    <row r="8006" spans="1:14" hidden="1" x14ac:dyDescent="0.25">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c r="N8006" s="4" t="str">
        <f>TEXT('Data Sales Adidas'!D8010,"mmm")</f>
        <v>Mar</v>
      </c>
    </row>
    <row r="8007" spans="1:14" hidden="1" x14ac:dyDescent="0.25">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c r="N8007" s="4" t="str">
        <f>TEXT('Data Sales Adidas'!D8011,"mmm")</f>
        <v>Apr</v>
      </c>
    </row>
    <row r="8008" spans="1:14" hidden="1" x14ac:dyDescent="0.25">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c r="N8008" s="4" t="str">
        <f>TEXT('Data Sales Adidas'!D8012,"mmm")</f>
        <v>Apr</v>
      </c>
    </row>
    <row r="8009" spans="1:14" hidden="1" x14ac:dyDescent="0.25">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c r="N8009" s="4" t="str">
        <f>TEXT('Data Sales Adidas'!D8013,"mmm")</f>
        <v>Apr</v>
      </c>
    </row>
    <row r="8010" spans="1:14" hidden="1" x14ac:dyDescent="0.25">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c r="N8010" s="4" t="str">
        <f>TEXT('Data Sales Adidas'!D8014,"mmm")</f>
        <v>Apr</v>
      </c>
    </row>
    <row r="8011" spans="1:14" hidden="1" x14ac:dyDescent="0.25">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c r="N8011" s="4" t="str">
        <f>TEXT('Data Sales Adidas'!D8015,"mmm")</f>
        <v>Apr</v>
      </c>
    </row>
    <row r="8012" spans="1:14" hidden="1" x14ac:dyDescent="0.25">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c r="N8012" s="4" t="str">
        <f>TEXT('Data Sales Adidas'!D8016,"mmm")</f>
        <v>Apr</v>
      </c>
    </row>
    <row r="8013" spans="1:14" hidden="1" x14ac:dyDescent="0.25">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c r="N8013" s="4" t="str">
        <f>TEXT('Data Sales Adidas'!D8017,"mmm")</f>
        <v>Apr</v>
      </c>
    </row>
    <row r="8014" spans="1:14" hidden="1" x14ac:dyDescent="0.25">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c r="N8014" s="4" t="str">
        <f>TEXT('Data Sales Adidas'!D8018,"mmm")</f>
        <v>Apr</v>
      </c>
    </row>
    <row r="8015" spans="1:14" hidden="1" x14ac:dyDescent="0.25">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c r="N8015" s="4" t="str">
        <f>TEXT('Data Sales Adidas'!D8019,"mmm")</f>
        <v>Apr</v>
      </c>
    </row>
    <row r="8016" spans="1:14" hidden="1" x14ac:dyDescent="0.25">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c r="N8016" s="4" t="str">
        <f>TEXT('Data Sales Adidas'!D8020,"mmm")</f>
        <v>Apr</v>
      </c>
    </row>
    <row r="8017" spans="1:14" hidden="1" x14ac:dyDescent="0.25">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c r="N8017" s="4" t="str">
        <f>TEXT('Data Sales Adidas'!D8021,"mmm")</f>
        <v>Apr</v>
      </c>
    </row>
    <row r="8018" spans="1:14" hidden="1" x14ac:dyDescent="0.25">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c r="N8018" s="4" t="str">
        <f>TEXT('Data Sales Adidas'!D8022,"mmm")</f>
        <v>Apr</v>
      </c>
    </row>
    <row r="8019" spans="1:14" hidden="1" x14ac:dyDescent="0.25">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c r="N8019" s="4" t="str">
        <f>TEXT('Data Sales Adidas'!D8023,"mmm")</f>
        <v>Apr</v>
      </c>
    </row>
    <row r="8020" spans="1:14" hidden="1" x14ac:dyDescent="0.25">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c r="N8020" s="4" t="str">
        <f>TEXT('Data Sales Adidas'!D8024,"mmm")</f>
        <v>Apr</v>
      </c>
    </row>
    <row r="8021" spans="1:14" hidden="1" x14ac:dyDescent="0.25">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c r="N8021" s="4" t="str">
        <f>TEXT('Data Sales Adidas'!D8025,"mmm")</f>
        <v>Apr</v>
      </c>
    </row>
    <row r="8022" spans="1:14" hidden="1" x14ac:dyDescent="0.25">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c r="N8022" s="4" t="str">
        <f>TEXT('Data Sales Adidas'!D8026,"mmm")</f>
        <v>Apr</v>
      </c>
    </row>
    <row r="8023" spans="1:14" hidden="1" x14ac:dyDescent="0.25">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c r="N8023" s="4" t="str">
        <f>TEXT('Data Sales Adidas'!D8027,"mmm")</f>
        <v>Apr</v>
      </c>
    </row>
    <row r="8024" spans="1:14" hidden="1" x14ac:dyDescent="0.25">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c r="N8024" s="4" t="str">
        <f>TEXT('Data Sales Adidas'!D8028,"mmm")</f>
        <v>Apr</v>
      </c>
    </row>
    <row r="8025" spans="1:14" hidden="1" x14ac:dyDescent="0.25">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c r="N8025" s="4" t="str">
        <f>TEXT('Data Sales Adidas'!D8029,"mmm")</f>
        <v>Apr</v>
      </c>
    </row>
    <row r="8026" spans="1:14" hidden="1" x14ac:dyDescent="0.25">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c r="N8026" s="4" t="str">
        <f>TEXT('Data Sales Adidas'!D8030,"mmm")</f>
        <v>Apr</v>
      </c>
    </row>
    <row r="8027" spans="1:14" hidden="1" x14ac:dyDescent="0.25">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c r="N8027" s="4" t="str">
        <f>TEXT('Data Sales Adidas'!D8031,"mmm")</f>
        <v>Apr</v>
      </c>
    </row>
    <row r="8028" spans="1:14" hidden="1" x14ac:dyDescent="0.25">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c r="N8028" s="4" t="str">
        <f>TEXT('Data Sales Adidas'!D8032,"mmm")</f>
        <v>Apr</v>
      </c>
    </row>
    <row r="8029" spans="1:14" hidden="1" x14ac:dyDescent="0.25">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c r="N8029" s="4" t="str">
        <f>TEXT('Data Sales Adidas'!D8033,"mmm")</f>
        <v>Apr</v>
      </c>
    </row>
    <row r="8030" spans="1:14" hidden="1" x14ac:dyDescent="0.25">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c r="N8030" s="4" t="str">
        <f>TEXT('Data Sales Adidas'!D8034,"mmm")</f>
        <v>Apr</v>
      </c>
    </row>
    <row r="8031" spans="1:14" hidden="1" x14ac:dyDescent="0.25">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c r="N8031" s="4" t="str">
        <f>TEXT('Data Sales Adidas'!D8035,"mmm")</f>
        <v>Apr</v>
      </c>
    </row>
    <row r="8032" spans="1:14" hidden="1" x14ac:dyDescent="0.25">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c r="N8032" s="4" t="str">
        <f>TEXT('Data Sales Adidas'!D8036,"mmm")</f>
        <v>May</v>
      </c>
    </row>
    <row r="8033" spans="1:14" hidden="1" x14ac:dyDescent="0.25">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c r="N8033" s="4" t="str">
        <f>TEXT('Data Sales Adidas'!D8037,"mmm")</f>
        <v>May</v>
      </c>
    </row>
    <row r="8034" spans="1:14" hidden="1" x14ac:dyDescent="0.25">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c r="N8034" s="4" t="str">
        <f>TEXT('Data Sales Adidas'!D8038,"mmm")</f>
        <v>May</v>
      </c>
    </row>
    <row r="8035" spans="1:14" hidden="1" x14ac:dyDescent="0.25">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c r="N8035" s="4" t="str">
        <f>TEXT('Data Sales Adidas'!D8039,"mmm")</f>
        <v>May</v>
      </c>
    </row>
    <row r="8036" spans="1:14" hidden="1" x14ac:dyDescent="0.25">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c r="N8036" s="4" t="str">
        <f>TEXT('Data Sales Adidas'!D8040,"mmm")</f>
        <v>May</v>
      </c>
    </row>
    <row r="8037" spans="1:14" hidden="1" x14ac:dyDescent="0.25">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c r="N8037" s="4" t="str">
        <f>TEXT('Data Sales Adidas'!D8041,"mmm")</f>
        <v>May</v>
      </c>
    </row>
    <row r="8038" spans="1:14" hidden="1" x14ac:dyDescent="0.25">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c r="N8038" s="4" t="str">
        <f>TEXT('Data Sales Adidas'!D8042,"mmm")</f>
        <v>May</v>
      </c>
    </row>
    <row r="8039" spans="1:14" hidden="1" x14ac:dyDescent="0.25">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c r="N8039" s="4" t="str">
        <f>TEXT('Data Sales Adidas'!D8043,"mmm")</f>
        <v>May</v>
      </c>
    </row>
    <row r="8040" spans="1:14" hidden="1" x14ac:dyDescent="0.25">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c r="N8040" s="4" t="str">
        <f>TEXT('Data Sales Adidas'!D8044,"mmm")</f>
        <v>May</v>
      </c>
    </row>
    <row r="8041" spans="1:14" hidden="1" x14ac:dyDescent="0.25">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c r="N8041" s="4" t="str">
        <f>TEXT('Data Sales Adidas'!D8045,"mmm")</f>
        <v>May</v>
      </c>
    </row>
    <row r="8042" spans="1:14" hidden="1" x14ac:dyDescent="0.25">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c r="N8042" s="4" t="str">
        <f>TEXT('Data Sales Adidas'!D8046,"mmm")</f>
        <v>May</v>
      </c>
    </row>
    <row r="8043" spans="1:14" hidden="1" x14ac:dyDescent="0.25">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c r="N8043" s="4" t="str">
        <f>TEXT('Data Sales Adidas'!D8047,"mmm")</f>
        <v>May</v>
      </c>
    </row>
    <row r="8044" spans="1:14" hidden="1" x14ac:dyDescent="0.25">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c r="N8044" s="4" t="str">
        <f>TEXT('Data Sales Adidas'!D8048,"mmm")</f>
        <v>May</v>
      </c>
    </row>
    <row r="8045" spans="1:14" hidden="1" x14ac:dyDescent="0.25">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c r="N8045" s="4" t="str">
        <f>TEXT('Data Sales Adidas'!D8049,"mmm")</f>
        <v>May</v>
      </c>
    </row>
    <row r="8046" spans="1:14" hidden="1" x14ac:dyDescent="0.25">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c r="N8046" s="4" t="str">
        <f>TEXT('Data Sales Adidas'!D8050,"mmm")</f>
        <v>May</v>
      </c>
    </row>
    <row r="8047" spans="1:14" hidden="1" x14ac:dyDescent="0.25">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c r="N8047" s="4" t="str">
        <f>TEXT('Data Sales Adidas'!D8051,"mmm")</f>
        <v>May</v>
      </c>
    </row>
    <row r="8048" spans="1:14" hidden="1" x14ac:dyDescent="0.25">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c r="N8048" s="4" t="str">
        <f>TEXT('Data Sales Adidas'!D8052,"mmm")</f>
        <v>May</v>
      </c>
    </row>
    <row r="8049" spans="1:14" hidden="1" x14ac:dyDescent="0.25">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c r="N8049" s="4" t="str">
        <f>TEXT('Data Sales Adidas'!D8053,"mmm")</f>
        <v>May</v>
      </c>
    </row>
    <row r="8050" spans="1:14" hidden="1" x14ac:dyDescent="0.25">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c r="N8050" s="4" t="str">
        <f>TEXT('Data Sales Adidas'!D8054,"mmm")</f>
        <v>May</v>
      </c>
    </row>
    <row r="8051" spans="1:14" hidden="1" x14ac:dyDescent="0.25">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c r="N8051" s="4" t="str">
        <f>TEXT('Data Sales Adidas'!D8055,"mmm")</f>
        <v>May</v>
      </c>
    </row>
    <row r="8052" spans="1:14" hidden="1" x14ac:dyDescent="0.25">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c r="N8052" s="4" t="str">
        <f>TEXT('Data Sales Adidas'!D8056,"mmm")</f>
        <v>May</v>
      </c>
    </row>
    <row r="8053" spans="1:14" hidden="1" x14ac:dyDescent="0.25">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c r="N8053" s="4" t="str">
        <f>TEXT('Data Sales Adidas'!D8057,"mmm")</f>
        <v>May</v>
      </c>
    </row>
    <row r="8054" spans="1:14" hidden="1" x14ac:dyDescent="0.25">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c r="N8054" s="4" t="str">
        <f>TEXT('Data Sales Adidas'!D8058,"mmm")</f>
        <v>May</v>
      </c>
    </row>
    <row r="8055" spans="1:14" hidden="1" x14ac:dyDescent="0.25">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c r="N8055" s="4" t="str">
        <f>TEXT('Data Sales Adidas'!D8059,"mmm")</f>
        <v>May</v>
      </c>
    </row>
    <row r="8056" spans="1:14" hidden="1" x14ac:dyDescent="0.25">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c r="N8056" s="4" t="str">
        <f>TEXT('Data Sales Adidas'!D8060,"mmm")</f>
        <v>May</v>
      </c>
    </row>
    <row r="8057" spans="1:14" hidden="1" x14ac:dyDescent="0.25">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c r="N8057" s="4" t="str">
        <f>TEXT('Data Sales Adidas'!D8061,"mmm")</f>
        <v>May</v>
      </c>
    </row>
    <row r="8058" spans="1:14" hidden="1" x14ac:dyDescent="0.25">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c r="N8058" s="4" t="str">
        <f>TEXT('Data Sales Adidas'!D8062,"mmm")</f>
        <v>May</v>
      </c>
    </row>
    <row r="8059" spans="1:14" hidden="1" x14ac:dyDescent="0.25">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c r="N8059" s="4" t="str">
        <f>TEXT('Data Sales Adidas'!D8063,"mmm")</f>
        <v>May</v>
      </c>
    </row>
    <row r="8060" spans="1:14" hidden="1" x14ac:dyDescent="0.25">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c r="N8060" s="4" t="str">
        <f>TEXT('Data Sales Adidas'!D8064,"mmm")</f>
        <v>May</v>
      </c>
    </row>
    <row r="8061" spans="1:14" hidden="1" x14ac:dyDescent="0.25">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c r="N8061" s="4" t="str">
        <f>TEXT('Data Sales Adidas'!D8065,"mmm")</f>
        <v>May</v>
      </c>
    </row>
    <row r="8062" spans="1:14" hidden="1" x14ac:dyDescent="0.25">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c r="N8062" s="4" t="str">
        <f>TEXT('Data Sales Adidas'!D8066,"mmm")</f>
        <v>May</v>
      </c>
    </row>
    <row r="8063" spans="1:14" hidden="1" x14ac:dyDescent="0.25">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c r="N8063" s="4" t="str">
        <f>TEXT('Data Sales Adidas'!D8067,"mmm")</f>
        <v>Jun</v>
      </c>
    </row>
    <row r="8064" spans="1:14" hidden="1" x14ac:dyDescent="0.25">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c r="N8064" s="4" t="str">
        <f>TEXT('Data Sales Adidas'!D8068,"mmm")</f>
        <v>Jun</v>
      </c>
    </row>
    <row r="8065" spans="1:14" hidden="1" x14ac:dyDescent="0.25">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c r="N8065" s="4" t="str">
        <f>TEXT('Data Sales Adidas'!D8069,"mmm")</f>
        <v>Jun</v>
      </c>
    </row>
    <row r="8066" spans="1:14" x14ac:dyDescent="0.25">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c r="N8066" s="4" t="str">
        <f>TEXT('Data Sales Adidas'!D8070,"mmm")</f>
        <v>Aug</v>
      </c>
    </row>
    <row r="8067" spans="1:14" x14ac:dyDescent="0.25">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c r="N8067" s="4" t="str">
        <f>TEXT('Data Sales Adidas'!D8071,"mmm")</f>
        <v>Aug</v>
      </c>
    </row>
    <row r="8068" spans="1:14" x14ac:dyDescent="0.25">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c r="N8068" s="4" t="str">
        <f>TEXT('Data Sales Adidas'!D8072,"mmm")</f>
        <v>Aug</v>
      </c>
    </row>
    <row r="8069" spans="1:14" x14ac:dyDescent="0.25">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c r="N8069" s="4" t="str">
        <f>TEXT('Data Sales Adidas'!D8073,"mmm")</f>
        <v>Aug</v>
      </c>
    </row>
    <row r="8070" spans="1:14" x14ac:dyDescent="0.25">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c r="N8070" s="4" t="str">
        <f>TEXT('Data Sales Adidas'!D8074,"mmm")</f>
        <v>Aug</v>
      </c>
    </row>
    <row r="8071" spans="1:14" x14ac:dyDescent="0.25">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c r="N8071" s="4" t="str">
        <f>TEXT('Data Sales Adidas'!D8075,"mmm")</f>
        <v>Aug</v>
      </c>
    </row>
    <row r="8072" spans="1:14" x14ac:dyDescent="0.25">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c r="N8072" s="4" t="str">
        <f>TEXT('Data Sales Adidas'!D8076,"mmm")</f>
        <v>Aug</v>
      </c>
    </row>
    <row r="8073" spans="1:14" x14ac:dyDescent="0.25">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c r="N8073" s="4" t="str">
        <f>TEXT('Data Sales Adidas'!D8077,"mmm")</f>
        <v>Aug</v>
      </c>
    </row>
    <row r="8074" spans="1:14" x14ac:dyDescent="0.25">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c r="N8074" s="4" t="str">
        <f>TEXT('Data Sales Adidas'!D8078,"mmm")</f>
        <v>Aug</v>
      </c>
    </row>
    <row r="8075" spans="1:14" x14ac:dyDescent="0.25">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c r="N8075" s="4" t="str">
        <f>TEXT('Data Sales Adidas'!D8079,"mmm")</f>
        <v>Aug</v>
      </c>
    </row>
    <row r="8076" spans="1:14" x14ac:dyDescent="0.25">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c r="N8076" s="4" t="str">
        <f>TEXT('Data Sales Adidas'!D8080,"mmm")</f>
        <v>Aug</v>
      </c>
    </row>
    <row r="8077" spans="1:14" x14ac:dyDescent="0.25">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c r="N8077" s="4" t="str">
        <f>TEXT('Data Sales Adidas'!D8081,"mmm")</f>
        <v>Aug</v>
      </c>
    </row>
    <row r="8078" spans="1:14" x14ac:dyDescent="0.25">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c r="N8078" s="4" t="str">
        <f>TEXT('Data Sales Adidas'!D8082,"mmm")</f>
        <v>Aug</v>
      </c>
    </row>
    <row r="8079" spans="1:14" x14ac:dyDescent="0.25">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c r="N8079" s="4" t="str">
        <f>TEXT('Data Sales Adidas'!D8083,"mmm")</f>
        <v>Aug</v>
      </c>
    </row>
    <row r="8080" spans="1:14" x14ac:dyDescent="0.25">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c r="N8080" s="4" t="str">
        <f>TEXT('Data Sales Adidas'!D8084,"mmm")</f>
        <v>Aug</v>
      </c>
    </row>
    <row r="8081" spans="1:14" x14ac:dyDescent="0.25">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c r="N8081" s="4" t="str">
        <f>TEXT('Data Sales Adidas'!D8085,"mmm")</f>
        <v>Aug</v>
      </c>
    </row>
    <row r="8082" spans="1:14" x14ac:dyDescent="0.25">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c r="N8082" s="4" t="str">
        <f>TEXT('Data Sales Adidas'!D8086,"mmm")</f>
        <v>Aug</v>
      </c>
    </row>
    <row r="8083" spans="1:14" x14ac:dyDescent="0.25">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c r="N8083" s="4" t="str">
        <f>TEXT('Data Sales Adidas'!D8087,"mmm")</f>
        <v>Sep</v>
      </c>
    </row>
    <row r="8084" spans="1:14" x14ac:dyDescent="0.25">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c r="N8084" s="4" t="str">
        <f>TEXT('Data Sales Adidas'!D8088,"mmm")</f>
        <v>Sep</v>
      </c>
    </row>
    <row r="8085" spans="1:14" x14ac:dyDescent="0.25">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c r="N8085" s="4" t="str">
        <f>TEXT('Data Sales Adidas'!D8089,"mmm")</f>
        <v>Sep</v>
      </c>
    </row>
    <row r="8086" spans="1:14" x14ac:dyDescent="0.25">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c r="N8086" s="4" t="str">
        <f>TEXT('Data Sales Adidas'!D8090,"mmm")</f>
        <v>Sep</v>
      </c>
    </row>
    <row r="8087" spans="1:14" x14ac:dyDescent="0.25">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c r="N8087" s="4" t="str">
        <f>TEXT('Data Sales Adidas'!D8091,"mmm")</f>
        <v>Sep</v>
      </c>
    </row>
    <row r="8088" spans="1:14" x14ac:dyDescent="0.25">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c r="N8088" s="4" t="str">
        <f>TEXT('Data Sales Adidas'!D8092,"mmm")</f>
        <v>Sep</v>
      </c>
    </row>
    <row r="8089" spans="1:14" x14ac:dyDescent="0.25">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c r="N8089" s="4" t="str">
        <f>TEXT('Data Sales Adidas'!D8093,"mmm")</f>
        <v>Sep</v>
      </c>
    </row>
    <row r="8090" spans="1:14" x14ac:dyDescent="0.25">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c r="N8090" s="4" t="str">
        <f>TEXT('Data Sales Adidas'!D8094,"mmm")</f>
        <v>Sep</v>
      </c>
    </row>
    <row r="8091" spans="1:14" x14ac:dyDescent="0.25">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c r="N8091" s="4" t="str">
        <f>TEXT('Data Sales Adidas'!D8095,"mmm")</f>
        <v>Sep</v>
      </c>
    </row>
    <row r="8092" spans="1:14" x14ac:dyDescent="0.25">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c r="N8092" s="4" t="str">
        <f>TEXT('Data Sales Adidas'!D8096,"mmm")</f>
        <v>Sep</v>
      </c>
    </row>
    <row r="8093" spans="1:14" x14ac:dyDescent="0.25">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c r="N8093" s="4" t="str">
        <f>TEXT('Data Sales Adidas'!D8097,"mmm")</f>
        <v>Sep</v>
      </c>
    </row>
    <row r="8094" spans="1:14" x14ac:dyDescent="0.25">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c r="N8094" s="4" t="str">
        <f>TEXT('Data Sales Adidas'!D8098,"mmm")</f>
        <v>Sep</v>
      </c>
    </row>
    <row r="8095" spans="1:14" x14ac:dyDescent="0.25">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c r="N8095" s="4" t="str">
        <f>TEXT('Data Sales Adidas'!D8099,"mmm")</f>
        <v>Sep</v>
      </c>
    </row>
    <row r="8096" spans="1:14" x14ac:dyDescent="0.25">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c r="N8096" s="4" t="str">
        <f>TEXT('Data Sales Adidas'!D8100,"mmm")</f>
        <v>Sep</v>
      </c>
    </row>
    <row r="8097" spans="1:14" x14ac:dyDescent="0.25">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c r="N8097" s="4" t="str">
        <f>TEXT('Data Sales Adidas'!D8101,"mmm")</f>
        <v>Sep</v>
      </c>
    </row>
    <row r="8098" spans="1:14" x14ac:dyDescent="0.25">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c r="N8098" s="4" t="str">
        <f>TEXT('Data Sales Adidas'!D8102,"mmm")</f>
        <v>Sep</v>
      </c>
    </row>
    <row r="8099" spans="1:14" x14ac:dyDescent="0.25">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c r="N8099" s="4" t="str">
        <f>TEXT('Data Sales Adidas'!D8103,"mmm")</f>
        <v>Sep</v>
      </c>
    </row>
    <row r="8100" spans="1:14" x14ac:dyDescent="0.25">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c r="N8100" s="4" t="str">
        <f>TEXT('Data Sales Adidas'!D8104,"mmm")</f>
        <v>Sep</v>
      </c>
    </row>
    <row r="8101" spans="1:14" x14ac:dyDescent="0.25">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c r="N8101" s="4" t="str">
        <f>TEXT('Data Sales Adidas'!D8105,"mmm")</f>
        <v>Sep</v>
      </c>
    </row>
    <row r="8102" spans="1:14" x14ac:dyDescent="0.25">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c r="N8102" s="4" t="str">
        <f>TEXT('Data Sales Adidas'!D8106,"mmm")</f>
        <v>Sep</v>
      </c>
    </row>
    <row r="8103" spans="1:14" x14ac:dyDescent="0.25">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c r="N8103" s="4" t="str">
        <f>TEXT('Data Sales Adidas'!D8107,"mmm")</f>
        <v>Sep</v>
      </c>
    </row>
    <row r="8104" spans="1:14" x14ac:dyDescent="0.25">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c r="N8104" s="4" t="str">
        <f>TEXT('Data Sales Adidas'!D8108,"mmm")</f>
        <v>Sep</v>
      </c>
    </row>
    <row r="8105" spans="1:14" x14ac:dyDescent="0.25">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c r="N8105" s="4" t="str">
        <f>TEXT('Data Sales Adidas'!D8109,"mmm")</f>
        <v>Sep</v>
      </c>
    </row>
    <row r="8106" spans="1:14" x14ac:dyDescent="0.25">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c r="N8106" s="4" t="str">
        <f>TEXT('Data Sales Adidas'!D8110,"mmm")</f>
        <v>Sep</v>
      </c>
    </row>
    <row r="8107" spans="1:14" x14ac:dyDescent="0.25">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c r="N8107" s="4" t="str">
        <f>TEXT('Data Sales Adidas'!D8111,"mmm")</f>
        <v>Sep</v>
      </c>
    </row>
    <row r="8108" spans="1:14" x14ac:dyDescent="0.25">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c r="N8108" s="4" t="str">
        <f>TEXT('Data Sales Adidas'!D8112,"mmm")</f>
        <v>Sep</v>
      </c>
    </row>
    <row r="8109" spans="1:14" x14ac:dyDescent="0.25">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c r="N8109" s="4" t="str">
        <f>TEXT('Data Sales Adidas'!D8113,"mmm")</f>
        <v>Sep</v>
      </c>
    </row>
    <row r="8110" spans="1:14" x14ac:dyDescent="0.25">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c r="N8110" s="4" t="str">
        <f>TEXT('Data Sales Adidas'!D8114,"mmm")</f>
        <v>Sep</v>
      </c>
    </row>
    <row r="8111" spans="1:14" x14ac:dyDescent="0.25">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c r="N8111" s="4" t="str">
        <f>TEXT('Data Sales Adidas'!D8115,"mmm")</f>
        <v>Sep</v>
      </c>
    </row>
    <row r="8112" spans="1:14" x14ac:dyDescent="0.25">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c r="N8112" s="4" t="str">
        <f>TEXT('Data Sales Adidas'!D8116,"mmm")</f>
        <v>Sep</v>
      </c>
    </row>
    <row r="8113" spans="1:14" x14ac:dyDescent="0.25">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c r="N8113" s="4" t="str">
        <f>TEXT('Data Sales Adidas'!D8117,"mmm")</f>
        <v>Oct</v>
      </c>
    </row>
    <row r="8114" spans="1:14" x14ac:dyDescent="0.25">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c r="N8114" s="4" t="str">
        <f>TEXT('Data Sales Adidas'!D8118,"mmm")</f>
        <v>Oct</v>
      </c>
    </row>
    <row r="8115" spans="1:14" x14ac:dyDescent="0.25">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c r="N8115" s="4" t="str">
        <f>TEXT('Data Sales Adidas'!D8119,"mmm")</f>
        <v>Oct</v>
      </c>
    </row>
    <row r="8116" spans="1:14" x14ac:dyDescent="0.25">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c r="N8116" s="4" t="str">
        <f>TEXT('Data Sales Adidas'!D8120,"mmm")</f>
        <v>Oct</v>
      </c>
    </row>
    <row r="8117" spans="1:14" x14ac:dyDescent="0.25">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c r="N8117" s="4" t="str">
        <f>TEXT('Data Sales Adidas'!D8121,"mmm")</f>
        <v>Oct</v>
      </c>
    </row>
    <row r="8118" spans="1:14" x14ac:dyDescent="0.25">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c r="N8118" s="4" t="str">
        <f>TEXT('Data Sales Adidas'!D8122,"mmm")</f>
        <v>Oct</v>
      </c>
    </row>
    <row r="8119" spans="1:14" x14ac:dyDescent="0.25">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c r="N8119" s="4" t="str">
        <f>TEXT('Data Sales Adidas'!D8123,"mmm")</f>
        <v>Oct</v>
      </c>
    </row>
    <row r="8120" spans="1:14" x14ac:dyDescent="0.25">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c r="N8120" s="4" t="str">
        <f>TEXT('Data Sales Adidas'!D8124,"mmm")</f>
        <v>Oct</v>
      </c>
    </row>
    <row r="8121" spans="1:14" x14ac:dyDescent="0.25">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c r="N8121" s="4" t="str">
        <f>TEXT('Data Sales Adidas'!D8125,"mmm")</f>
        <v>Oct</v>
      </c>
    </row>
    <row r="8122" spans="1:14" x14ac:dyDescent="0.25">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c r="N8122" s="4" t="str">
        <f>TEXT('Data Sales Adidas'!D8126,"mmm")</f>
        <v>Oct</v>
      </c>
    </row>
    <row r="8123" spans="1:14" x14ac:dyDescent="0.25">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c r="N8123" s="4" t="str">
        <f>TEXT('Data Sales Adidas'!D8127,"mmm")</f>
        <v>Oct</v>
      </c>
    </row>
    <row r="8124" spans="1:14" x14ac:dyDescent="0.25">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c r="N8124" s="4" t="str">
        <f>TEXT('Data Sales Adidas'!D8128,"mmm")</f>
        <v>Oct</v>
      </c>
    </row>
    <row r="8125" spans="1:14" x14ac:dyDescent="0.25">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c r="N8125" s="4" t="str">
        <f>TEXT('Data Sales Adidas'!D8129,"mmm")</f>
        <v>Oct</v>
      </c>
    </row>
    <row r="8126" spans="1:14" x14ac:dyDescent="0.25">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c r="N8126" s="4" t="str">
        <f>TEXT('Data Sales Adidas'!D8130,"mmm")</f>
        <v>Oct</v>
      </c>
    </row>
    <row r="8127" spans="1:14" x14ac:dyDescent="0.25">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c r="N8127" s="4" t="str">
        <f>TEXT('Data Sales Adidas'!D8131,"mmm")</f>
        <v>Oct</v>
      </c>
    </row>
    <row r="8128" spans="1:14" x14ac:dyDescent="0.25">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c r="N8128" s="4" t="str">
        <f>TEXT('Data Sales Adidas'!D8132,"mmm")</f>
        <v>Oct</v>
      </c>
    </row>
    <row r="8129" spans="1:14" x14ac:dyDescent="0.25">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c r="N8129" s="4" t="str">
        <f>TEXT('Data Sales Adidas'!D8133,"mmm")</f>
        <v>Oct</v>
      </c>
    </row>
    <row r="8130" spans="1:14" x14ac:dyDescent="0.25">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c r="N8130" s="4" t="str">
        <f>TEXT('Data Sales Adidas'!D8134,"mmm")</f>
        <v>Oct</v>
      </c>
    </row>
    <row r="8131" spans="1:14" x14ac:dyDescent="0.25">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c r="N8131" s="4" t="str">
        <f>TEXT('Data Sales Adidas'!D8135,"mmm")</f>
        <v>Oct</v>
      </c>
    </row>
    <row r="8132" spans="1:14" x14ac:dyDescent="0.25">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c r="N8132" s="4" t="str">
        <f>TEXT('Data Sales Adidas'!D8136,"mmm")</f>
        <v>Oct</v>
      </c>
    </row>
    <row r="8133" spans="1:14" x14ac:dyDescent="0.25">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c r="N8133" s="4" t="str">
        <f>TEXT('Data Sales Adidas'!D8137,"mmm")</f>
        <v>Oct</v>
      </c>
    </row>
    <row r="8134" spans="1:14" hidden="1" x14ac:dyDescent="0.25">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c r="N8134" s="4" t="str">
        <f>TEXT('Data Sales Adidas'!D8138,"mmm")</f>
        <v>Oct</v>
      </c>
    </row>
    <row r="8135" spans="1:14" hidden="1" x14ac:dyDescent="0.25">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c r="N8135" s="4" t="str">
        <f>TEXT('Data Sales Adidas'!D8139,"mmm")</f>
        <v>Oct</v>
      </c>
    </row>
    <row r="8136" spans="1:14" hidden="1" x14ac:dyDescent="0.25">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c r="N8136" s="4" t="str">
        <f>TEXT('Data Sales Adidas'!D8140,"mmm")</f>
        <v>Oct</v>
      </c>
    </row>
    <row r="8137" spans="1:14" hidden="1" x14ac:dyDescent="0.25">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c r="N8137" s="4" t="str">
        <f>TEXT('Data Sales Adidas'!D8141,"mmm")</f>
        <v>Oct</v>
      </c>
    </row>
    <row r="8138" spans="1:14" hidden="1" x14ac:dyDescent="0.25">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c r="N8138" s="4" t="str">
        <f>TEXT('Data Sales Adidas'!D8142,"mmm")</f>
        <v>Oct</v>
      </c>
    </row>
    <row r="8139" spans="1:14" hidden="1" x14ac:dyDescent="0.25">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c r="N8139" s="4" t="str">
        <f>TEXT('Data Sales Adidas'!D8143,"mmm")</f>
        <v>Oct</v>
      </c>
    </row>
    <row r="8140" spans="1:14" hidden="1" x14ac:dyDescent="0.25">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c r="N8140" s="4" t="str">
        <f>TEXT('Data Sales Adidas'!D8144,"mmm")</f>
        <v>Oct</v>
      </c>
    </row>
    <row r="8141" spans="1:14" hidden="1" x14ac:dyDescent="0.25">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c r="N8141" s="4" t="str">
        <f>TEXT('Data Sales Adidas'!D8145,"mmm")</f>
        <v>Oct</v>
      </c>
    </row>
    <row r="8142" spans="1:14" hidden="1" x14ac:dyDescent="0.25">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c r="N8142" s="4" t="str">
        <f>TEXT('Data Sales Adidas'!D8146,"mmm")</f>
        <v>Oct</v>
      </c>
    </row>
    <row r="8143" spans="1:14" hidden="1" x14ac:dyDescent="0.25">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c r="N8143" s="4" t="str">
        <f>TEXT('Data Sales Adidas'!D8147,"mmm")</f>
        <v>Oct</v>
      </c>
    </row>
    <row r="8144" spans="1:14" hidden="1" x14ac:dyDescent="0.25">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c r="N8144" s="4" t="str">
        <f>TEXT('Data Sales Adidas'!D8148,"mmm")</f>
        <v>Nov</v>
      </c>
    </row>
    <row r="8145" spans="1:14" hidden="1" x14ac:dyDescent="0.25">
      <c r="A8145" s="4" t="s">
        <v>14</v>
      </c>
      <c r="B8145" s="4">
        <v>1185732</v>
      </c>
      <c r="C8145" s="5">
        <v>44502</v>
      </c>
      <c r="D8145" s="4" t="s">
        <v>15</v>
      </c>
      <c r="E8145" s="4" t="s">
        <v>40</v>
      </c>
      <c r="F8145" s="4" t="s">
        <v>41</v>
      </c>
      <c r="G8145" s="6" t="s">
        <v>23</v>
      </c>
      <c r="H8145" s="7">
        <v>30</v>
      </c>
      <c r="I8145" s="8">
        <v>74</v>
      </c>
      <c r="J8145" s="9">
        <v>2220</v>
      </c>
      <c r="K8145" s="9">
        <v>777</v>
      </c>
      <c r="L8145" s="10">
        <v>0.35</v>
      </c>
      <c r="M8145" s="4" t="s">
        <v>24</v>
      </c>
      <c r="N8145" s="4" t="str">
        <f>TEXT('Data Sales Adidas'!D8149,"mmm")</f>
        <v>Nov</v>
      </c>
    </row>
    <row r="8146" spans="1:14" hidden="1" x14ac:dyDescent="0.25">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c r="N8146" s="4" t="str">
        <f>TEXT('Data Sales Adidas'!D8150,"mmm")</f>
        <v>Nov</v>
      </c>
    </row>
    <row r="8147" spans="1:14" hidden="1" x14ac:dyDescent="0.25">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c r="N8147" s="4" t="str">
        <f>TEXT('Data Sales Adidas'!D8151,"mmm")</f>
        <v>Nov</v>
      </c>
    </row>
    <row r="8148" spans="1:14" hidden="1" x14ac:dyDescent="0.25">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c r="N8148" s="4" t="str">
        <f>TEXT('Data Sales Adidas'!D8152,"mmm")</f>
        <v>Nov</v>
      </c>
    </row>
    <row r="8149" spans="1:14" hidden="1" x14ac:dyDescent="0.25">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c r="N8149" s="4" t="str">
        <f>TEXT('Data Sales Adidas'!D8153,"mmm")</f>
        <v>Nov</v>
      </c>
    </row>
    <row r="8150" spans="1:14" hidden="1" x14ac:dyDescent="0.25">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c r="N8150" s="4" t="str">
        <f>TEXT('Data Sales Adidas'!D8154,"mmm")</f>
        <v>Nov</v>
      </c>
    </row>
    <row r="8151" spans="1:14" hidden="1" x14ac:dyDescent="0.25">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c r="N8151" s="4" t="str">
        <f>TEXT('Data Sales Adidas'!D8155,"mmm")</f>
        <v>Nov</v>
      </c>
    </row>
    <row r="8152" spans="1:14" hidden="1" x14ac:dyDescent="0.25">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c r="N8152" s="4" t="str">
        <f>TEXT('Data Sales Adidas'!D8156,"mmm")</f>
        <v>Nov</v>
      </c>
    </row>
    <row r="8153" spans="1:14" hidden="1" x14ac:dyDescent="0.25">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c r="N8153" s="4" t="str">
        <f>TEXT('Data Sales Adidas'!D8157,"mmm")</f>
        <v>Nov</v>
      </c>
    </row>
    <row r="8154" spans="1:14" hidden="1" x14ac:dyDescent="0.25">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c r="N8154" s="4" t="str">
        <f>TEXT('Data Sales Adidas'!D8158,"mmm")</f>
        <v>Nov</v>
      </c>
    </row>
    <row r="8155" spans="1:14" hidden="1" x14ac:dyDescent="0.25">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c r="N8155" s="4" t="str">
        <f>TEXT('Data Sales Adidas'!D8159,"mmm")</f>
        <v>Nov</v>
      </c>
    </row>
    <row r="8156" spans="1:14" hidden="1" x14ac:dyDescent="0.25">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c r="N8156" s="4" t="str">
        <f>TEXT('Data Sales Adidas'!D8160,"mmm")</f>
        <v>Nov</v>
      </c>
    </row>
    <row r="8157" spans="1:14" hidden="1" x14ac:dyDescent="0.25">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c r="N8157" s="4" t="str">
        <f>TEXT('Data Sales Adidas'!D8161,"mmm")</f>
        <v>Nov</v>
      </c>
    </row>
    <row r="8158" spans="1:14" hidden="1" x14ac:dyDescent="0.25">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c r="N8158" s="4" t="str">
        <f>TEXT('Data Sales Adidas'!D8162,"mmm")</f>
        <v>Nov</v>
      </c>
    </row>
    <row r="8159" spans="1:14" hidden="1" x14ac:dyDescent="0.25">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c r="N8159" s="4" t="str">
        <f>TEXT('Data Sales Adidas'!D8163,"mmm")</f>
        <v>Nov</v>
      </c>
    </row>
    <row r="8160" spans="1:14" hidden="1" x14ac:dyDescent="0.25">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c r="N8160" s="4" t="str">
        <f>TEXT('Data Sales Adidas'!D8164,"mmm")</f>
        <v>Nov</v>
      </c>
    </row>
    <row r="8161" spans="1:14" hidden="1" x14ac:dyDescent="0.25">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c r="N8161" s="4" t="str">
        <f>TEXT('Data Sales Adidas'!D8165,"mmm")</f>
        <v>Nov</v>
      </c>
    </row>
    <row r="8162" spans="1:14" hidden="1" x14ac:dyDescent="0.25">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c r="N8162" s="4" t="str">
        <f>TEXT('Data Sales Adidas'!D8166,"mmm")</f>
        <v>Nov</v>
      </c>
    </row>
    <row r="8163" spans="1:14" hidden="1" x14ac:dyDescent="0.25">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c r="N8163" s="4" t="str">
        <f>TEXT('Data Sales Adidas'!D8167,"mmm")</f>
        <v>Nov</v>
      </c>
    </row>
    <row r="8164" spans="1:14" hidden="1" x14ac:dyDescent="0.25">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c r="N8164" s="4" t="str">
        <f>TEXT('Data Sales Adidas'!D8168,"mmm")</f>
        <v>Nov</v>
      </c>
    </row>
    <row r="8165" spans="1:14" hidden="1" x14ac:dyDescent="0.25">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c r="N8165" s="4" t="str">
        <f>TEXT('Data Sales Adidas'!D8169,"mmm")</f>
        <v>Nov</v>
      </c>
    </row>
    <row r="8166" spans="1:14" hidden="1" x14ac:dyDescent="0.25">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c r="N8166" s="4" t="str">
        <f>TEXT('Data Sales Adidas'!D8170,"mmm")</f>
        <v>Nov</v>
      </c>
    </row>
    <row r="8167" spans="1:14" hidden="1" x14ac:dyDescent="0.25">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c r="N8167" s="4" t="str">
        <f>TEXT('Data Sales Adidas'!D8171,"mmm")</f>
        <v>Nov</v>
      </c>
    </row>
    <row r="8168" spans="1:14" hidden="1" x14ac:dyDescent="0.25">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c r="N8168" s="4" t="str">
        <f>TEXT('Data Sales Adidas'!D8172,"mmm")</f>
        <v>Nov</v>
      </c>
    </row>
    <row r="8169" spans="1:14" hidden="1" x14ac:dyDescent="0.25">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c r="N8169" s="4" t="str">
        <f>TEXT('Data Sales Adidas'!D8173,"mmm")</f>
        <v>Nov</v>
      </c>
    </row>
    <row r="8170" spans="1:14" hidden="1" x14ac:dyDescent="0.25">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c r="N8170" s="4" t="str">
        <f>TEXT('Data Sales Adidas'!D8174,"mmm")</f>
        <v>Nov</v>
      </c>
    </row>
    <row r="8171" spans="1:14" hidden="1" x14ac:dyDescent="0.25">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c r="N8171" s="4" t="str">
        <f>TEXT('Data Sales Adidas'!D8175,"mmm")</f>
        <v>Nov</v>
      </c>
    </row>
    <row r="8172" spans="1:14" hidden="1" x14ac:dyDescent="0.25">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c r="N8172" s="4" t="str">
        <f>TEXT('Data Sales Adidas'!D8176,"mmm")</f>
        <v>Nov</v>
      </c>
    </row>
    <row r="8173" spans="1:14" hidden="1" x14ac:dyDescent="0.25">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c r="N8173" s="4" t="str">
        <f>TEXT('Data Sales Adidas'!D8177,"mmm")</f>
        <v>Nov</v>
      </c>
    </row>
    <row r="8174" spans="1:14" hidden="1" x14ac:dyDescent="0.25">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c r="N8174" s="4" t="str">
        <f>TEXT('Data Sales Adidas'!D8178,"mmm")</f>
        <v>Dec</v>
      </c>
    </row>
    <row r="8175" spans="1:14" hidden="1" x14ac:dyDescent="0.25">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c r="N8175" s="4" t="str">
        <f>TEXT('Data Sales Adidas'!D8179,"mmm")</f>
        <v>Dec</v>
      </c>
    </row>
    <row r="8176" spans="1:14" hidden="1" x14ac:dyDescent="0.25">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c r="N8176" s="4" t="str">
        <f>TEXT('Data Sales Adidas'!D8180,"mmm")</f>
        <v>Dec</v>
      </c>
    </row>
    <row r="8177" spans="1:14" hidden="1" x14ac:dyDescent="0.25">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c r="N8177" s="4" t="str">
        <f>TEXT('Data Sales Adidas'!D8181,"mmm")</f>
        <v>Dec</v>
      </c>
    </row>
    <row r="8178" spans="1:14" hidden="1" x14ac:dyDescent="0.25">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c r="N8178" s="4" t="str">
        <f>TEXT('Data Sales Adidas'!D8182,"mmm")</f>
        <v>Dec</v>
      </c>
    </row>
    <row r="8179" spans="1:14" hidden="1" x14ac:dyDescent="0.25">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c r="N8179" s="4" t="str">
        <f>TEXT('Data Sales Adidas'!D8183,"mmm")</f>
        <v>Dec</v>
      </c>
    </row>
    <row r="8180" spans="1:14" hidden="1" x14ac:dyDescent="0.25">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c r="N8180" s="4" t="str">
        <f>TEXT('Data Sales Adidas'!D8184,"mmm")</f>
        <v>Dec</v>
      </c>
    </row>
    <row r="8181" spans="1:14" hidden="1" x14ac:dyDescent="0.25">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c r="N8181" s="4" t="str">
        <f>TEXT('Data Sales Adidas'!D8185,"mmm")</f>
        <v>Dec</v>
      </c>
    </row>
    <row r="8182" spans="1:14" hidden="1" x14ac:dyDescent="0.25">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c r="N8182" s="4" t="str">
        <f>TEXT('Data Sales Adidas'!D8186,"mmm")</f>
        <v>Dec</v>
      </c>
    </row>
    <row r="8183" spans="1:14" hidden="1" x14ac:dyDescent="0.25">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c r="N8183" s="4" t="str">
        <f>TEXT('Data Sales Adidas'!D8187,"mmm")</f>
        <v>Dec</v>
      </c>
    </row>
    <row r="8184" spans="1:14" hidden="1" x14ac:dyDescent="0.25">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c r="N8184" s="4" t="str">
        <f>TEXT('Data Sales Adidas'!D8188,"mmm")</f>
        <v>Dec</v>
      </c>
    </row>
    <row r="8185" spans="1:14" hidden="1" x14ac:dyDescent="0.25">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c r="N8185" s="4" t="str">
        <f>TEXT('Data Sales Adidas'!D8189,"mmm")</f>
        <v>Dec</v>
      </c>
    </row>
    <row r="8186" spans="1:14" hidden="1" x14ac:dyDescent="0.25">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c r="N8186" s="4" t="str">
        <f>TEXT('Data Sales Adidas'!D8190,"mmm")</f>
        <v>Dec</v>
      </c>
    </row>
    <row r="8187" spans="1:14" hidden="1" x14ac:dyDescent="0.25">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c r="N8187" s="4" t="str">
        <f>TEXT('Data Sales Adidas'!D8191,"mmm")</f>
        <v>Dec</v>
      </c>
    </row>
    <row r="8188" spans="1:14" hidden="1" x14ac:dyDescent="0.25">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c r="N8188" s="4" t="str">
        <f>TEXT('Data Sales Adidas'!D8192,"mmm")</f>
        <v>Dec</v>
      </c>
    </row>
    <row r="8189" spans="1:14" hidden="1" x14ac:dyDescent="0.25">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c r="N8189" s="4" t="str">
        <f>TEXT('Data Sales Adidas'!D8193,"mmm")</f>
        <v>Dec</v>
      </c>
    </row>
    <row r="8190" spans="1:14" hidden="1" x14ac:dyDescent="0.25">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c r="N8190" s="4" t="str">
        <f>TEXT('Data Sales Adidas'!D8194,"mmm")</f>
        <v>Dec</v>
      </c>
    </row>
    <row r="8191" spans="1:14" hidden="1" x14ac:dyDescent="0.25">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c r="N8191" s="4" t="str">
        <f>TEXT('Data Sales Adidas'!D8195,"mmm")</f>
        <v>Dec</v>
      </c>
    </row>
    <row r="8192" spans="1:14" hidden="1" x14ac:dyDescent="0.25">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c r="N8192" s="4" t="str">
        <f>TEXT('Data Sales Adidas'!D8196,"mmm")</f>
        <v>Dec</v>
      </c>
    </row>
    <row r="8193" spans="1:14" hidden="1" x14ac:dyDescent="0.25">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c r="N8193" s="4" t="str">
        <f>TEXT('Data Sales Adidas'!D8197,"mmm")</f>
        <v>Dec</v>
      </c>
    </row>
    <row r="8194" spans="1:14" hidden="1" x14ac:dyDescent="0.25">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c r="N8194" s="4" t="str">
        <f>TEXT('Data Sales Adidas'!D8198,"mmm")</f>
        <v>Dec</v>
      </c>
    </row>
    <row r="8195" spans="1:14" hidden="1" x14ac:dyDescent="0.25">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c r="N8195" s="4" t="str">
        <f>TEXT('Data Sales Adidas'!D8199,"mmm")</f>
        <v>Dec</v>
      </c>
    </row>
    <row r="8196" spans="1:14" hidden="1" x14ac:dyDescent="0.25">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c r="N8196" s="4" t="str">
        <f>TEXT('Data Sales Adidas'!D8200,"mmm")</f>
        <v>Dec</v>
      </c>
    </row>
    <row r="8197" spans="1:14" hidden="1" x14ac:dyDescent="0.25">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c r="N8197" s="4" t="str">
        <f>TEXT('Data Sales Adidas'!D8201,"mmm")</f>
        <v>Dec</v>
      </c>
    </row>
    <row r="8198" spans="1:14" hidden="1" x14ac:dyDescent="0.25">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c r="N8198" s="4" t="str">
        <f>TEXT('Data Sales Adidas'!D8202,"mmm")</f>
        <v>Dec</v>
      </c>
    </row>
    <row r="8199" spans="1:14" hidden="1" x14ac:dyDescent="0.25">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c r="N8199" s="4" t="str">
        <f>TEXT('Data Sales Adidas'!D8203,"mmm")</f>
        <v>Dec</v>
      </c>
    </row>
    <row r="8200" spans="1:14" hidden="1" x14ac:dyDescent="0.25">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c r="N8200" s="4" t="str">
        <f>TEXT('Data Sales Adidas'!D8204,"mmm")</f>
        <v>Dec</v>
      </c>
    </row>
    <row r="8201" spans="1:14" hidden="1" x14ac:dyDescent="0.25">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c r="N8201" s="4" t="str">
        <f>TEXT('Data Sales Adidas'!D8205,"mmm")</f>
        <v>Dec</v>
      </c>
    </row>
    <row r="8202" spans="1:14" hidden="1" x14ac:dyDescent="0.25">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c r="N8202" s="4" t="str">
        <f>TEXT('Data Sales Adidas'!D8206,"mmm")</f>
        <v>Dec</v>
      </c>
    </row>
    <row r="8203" spans="1:14" hidden="1" x14ac:dyDescent="0.25">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c r="N8203" s="4" t="str">
        <f>TEXT('Data Sales Adidas'!D8207,"mmm")</f>
        <v>Dec</v>
      </c>
    </row>
    <row r="8204" spans="1:14" hidden="1" x14ac:dyDescent="0.25">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c r="N8204" s="4" t="str">
        <f>TEXT('Data Sales Adidas'!D8208,"mmm")</f>
        <v>Dec</v>
      </c>
    </row>
    <row r="8205" spans="1:14" hidden="1" x14ac:dyDescent="0.25">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c r="N8205" s="4" t="str">
        <f>TEXT('Data Sales Adidas'!D8209,"mmm")</f>
        <v>Jan</v>
      </c>
    </row>
    <row r="8206" spans="1:14" hidden="1" x14ac:dyDescent="0.25">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c r="N8206" s="4" t="str">
        <f>TEXT('Data Sales Adidas'!D8210,"mmm")</f>
        <v>Jan</v>
      </c>
    </row>
    <row r="8207" spans="1:14" hidden="1" x14ac:dyDescent="0.25">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c r="N8207" s="4" t="str">
        <f>TEXT('Data Sales Adidas'!D8211,"mmm")</f>
        <v>Jan</v>
      </c>
    </row>
    <row r="8208" spans="1:14" hidden="1" x14ac:dyDescent="0.25">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c r="N8208" s="4" t="str">
        <f>TEXT('Data Sales Adidas'!D8212,"mmm")</f>
        <v>Jan</v>
      </c>
    </row>
    <row r="8209" spans="1:14" hidden="1" x14ac:dyDescent="0.25">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c r="N8209" s="4" t="str">
        <f>TEXT('Data Sales Adidas'!D8213,"mmm")</f>
        <v>Jan</v>
      </c>
    </row>
    <row r="8210" spans="1:14" hidden="1" x14ac:dyDescent="0.25">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c r="N8210" s="4" t="str">
        <f>TEXT('Data Sales Adidas'!D8214,"mmm")</f>
        <v>Jan</v>
      </c>
    </row>
    <row r="8211" spans="1:14" hidden="1" x14ac:dyDescent="0.25">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c r="N8211" s="4" t="str">
        <f>TEXT('Data Sales Adidas'!D8215,"mmm")</f>
        <v>Jan</v>
      </c>
    </row>
    <row r="8212" spans="1:14" hidden="1" x14ac:dyDescent="0.25">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c r="N8212" s="4" t="str">
        <f>TEXT('Data Sales Adidas'!D8216,"mmm")</f>
        <v>Jan</v>
      </c>
    </row>
    <row r="8213" spans="1:14" hidden="1" x14ac:dyDescent="0.25">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c r="N8213" s="4" t="str">
        <f>TEXT('Data Sales Adidas'!D8217,"mmm")</f>
        <v>Jan</v>
      </c>
    </row>
    <row r="8214" spans="1:14" hidden="1" x14ac:dyDescent="0.25">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c r="N8214" s="4" t="str">
        <f>TEXT('Data Sales Adidas'!D8218,"mmm")</f>
        <v>Jan</v>
      </c>
    </row>
    <row r="8215" spans="1:14" hidden="1" x14ac:dyDescent="0.25">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c r="N8215" s="4" t="str">
        <f>TEXT('Data Sales Adidas'!D8219,"mmm")</f>
        <v>Jan</v>
      </c>
    </row>
    <row r="8216" spans="1:14" hidden="1" x14ac:dyDescent="0.25">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c r="N8216" s="4" t="str">
        <f>TEXT('Data Sales Adidas'!D8220,"mmm")</f>
        <v>Jan</v>
      </c>
    </row>
    <row r="8217" spans="1:14" hidden="1" x14ac:dyDescent="0.25">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c r="N8217" s="4" t="str">
        <f>TEXT('Data Sales Adidas'!D8221,"mmm")</f>
        <v>Jan</v>
      </c>
    </row>
    <row r="8218" spans="1:14" hidden="1" x14ac:dyDescent="0.25">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c r="N8218" s="4" t="str">
        <f>TEXT('Data Sales Adidas'!D8222,"mmm")</f>
        <v>Jan</v>
      </c>
    </row>
    <row r="8219" spans="1:14" hidden="1" x14ac:dyDescent="0.25">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c r="N8219" s="4" t="str">
        <f>TEXT('Data Sales Adidas'!D8223,"mmm")</f>
        <v>Jan</v>
      </c>
    </row>
    <row r="8220" spans="1:14" hidden="1" x14ac:dyDescent="0.25">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c r="N8220" s="4" t="str">
        <f>TEXT('Data Sales Adidas'!D8224,"mmm")</f>
        <v>Jan</v>
      </c>
    </row>
    <row r="8221" spans="1:14" hidden="1" x14ac:dyDescent="0.25">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c r="N8221" s="4" t="str">
        <f>TEXT('Data Sales Adidas'!D8225,"mmm")</f>
        <v>Jan</v>
      </c>
    </row>
    <row r="8222" spans="1:14" hidden="1" x14ac:dyDescent="0.25">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c r="N8222" s="4" t="str">
        <f>TEXT('Data Sales Adidas'!D8226,"mmm")</f>
        <v>Jan</v>
      </c>
    </row>
    <row r="8223" spans="1:14" hidden="1" x14ac:dyDescent="0.25">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c r="N8223" s="4" t="str">
        <f>TEXT('Data Sales Adidas'!D8227,"mmm")</f>
        <v>Jan</v>
      </c>
    </row>
    <row r="8224" spans="1:14" hidden="1" x14ac:dyDescent="0.25">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c r="N8224" s="4" t="str">
        <f>TEXT('Data Sales Adidas'!D8228,"mmm")</f>
        <v>Jan</v>
      </c>
    </row>
    <row r="8225" spans="1:14" hidden="1" x14ac:dyDescent="0.25">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c r="N8225" s="4" t="str">
        <f>TEXT('Data Sales Adidas'!D8229,"mmm")</f>
        <v>Jan</v>
      </c>
    </row>
    <row r="8226" spans="1:14" hidden="1" x14ac:dyDescent="0.25">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c r="N8226" s="4" t="str">
        <f>TEXT('Data Sales Adidas'!D8230,"mmm")</f>
        <v>Jan</v>
      </c>
    </row>
    <row r="8227" spans="1:14" hidden="1" x14ac:dyDescent="0.25">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c r="N8227" s="4" t="str">
        <f>TEXT('Data Sales Adidas'!D8231,"mmm")</f>
        <v>Jan</v>
      </c>
    </row>
    <row r="8228" spans="1:14" hidden="1" x14ac:dyDescent="0.25">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c r="N8228" s="4" t="str">
        <f>TEXT('Data Sales Adidas'!D8232,"mmm")</f>
        <v>Jan</v>
      </c>
    </row>
    <row r="8229" spans="1:14" hidden="1" x14ac:dyDescent="0.25">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c r="N8229" s="4" t="str">
        <f>TEXT('Data Sales Adidas'!D8233,"mmm")</f>
        <v>Jan</v>
      </c>
    </row>
    <row r="8230" spans="1:14" hidden="1" x14ac:dyDescent="0.25">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c r="N8230" s="4" t="str">
        <f>TEXT('Data Sales Adidas'!D8234,"mmm")</f>
        <v>Jan</v>
      </c>
    </row>
    <row r="8231" spans="1:14" hidden="1" x14ac:dyDescent="0.25">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c r="N8231" s="4" t="str">
        <f>TEXT('Data Sales Adidas'!D8235,"mmm")</f>
        <v>Jan</v>
      </c>
    </row>
    <row r="8232" spans="1:14" hidden="1" x14ac:dyDescent="0.25">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c r="N8232" s="4" t="str">
        <f>TEXT('Data Sales Adidas'!D8236,"mmm")</f>
        <v>Jan</v>
      </c>
    </row>
    <row r="8233" spans="1:14" hidden="1" x14ac:dyDescent="0.25">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c r="N8233" s="4" t="str">
        <f>TEXT('Data Sales Adidas'!D8237,"mmm")</f>
        <v>Jan</v>
      </c>
    </row>
    <row r="8234" spans="1:14" hidden="1" x14ac:dyDescent="0.25">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c r="N8234" s="4" t="str">
        <f>TEXT('Data Sales Adidas'!D8238,"mmm")</f>
        <v>Jan</v>
      </c>
    </row>
    <row r="8235" spans="1:14" hidden="1" x14ac:dyDescent="0.25">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c r="N8235" s="4" t="str">
        <f>TEXT('Data Sales Adidas'!D8239,"mmm")</f>
        <v>Jan</v>
      </c>
    </row>
    <row r="8236" spans="1:14" hidden="1" x14ac:dyDescent="0.25">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c r="N8236" s="4" t="str">
        <f>TEXT('Data Sales Adidas'!D8240,"mmm")</f>
        <v>Feb</v>
      </c>
    </row>
    <row r="8237" spans="1:14" hidden="1" x14ac:dyDescent="0.25">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c r="N8237" s="4" t="str">
        <f>TEXT('Data Sales Adidas'!D8241,"mmm")</f>
        <v>Feb</v>
      </c>
    </row>
    <row r="8238" spans="1:14" hidden="1" x14ac:dyDescent="0.25">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c r="N8238" s="4" t="str">
        <f>TEXT('Data Sales Adidas'!D8242,"mmm")</f>
        <v>Feb</v>
      </c>
    </row>
    <row r="8239" spans="1:14" hidden="1" x14ac:dyDescent="0.25">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c r="N8239" s="4" t="str">
        <f>TEXT('Data Sales Adidas'!D8243,"mmm")</f>
        <v>Feb</v>
      </c>
    </row>
    <row r="8240" spans="1:14" hidden="1" x14ac:dyDescent="0.25">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c r="N8240" s="4" t="str">
        <f>TEXT('Data Sales Adidas'!D8244,"mmm")</f>
        <v>Feb</v>
      </c>
    </row>
    <row r="8241" spans="1:14" hidden="1" x14ac:dyDescent="0.25">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c r="N8241" s="4" t="str">
        <f>TEXT('Data Sales Adidas'!D8245,"mmm")</f>
        <v>Feb</v>
      </c>
    </row>
    <row r="8242" spans="1:14" hidden="1" x14ac:dyDescent="0.25">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c r="N8242" s="4" t="str">
        <f>TEXT('Data Sales Adidas'!D8246,"mmm")</f>
        <v>Feb</v>
      </c>
    </row>
    <row r="8243" spans="1:14" hidden="1" x14ac:dyDescent="0.25">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c r="N8243" s="4" t="str">
        <f>TEXT('Data Sales Adidas'!D8247,"mmm")</f>
        <v>Feb</v>
      </c>
    </row>
    <row r="8244" spans="1:14" hidden="1" x14ac:dyDescent="0.25">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c r="N8244" s="4" t="str">
        <f>TEXT('Data Sales Adidas'!D8248,"mmm")</f>
        <v>Feb</v>
      </c>
    </row>
    <row r="8245" spans="1:14" hidden="1" x14ac:dyDescent="0.25">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c r="N8245" s="4" t="str">
        <f>TEXT('Data Sales Adidas'!D8249,"mmm")</f>
        <v>Feb</v>
      </c>
    </row>
    <row r="8246" spans="1:14" hidden="1" x14ac:dyDescent="0.25">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c r="N8246" s="4" t="str">
        <f>TEXT('Data Sales Adidas'!D8250,"mmm")</f>
        <v>Feb</v>
      </c>
    </row>
    <row r="8247" spans="1:14" hidden="1" x14ac:dyDescent="0.25">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c r="N8247" s="4" t="str">
        <f>TEXT('Data Sales Adidas'!D8251,"mmm")</f>
        <v>Feb</v>
      </c>
    </row>
    <row r="8248" spans="1:14" hidden="1" x14ac:dyDescent="0.25">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c r="N8248" s="4" t="str">
        <f>TEXT('Data Sales Adidas'!D8252,"mmm")</f>
        <v>Feb</v>
      </c>
    </row>
    <row r="8249" spans="1:14" hidden="1" x14ac:dyDescent="0.25">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c r="N8249" s="4" t="str">
        <f>TEXT('Data Sales Adidas'!D8253,"mmm")</f>
        <v>Feb</v>
      </c>
    </row>
    <row r="8250" spans="1:14" hidden="1" x14ac:dyDescent="0.25">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c r="N8250" s="4" t="str">
        <f>TEXT('Data Sales Adidas'!D8254,"mmm")</f>
        <v>Feb</v>
      </c>
    </row>
    <row r="8251" spans="1:14" hidden="1" x14ac:dyDescent="0.25">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c r="N8251" s="4" t="str">
        <f>TEXT('Data Sales Adidas'!D8255,"mmm")</f>
        <v>Feb</v>
      </c>
    </row>
    <row r="8252" spans="1:14" hidden="1" x14ac:dyDescent="0.25">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c r="N8252" s="4" t="str">
        <f>TEXT('Data Sales Adidas'!D8256,"mmm")</f>
        <v>Feb</v>
      </c>
    </row>
    <row r="8253" spans="1:14" hidden="1" x14ac:dyDescent="0.25">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c r="N8253" s="4" t="str">
        <f>TEXT('Data Sales Adidas'!D8257,"mmm")</f>
        <v>Feb</v>
      </c>
    </row>
    <row r="8254" spans="1:14" hidden="1" x14ac:dyDescent="0.25">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c r="N8254" s="4" t="str">
        <f>TEXT('Data Sales Adidas'!D8258,"mmm")</f>
        <v>Feb</v>
      </c>
    </row>
    <row r="8255" spans="1:14" hidden="1" x14ac:dyDescent="0.25">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c r="N8255" s="4" t="str">
        <f>TEXT('Data Sales Adidas'!D8259,"mmm")</f>
        <v>Feb</v>
      </c>
    </row>
    <row r="8256" spans="1:14" hidden="1" x14ac:dyDescent="0.25">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c r="N8256" s="4" t="str">
        <f>TEXT('Data Sales Adidas'!D8260,"mmm")</f>
        <v>Feb</v>
      </c>
    </row>
    <row r="8257" spans="1:14" hidden="1" x14ac:dyDescent="0.25">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c r="N8257" s="4" t="str">
        <f>TEXT('Data Sales Adidas'!D8261,"mmm")</f>
        <v>Feb</v>
      </c>
    </row>
    <row r="8258" spans="1:14" hidden="1" x14ac:dyDescent="0.25">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c r="N8258" s="4" t="str">
        <f>TEXT('Data Sales Adidas'!D8262,"mmm")</f>
        <v>Feb</v>
      </c>
    </row>
    <row r="8259" spans="1:14" hidden="1" x14ac:dyDescent="0.25">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c r="N8259" s="4" t="str">
        <f>TEXT('Data Sales Adidas'!D8263,"mmm")</f>
        <v>Feb</v>
      </c>
    </row>
    <row r="8260" spans="1:14" hidden="1" x14ac:dyDescent="0.25">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c r="N8260" s="4" t="str">
        <f>TEXT('Data Sales Adidas'!D8264,"mmm")</f>
        <v>Feb</v>
      </c>
    </row>
    <row r="8261" spans="1:14" hidden="1" x14ac:dyDescent="0.25">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c r="N8261" s="4" t="str">
        <f>TEXT('Data Sales Adidas'!D8265,"mmm")</f>
        <v>Feb</v>
      </c>
    </row>
    <row r="8262" spans="1:14" hidden="1" x14ac:dyDescent="0.25">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c r="N8262" s="4" t="str">
        <f>TEXT('Data Sales Adidas'!D8266,"mmm")</f>
        <v>Feb</v>
      </c>
    </row>
    <row r="8263" spans="1:14" hidden="1" x14ac:dyDescent="0.25">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c r="N8263" s="4" t="str">
        <f>TEXT('Data Sales Adidas'!D8267,"mmm")</f>
        <v>Feb</v>
      </c>
    </row>
    <row r="8264" spans="1:14" hidden="1" x14ac:dyDescent="0.25">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c r="N8264" s="4" t="str">
        <f>TEXT('Data Sales Adidas'!D8268,"mmm")</f>
        <v>Mar</v>
      </c>
    </row>
    <row r="8265" spans="1:14" hidden="1" x14ac:dyDescent="0.25">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c r="N8265" s="4" t="str">
        <f>TEXT('Data Sales Adidas'!D8269,"mmm")</f>
        <v>Mar</v>
      </c>
    </row>
    <row r="8266" spans="1:14" hidden="1" x14ac:dyDescent="0.25">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c r="N8266" s="4" t="str">
        <f>TEXT('Data Sales Adidas'!D8270,"mmm")</f>
        <v>Mar</v>
      </c>
    </row>
    <row r="8267" spans="1:14" hidden="1" x14ac:dyDescent="0.25">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c r="N8267" s="4" t="str">
        <f>TEXT('Data Sales Adidas'!D8271,"mmm")</f>
        <v>Mar</v>
      </c>
    </row>
    <row r="8268" spans="1:14" hidden="1" x14ac:dyDescent="0.25">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c r="N8268" s="4" t="str">
        <f>TEXT('Data Sales Adidas'!D8272,"mmm")</f>
        <v>Mar</v>
      </c>
    </row>
    <row r="8269" spans="1:14" hidden="1" x14ac:dyDescent="0.25">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c r="N8269" s="4" t="str">
        <f>TEXT('Data Sales Adidas'!D8273,"mmm")</f>
        <v>Mar</v>
      </c>
    </row>
    <row r="8270" spans="1:14" hidden="1" x14ac:dyDescent="0.25">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c r="N8270" s="4" t="str">
        <f>TEXT('Data Sales Adidas'!D8274,"mmm")</f>
        <v>Mar</v>
      </c>
    </row>
    <row r="8271" spans="1:14" hidden="1" x14ac:dyDescent="0.25">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c r="N8271" s="4" t="str">
        <f>TEXT('Data Sales Adidas'!D8275,"mmm")</f>
        <v>Mar</v>
      </c>
    </row>
    <row r="8272" spans="1:14" hidden="1" x14ac:dyDescent="0.25">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c r="N8272" s="4" t="str">
        <f>TEXT('Data Sales Adidas'!D8276,"mmm")</f>
        <v>Mar</v>
      </c>
    </row>
    <row r="8273" spans="1:14" hidden="1" x14ac:dyDescent="0.25">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c r="N8273" s="4" t="str">
        <f>TEXT('Data Sales Adidas'!D8277,"mmm")</f>
        <v>Mar</v>
      </c>
    </row>
    <row r="8274" spans="1:14" hidden="1" x14ac:dyDescent="0.25">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c r="N8274" s="4" t="str">
        <f>TEXT('Data Sales Adidas'!D8278,"mmm")</f>
        <v>Mar</v>
      </c>
    </row>
    <row r="8275" spans="1:14" hidden="1" x14ac:dyDescent="0.25">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c r="N8275" s="4" t="str">
        <f>TEXT('Data Sales Adidas'!D8279,"mmm")</f>
        <v>Mar</v>
      </c>
    </row>
    <row r="8276" spans="1:14" hidden="1" x14ac:dyDescent="0.25">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c r="N8276" s="4" t="str">
        <f>TEXT('Data Sales Adidas'!D8280,"mmm")</f>
        <v>Mar</v>
      </c>
    </row>
    <row r="8277" spans="1:14" hidden="1" x14ac:dyDescent="0.25">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c r="N8277" s="4" t="str">
        <f>TEXT('Data Sales Adidas'!D8281,"mmm")</f>
        <v>Mar</v>
      </c>
    </row>
    <row r="8278" spans="1:14" hidden="1" x14ac:dyDescent="0.25">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c r="N8278" s="4" t="str">
        <f>TEXT('Data Sales Adidas'!D8282,"mmm")</f>
        <v>Mar</v>
      </c>
    </row>
    <row r="8279" spans="1:14" hidden="1" x14ac:dyDescent="0.25">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c r="N8279" s="4" t="str">
        <f>TEXT('Data Sales Adidas'!D8283,"mmm")</f>
        <v>Mar</v>
      </c>
    </row>
    <row r="8280" spans="1:14" hidden="1" x14ac:dyDescent="0.25">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c r="N8280" s="4" t="str">
        <f>TEXT('Data Sales Adidas'!D8284,"mmm")</f>
        <v>Mar</v>
      </c>
    </row>
    <row r="8281" spans="1:14" hidden="1" x14ac:dyDescent="0.25">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c r="N8281" s="4" t="str">
        <f>TEXT('Data Sales Adidas'!D8285,"mmm")</f>
        <v>Mar</v>
      </c>
    </row>
    <row r="8282" spans="1:14" x14ac:dyDescent="0.25">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c r="N8282" s="4" t="str">
        <f>TEXT('Data Sales Adidas'!D8286,"mmm")</f>
        <v>Mar</v>
      </c>
    </row>
    <row r="8283" spans="1:14" x14ac:dyDescent="0.25">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c r="N8283" s="4" t="str">
        <f>TEXT('Data Sales Adidas'!D8287,"mmm")</f>
        <v>Mar</v>
      </c>
    </row>
    <row r="8284" spans="1:14" x14ac:dyDescent="0.25">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c r="N8284" s="4" t="str">
        <f>TEXT('Data Sales Adidas'!D8288,"mmm")</f>
        <v>Mar</v>
      </c>
    </row>
    <row r="8285" spans="1:14" x14ac:dyDescent="0.25">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c r="N8285" s="4" t="str">
        <f>TEXT('Data Sales Adidas'!D8289,"mmm")</f>
        <v>Mar</v>
      </c>
    </row>
    <row r="8286" spans="1:14" x14ac:dyDescent="0.25">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c r="N8286" s="4" t="str">
        <f>TEXT('Data Sales Adidas'!D8290,"mmm")</f>
        <v>Mar</v>
      </c>
    </row>
    <row r="8287" spans="1:14" x14ac:dyDescent="0.25">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c r="N8287" s="4" t="str">
        <f>TEXT('Data Sales Adidas'!D8291,"mmm")</f>
        <v>Mar</v>
      </c>
    </row>
    <row r="8288" spans="1:14" x14ac:dyDescent="0.25">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c r="N8288" s="4" t="str">
        <f>TEXT('Data Sales Adidas'!D8292,"mmm")</f>
        <v>Mar</v>
      </c>
    </row>
    <row r="8289" spans="1:14" x14ac:dyDescent="0.25">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c r="N8289" s="4" t="str">
        <f>TEXT('Data Sales Adidas'!D8293,"mmm")</f>
        <v>Mar</v>
      </c>
    </row>
    <row r="8290" spans="1:14" x14ac:dyDescent="0.25">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c r="N8290" s="4" t="str">
        <f>TEXT('Data Sales Adidas'!D8294,"mmm")</f>
        <v>Mar</v>
      </c>
    </row>
    <row r="8291" spans="1:14" x14ac:dyDescent="0.25">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c r="N8291" s="4" t="str">
        <f>TEXT('Data Sales Adidas'!D8295,"mmm")</f>
        <v>Mar</v>
      </c>
    </row>
    <row r="8292" spans="1:14" x14ac:dyDescent="0.25">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c r="N8292" s="4" t="str">
        <f>TEXT('Data Sales Adidas'!D8296,"mmm")</f>
        <v>Mar</v>
      </c>
    </row>
    <row r="8293" spans="1:14" x14ac:dyDescent="0.25">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c r="N8293" s="4" t="str">
        <f>TEXT('Data Sales Adidas'!D8297,"mmm")</f>
        <v>Mar</v>
      </c>
    </row>
    <row r="8294" spans="1:14" x14ac:dyDescent="0.25">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c r="N8294" s="4" t="str">
        <f>TEXT('Data Sales Adidas'!D8298,"mmm")</f>
        <v>Mar</v>
      </c>
    </row>
    <row r="8295" spans="1:14" x14ac:dyDescent="0.25">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c r="N8295" s="4" t="str">
        <f>TEXT('Data Sales Adidas'!D8299,"mmm")</f>
        <v>Mar</v>
      </c>
    </row>
    <row r="8296" spans="1:14" x14ac:dyDescent="0.25">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c r="N8296" s="4" t="str">
        <f>TEXT('Data Sales Adidas'!D8300,"mmm")</f>
        <v>Mar</v>
      </c>
    </row>
    <row r="8297" spans="1:14" x14ac:dyDescent="0.25">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c r="N8297" s="4" t="str">
        <f>TEXT('Data Sales Adidas'!D8301,"mmm")</f>
        <v>Mar</v>
      </c>
    </row>
    <row r="8298" spans="1:14" x14ac:dyDescent="0.25">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c r="N8298" s="4" t="str">
        <f>TEXT('Data Sales Adidas'!D8302,"mmm")</f>
        <v>Mar</v>
      </c>
    </row>
    <row r="8299" spans="1:14" x14ac:dyDescent="0.25">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c r="N8299" s="4" t="str">
        <f>TEXT('Data Sales Adidas'!D8303,"mmm")</f>
        <v>Mar</v>
      </c>
    </row>
    <row r="8300" spans="1:14" x14ac:dyDescent="0.25">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c r="N8300" s="4" t="str">
        <f>TEXT('Data Sales Adidas'!D8304,"mmm")</f>
        <v>Apr</v>
      </c>
    </row>
    <row r="8301" spans="1:14" x14ac:dyDescent="0.25">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c r="N8301" s="4" t="str">
        <f>TEXT('Data Sales Adidas'!D8305,"mmm")</f>
        <v>Apr</v>
      </c>
    </row>
    <row r="8302" spans="1:14" x14ac:dyDescent="0.25">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c r="N8302" s="4" t="str">
        <f>TEXT('Data Sales Adidas'!D8306,"mmm")</f>
        <v>Apr</v>
      </c>
    </row>
    <row r="8303" spans="1:14" x14ac:dyDescent="0.25">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c r="N8303" s="4" t="str">
        <f>TEXT('Data Sales Adidas'!D8307,"mmm")</f>
        <v>Apr</v>
      </c>
    </row>
    <row r="8304" spans="1:14" x14ac:dyDescent="0.25">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c r="N8304" s="4" t="str">
        <f>TEXT('Data Sales Adidas'!D8308,"mmm")</f>
        <v>Apr</v>
      </c>
    </row>
    <row r="8305" spans="1:14" x14ac:dyDescent="0.25">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c r="N8305" s="4" t="str">
        <f>TEXT('Data Sales Adidas'!D8309,"mmm")</f>
        <v>Apr</v>
      </c>
    </row>
    <row r="8306" spans="1:14" x14ac:dyDescent="0.25">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c r="N8306" s="4" t="str">
        <f>TEXT('Data Sales Adidas'!D8310,"mmm")</f>
        <v>Apr</v>
      </c>
    </row>
    <row r="8307" spans="1:14" x14ac:dyDescent="0.25">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c r="N8307" s="4" t="str">
        <f>TEXT('Data Sales Adidas'!D8311,"mmm")</f>
        <v>Apr</v>
      </c>
    </row>
    <row r="8308" spans="1:14" x14ac:dyDescent="0.25">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c r="N8308" s="4" t="str">
        <f>TEXT('Data Sales Adidas'!D8312,"mmm")</f>
        <v>Apr</v>
      </c>
    </row>
    <row r="8309" spans="1:14" x14ac:dyDescent="0.25">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c r="N8309" s="4" t="str">
        <f>TEXT('Data Sales Adidas'!D8313,"mmm")</f>
        <v>Apr</v>
      </c>
    </row>
    <row r="8310" spans="1:14" x14ac:dyDescent="0.25">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c r="N8310" s="4" t="str">
        <f>TEXT('Data Sales Adidas'!D8314,"mmm")</f>
        <v>Apr</v>
      </c>
    </row>
    <row r="8311" spans="1:14" x14ac:dyDescent="0.25">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c r="N8311" s="4" t="str">
        <f>TEXT('Data Sales Adidas'!D8315,"mmm")</f>
        <v>Apr</v>
      </c>
    </row>
    <row r="8312" spans="1:14" x14ac:dyDescent="0.25">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c r="N8312" s="4" t="str">
        <f>TEXT('Data Sales Adidas'!D8316,"mmm")</f>
        <v>Apr</v>
      </c>
    </row>
    <row r="8313" spans="1:14" x14ac:dyDescent="0.25">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c r="N8313" s="4" t="str">
        <f>TEXT('Data Sales Adidas'!D8317,"mmm")</f>
        <v>Apr</v>
      </c>
    </row>
    <row r="8314" spans="1:14" x14ac:dyDescent="0.25">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c r="N8314" s="4" t="str">
        <f>TEXT('Data Sales Adidas'!D8318,"mmm")</f>
        <v>Apr</v>
      </c>
    </row>
    <row r="8315" spans="1:14" x14ac:dyDescent="0.25">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c r="N8315" s="4" t="str">
        <f>TEXT('Data Sales Adidas'!D8319,"mmm")</f>
        <v>Apr</v>
      </c>
    </row>
    <row r="8316" spans="1:14" x14ac:dyDescent="0.25">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c r="N8316" s="4" t="str">
        <f>TEXT('Data Sales Adidas'!D8320,"mmm")</f>
        <v>Apr</v>
      </c>
    </row>
    <row r="8317" spans="1:14" x14ac:dyDescent="0.25">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c r="N8317" s="4" t="str">
        <f>TEXT('Data Sales Adidas'!D8321,"mmm")</f>
        <v>Apr</v>
      </c>
    </row>
    <row r="8318" spans="1:14" x14ac:dyDescent="0.25">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c r="N8318" s="4" t="str">
        <f>TEXT('Data Sales Adidas'!D8322,"mmm")</f>
        <v>Apr</v>
      </c>
    </row>
    <row r="8319" spans="1:14" x14ac:dyDescent="0.25">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c r="N8319" s="4" t="str">
        <f>TEXT('Data Sales Adidas'!D8323,"mmm")</f>
        <v>Apr</v>
      </c>
    </row>
    <row r="8320" spans="1:14" x14ac:dyDescent="0.25">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c r="N8320" s="4" t="str">
        <f>TEXT('Data Sales Adidas'!D8324,"mmm")</f>
        <v>Apr</v>
      </c>
    </row>
    <row r="8321" spans="1:14" x14ac:dyDescent="0.25">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c r="N8321" s="4" t="str">
        <f>TEXT('Data Sales Adidas'!D8325,"mmm")</f>
        <v>Apr</v>
      </c>
    </row>
    <row r="8322" spans="1:14" x14ac:dyDescent="0.25">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c r="N8322" s="4" t="str">
        <f>TEXT('Data Sales Adidas'!D8326,"mmm")</f>
        <v>Apr</v>
      </c>
    </row>
    <row r="8323" spans="1:14" x14ac:dyDescent="0.25">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c r="N8323" s="4" t="str">
        <f>TEXT('Data Sales Adidas'!D8327,"mmm")</f>
        <v>Apr</v>
      </c>
    </row>
    <row r="8324" spans="1:14" x14ac:dyDescent="0.25">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c r="N8324" s="4" t="str">
        <f>TEXT('Data Sales Adidas'!D8328,"mmm")</f>
        <v>Apr</v>
      </c>
    </row>
    <row r="8325" spans="1:14" x14ac:dyDescent="0.25">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c r="N8325" s="4" t="str">
        <f>TEXT('Data Sales Adidas'!D8329,"mmm")</f>
        <v>Apr</v>
      </c>
    </row>
    <row r="8326" spans="1:14" x14ac:dyDescent="0.25">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c r="N8326" s="4" t="str">
        <f>TEXT('Data Sales Adidas'!D8330,"mmm")</f>
        <v>Apr</v>
      </c>
    </row>
    <row r="8327" spans="1:14" x14ac:dyDescent="0.25">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c r="N8327" s="4" t="str">
        <f>TEXT('Data Sales Adidas'!D8331,"mmm")</f>
        <v>Apr</v>
      </c>
    </row>
    <row r="8328" spans="1:14" x14ac:dyDescent="0.25">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c r="N8328" s="4" t="str">
        <f>TEXT('Data Sales Adidas'!D8332,"mmm")</f>
        <v>Apr</v>
      </c>
    </row>
    <row r="8329" spans="1:14" x14ac:dyDescent="0.25">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c r="N8329" s="4" t="str">
        <f>TEXT('Data Sales Adidas'!D8333,"mmm")</f>
        <v>Apr</v>
      </c>
    </row>
    <row r="8330" spans="1:14" x14ac:dyDescent="0.25">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c r="N8330" s="4" t="str">
        <f>TEXT('Data Sales Adidas'!D8334,"mmm")</f>
        <v>May</v>
      </c>
    </row>
    <row r="8331" spans="1:14" x14ac:dyDescent="0.25">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c r="N8331" s="4" t="str">
        <f>TEXT('Data Sales Adidas'!D8335,"mmm")</f>
        <v>May</v>
      </c>
    </row>
    <row r="8332" spans="1:14" x14ac:dyDescent="0.25">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c r="N8332" s="4" t="str">
        <f>TEXT('Data Sales Adidas'!D8336,"mmm")</f>
        <v>May</v>
      </c>
    </row>
    <row r="8333" spans="1:14" x14ac:dyDescent="0.25">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c r="N8333" s="4" t="str">
        <f>TEXT('Data Sales Adidas'!D8337,"mmm")</f>
        <v>May</v>
      </c>
    </row>
    <row r="8334" spans="1:14" x14ac:dyDescent="0.25">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c r="N8334" s="4" t="str">
        <f>TEXT('Data Sales Adidas'!D8338,"mmm")</f>
        <v>May</v>
      </c>
    </row>
    <row r="8335" spans="1:14" x14ac:dyDescent="0.25">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c r="N8335" s="4" t="str">
        <f>TEXT('Data Sales Adidas'!D8339,"mmm")</f>
        <v>May</v>
      </c>
    </row>
    <row r="8336" spans="1:14" x14ac:dyDescent="0.25">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c r="N8336" s="4" t="str">
        <f>TEXT('Data Sales Adidas'!D8340,"mmm")</f>
        <v>May</v>
      </c>
    </row>
    <row r="8337" spans="1:14" x14ac:dyDescent="0.25">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c r="N8337" s="4" t="str">
        <f>TEXT('Data Sales Adidas'!D8341,"mmm")</f>
        <v>May</v>
      </c>
    </row>
    <row r="8338" spans="1:14" x14ac:dyDescent="0.25">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c r="N8338" s="4" t="str">
        <f>TEXT('Data Sales Adidas'!D8342,"mmm")</f>
        <v>May</v>
      </c>
    </row>
    <row r="8339" spans="1:14" x14ac:dyDescent="0.25">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c r="N8339" s="4" t="str">
        <f>TEXT('Data Sales Adidas'!D8343,"mmm")</f>
        <v>May</v>
      </c>
    </row>
    <row r="8340" spans="1:14" x14ac:dyDescent="0.25">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c r="N8340" s="4" t="str">
        <f>TEXT('Data Sales Adidas'!D8344,"mmm")</f>
        <v>May</v>
      </c>
    </row>
    <row r="8341" spans="1:14" x14ac:dyDescent="0.25">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c r="N8341" s="4" t="str">
        <f>TEXT('Data Sales Adidas'!D8345,"mmm")</f>
        <v>May</v>
      </c>
    </row>
    <row r="8342" spans="1:14" x14ac:dyDescent="0.25">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c r="N8342" s="4" t="str">
        <f>TEXT('Data Sales Adidas'!D8346,"mmm")</f>
        <v>May</v>
      </c>
    </row>
    <row r="8343" spans="1:14" x14ac:dyDescent="0.25">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c r="N8343" s="4" t="str">
        <f>TEXT('Data Sales Adidas'!D8347,"mmm")</f>
        <v>May</v>
      </c>
    </row>
    <row r="8344" spans="1:14" x14ac:dyDescent="0.25">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c r="N8344" s="4" t="str">
        <f>TEXT('Data Sales Adidas'!D8348,"mmm")</f>
        <v>May</v>
      </c>
    </row>
    <row r="8345" spans="1:14" x14ac:dyDescent="0.25">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c r="N8345" s="4" t="str">
        <f>TEXT('Data Sales Adidas'!D8349,"mmm")</f>
        <v>May</v>
      </c>
    </row>
    <row r="8346" spans="1:14" x14ac:dyDescent="0.25">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c r="N8346" s="4" t="str">
        <f>TEXT('Data Sales Adidas'!D8350,"mmm")</f>
        <v>May</v>
      </c>
    </row>
    <row r="8347" spans="1:14" x14ac:dyDescent="0.25">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c r="N8347" s="4" t="str">
        <f>TEXT('Data Sales Adidas'!D8351,"mmm")</f>
        <v>May</v>
      </c>
    </row>
    <row r="8348" spans="1:14" x14ac:dyDescent="0.25">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c r="N8348" s="4" t="str">
        <f>TEXT('Data Sales Adidas'!D8352,"mmm")</f>
        <v>May</v>
      </c>
    </row>
    <row r="8349" spans="1:14" x14ac:dyDescent="0.25">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c r="N8349" s="4" t="str">
        <f>TEXT('Data Sales Adidas'!D8353,"mmm")</f>
        <v>May</v>
      </c>
    </row>
    <row r="8350" spans="1:14" hidden="1" x14ac:dyDescent="0.25">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c r="N8350" s="4" t="str">
        <f>TEXT('Data Sales Adidas'!D8354,"mmm")</f>
        <v>May</v>
      </c>
    </row>
    <row r="8351" spans="1:14" hidden="1" x14ac:dyDescent="0.25">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c r="N8351" s="4" t="str">
        <f>TEXT('Data Sales Adidas'!D8355,"mmm")</f>
        <v>May</v>
      </c>
    </row>
    <row r="8352" spans="1:14" hidden="1" x14ac:dyDescent="0.25">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c r="N8352" s="4" t="str">
        <f>TEXT('Data Sales Adidas'!D8356,"mmm")</f>
        <v>May</v>
      </c>
    </row>
    <row r="8353" spans="1:14" hidden="1" x14ac:dyDescent="0.25">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c r="N8353" s="4" t="str">
        <f>TEXT('Data Sales Adidas'!D8357,"mmm")</f>
        <v>May</v>
      </c>
    </row>
    <row r="8354" spans="1:14" x14ac:dyDescent="0.25">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c r="N8354" s="4" t="str">
        <f>TEXT('Data Sales Adidas'!D8358,"mmm")</f>
        <v>Aug</v>
      </c>
    </row>
    <row r="8355" spans="1:14" x14ac:dyDescent="0.25">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c r="N8355" s="4" t="str">
        <f>TEXT('Data Sales Adidas'!D8359,"mmm")</f>
        <v>Aug</v>
      </c>
    </row>
    <row r="8356" spans="1:14" x14ac:dyDescent="0.25">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c r="N8356" s="4" t="str">
        <f>TEXT('Data Sales Adidas'!D8360,"mmm")</f>
        <v>Aug</v>
      </c>
    </row>
    <row r="8357" spans="1:14" x14ac:dyDescent="0.25">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c r="N8357" s="4" t="str">
        <f>TEXT('Data Sales Adidas'!D8361,"mmm")</f>
        <v>Aug</v>
      </c>
    </row>
    <row r="8358" spans="1:14" x14ac:dyDescent="0.25">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c r="N8358" s="4" t="str">
        <f>TEXT('Data Sales Adidas'!D8362,"mmm")</f>
        <v>Aug</v>
      </c>
    </row>
    <row r="8359" spans="1:14" x14ac:dyDescent="0.25">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c r="N8359" s="4" t="str">
        <f>TEXT('Data Sales Adidas'!D8363,"mmm")</f>
        <v>Aug</v>
      </c>
    </row>
    <row r="8360" spans="1:14" x14ac:dyDescent="0.25">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c r="N8360" s="4" t="str">
        <f>TEXT('Data Sales Adidas'!D8364,"mmm")</f>
        <v>Aug</v>
      </c>
    </row>
    <row r="8361" spans="1:14" x14ac:dyDescent="0.25">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c r="N8361" s="4" t="str">
        <f>TEXT('Data Sales Adidas'!D8365,"mmm")</f>
        <v>Aug</v>
      </c>
    </row>
    <row r="8362" spans="1:14" x14ac:dyDescent="0.25">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c r="N8362" s="4" t="str">
        <f>TEXT('Data Sales Adidas'!D8366,"mmm")</f>
        <v>Aug</v>
      </c>
    </row>
    <row r="8363" spans="1:14" x14ac:dyDescent="0.25">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c r="N8363" s="4" t="str">
        <f>TEXT('Data Sales Adidas'!D8367,"mmm")</f>
        <v>Aug</v>
      </c>
    </row>
    <row r="8364" spans="1:14" x14ac:dyDescent="0.25">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c r="N8364" s="4" t="str">
        <f>TEXT('Data Sales Adidas'!D8368,"mmm")</f>
        <v>Aug</v>
      </c>
    </row>
    <row r="8365" spans="1:14" x14ac:dyDescent="0.25">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c r="N8365" s="4" t="str">
        <f>TEXT('Data Sales Adidas'!D8369,"mmm")</f>
        <v>Aug</v>
      </c>
    </row>
    <row r="8366" spans="1:14" x14ac:dyDescent="0.25">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c r="N8366" s="4" t="str">
        <f>TEXT('Data Sales Adidas'!D8370,"mmm")</f>
        <v>Aug</v>
      </c>
    </row>
    <row r="8367" spans="1:14" x14ac:dyDescent="0.25">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c r="N8367" s="4" t="str">
        <f>TEXT('Data Sales Adidas'!D8371,"mmm")</f>
        <v>Aug</v>
      </c>
    </row>
    <row r="8368" spans="1:14" x14ac:dyDescent="0.25">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c r="N8368" s="4" t="str">
        <f>TEXT('Data Sales Adidas'!D8372,"mmm")</f>
        <v>Aug</v>
      </c>
    </row>
    <row r="8369" spans="1:14" x14ac:dyDescent="0.25">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c r="N8369" s="4" t="str">
        <f>TEXT('Data Sales Adidas'!D8373,"mmm")</f>
        <v>Aug</v>
      </c>
    </row>
    <row r="8370" spans="1:14" x14ac:dyDescent="0.25">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c r="N8370" s="4" t="str">
        <f>TEXT('Data Sales Adidas'!D8374,"mmm")</f>
        <v>Aug</v>
      </c>
    </row>
    <row r="8371" spans="1:14" x14ac:dyDescent="0.25">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c r="N8371" s="4" t="str">
        <f>TEXT('Data Sales Adidas'!D8375,"mmm")</f>
        <v>Aug</v>
      </c>
    </row>
    <row r="8372" spans="1:14" x14ac:dyDescent="0.25">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c r="N8372" s="4" t="str">
        <f>TEXT('Data Sales Adidas'!D8376,"mmm")</f>
        <v>Aug</v>
      </c>
    </row>
    <row r="8373" spans="1:14" x14ac:dyDescent="0.25">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c r="N8373" s="4" t="str">
        <f>TEXT('Data Sales Adidas'!D8377,"mmm")</f>
        <v>Aug</v>
      </c>
    </row>
    <row r="8374" spans="1:14" x14ac:dyDescent="0.25">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c r="N8374" s="4" t="str">
        <f>TEXT('Data Sales Adidas'!D8378,"mmm")</f>
        <v>Aug</v>
      </c>
    </row>
    <row r="8375" spans="1:14" x14ac:dyDescent="0.25">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c r="N8375" s="4" t="str">
        <f>TEXT('Data Sales Adidas'!D8379,"mmm")</f>
        <v>Aug</v>
      </c>
    </row>
    <row r="8376" spans="1:14" x14ac:dyDescent="0.25">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c r="N8376" s="4" t="str">
        <f>TEXT('Data Sales Adidas'!D8380,"mmm")</f>
        <v>Aug</v>
      </c>
    </row>
    <row r="8377" spans="1:14" x14ac:dyDescent="0.25">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c r="N8377" s="4" t="str">
        <f>TEXT('Data Sales Adidas'!D8381,"mmm")</f>
        <v>Aug</v>
      </c>
    </row>
    <row r="8378" spans="1:14" x14ac:dyDescent="0.25">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c r="N8378" s="4" t="str">
        <f>TEXT('Data Sales Adidas'!D8382,"mmm")</f>
        <v>Aug</v>
      </c>
    </row>
    <row r="8379" spans="1:14" x14ac:dyDescent="0.25">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c r="N8379" s="4" t="str">
        <f>TEXT('Data Sales Adidas'!D8383,"mmm")</f>
        <v>Aug</v>
      </c>
    </row>
    <row r="8380" spans="1:14" x14ac:dyDescent="0.25">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c r="N8380" s="4" t="str">
        <f>TEXT('Data Sales Adidas'!D8384,"mmm")</f>
        <v>Aug</v>
      </c>
    </row>
    <row r="8381" spans="1:14" x14ac:dyDescent="0.25">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c r="N8381" s="4" t="str">
        <f>TEXT('Data Sales Adidas'!D8385,"mmm")</f>
        <v>Sep</v>
      </c>
    </row>
    <row r="8382" spans="1:14" x14ac:dyDescent="0.25">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c r="N8382" s="4" t="str">
        <f>TEXT('Data Sales Adidas'!D8386,"mmm")</f>
        <v>Sep</v>
      </c>
    </row>
    <row r="8383" spans="1:14" x14ac:dyDescent="0.25">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c r="N8383" s="4" t="str">
        <f>TEXT('Data Sales Adidas'!D8387,"mmm")</f>
        <v>Sep</v>
      </c>
    </row>
    <row r="8384" spans="1:14" x14ac:dyDescent="0.25">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c r="N8384" s="4" t="str">
        <f>TEXT('Data Sales Adidas'!D8388,"mmm")</f>
        <v>Sep</v>
      </c>
    </row>
    <row r="8385" spans="1:14" x14ac:dyDescent="0.25">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c r="N8385" s="4" t="str">
        <f>TEXT('Data Sales Adidas'!D8389,"mmm")</f>
        <v>Sep</v>
      </c>
    </row>
    <row r="8386" spans="1:14" x14ac:dyDescent="0.25">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c r="N8386" s="4" t="str">
        <f>TEXT('Data Sales Adidas'!D8390,"mmm")</f>
        <v>Sep</v>
      </c>
    </row>
    <row r="8387" spans="1:14" x14ac:dyDescent="0.25">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c r="N8387" s="4" t="str">
        <f>TEXT('Data Sales Adidas'!D8391,"mmm")</f>
        <v>Sep</v>
      </c>
    </row>
    <row r="8388" spans="1:14" x14ac:dyDescent="0.25">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c r="N8388" s="4" t="str">
        <f>TEXT('Data Sales Adidas'!D8392,"mmm")</f>
        <v>Sep</v>
      </c>
    </row>
    <row r="8389" spans="1:14" x14ac:dyDescent="0.25">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c r="N8389" s="4" t="str">
        <f>TEXT('Data Sales Adidas'!D8393,"mmm")</f>
        <v>Sep</v>
      </c>
    </row>
    <row r="8390" spans="1:14" x14ac:dyDescent="0.25">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c r="N8390" s="4" t="str">
        <f>TEXT('Data Sales Adidas'!D8394,"mmm")</f>
        <v>Sep</v>
      </c>
    </row>
    <row r="8391" spans="1:14" x14ac:dyDescent="0.25">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c r="N8391" s="4" t="str">
        <f>TEXT('Data Sales Adidas'!D8395,"mmm")</f>
        <v>Sep</v>
      </c>
    </row>
    <row r="8392" spans="1:14" x14ac:dyDescent="0.25">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c r="N8392" s="4" t="str">
        <f>TEXT('Data Sales Adidas'!D8396,"mmm")</f>
        <v>Sep</v>
      </c>
    </row>
    <row r="8393" spans="1:14" x14ac:dyDescent="0.25">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c r="N8393" s="4" t="str">
        <f>TEXT('Data Sales Adidas'!D8397,"mmm")</f>
        <v>Sep</v>
      </c>
    </row>
    <row r="8394" spans="1:14" x14ac:dyDescent="0.25">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c r="N8394" s="4" t="str">
        <f>TEXT('Data Sales Adidas'!D8398,"mmm")</f>
        <v>Sep</v>
      </c>
    </row>
    <row r="8395" spans="1:14" x14ac:dyDescent="0.25">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c r="N8395" s="4" t="str">
        <f>TEXT('Data Sales Adidas'!D8399,"mmm")</f>
        <v>Sep</v>
      </c>
    </row>
    <row r="8396" spans="1:14" x14ac:dyDescent="0.25">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c r="N8396" s="4" t="str">
        <f>TEXT('Data Sales Adidas'!D8400,"mmm")</f>
        <v>Sep</v>
      </c>
    </row>
    <row r="8397" spans="1:14" x14ac:dyDescent="0.25">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c r="N8397" s="4" t="str">
        <f>TEXT('Data Sales Adidas'!D8401,"mmm")</f>
        <v>Sep</v>
      </c>
    </row>
    <row r="8398" spans="1:14" x14ac:dyDescent="0.25">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c r="N8398" s="4" t="str">
        <f>TEXT('Data Sales Adidas'!D8402,"mmm")</f>
        <v>Sep</v>
      </c>
    </row>
    <row r="8399" spans="1:14" x14ac:dyDescent="0.25">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c r="N8399" s="4" t="str">
        <f>TEXT('Data Sales Adidas'!D8403,"mmm")</f>
        <v>Sep</v>
      </c>
    </row>
    <row r="8400" spans="1:14" x14ac:dyDescent="0.25">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c r="N8400" s="4" t="str">
        <f>TEXT('Data Sales Adidas'!D8404,"mmm")</f>
        <v>Sep</v>
      </c>
    </row>
    <row r="8401" spans="1:14" x14ac:dyDescent="0.25">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c r="N8401" s="4" t="str">
        <f>TEXT('Data Sales Adidas'!D8405,"mmm")</f>
        <v>Sep</v>
      </c>
    </row>
    <row r="8402" spans="1:14" x14ac:dyDescent="0.25">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c r="N8402" s="4" t="str">
        <f>TEXT('Data Sales Adidas'!D8406,"mmm")</f>
        <v>Sep</v>
      </c>
    </row>
    <row r="8403" spans="1:14" x14ac:dyDescent="0.25">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c r="N8403" s="4" t="str">
        <f>TEXT('Data Sales Adidas'!D8407,"mmm")</f>
        <v>Sep</v>
      </c>
    </row>
    <row r="8404" spans="1:14" x14ac:dyDescent="0.25">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c r="N8404" s="4" t="str">
        <f>TEXT('Data Sales Adidas'!D8408,"mmm")</f>
        <v>Sep</v>
      </c>
    </row>
    <row r="8405" spans="1:14" x14ac:dyDescent="0.25">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c r="N8405" s="4" t="str">
        <f>TEXT('Data Sales Adidas'!D8409,"mmm")</f>
        <v>Sep</v>
      </c>
    </row>
    <row r="8406" spans="1:14" x14ac:dyDescent="0.25">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c r="N8406" s="4" t="str">
        <f>TEXT('Data Sales Adidas'!D8410,"mmm")</f>
        <v>Sep</v>
      </c>
    </row>
    <row r="8407" spans="1:14" x14ac:dyDescent="0.25">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c r="N8407" s="4" t="str">
        <f>TEXT('Data Sales Adidas'!D8411,"mmm")</f>
        <v>Sep</v>
      </c>
    </row>
    <row r="8408" spans="1:14" x14ac:dyDescent="0.25">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c r="N8408" s="4" t="str">
        <f>TEXT('Data Sales Adidas'!D8412,"mmm")</f>
        <v>Sep</v>
      </c>
    </row>
    <row r="8409" spans="1:14" x14ac:dyDescent="0.25">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c r="N8409" s="4" t="str">
        <f>TEXT('Data Sales Adidas'!D8413,"mmm")</f>
        <v>Sep</v>
      </c>
    </row>
    <row r="8410" spans="1:14" x14ac:dyDescent="0.25">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c r="N8410" s="4" t="str">
        <f>TEXT('Data Sales Adidas'!D8414,"mmm")</f>
        <v>Sep</v>
      </c>
    </row>
    <row r="8411" spans="1:14" x14ac:dyDescent="0.25">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c r="N8411" s="4" t="str">
        <f>TEXT('Data Sales Adidas'!D8415,"mmm")</f>
        <v>Oct</v>
      </c>
    </row>
    <row r="8412" spans="1:14" x14ac:dyDescent="0.25">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c r="N8412" s="4" t="str">
        <f>TEXT('Data Sales Adidas'!D8416,"mmm")</f>
        <v>Oct</v>
      </c>
    </row>
    <row r="8413" spans="1:14" x14ac:dyDescent="0.25">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c r="N8413" s="4" t="str">
        <f>TEXT('Data Sales Adidas'!D8417,"mmm")</f>
        <v>Oct</v>
      </c>
    </row>
    <row r="8414" spans="1:14" x14ac:dyDescent="0.25">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c r="N8414" s="4" t="str">
        <f>TEXT('Data Sales Adidas'!D8418,"mmm")</f>
        <v>Oct</v>
      </c>
    </row>
    <row r="8415" spans="1:14" x14ac:dyDescent="0.25">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c r="N8415" s="4" t="str">
        <f>TEXT('Data Sales Adidas'!D8419,"mmm")</f>
        <v>Oct</v>
      </c>
    </row>
    <row r="8416" spans="1:14" x14ac:dyDescent="0.25">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c r="N8416" s="4" t="str">
        <f>TEXT('Data Sales Adidas'!D8420,"mmm")</f>
        <v>Oct</v>
      </c>
    </row>
    <row r="8417" spans="1:14" x14ac:dyDescent="0.25">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c r="N8417" s="4" t="str">
        <f>TEXT('Data Sales Adidas'!D8421,"mmm")</f>
        <v>Oct</v>
      </c>
    </row>
    <row r="8418" spans="1:14" x14ac:dyDescent="0.25">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c r="N8418" s="4" t="str">
        <f>TEXT('Data Sales Adidas'!D8422,"mmm")</f>
        <v>Oct</v>
      </c>
    </row>
    <row r="8419" spans="1:14" x14ac:dyDescent="0.25">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c r="N8419" s="4" t="str">
        <f>TEXT('Data Sales Adidas'!D8423,"mmm")</f>
        <v>Oct</v>
      </c>
    </row>
    <row r="8420" spans="1:14" x14ac:dyDescent="0.25">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c r="N8420" s="4" t="str">
        <f>TEXT('Data Sales Adidas'!D8424,"mmm")</f>
        <v>Oct</v>
      </c>
    </row>
    <row r="8421" spans="1:14" x14ac:dyDescent="0.25">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c r="N8421" s="4" t="str">
        <f>TEXT('Data Sales Adidas'!D8425,"mmm")</f>
        <v>Oct</v>
      </c>
    </row>
    <row r="8422" spans="1:14" hidden="1" x14ac:dyDescent="0.25">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c r="N8422" s="4" t="str">
        <f>TEXT('Data Sales Adidas'!D8426,"mmm")</f>
        <v>Oct</v>
      </c>
    </row>
    <row r="8423" spans="1:14" hidden="1" x14ac:dyDescent="0.25">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c r="N8423" s="4" t="str">
        <f>TEXT('Data Sales Adidas'!D8427,"mmm")</f>
        <v>Oct</v>
      </c>
    </row>
    <row r="8424" spans="1:14" hidden="1" x14ac:dyDescent="0.25">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c r="N8424" s="4" t="str">
        <f>TEXT('Data Sales Adidas'!D8428,"mmm")</f>
        <v>Oct</v>
      </c>
    </row>
    <row r="8425" spans="1:14" hidden="1" x14ac:dyDescent="0.25">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c r="N8425" s="4" t="str">
        <f>TEXT('Data Sales Adidas'!D8429,"mmm")</f>
        <v>Oct</v>
      </c>
    </row>
    <row r="8426" spans="1:14" hidden="1" x14ac:dyDescent="0.25">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c r="N8426" s="4" t="str">
        <f>TEXT('Data Sales Adidas'!D8430,"mmm")</f>
        <v>Feb</v>
      </c>
    </row>
    <row r="8427" spans="1:14" hidden="1" x14ac:dyDescent="0.25">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c r="N8427" s="4" t="str">
        <f>TEXT('Data Sales Adidas'!D8431,"mmm")</f>
        <v>Feb</v>
      </c>
    </row>
    <row r="8428" spans="1:14" hidden="1" x14ac:dyDescent="0.25">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c r="N8428" s="4" t="str">
        <f>TEXT('Data Sales Adidas'!D8432,"mmm")</f>
        <v>Feb</v>
      </c>
    </row>
    <row r="8429" spans="1:14" hidden="1" x14ac:dyDescent="0.25">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c r="N8429" s="4" t="str">
        <f>TEXT('Data Sales Adidas'!D8433,"mmm")</f>
        <v>Mar</v>
      </c>
    </row>
    <row r="8430" spans="1:14" hidden="1" x14ac:dyDescent="0.25">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c r="N8430" s="4" t="str">
        <f>TEXT('Data Sales Adidas'!D8434,"mmm")</f>
        <v>Mar</v>
      </c>
    </row>
    <row r="8431" spans="1:14" hidden="1" x14ac:dyDescent="0.25">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c r="N8431" s="4" t="str">
        <f>TEXT('Data Sales Adidas'!D8435,"mmm")</f>
        <v>Mar</v>
      </c>
    </row>
    <row r="8432" spans="1:14" hidden="1" x14ac:dyDescent="0.25">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c r="N8432" s="4" t="str">
        <f>TEXT('Data Sales Adidas'!D8436,"mmm")</f>
        <v>Mar</v>
      </c>
    </row>
    <row r="8433" spans="1:14" hidden="1" x14ac:dyDescent="0.25">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c r="N8433" s="4" t="str">
        <f>TEXT('Data Sales Adidas'!D8437,"mmm")</f>
        <v>Mar</v>
      </c>
    </row>
    <row r="8434" spans="1:14" hidden="1" x14ac:dyDescent="0.25">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c r="N8434" s="4" t="str">
        <f>TEXT('Data Sales Adidas'!D8438,"mmm")</f>
        <v>Mar</v>
      </c>
    </row>
    <row r="8435" spans="1:14" hidden="1" x14ac:dyDescent="0.25">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c r="N8435" s="4" t="str">
        <f>TEXT('Data Sales Adidas'!D8439,"mmm")</f>
        <v>Apr</v>
      </c>
    </row>
    <row r="8436" spans="1:14" hidden="1" x14ac:dyDescent="0.25">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c r="N8436" s="4" t="str">
        <f>TEXT('Data Sales Adidas'!D8440,"mmm")</f>
        <v>Apr</v>
      </c>
    </row>
    <row r="8437" spans="1:14" hidden="1" x14ac:dyDescent="0.25">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c r="N8437" s="4" t="str">
        <f>TEXT('Data Sales Adidas'!D8441,"mmm")</f>
        <v>Apr</v>
      </c>
    </row>
    <row r="8438" spans="1:14" hidden="1" x14ac:dyDescent="0.25">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c r="N8438" s="4" t="str">
        <f>TEXT('Data Sales Adidas'!D8442,"mmm")</f>
        <v>Apr</v>
      </c>
    </row>
    <row r="8439" spans="1:14" hidden="1" x14ac:dyDescent="0.25">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c r="N8439" s="4" t="str">
        <f>TEXT('Data Sales Adidas'!D8443,"mmm")</f>
        <v>Apr</v>
      </c>
    </row>
    <row r="8440" spans="1:14" hidden="1" x14ac:dyDescent="0.25">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c r="N8440" s="4" t="str">
        <f>TEXT('Data Sales Adidas'!D8444,"mmm")</f>
        <v>Apr</v>
      </c>
    </row>
    <row r="8441" spans="1:14" hidden="1" x14ac:dyDescent="0.25">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c r="N8441" s="4" t="str">
        <f>TEXT('Data Sales Adidas'!D8445,"mmm")</f>
        <v>May</v>
      </c>
    </row>
    <row r="8442" spans="1:14" hidden="1" x14ac:dyDescent="0.25">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c r="N8442" s="4" t="str">
        <f>TEXT('Data Sales Adidas'!D8446,"mmm")</f>
        <v>May</v>
      </c>
    </row>
    <row r="8443" spans="1:14" hidden="1" x14ac:dyDescent="0.25">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c r="N8443" s="4" t="str">
        <f>TEXT('Data Sales Adidas'!D8447,"mmm")</f>
        <v>May</v>
      </c>
    </row>
    <row r="8444" spans="1:14" hidden="1" x14ac:dyDescent="0.25">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c r="N8444" s="4" t="str">
        <f>TEXT('Data Sales Adidas'!D8448,"mmm")</f>
        <v>May</v>
      </c>
    </row>
    <row r="8445" spans="1:14" hidden="1" x14ac:dyDescent="0.25">
      <c r="A8445" s="4" t="s">
        <v>25</v>
      </c>
      <c r="B8445" s="4">
        <v>1128299</v>
      </c>
      <c r="C8445" s="5">
        <v>44334</v>
      </c>
      <c r="D8445" s="4" t="s">
        <v>48</v>
      </c>
      <c r="E8445" s="4" t="s">
        <v>49</v>
      </c>
      <c r="F8445" s="4" t="s">
        <v>68</v>
      </c>
      <c r="G8445" s="6" t="s">
        <v>22</v>
      </c>
      <c r="H8445" s="7">
        <v>42</v>
      </c>
      <c r="I8445" s="8">
        <v>68</v>
      </c>
      <c r="J8445" s="9">
        <v>2856</v>
      </c>
      <c r="K8445" s="9">
        <v>714</v>
      </c>
      <c r="L8445" s="10">
        <v>0.25</v>
      </c>
      <c r="M8445" s="4" t="s">
        <v>24</v>
      </c>
      <c r="N8445" s="4" t="str">
        <f>TEXT('Data Sales Adidas'!D8449,"mmm")</f>
        <v>May</v>
      </c>
    </row>
    <row r="8446" spans="1:14" hidden="1" x14ac:dyDescent="0.25">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c r="N8446" s="4" t="str">
        <f>TEXT('Data Sales Adidas'!D8450,"mmm")</f>
        <v>May</v>
      </c>
    </row>
    <row r="8447" spans="1:14" hidden="1" x14ac:dyDescent="0.25">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c r="N8447" s="4" t="str">
        <f>TEXT('Data Sales Adidas'!D8451,"mmm")</f>
        <v>Jun</v>
      </c>
    </row>
    <row r="8448" spans="1:14" hidden="1" x14ac:dyDescent="0.25">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c r="N8448" s="4" t="str">
        <f>TEXT('Data Sales Adidas'!D8452,"mmm")</f>
        <v>Jun</v>
      </c>
    </row>
    <row r="8449" spans="1:14" hidden="1" x14ac:dyDescent="0.25">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c r="N8449" s="4" t="str">
        <f>TEXT('Data Sales Adidas'!D8453,"mmm")</f>
        <v>Jun</v>
      </c>
    </row>
    <row r="8450" spans="1:14" hidden="1" x14ac:dyDescent="0.25">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c r="N8450" s="4" t="str">
        <f>TEXT('Data Sales Adidas'!D8454,"mmm")</f>
        <v>Jun</v>
      </c>
    </row>
    <row r="8451" spans="1:14" hidden="1" x14ac:dyDescent="0.25">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c r="N8451" s="4" t="str">
        <f>TEXT('Data Sales Adidas'!D8455,"mmm")</f>
        <v>Jun</v>
      </c>
    </row>
    <row r="8452" spans="1:14" hidden="1" x14ac:dyDescent="0.25">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c r="N8452" s="4" t="str">
        <f>TEXT('Data Sales Adidas'!D8456,"mmm")</f>
        <v>Jun</v>
      </c>
    </row>
    <row r="8453" spans="1:14" hidden="1" x14ac:dyDescent="0.25">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c r="N8453" s="4" t="str">
        <f>TEXT('Data Sales Adidas'!D8457,"mmm")</f>
        <v>Jul</v>
      </c>
    </row>
    <row r="8454" spans="1:14" hidden="1" x14ac:dyDescent="0.25">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c r="N8454" s="4" t="str">
        <f>TEXT('Data Sales Adidas'!D8458,"mmm")</f>
        <v>Jul</v>
      </c>
    </row>
    <row r="8455" spans="1:14" hidden="1" x14ac:dyDescent="0.25">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c r="N8455" s="4" t="str">
        <f>TEXT('Data Sales Adidas'!D8459,"mmm")</f>
        <v>Jul</v>
      </c>
    </row>
    <row r="8456" spans="1:14" hidden="1" x14ac:dyDescent="0.25">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c r="N8456" s="4" t="str">
        <f>TEXT('Data Sales Adidas'!D8460,"mmm")</f>
        <v>Jul</v>
      </c>
    </row>
    <row r="8457" spans="1:14" hidden="1" x14ac:dyDescent="0.25">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c r="N8457" s="4" t="str">
        <f>TEXT('Data Sales Adidas'!D8461,"mmm")</f>
        <v>Jul</v>
      </c>
    </row>
    <row r="8458" spans="1:14" hidden="1" x14ac:dyDescent="0.25">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c r="N8458" s="4" t="str">
        <f>TEXT('Data Sales Adidas'!D8462,"mmm")</f>
        <v>Jul</v>
      </c>
    </row>
    <row r="8459" spans="1:14" hidden="1" x14ac:dyDescent="0.25">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c r="N8459" s="4" t="str">
        <f>TEXT('Data Sales Adidas'!D8463,"mmm")</f>
        <v>Aug</v>
      </c>
    </row>
    <row r="8460" spans="1:14" hidden="1" x14ac:dyDescent="0.25">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c r="N8460" s="4" t="str">
        <f>TEXT('Data Sales Adidas'!D8464,"mmm")</f>
        <v>Aug</v>
      </c>
    </row>
    <row r="8461" spans="1:14" hidden="1" x14ac:dyDescent="0.25">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c r="N8461" s="4" t="str">
        <f>TEXT('Data Sales Adidas'!D8465,"mmm")</f>
        <v>Aug</v>
      </c>
    </row>
    <row r="8462" spans="1:14" hidden="1" x14ac:dyDescent="0.25">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c r="N8462" s="4" t="str">
        <f>TEXT('Data Sales Adidas'!D8466,"mmm")</f>
        <v>Aug</v>
      </c>
    </row>
    <row r="8463" spans="1:14" hidden="1" x14ac:dyDescent="0.25">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c r="N8463" s="4" t="str">
        <f>TEXT('Data Sales Adidas'!D8467,"mmm")</f>
        <v>Aug</v>
      </c>
    </row>
    <row r="8464" spans="1:14" hidden="1" x14ac:dyDescent="0.25">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c r="N8464" s="4" t="str">
        <f>TEXT('Data Sales Adidas'!D8468,"mmm")</f>
        <v>Aug</v>
      </c>
    </row>
    <row r="8465" spans="1:14" hidden="1" x14ac:dyDescent="0.25">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c r="N8465" s="4" t="str">
        <f>TEXT('Data Sales Adidas'!D8469,"mmm")</f>
        <v>Sep</v>
      </c>
    </row>
    <row r="8466" spans="1:14" hidden="1" x14ac:dyDescent="0.25">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c r="N8466" s="4" t="str">
        <f>TEXT('Data Sales Adidas'!D8470,"mmm")</f>
        <v>Sep</v>
      </c>
    </row>
    <row r="8467" spans="1:14" hidden="1" x14ac:dyDescent="0.25">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c r="N8467" s="4" t="str">
        <f>TEXT('Data Sales Adidas'!D8471,"mmm")</f>
        <v>Sep</v>
      </c>
    </row>
    <row r="8468" spans="1:14" hidden="1" x14ac:dyDescent="0.25">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c r="N8468" s="4" t="str">
        <f>TEXT('Data Sales Adidas'!D8472,"mmm")</f>
        <v>Sep</v>
      </c>
    </row>
    <row r="8469" spans="1:14" hidden="1" x14ac:dyDescent="0.25">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c r="N8469" s="4" t="str">
        <f>TEXT('Data Sales Adidas'!D8473,"mmm")</f>
        <v>Sep</v>
      </c>
    </row>
    <row r="8470" spans="1:14" hidden="1" x14ac:dyDescent="0.25">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c r="N8470" s="4" t="str">
        <f>TEXT('Data Sales Adidas'!D8474,"mmm")</f>
        <v>Sep</v>
      </c>
    </row>
    <row r="8471" spans="1:14" hidden="1" x14ac:dyDescent="0.25">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c r="N8471" s="4" t="str">
        <f>TEXT('Data Sales Adidas'!D8475,"mmm")</f>
        <v>Oct</v>
      </c>
    </row>
    <row r="8472" spans="1:14" hidden="1" x14ac:dyDescent="0.25">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c r="N8472" s="4" t="str">
        <f>TEXT('Data Sales Adidas'!D8476,"mmm")</f>
        <v>Oct</v>
      </c>
    </row>
    <row r="8473" spans="1:14" hidden="1" x14ac:dyDescent="0.25">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c r="N8473" s="4" t="str">
        <f>TEXT('Data Sales Adidas'!D8477,"mmm")</f>
        <v>Oct</v>
      </c>
    </row>
    <row r="8474" spans="1:14" hidden="1" x14ac:dyDescent="0.25">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c r="N8474" s="4" t="str">
        <f>TEXT('Data Sales Adidas'!D8478,"mmm")</f>
        <v>Oct</v>
      </c>
    </row>
    <row r="8475" spans="1:14" hidden="1" x14ac:dyDescent="0.25">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c r="N8475" s="4" t="str">
        <f>TEXT('Data Sales Adidas'!D8479,"mmm")</f>
        <v>Oct</v>
      </c>
    </row>
    <row r="8476" spans="1:14" hidden="1" x14ac:dyDescent="0.25">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c r="N8476" s="4" t="str">
        <f>TEXT('Data Sales Adidas'!D8480,"mmm")</f>
        <v>Oct</v>
      </c>
    </row>
    <row r="8477" spans="1:14" hidden="1" x14ac:dyDescent="0.25">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c r="N8477" s="4" t="str">
        <f>TEXT('Data Sales Adidas'!D8481,"mmm")</f>
        <v>Nov</v>
      </c>
    </row>
    <row r="8478" spans="1:14" hidden="1" x14ac:dyDescent="0.25">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c r="N8478" s="4" t="str">
        <f>TEXT('Data Sales Adidas'!D8482,"mmm")</f>
        <v>Nov</v>
      </c>
    </row>
    <row r="8479" spans="1:14" hidden="1" x14ac:dyDescent="0.25">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c r="N8479" s="4" t="str">
        <f>TEXT('Data Sales Adidas'!D8483,"mmm")</f>
        <v>Nov</v>
      </c>
    </row>
    <row r="8480" spans="1:14" hidden="1" x14ac:dyDescent="0.25">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c r="N8480" s="4" t="str">
        <f>TEXT('Data Sales Adidas'!D8484,"mmm")</f>
        <v>Nov</v>
      </c>
    </row>
    <row r="8481" spans="1:14" hidden="1" x14ac:dyDescent="0.25">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c r="N8481" s="4" t="str">
        <f>TEXT('Data Sales Adidas'!D8485,"mmm")</f>
        <v>Nov</v>
      </c>
    </row>
    <row r="8482" spans="1:14" hidden="1" x14ac:dyDescent="0.25">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c r="N8482" s="4" t="str">
        <f>TEXT('Data Sales Adidas'!D8486,"mmm")</f>
        <v>Nov</v>
      </c>
    </row>
    <row r="8483" spans="1:14" hidden="1" x14ac:dyDescent="0.25">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c r="N8483" s="4" t="str">
        <f>TEXT('Data Sales Adidas'!D8487,"mmm")</f>
        <v>Dec</v>
      </c>
    </row>
    <row r="8484" spans="1:14" hidden="1" x14ac:dyDescent="0.25">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c r="N8484" s="4" t="str">
        <f>TEXT('Data Sales Adidas'!D8488,"mmm")</f>
        <v>Dec</v>
      </c>
    </row>
    <row r="8485" spans="1:14" hidden="1" x14ac:dyDescent="0.25">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c r="N8485" s="4" t="str">
        <f>TEXT('Data Sales Adidas'!D8489,"mmm")</f>
        <v>Dec</v>
      </c>
    </row>
    <row r="8486" spans="1:14" hidden="1" x14ac:dyDescent="0.25">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c r="N8486" s="4" t="str">
        <f>TEXT('Data Sales Adidas'!D8490,"mmm")</f>
        <v>Dec</v>
      </c>
    </row>
    <row r="8487" spans="1:14" hidden="1" x14ac:dyDescent="0.25">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c r="N8487" s="4" t="str">
        <f>TEXT('Data Sales Adidas'!D8491,"mmm")</f>
        <v>Dec</v>
      </c>
    </row>
    <row r="8488" spans="1:14" hidden="1" x14ac:dyDescent="0.25">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c r="N8488" s="4" t="str">
        <f>TEXT('Data Sales Adidas'!D8492,"mmm")</f>
        <v>Dec</v>
      </c>
    </row>
    <row r="8489" spans="1:14" hidden="1" x14ac:dyDescent="0.25">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c r="N8489" s="4" t="str">
        <f>TEXT('Data Sales Adidas'!D8493,"mmm")</f>
        <v>Jan</v>
      </c>
    </row>
    <row r="8490" spans="1:14" hidden="1" x14ac:dyDescent="0.25">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c r="N8490" s="4" t="str">
        <f>TEXT('Data Sales Adidas'!D8494,"mmm")</f>
        <v>Jan</v>
      </c>
    </row>
    <row r="8491" spans="1:14" hidden="1" x14ac:dyDescent="0.25">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c r="N8491" s="4" t="str">
        <f>TEXT('Data Sales Adidas'!D8495,"mmm")</f>
        <v>Jan</v>
      </c>
    </row>
    <row r="8492" spans="1:14" hidden="1" x14ac:dyDescent="0.25">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c r="N8492" s="4" t="str">
        <f>TEXT('Data Sales Adidas'!D8496,"mmm")</f>
        <v>Jan</v>
      </c>
    </row>
    <row r="8493" spans="1:14" hidden="1" x14ac:dyDescent="0.25">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c r="N8493" s="4" t="str">
        <f>TEXT('Data Sales Adidas'!D8497,"mmm")</f>
        <v>Jan</v>
      </c>
    </row>
    <row r="8494" spans="1:14" hidden="1" x14ac:dyDescent="0.25">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c r="N8494" s="4" t="str">
        <f>TEXT('Data Sales Adidas'!D8498,"mmm")</f>
        <v>Jan</v>
      </c>
    </row>
    <row r="8495" spans="1:14" hidden="1" x14ac:dyDescent="0.25">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c r="N8495" s="4" t="str">
        <f>TEXT('Data Sales Adidas'!D8499,"mmm")</f>
        <v>Feb</v>
      </c>
    </row>
    <row r="8496" spans="1:14" hidden="1" x14ac:dyDescent="0.25">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c r="N8496" s="4" t="str">
        <f>TEXT('Data Sales Adidas'!D8500,"mmm")</f>
        <v>Feb</v>
      </c>
    </row>
    <row r="8497" spans="1:14" hidden="1" x14ac:dyDescent="0.25">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c r="N8497" s="4" t="str">
        <f>TEXT('Data Sales Adidas'!D8501,"mmm")</f>
        <v>Feb</v>
      </c>
    </row>
    <row r="8498" spans="1:14" hidden="1" x14ac:dyDescent="0.25">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c r="N8498" s="4" t="str">
        <f>TEXT('Data Sales Adidas'!D8502,"mmm")</f>
        <v>Feb</v>
      </c>
    </row>
    <row r="8499" spans="1:14" hidden="1" x14ac:dyDescent="0.25">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c r="N8499" s="4" t="str">
        <f>TEXT('Data Sales Adidas'!D8503,"mmm")</f>
        <v>Feb</v>
      </c>
    </row>
    <row r="8500" spans="1:14" hidden="1" x14ac:dyDescent="0.25">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c r="N8500" s="4" t="str">
        <f>TEXT('Data Sales Adidas'!D8504,"mmm")</f>
        <v>Feb</v>
      </c>
    </row>
    <row r="8501" spans="1:14" hidden="1" x14ac:dyDescent="0.25">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c r="N8501" s="4" t="str">
        <f>TEXT('Data Sales Adidas'!D8505,"mmm")</f>
        <v>Mar</v>
      </c>
    </row>
    <row r="8502" spans="1:14" hidden="1" x14ac:dyDescent="0.25">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c r="N8502" s="4" t="str">
        <f>TEXT('Data Sales Adidas'!D8506,"mmm")</f>
        <v>Mar</v>
      </c>
    </row>
    <row r="8503" spans="1:14" hidden="1" x14ac:dyDescent="0.25">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c r="N8503" s="4" t="str">
        <f>TEXT('Data Sales Adidas'!D8507,"mmm")</f>
        <v>Mar</v>
      </c>
    </row>
    <row r="8504" spans="1:14" hidden="1" x14ac:dyDescent="0.25">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c r="N8504" s="4" t="str">
        <f>TEXT('Data Sales Adidas'!D8508,"mmm")</f>
        <v>Mar</v>
      </c>
    </row>
    <row r="8505" spans="1:14" hidden="1" x14ac:dyDescent="0.25">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c r="N8505" s="4" t="str">
        <f>TEXT('Data Sales Adidas'!D8509,"mmm")</f>
        <v>Mar</v>
      </c>
    </row>
    <row r="8506" spans="1:14" hidden="1" x14ac:dyDescent="0.25">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c r="N8506" s="4" t="str">
        <f>TEXT('Data Sales Adidas'!D8510,"mmm")</f>
        <v>Mar</v>
      </c>
    </row>
    <row r="8507" spans="1:14" hidden="1" x14ac:dyDescent="0.25">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c r="N8507" s="4" t="str">
        <f>TEXT('Data Sales Adidas'!D8511,"mmm")</f>
        <v>Apr</v>
      </c>
    </row>
    <row r="8508" spans="1:14" hidden="1" x14ac:dyDescent="0.25">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c r="N8508" s="4" t="str">
        <f>TEXT('Data Sales Adidas'!D8512,"mmm")</f>
        <v>Apr</v>
      </c>
    </row>
    <row r="8509" spans="1:14" hidden="1" x14ac:dyDescent="0.25">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c r="N8509" s="4" t="str">
        <f>TEXT('Data Sales Adidas'!D8513,"mmm")</f>
        <v>Apr</v>
      </c>
    </row>
    <row r="8510" spans="1:14" hidden="1" x14ac:dyDescent="0.25">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c r="N8510" s="4" t="str">
        <f>TEXT('Data Sales Adidas'!D8514,"mmm")</f>
        <v>Apr</v>
      </c>
    </row>
    <row r="8511" spans="1:14" hidden="1" x14ac:dyDescent="0.25">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c r="N8511" s="4" t="str">
        <f>TEXT('Data Sales Adidas'!D8515,"mmm")</f>
        <v>Apr</v>
      </c>
    </row>
    <row r="8512" spans="1:14" hidden="1" x14ac:dyDescent="0.25">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c r="N8512" s="4" t="str">
        <f>TEXT('Data Sales Adidas'!D8516,"mmm")</f>
        <v>Apr</v>
      </c>
    </row>
    <row r="8513" spans="1:14" hidden="1" x14ac:dyDescent="0.25">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c r="N8513" s="4" t="str">
        <f>TEXT('Data Sales Adidas'!D8517,"mmm")</f>
        <v>May</v>
      </c>
    </row>
    <row r="8514" spans="1:14" hidden="1" x14ac:dyDescent="0.25">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c r="N8514" s="4" t="str">
        <f>TEXT('Data Sales Adidas'!D8518,"mmm")</f>
        <v>May</v>
      </c>
    </row>
    <row r="8515" spans="1:14" hidden="1" x14ac:dyDescent="0.25">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c r="N8515" s="4" t="str">
        <f>TEXT('Data Sales Adidas'!D8519,"mmm")</f>
        <v>May</v>
      </c>
    </row>
    <row r="8516" spans="1:14" hidden="1" x14ac:dyDescent="0.25">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c r="N8516" s="4" t="str">
        <f>TEXT('Data Sales Adidas'!D8520,"mmm")</f>
        <v>May</v>
      </c>
    </row>
    <row r="8517" spans="1:14" hidden="1" x14ac:dyDescent="0.25">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c r="N8517" s="4" t="str">
        <f>TEXT('Data Sales Adidas'!D8521,"mmm")</f>
        <v>May</v>
      </c>
    </row>
    <row r="8518" spans="1:14" hidden="1" x14ac:dyDescent="0.25">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c r="N8518" s="4" t="str">
        <f>TEXT('Data Sales Adidas'!D8522,"mmm")</f>
        <v>May</v>
      </c>
    </row>
    <row r="8519" spans="1:14" hidden="1" x14ac:dyDescent="0.25">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c r="N8519" s="4" t="str">
        <f>TEXT('Data Sales Adidas'!D8523,"mmm")</f>
        <v>Jun</v>
      </c>
    </row>
    <row r="8520" spans="1:14" hidden="1" x14ac:dyDescent="0.25">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c r="N8520" s="4" t="str">
        <f>TEXT('Data Sales Adidas'!D8524,"mmm")</f>
        <v>Jun</v>
      </c>
    </row>
    <row r="8521" spans="1:14" hidden="1" x14ac:dyDescent="0.25">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c r="N8521" s="4" t="str">
        <f>TEXT('Data Sales Adidas'!D8525,"mmm")</f>
        <v>Jun</v>
      </c>
    </row>
    <row r="8522" spans="1:14" hidden="1" x14ac:dyDescent="0.25">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c r="N8522" s="4" t="str">
        <f>TEXT('Data Sales Adidas'!D8526,"mmm")</f>
        <v>Jun</v>
      </c>
    </row>
    <row r="8523" spans="1:14" hidden="1" x14ac:dyDescent="0.25">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c r="N8523" s="4" t="str">
        <f>TEXT('Data Sales Adidas'!D8527,"mmm")</f>
        <v>Jun</v>
      </c>
    </row>
    <row r="8524" spans="1:14" hidden="1" x14ac:dyDescent="0.25">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c r="N8524" s="4" t="str">
        <f>TEXT('Data Sales Adidas'!D8528,"mmm")</f>
        <v>Jun</v>
      </c>
    </row>
    <row r="8525" spans="1:14" hidden="1" x14ac:dyDescent="0.25">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c r="N8525" s="4" t="str">
        <f>TEXT('Data Sales Adidas'!D8529,"mmm")</f>
        <v>Jul</v>
      </c>
    </row>
    <row r="8526" spans="1:14" hidden="1" x14ac:dyDescent="0.25">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c r="N8526" s="4" t="str">
        <f>TEXT('Data Sales Adidas'!D8530,"mmm")</f>
        <v>Jul</v>
      </c>
    </row>
    <row r="8527" spans="1:14" hidden="1" x14ac:dyDescent="0.25">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c r="N8527" s="4" t="str">
        <f>TEXT('Data Sales Adidas'!D8531,"mmm")</f>
        <v>Jul</v>
      </c>
    </row>
    <row r="8528" spans="1:14" hidden="1" x14ac:dyDescent="0.25">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c r="N8528" s="4" t="str">
        <f>TEXT('Data Sales Adidas'!D8532,"mmm")</f>
        <v>Jul</v>
      </c>
    </row>
    <row r="8529" spans="1:14" hidden="1" x14ac:dyDescent="0.25">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c r="N8529" s="4" t="str">
        <f>TEXT('Data Sales Adidas'!D8533,"mmm")</f>
        <v>Jul</v>
      </c>
    </row>
    <row r="8530" spans="1:14" hidden="1" x14ac:dyDescent="0.25">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c r="N8530" s="4" t="str">
        <f>TEXT('Data Sales Adidas'!D8534,"mmm")</f>
        <v>Jul</v>
      </c>
    </row>
    <row r="8531" spans="1:14" hidden="1" x14ac:dyDescent="0.25">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c r="N8531" s="4" t="str">
        <f>TEXT('Data Sales Adidas'!D8535,"mmm")</f>
        <v>Aug</v>
      </c>
    </row>
    <row r="8532" spans="1:14" hidden="1" x14ac:dyDescent="0.25">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c r="N8532" s="4" t="str">
        <f>TEXT('Data Sales Adidas'!D8536,"mmm")</f>
        <v>Aug</v>
      </c>
    </row>
    <row r="8533" spans="1:14" hidden="1" x14ac:dyDescent="0.25">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c r="N8533" s="4" t="str">
        <f>TEXT('Data Sales Adidas'!D8537,"mmm")</f>
        <v>Aug</v>
      </c>
    </row>
    <row r="8534" spans="1:14" hidden="1" x14ac:dyDescent="0.25">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c r="N8534" s="4" t="str">
        <f>TEXT('Data Sales Adidas'!D8538,"mmm")</f>
        <v>Aug</v>
      </c>
    </row>
    <row r="8535" spans="1:14" hidden="1" x14ac:dyDescent="0.25">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c r="N8535" s="4" t="str">
        <f>TEXT('Data Sales Adidas'!D8539,"mmm")</f>
        <v>Aug</v>
      </c>
    </row>
    <row r="8536" spans="1:14" hidden="1" x14ac:dyDescent="0.25">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c r="N8536" s="4" t="str">
        <f>TEXT('Data Sales Adidas'!D8540,"mmm")</f>
        <v>Aug</v>
      </c>
    </row>
    <row r="8537" spans="1:14" hidden="1" x14ac:dyDescent="0.25">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c r="N8537" s="4" t="str">
        <f>TEXT('Data Sales Adidas'!D8541,"mmm")</f>
        <v>Sep</v>
      </c>
    </row>
    <row r="8538" spans="1:14" hidden="1" x14ac:dyDescent="0.25">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c r="N8538" s="4" t="str">
        <f>TEXT('Data Sales Adidas'!D8542,"mmm")</f>
        <v>Sep</v>
      </c>
    </row>
    <row r="8539" spans="1:14" hidden="1" x14ac:dyDescent="0.25">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c r="N8539" s="4" t="str">
        <f>TEXT('Data Sales Adidas'!D8543,"mmm")</f>
        <v>Sep</v>
      </c>
    </row>
    <row r="8540" spans="1:14" hidden="1" x14ac:dyDescent="0.25">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c r="N8540" s="4" t="str">
        <f>TEXT('Data Sales Adidas'!D8544,"mmm")</f>
        <v>Sep</v>
      </c>
    </row>
    <row r="8541" spans="1:14" hidden="1" x14ac:dyDescent="0.25">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c r="N8541" s="4" t="str">
        <f>TEXT('Data Sales Adidas'!D8545,"mmm")</f>
        <v>Sep</v>
      </c>
    </row>
    <row r="8542" spans="1:14" hidden="1" x14ac:dyDescent="0.25">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c r="N8542" s="4" t="str">
        <f>TEXT('Data Sales Adidas'!D8546,"mmm")</f>
        <v>Sep</v>
      </c>
    </row>
    <row r="8543" spans="1:14" hidden="1" x14ac:dyDescent="0.25">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c r="N8543" s="4" t="str">
        <f>TEXT('Data Sales Adidas'!D8547,"mmm")</f>
        <v>Oct</v>
      </c>
    </row>
    <row r="8544" spans="1:14" hidden="1" x14ac:dyDescent="0.25">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c r="N8544" s="4" t="str">
        <f>TEXT('Data Sales Adidas'!D8548,"mmm")</f>
        <v>Oct</v>
      </c>
    </row>
    <row r="8545" spans="1:14" hidden="1" x14ac:dyDescent="0.25">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c r="N8545" s="4" t="str">
        <f>TEXT('Data Sales Adidas'!D8549,"mmm")</f>
        <v>Oct</v>
      </c>
    </row>
    <row r="8546" spans="1:14" hidden="1" x14ac:dyDescent="0.25">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c r="N8546" s="4" t="str">
        <f>TEXT('Data Sales Adidas'!D8550,"mmm")</f>
        <v>Oct</v>
      </c>
    </row>
    <row r="8547" spans="1:14" hidden="1" x14ac:dyDescent="0.25">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c r="N8547" s="4" t="str">
        <f>TEXT('Data Sales Adidas'!D8551,"mmm")</f>
        <v>Oct</v>
      </c>
    </row>
    <row r="8548" spans="1:14" hidden="1" x14ac:dyDescent="0.25">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c r="N8548" s="4" t="str">
        <f>TEXT('Data Sales Adidas'!D8552,"mmm")</f>
        <v>Oct</v>
      </c>
    </row>
    <row r="8549" spans="1:14" hidden="1" x14ac:dyDescent="0.25">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c r="N8549" s="4" t="str">
        <f>TEXT('Data Sales Adidas'!D8553,"mmm")</f>
        <v>Nov</v>
      </c>
    </row>
    <row r="8550" spans="1:14" hidden="1" x14ac:dyDescent="0.25">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c r="N8550" s="4" t="str">
        <f>TEXT('Data Sales Adidas'!D8554,"mmm")</f>
        <v>Nov</v>
      </c>
    </row>
    <row r="8551" spans="1:14" hidden="1" x14ac:dyDescent="0.25">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c r="N8551" s="4" t="str">
        <f>TEXT('Data Sales Adidas'!D8555,"mmm")</f>
        <v>Nov</v>
      </c>
    </row>
    <row r="8552" spans="1:14" hidden="1" x14ac:dyDescent="0.25">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c r="N8552" s="4" t="str">
        <f>TEXT('Data Sales Adidas'!D8556,"mmm")</f>
        <v>Nov</v>
      </c>
    </row>
    <row r="8553" spans="1:14" hidden="1" x14ac:dyDescent="0.25">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c r="N8553" s="4" t="str">
        <f>TEXT('Data Sales Adidas'!D8557,"mmm")</f>
        <v>Nov</v>
      </c>
    </row>
    <row r="8554" spans="1:14" hidden="1" x14ac:dyDescent="0.25">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c r="N8554" s="4" t="str">
        <f>TEXT('Data Sales Adidas'!D8558,"mmm")</f>
        <v>Nov</v>
      </c>
    </row>
    <row r="8555" spans="1:14" hidden="1" x14ac:dyDescent="0.25">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c r="N8555" s="4" t="str">
        <f>TEXT('Data Sales Adidas'!D8559,"mmm")</f>
        <v>Dec</v>
      </c>
    </row>
    <row r="8556" spans="1:14" hidden="1" x14ac:dyDescent="0.25">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c r="N8556" s="4" t="str">
        <f>TEXT('Data Sales Adidas'!D8560,"mmm")</f>
        <v>Dec</v>
      </c>
    </row>
    <row r="8557" spans="1:14" hidden="1" x14ac:dyDescent="0.25">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c r="N8557" s="4" t="str">
        <f>TEXT('Data Sales Adidas'!D8561,"mmm")</f>
        <v>Dec</v>
      </c>
    </row>
    <row r="8558" spans="1:14" hidden="1" x14ac:dyDescent="0.25">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c r="N8558" s="4" t="str">
        <f>TEXT('Data Sales Adidas'!D8562,"mmm")</f>
        <v>Dec</v>
      </c>
    </row>
    <row r="8559" spans="1:14" hidden="1" x14ac:dyDescent="0.25">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c r="N8559" s="4" t="str">
        <f>TEXT('Data Sales Adidas'!D8563,"mmm")</f>
        <v>Dec</v>
      </c>
    </row>
    <row r="8560" spans="1:14" hidden="1" x14ac:dyDescent="0.25">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c r="N8560" s="4" t="str">
        <f>TEXT('Data Sales Adidas'!D8564,"mmm")</f>
        <v>Dec</v>
      </c>
    </row>
    <row r="8561" spans="1:14" hidden="1" x14ac:dyDescent="0.25">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c r="N8561" s="4" t="str">
        <f>TEXT('Data Sales Adidas'!D8565,"mmm")</f>
        <v>Jan</v>
      </c>
    </row>
    <row r="8562" spans="1:14" hidden="1" x14ac:dyDescent="0.25">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c r="N8562" s="4" t="str">
        <f>TEXT('Data Sales Adidas'!D8566,"mmm")</f>
        <v>Jan</v>
      </c>
    </row>
    <row r="8563" spans="1:14" hidden="1" x14ac:dyDescent="0.25">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c r="N8563" s="4" t="str">
        <f>TEXT('Data Sales Adidas'!D8567,"mmm")</f>
        <v>Jan</v>
      </c>
    </row>
    <row r="8564" spans="1:14" hidden="1" x14ac:dyDescent="0.25">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c r="N8564" s="4" t="str">
        <f>TEXT('Data Sales Adidas'!D8568,"mmm")</f>
        <v>Jan</v>
      </c>
    </row>
    <row r="8565" spans="1:14" hidden="1" x14ac:dyDescent="0.25">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c r="N8565" s="4" t="str">
        <f>TEXT('Data Sales Adidas'!D8569,"mmm")</f>
        <v>Jan</v>
      </c>
    </row>
    <row r="8566" spans="1:14" hidden="1" x14ac:dyDescent="0.25">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c r="N8566" s="4" t="str">
        <f>TEXT('Data Sales Adidas'!D8570,"mmm")</f>
        <v>Jan</v>
      </c>
    </row>
    <row r="8567" spans="1:14" hidden="1" x14ac:dyDescent="0.25">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c r="N8567" s="4" t="str">
        <f>TEXT('Data Sales Adidas'!D8571,"mmm")</f>
        <v>Feb</v>
      </c>
    </row>
    <row r="8568" spans="1:14" hidden="1" x14ac:dyDescent="0.25">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c r="N8568" s="4" t="str">
        <f>TEXT('Data Sales Adidas'!D8572,"mmm")</f>
        <v>Feb</v>
      </c>
    </row>
    <row r="8569" spans="1:14" hidden="1" x14ac:dyDescent="0.25">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c r="N8569" s="4" t="str">
        <f>TEXT('Data Sales Adidas'!D8573,"mmm")</f>
        <v>Feb</v>
      </c>
    </row>
    <row r="8570" spans="1:14" hidden="1" x14ac:dyDescent="0.25">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c r="N8570" s="4" t="str">
        <f>TEXT('Data Sales Adidas'!D8574,"mmm")</f>
        <v>Feb</v>
      </c>
    </row>
    <row r="8571" spans="1:14" hidden="1" x14ac:dyDescent="0.25">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c r="N8571" s="4" t="str">
        <f>TEXT('Data Sales Adidas'!D8575,"mmm")</f>
        <v>Feb</v>
      </c>
    </row>
    <row r="8572" spans="1:14" hidden="1" x14ac:dyDescent="0.25">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c r="N8572" s="4" t="str">
        <f>TEXT('Data Sales Adidas'!D8576,"mmm")</f>
        <v>Feb</v>
      </c>
    </row>
    <row r="8573" spans="1:14" hidden="1" x14ac:dyDescent="0.25">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c r="N8573" s="4" t="str">
        <f>TEXT('Data Sales Adidas'!D8577,"mmm")</f>
        <v>Mar</v>
      </c>
    </row>
    <row r="8574" spans="1:14" hidden="1" x14ac:dyDescent="0.25">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c r="N8574" s="4" t="str">
        <f>TEXT('Data Sales Adidas'!D8578,"mmm")</f>
        <v>Mar</v>
      </c>
    </row>
    <row r="8575" spans="1:14" hidden="1" x14ac:dyDescent="0.25">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c r="N8575" s="4" t="str">
        <f>TEXT('Data Sales Adidas'!D8579,"mmm")</f>
        <v>Mar</v>
      </c>
    </row>
    <row r="8576" spans="1:14" hidden="1" x14ac:dyDescent="0.25">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c r="N8576" s="4" t="str">
        <f>TEXT('Data Sales Adidas'!D8580,"mmm")</f>
        <v>Mar</v>
      </c>
    </row>
    <row r="8577" spans="1:14" hidden="1" x14ac:dyDescent="0.25">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c r="N8577" s="4" t="str">
        <f>TEXT('Data Sales Adidas'!D8581,"mmm")</f>
        <v>Mar</v>
      </c>
    </row>
    <row r="8578" spans="1:14" hidden="1" x14ac:dyDescent="0.25">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c r="N8578" s="4" t="str">
        <f>TEXT('Data Sales Adidas'!D8582,"mmm")</f>
        <v>Mar</v>
      </c>
    </row>
    <row r="8579" spans="1:14" hidden="1" x14ac:dyDescent="0.25">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c r="N8579" s="4" t="str">
        <f>TEXT('Data Sales Adidas'!D8583,"mmm")</f>
        <v>Apr</v>
      </c>
    </row>
    <row r="8580" spans="1:14" hidden="1" x14ac:dyDescent="0.25">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c r="N8580" s="4" t="str">
        <f>TEXT('Data Sales Adidas'!D8584,"mmm")</f>
        <v>Apr</v>
      </c>
    </row>
    <row r="8581" spans="1:14" hidden="1" x14ac:dyDescent="0.25">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c r="N8581" s="4" t="str">
        <f>TEXT('Data Sales Adidas'!D8585,"mmm")</f>
        <v>Apr</v>
      </c>
    </row>
    <row r="8582" spans="1:14" hidden="1" x14ac:dyDescent="0.25">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c r="N8582" s="4" t="str">
        <f>TEXT('Data Sales Adidas'!D8586,"mmm")</f>
        <v>Apr</v>
      </c>
    </row>
    <row r="8583" spans="1:14" hidden="1" x14ac:dyDescent="0.25">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c r="N8583" s="4" t="str">
        <f>TEXT('Data Sales Adidas'!D8587,"mmm")</f>
        <v>Apr</v>
      </c>
    </row>
    <row r="8584" spans="1:14" hidden="1" x14ac:dyDescent="0.25">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c r="N8584" s="4" t="str">
        <f>TEXT('Data Sales Adidas'!D8588,"mmm")</f>
        <v>Apr</v>
      </c>
    </row>
    <row r="8585" spans="1:14" hidden="1" x14ac:dyDescent="0.25">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c r="N8585" s="4" t="str">
        <f>TEXT('Data Sales Adidas'!D8589,"mmm")</f>
        <v>May</v>
      </c>
    </row>
    <row r="8586" spans="1:14" hidden="1" x14ac:dyDescent="0.25">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c r="N8586" s="4" t="str">
        <f>TEXT('Data Sales Adidas'!D8590,"mmm")</f>
        <v>May</v>
      </c>
    </row>
    <row r="8587" spans="1:14" hidden="1" x14ac:dyDescent="0.25">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c r="N8587" s="4" t="str">
        <f>TEXT('Data Sales Adidas'!D8591,"mmm")</f>
        <v>May</v>
      </c>
    </row>
    <row r="8588" spans="1:14" hidden="1" x14ac:dyDescent="0.25">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c r="N8588" s="4" t="str">
        <f>TEXT('Data Sales Adidas'!D8592,"mmm")</f>
        <v>May</v>
      </c>
    </row>
    <row r="8589" spans="1:14" hidden="1" x14ac:dyDescent="0.25">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c r="N8589" s="4" t="str">
        <f>TEXT('Data Sales Adidas'!D8593,"mmm")</f>
        <v>May</v>
      </c>
    </row>
    <row r="8590" spans="1:14" hidden="1" x14ac:dyDescent="0.25">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c r="N8590" s="4" t="str">
        <f>TEXT('Data Sales Adidas'!D8594,"mmm")</f>
        <v>May</v>
      </c>
    </row>
    <row r="8591" spans="1:14" hidden="1" x14ac:dyDescent="0.25">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c r="N8591" s="4" t="str">
        <f>TEXT('Data Sales Adidas'!D8595,"mmm")</f>
        <v>Jun</v>
      </c>
    </row>
    <row r="8592" spans="1:14" hidden="1" x14ac:dyDescent="0.25">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c r="N8592" s="4" t="str">
        <f>TEXT('Data Sales Adidas'!D8596,"mmm")</f>
        <v>Jun</v>
      </c>
    </row>
    <row r="8593" spans="1:14" hidden="1" x14ac:dyDescent="0.25">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c r="N8593" s="4" t="str">
        <f>TEXT('Data Sales Adidas'!D8597,"mmm")</f>
        <v>Jun</v>
      </c>
    </row>
    <row r="8594" spans="1:14" hidden="1" x14ac:dyDescent="0.25">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c r="N8594" s="4" t="str">
        <f>TEXT('Data Sales Adidas'!D8598,"mmm")</f>
        <v>Jun</v>
      </c>
    </row>
    <row r="8595" spans="1:14" hidden="1" x14ac:dyDescent="0.25">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c r="N8595" s="4" t="str">
        <f>TEXT('Data Sales Adidas'!D8599,"mmm")</f>
        <v>Jun</v>
      </c>
    </row>
    <row r="8596" spans="1:14" hidden="1" x14ac:dyDescent="0.25">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c r="N8596" s="4" t="str">
        <f>TEXT('Data Sales Adidas'!D8600,"mmm")</f>
        <v>Jun</v>
      </c>
    </row>
    <row r="8597" spans="1:14" hidden="1" x14ac:dyDescent="0.25">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c r="N8597" s="4" t="str">
        <f>TEXT('Data Sales Adidas'!D8601,"mmm")</f>
        <v>Jul</v>
      </c>
    </row>
    <row r="8598" spans="1:14" hidden="1" x14ac:dyDescent="0.25">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c r="N8598" s="4" t="str">
        <f>TEXT('Data Sales Adidas'!D8602,"mmm")</f>
        <v>Jul</v>
      </c>
    </row>
    <row r="8599" spans="1:14" hidden="1" x14ac:dyDescent="0.25">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c r="N8599" s="4" t="str">
        <f>TEXT('Data Sales Adidas'!D8603,"mmm")</f>
        <v>Jul</v>
      </c>
    </row>
    <row r="8600" spans="1:14" hidden="1" x14ac:dyDescent="0.25">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c r="N8600" s="4" t="str">
        <f>TEXT('Data Sales Adidas'!D8604,"mmm")</f>
        <v>Jul</v>
      </c>
    </row>
    <row r="8601" spans="1:14" hidden="1" x14ac:dyDescent="0.25">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c r="N8601" s="4" t="str">
        <f>TEXT('Data Sales Adidas'!D8605,"mmm")</f>
        <v>Jul</v>
      </c>
    </row>
    <row r="8602" spans="1:14" hidden="1" x14ac:dyDescent="0.25">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c r="N8602" s="4" t="str">
        <f>TEXT('Data Sales Adidas'!D8606,"mmm")</f>
        <v>Jul</v>
      </c>
    </row>
    <row r="8603" spans="1:14" hidden="1" x14ac:dyDescent="0.25">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c r="N8603" s="4" t="str">
        <f>TEXT('Data Sales Adidas'!D8607,"mmm")</f>
        <v>Aug</v>
      </c>
    </row>
    <row r="8604" spans="1:14" hidden="1" x14ac:dyDescent="0.25">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c r="N8604" s="4" t="str">
        <f>TEXT('Data Sales Adidas'!D8608,"mmm")</f>
        <v>Aug</v>
      </c>
    </row>
    <row r="8605" spans="1:14" hidden="1" x14ac:dyDescent="0.25">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c r="N8605" s="4" t="str">
        <f>TEXT('Data Sales Adidas'!D8609,"mmm")</f>
        <v>Aug</v>
      </c>
    </row>
    <row r="8606" spans="1:14" hidden="1" x14ac:dyDescent="0.25">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c r="N8606" s="4" t="str">
        <f>TEXT('Data Sales Adidas'!D8610,"mmm")</f>
        <v>Aug</v>
      </c>
    </row>
    <row r="8607" spans="1:14" hidden="1" x14ac:dyDescent="0.25">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c r="N8607" s="4" t="str">
        <f>TEXT('Data Sales Adidas'!D8611,"mmm")</f>
        <v>Aug</v>
      </c>
    </row>
    <row r="8608" spans="1:14" hidden="1" x14ac:dyDescent="0.25">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c r="N8608" s="4" t="str">
        <f>TEXT('Data Sales Adidas'!D8612,"mmm")</f>
        <v>Aug</v>
      </c>
    </row>
    <row r="8609" spans="1:14" hidden="1" x14ac:dyDescent="0.25">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c r="N8609" s="4" t="str">
        <f>TEXT('Data Sales Adidas'!D8613,"mmm")</f>
        <v>Sep</v>
      </c>
    </row>
    <row r="8610" spans="1:14" hidden="1" x14ac:dyDescent="0.25">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c r="N8610" s="4" t="str">
        <f>TEXT('Data Sales Adidas'!D8614,"mmm")</f>
        <v>Sep</v>
      </c>
    </row>
    <row r="8611" spans="1:14" hidden="1" x14ac:dyDescent="0.25">
      <c r="A8611" s="4" t="s">
        <v>30</v>
      </c>
      <c r="B8611" s="4">
        <v>1185732</v>
      </c>
      <c r="C8611" s="5">
        <v>44451</v>
      </c>
      <c r="D8611" s="4" t="s">
        <v>31</v>
      </c>
      <c r="E8611" s="4" t="s">
        <v>78</v>
      </c>
      <c r="F8611" s="4" t="s">
        <v>79</v>
      </c>
      <c r="G8611" s="6" t="s">
        <v>20</v>
      </c>
      <c r="H8611" s="7">
        <v>7</v>
      </c>
      <c r="I8611" s="8">
        <v>105</v>
      </c>
      <c r="J8611" s="9">
        <v>735</v>
      </c>
      <c r="K8611" s="9">
        <v>308.7</v>
      </c>
      <c r="L8611" s="10">
        <v>0.42</v>
      </c>
      <c r="M8611" s="4" t="s">
        <v>24</v>
      </c>
      <c r="N8611" s="4" t="str">
        <f>TEXT('Data Sales Adidas'!D8615,"mmm")</f>
        <v>Sep</v>
      </c>
    </row>
    <row r="8612" spans="1:14" hidden="1" x14ac:dyDescent="0.25">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c r="N8612" s="4" t="str">
        <f>TEXT('Data Sales Adidas'!D8616,"mmm")</f>
        <v>Sep</v>
      </c>
    </row>
    <row r="8613" spans="1:14" hidden="1" x14ac:dyDescent="0.25">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c r="N8613" s="4" t="str">
        <f>TEXT('Data Sales Adidas'!D8617,"mmm")</f>
        <v>Sep</v>
      </c>
    </row>
    <row r="8614" spans="1:14" hidden="1" x14ac:dyDescent="0.25">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c r="N8614" s="4" t="str">
        <f>TEXT('Data Sales Adidas'!D8618,"mmm")</f>
        <v>Sep</v>
      </c>
    </row>
    <row r="8615" spans="1:14" hidden="1" x14ac:dyDescent="0.25">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c r="N8615" s="4" t="str">
        <f>TEXT('Data Sales Adidas'!D8619,"mmm")</f>
        <v>Oct</v>
      </c>
    </row>
    <row r="8616" spans="1:14" hidden="1" x14ac:dyDescent="0.25">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c r="N8616" s="4" t="str">
        <f>TEXT('Data Sales Adidas'!D8620,"mmm")</f>
        <v>Oct</v>
      </c>
    </row>
    <row r="8617" spans="1:14" hidden="1" x14ac:dyDescent="0.25">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c r="N8617" s="4" t="str">
        <f>TEXT('Data Sales Adidas'!D8621,"mmm")</f>
        <v>Oct</v>
      </c>
    </row>
    <row r="8618" spans="1:14" hidden="1" x14ac:dyDescent="0.25">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c r="N8618" s="4" t="str">
        <f>TEXT('Data Sales Adidas'!D8622,"mmm")</f>
        <v>Oct</v>
      </c>
    </row>
    <row r="8619" spans="1:14" hidden="1" x14ac:dyDescent="0.25">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c r="N8619" s="4" t="str">
        <f>TEXT('Data Sales Adidas'!D8623,"mmm")</f>
        <v>Oct</v>
      </c>
    </row>
    <row r="8620" spans="1:14" hidden="1" x14ac:dyDescent="0.25">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c r="N8620" s="4" t="str">
        <f>TEXT('Data Sales Adidas'!D8624,"mmm")</f>
        <v>Oct</v>
      </c>
    </row>
    <row r="8621" spans="1:14" hidden="1" x14ac:dyDescent="0.25">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c r="N8621" s="4" t="str">
        <f>TEXT('Data Sales Adidas'!D8625,"mmm")</f>
        <v>Nov</v>
      </c>
    </row>
    <row r="8622" spans="1:14" hidden="1" x14ac:dyDescent="0.25">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c r="N8622" s="4" t="str">
        <f>TEXT('Data Sales Adidas'!D8626,"mmm")</f>
        <v>Nov</v>
      </c>
    </row>
    <row r="8623" spans="1:14" hidden="1" x14ac:dyDescent="0.25">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c r="N8623" s="4" t="str">
        <f>TEXT('Data Sales Adidas'!D8627,"mmm")</f>
        <v>Nov</v>
      </c>
    </row>
    <row r="8624" spans="1:14" hidden="1" x14ac:dyDescent="0.25">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c r="N8624" s="4" t="str">
        <f>TEXT('Data Sales Adidas'!D8628,"mmm")</f>
        <v>Nov</v>
      </c>
    </row>
    <row r="8625" spans="1:14" hidden="1" x14ac:dyDescent="0.25">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c r="N8625" s="4" t="str">
        <f>TEXT('Data Sales Adidas'!D8629,"mmm")</f>
        <v>Nov</v>
      </c>
    </row>
    <row r="8626" spans="1:14" hidden="1" x14ac:dyDescent="0.25">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c r="N8626" s="4" t="str">
        <f>TEXT('Data Sales Adidas'!D8630,"mmm")</f>
        <v>Nov</v>
      </c>
    </row>
    <row r="8627" spans="1:14" hidden="1" x14ac:dyDescent="0.25">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c r="N8627" s="4" t="str">
        <f>TEXT('Data Sales Adidas'!D8631,"mmm")</f>
        <v>Dec</v>
      </c>
    </row>
    <row r="8628" spans="1:14" hidden="1" x14ac:dyDescent="0.25">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c r="N8628" s="4" t="str">
        <f>TEXT('Data Sales Adidas'!D8632,"mmm")</f>
        <v>Dec</v>
      </c>
    </row>
    <row r="8629" spans="1:14" hidden="1" x14ac:dyDescent="0.25">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c r="N8629" s="4" t="str">
        <f>TEXT('Data Sales Adidas'!D8633,"mmm")</f>
        <v>Dec</v>
      </c>
    </row>
    <row r="8630" spans="1:14" hidden="1" x14ac:dyDescent="0.25">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c r="N8630" s="4" t="str">
        <f>TEXT('Data Sales Adidas'!D8634,"mmm")</f>
        <v>Dec</v>
      </c>
    </row>
    <row r="8631" spans="1:14" hidden="1" x14ac:dyDescent="0.25">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c r="N8631" s="4" t="str">
        <f>TEXT('Data Sales Adidas'!D8635,"mmm")</f>
        <v>Dec</v>
      </c>
    </row>
    <row r="8632" spans="1:14" hidden="1" x14ac:dyDescent="0.25">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c r="N8632" s="4" t="str">
        <f>TEXT('Data Sales Adidas'!D8636,"mmm")</f>
        <v>Dec</v>
      </c>
    </row>
    <row r="8633" spans="1:14" hidden="1" x14ac:dyDescent="0.25">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c r="N8633" s="4" t="str">
        <f>TEXT('Data Sales Adidas'!D8637,"mmm")</f>
        <v>Jan</v>
      </c>
    </row>
    <row r="8634" spans="1:14" hidden="1" x14ac:dyDescent="0.25">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c r="N8634" s="4" t="str">
        <f>TEXT('Data Sales Adidas'!D8638,"mmm")</f>
        <v>Jan</v>
      </c>
    </row>
    <row r="8635" spans="1:14" hidden="1" x14ac:dyDescent="0.25">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c r="N8635" s="4" t="str">
        <f>TEXT('Data Sales Adidas'!D8639,"mmm")</f>
        <v>Jan</v>
      </c>
    </row>
    <row r="8636" spans="1:14" hidden="1" x14ac:dyDescent="0.25">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c r="N8636" s="4" t="str">
        <f>TEXT('Data Sales Adidas'!D8640,"mmm")</f>
        <v>Jan</v>
      </c>
    </row>
    <row r="8637" spans="1:14" hidden="1" x14ac:dyDescent="0.25">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c r="N8637" s="4" t="str">
        <f>TEXT('Data Sales Adidas'!D8641,"mmm")</f>
        <v>Jan</v>
      </c>
    </row>
    <row r="8638" spans="1:14" hidden="1" x14ac:dyDescent="0.25">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c r="N8638" s="4" t="str">
        <f>TEXT('Data Sales Adidas'!D8642,"mmm")</f>
        <v>Jan</v>
      </c>
    </row>
    <row r="8639" spans="1:14" hidden="1" x14ac:dyDescent="0.25">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c r="N8639" s="4" t="str">
        <f>TEXT('Data Sales Adidas'!D8643,"mmm")</f>
        <v>Feb</v>
      </c>
    </row>
    <row r="8640" spans="1:14" hidden="1" x14ac:dyDescent="0.25">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c r="N8640" s="4" t="str">
        <f>TEXT('Data Sales Adidas'!D8644,"mmm")</f>
        <v>Feb</v>
      </c>
    </row>
    <row r="8641" spans="1:14" hidden="1" x14ac:dyDescent="0.25">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c r="N8641" s="4" t="str">
        <f>TEXT('Data Sales Adidas'!D8645,"mmm")</f>
        <v>Feb</v>
      </c>
    </row>
    <row r="8642" spans="1:14" hidden="1" x14ac:dyDescent="0.25">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c r="N8642" s="4" t="str">
        <f>TEXT('Data Sales Adidas'!D8646,"mmm")</f>
        <v>Feb</v>
      </c>
    </row>
    <row r="8643" spans="1:14" hidden="1" x14ac:dyDescent="0.25">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c r="N8643" s="4" t="str">
        <f>TEXT('Data Sales Adidas'!D8647,"mmm")</f>
        <v>Feb</v>
      </c>
    </row>
    <row r="8644" spans="1:14" hidden="1" x14ac:dyDescent="0.25">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c r="N8644" s="4" t="str">
        <f>TEXT('Data Sales Adidas'!D8648,"mmm")</f>
        <v>Feb</v>
      </c>
    </row>
    <row r="8645" spans="1:14" hidden="1" x14ac:dyDescent="0.25">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c r="N8645" s="4" t="str">
        <f>TEXT('Data Sales Adidas'!D8649,"mmm")</f>
        <v>Mar</v>
      </c>
    </row>
    <row r="8646" spans="1:14" hidden="1" x14ac:dyDescent="0.25">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c r="N8646" s="4" t="str">
        <f>TEXT('Data Sales Adidas'!D8650,"mmm")</f>
        <v>Mar</v>
      </c>
    </row>
    <row r="8647" spans="1:14" hidden="1" x14ac:dyDescent="0.25">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c r="N8647" s="4" t="str">
        <f>TEXT('Data Sales Adidas'!D8651,"mmm")</f>
        <v>Mar</v>
      </c>
    </row>
    <row r="8648" spans="1:14" hidden="1" x14ac:dyDescent="0.25">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c r="N8648" s="4" t="str">
        <f>TEXT('Data Sales Adidas'!D8652,"mmm")</f>
        <v>Mar</v>
      </c>
    </row>
    <row r="8649" spans="1:14" hidden="1" x14ac:dyDescent="0.25">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c r="N8649" s="4" t="str">
        <f>TEXT('Data Sales Adidas'!D8653,"mmm")</f>
        <v>Mar</v>
      </c>
    </row>
    <row r="8650" spans="1:14" hidden="1" x14ac:dyDescent="0.25">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c r="N8650" s="4" t="str">
        <f>TEXT('Data Sales Adidas'!D8654,"mmm")</f>
        <v>Mar</v>
      </c>
    </row>
    <row r="8651" spans="1:14" hidden="1" x14ac:dyDescent="0.25">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c r="N8651" s="4" t="str">
        <f>TEXT('Data Sales Adidas'!D8655,"mmm")</f>
        <v>Apr</v>
      </c>
    </row>
    <row r="8652" spans="1:14" hidden="1" x14ac:dyDescent="0.25">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c r="N8652" s="4" t="str">
        <f>TEXT('Data Sales Adidas'!D8656,"mmm")</f>
        <v>Apr</v>
      </c>
    </row>
    <row r="8653" spans="1:14" hidden="1" x14ac:dyDescent="0.25">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c r="N8653" s="4" t="str">
        <f>TEXT('Data Sales Adidas'!D8657,"mmm")</f>
        <v>Apr</v>
      </c>
    </row>
    <row r="8654" spans="1:14" hidden="1" x14ac:dyDescent="0.25">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c r="N8654" s="4" t="str">
        <f>TEXT('Data Sales Adidas'!D8658,"mmm")</f>
        <v>Apr</v>
      </c>
    </row>
    <row r="8655" spans="1:14" hidden="1" x14ac:dyDescent="0.25">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c r="N8655" s="4" t="str">
        <f>TEXT('Data Sales Adidas'!D8659,"mmm")</f>
        <v>Apr</v>
      </c>
    </row>
    <row r="8656" spans="1:14" hidden="1" x14ac:dyDescent="0.25">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c r="N8656" s="4" t="str">
        <f>TEXT('Data Sales Adidas'!D8660,"mmm")</f>
        <v>Apr</v>
      </c>
    </row>
    <row r="8657" spans="1:14" hidden="1" x14ac:dyDescent="0.25">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c r="N8657" s="4" t="str">
        <f>TEXT('Data Sales Adidas'!D8661,"mmm")</f>
        <v>May</v>
      </c>
    </row>
    <row r="8658" spans="1:14" hidden="1" x14ac:dyDescent="0.25">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c r="N8658" s="4" t="str">
        <f>TEXT('Data Sales Adidas'!D8662,"mmm")</f>
        <v>May</v>
      </c>
    </row>
    <row r="8659" spans="1:14" hidden="1" x14ac:dyDescent="0.25">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c r="N8659" s="4" t="str">
        <f>TEXT('Data Sales Adidas'!D8663,"mmm")</f>
        <v>May</v>
      </c>
    </row>
    <row r="8660" spans="1:14" hidden="1" x14ac:dyDescent="0.25">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c r="N8660" s="4" t="str">
        <f>TEXT('Data Sales Adidas'!D8664,"mmm")</f>
        <v>May</v>
      </c>
    </row>
    <row r="8661" spans="1:14" hidden="1" x14ac:dyDescent="0.25">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c r="N8661" s="4" t="str">
        <f>TEXT('Data Sales Adidas'!D8665,"mmm")</f>
        <v>May</v>
      </c>
    </row>
    <row r="8662" spans="1:14" hidden="1" x14ac:dyDescent="0.25">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c r="N8662" s="4" t="str">
        <f>TEXT('Data Sales Adidas'!D8666,"mmm")</f>
        <v>May</v>
      </c>
    </row>
    <row r="8663" spans="1:14" hidden="1" x14ac:dyDescent="0.25">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c r="N8663" s="4" t="str">
        <f>TEXT('Data Sales Adidas'!D8667,"mmm")</f>
        <v>Jun</v>
      </c>
    </row>
    <row r="8664" spans="1:14" hidden="1" x14ac:dyDescent="0.25">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c r="N8664" s="4" t="str">
        <f>TEXT('Data Sales Adidas'!D8668,"mmm")</f>
        <v>Jun</v>
      </c>
    </row>
    <row r="8665" spans="1:14" hidden="1" x14ac:dyDescent="0.25">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c r="N8665" s="4" t="str">
        <f>TEXT('Data Sales Adidas'!D8669,"mmm")</f>
        <v>Jun</v>
      </c>
    </row>
    <row r="8666" spans="1:14" hidden="1" x14ac:dyDescent="0.25">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c r="N8666" s="4" t="str">
        <f>TEXT('Data Sales Adidas'!D8670,"mmm")</f>
        <v>Jun</v>
      </c>
    </row>
    <row r="8667" spans="1:14" hidden="1" x14ac:dyDescent="0.25">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c r="N8667" s="4" t="str">
        <f>TEXT('Data Sales Adidas'!D8671,"mmm")</f>
        <v>Jun</v>
      </c>
    </row>
    <row r="8668" spans="1:14" hidden="1" x14ac:dyDescent="0.25">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c r="N8668" s="4" t="str">
        <f>TEXT('Data Sales Adidas'!D8672,"mmm")</f>
        <v>Jun</v>
      </c>
    </row>
    <row r="8669" spans="1:14" hidden="1" x14ac:dyDescent="0.25">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c r="N8669" s="4" t="str">
        <f>TEXT('Data Sales Adidas'!D8673,"mmm")</f>
        <v>Jul</v>
      </c>
    </row>
    <row r="8670" spans="1:14" hidden="1" x14ac:dyDescent="0.25">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c r="N8670" s="4" t="str">
        <f>TEXT('Data Sales Adidas'!D8674,"mmm")</f>
        <v>Jul</v>
      </c>
    </row>
    <row r="8671" spans="1:14" hidden="1" x14ac:dyDescent="0.25">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c r="N8671" s="4" t="str">
        <f>TEXT('Data Sales Adidas'!D8675,"mmm")</f>
        <v>Jul</v>
      </c>
    </row>
    <row r="8672" spans="1:14" hidden="1" x14ac:dyDescent="0.25">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c r="N8672" s="4" t="str">
        <f>TEXT('Data Sales Adidas'!D8676,"mmm")</f>
        <v>Jul</v>
      </c>
    </row>
    <row r="8673" spans="1:14" hidden="1" x14ac:dyDescent="0.25">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c r="N8673" s="4" t="str">
        <f>TEXT('Data Sales Adidas'!D8677,"mmm")</f>
        <v>Jul</v>
      </c>
    </row>
    <row r="8674" spans="1:14" hidden="1" x14ac:dyDescent="0.25">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c r="N8674" s="4" t="str">
        <f>TEXT('Data Sales Adidas'!D8678,"mmm")</f>
        <v>Jul</v>
      </c>
    </row>
    <row r="8675" spans="1:14" hidden="1" x14ac:dyDescent="0.25">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c r="N8675" s="4" t="str">
        <f>TEXT('Data Sales Adidas'!D8679,"mmm")</f>
        <v>Aug</v>
      </c>
    </row>
    <row r="8676" spans="1:14" hidden="1" x14ac:dyDescent="0.25">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c r="N8676" s="4" t="str">
        <f>TEXT('Data Sales Adidas'!D8680,"mmm")</f>
        <v>Aug</v>
      </c>
    </row>
    <row r="8677" spans="1:14" hidden="1" x14ac:dyDescent="0.25">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c r="N8677" s="4" t="str">
        <f>TEXT('Data Sales Adidas'!D8681,"mmm")</f>
        <v>Aug</v>
      </c>
    </row>
    <row r="8678" spans="1:14" hidden="1" x14ac:dyDescent="0.25">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c r="N8678" s="4" t="str">
        <f>TEXT('Data Sales Adidas'!D8682,"mmm")</f>
        <v>Aug</v>
      </c>
    </row>
    <row r="8679" spans="1:14" hidden="1" x14ac:dyDescent="0.25">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c r="N8679" s="4" t="str">
        <f>TEXT('Data Sales Adidas'!D8683,"mmm")</f>
        <v>Aug</v>
      </c>
    </row>
    <row r="8680" spans="1:14" hidden="1" x14ac:dyDescent="0.25">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c r="N8680" s="4" t="str">
        <f>TEXT('Data Sales Adidas'!D8684,"mmm")</f>
        <v>Aug</v>
      </c>
    </row>
    <row r="8681" spans="1:14" hidden="1" x14ac:dyDescent="0.25">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c r="N8681" s="4" t="str">
        <f>TEXT('Data Sales Adidas'!D8685,"mmm")</f>
        <v>Sep</v>
      </c>
    </row>
    <row r="8682" spans="1:14" hidden="1" x14ac:dyDescent="0.25">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c r="N8682" s="4" t="str">
        <f>TEXT('Data Sales Adidas'!D8686,"mmm")</f>
        <v>Sep</v>
      </c>
    </row>
    <row r="8683" spans="1:14" hidden="1" x14ac:dyDescent="0.25">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c r="N8683" s="4" t="str">
        <f>TEXT('Data Sales Adidas'!D8687,"mmm")</f>
        <v>Sep</v>
      </c>
    </row>
    <row r="8684" spans="1:14" hidden="1" x14ac:dyDescent="0.25">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c r="N8684" s="4" t="str">
        <f>TEXT('Data Sales Adidas'!D8688,"mmm")</f>
        <v>Sep</v>
      </c>
    </row>
    <row r="8685" spans="1:14" hidden="1" x14ac:dyDescent="0.25">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c r="N8685" s="4" t="str">
        <f>TEXT('Data Sales Adidas'!D8689,"mmm")</f>
        <v>Sep</v>
      </c>
    </row>
    <row r="8686" spans="1:14" hidden="1" x14ac:dyDescent="0.25">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c r="N8686" s="4" t="str">
        <f>TEXT('Data Sales Adidas'!D8690,"mmm")</f>
        <v>Sep</v>
      </c>
    </row>
    <row r="8687" spans="1:14" hidden="1" x14ac:dyDescent="0.25">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c r="N8687" s="4" t="str">
        <f>TEXT('Data Sales Adidas'!D8691,"mmm")</f>
        <v>Oct</v>
      </c>
    </row>
    <row r="8688" spans="1:14" hidden="1" x14ac:dyDescent="0.25">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c r="N8688" s="4" t="str">
        <f>TEXT('Data Sales Adidas'!D8692,"mmm")</f>
        <v>Oct</v>
      </c>
    </row>
    <row r="8689" spans="1:14" hidden="1" x14ac:dyDescent="0.25">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c r="N8689" s="4" t="str">
        <f>TEXT('Data Sales Adidas'!D8693,"mmm")</f>
        <v>Oct</v>
      </c>
    </row>
    <row r="8690" spans="1:14" hidden="1" x14ac:dyDescent="0.25">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c r="N8690" s="4" t="str">
        <f>TEXT('Data Sales Adidas'!D8694,"mmm")</f>
        <v>Oct</v>
      </c>
    </row>
    <row r="8691" spans="1:14" hidden="1" x14ac:dyDescent="0.25">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c r="N8691" s="4" t="str">
        <f>TEXT('Data Sales Adidas'!D8695,"mmm")</f>
        <v>Oct</v>
      </c>
    </row>
    <row r="8692" spans="1:14" hidden="1" x14ac:dyDescent="0.25">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c r="N8692" s="4" t="str">
        <f>TEXT('Data Sales Adidas'!D8696,"mmm")</f>
        <v>Oct</v>
      </c>
    </row>
    <row r="8693" spans="1:14" hidden="1" x14ac:dyDescent="0.25">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c r="N8693" s="4" t="str">
        <f>TEXT('Data Sales Adidas'!D8697,"mmm")</f>
        <v>Nov</v>
      </c>
    </row>
    <row r="8694" spans="1:14" hidden="1" x14ac:dyDescent="0.25">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c r="N8694" s="4" t="str">
        <f>TEXT('Data Sales Adidas'!D8698,"mmm")</f>
        <v>Nov</v>
      </c>
    </row>
    <row r="8695" spans="1:14" hidden="1" x14ac:dyDescent="0.25">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c r="N8695" s="4" t="str">
        <f>TEXT('Data Sales Adidas'!D8699,"mmm")</f>
        <v>Nov</v>
      </c>
    </row>
    <row r="8696" spans="1:14" hidden="1" x14ac:dyDescent="0.25">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c r="N8696" s="4" t="str">
        <f>TEXT('Data Sales Adidas'!D8700,"mmm")</f>
        <v>Nov</v>
      </c>
    </row>
    <row r="8697" spans="1:14" hidden="1" x14ac:dyDescent="0.25">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c r="N8697" s="4" t="str">
        <f>TEXT('Data Sales Adidas'!D8701,"mmm")</f>
        <v>Nov</v>
      </c>
    </row>
    <row r="8698" spans="1:14" hidden="1" x14ac:dyDescent="0.25">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c r="N8698" s="4" t="str">
        <f>TEXT('Data Sales Adidas'!D8702,"mmm")</f>
        <v>Nov</v>
      </c>
    </row>
    <row r="8699" spans="1:14" hidden="1" x14ac:dyDescent="0.25">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c r="N8699" s="4" t="str">
        <f>TEXT('Data Sales Adidas'!D8703,"mmm")</f>
        <v>Dec</v>
      </c>
    </row>
    <row r="8700" spans="1:14" hidden="1" x14ac:dyDescent="0.25">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c r="N8700" s="4" t="str">
        <f>TEXT('Data Sales Adidas'!D8704,"mmm")</f>
        <v>Dec</v>
      </c>
    </row>
    <row r="8701" spans="1:14" hidden="1" x14ac:dyDescent="0.25">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c r="N8701" s="4" t="str">
        <f>TEXT('Data Sales Adidas'!D8705,"mmm")</f>
        <v>Dec</v>
      </c>
    </row>
    <row r="8702" spans="1:14" hidden="1" x14ac:dyDescent="0.25">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c r="N8702" s="4" t="str">
        <f>TEXT('Data Sales Adidas'!D8706,"mmm")</f>
        <v>Dec</v>
      </c>
    </row>
    <row r="8703" spans="1:14" hidden="1" x14ac:dyDescent="0.25">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c r="N8703" s="4" t="str">
        <f>TEXT('Data Sales Adidas'!D8707,"mmm")</f>
        <v>Dec</v>
      </c>
    </row>
    <row r="8704" spans="1:14" hidden="1" x14ac:dyDescent="0.25">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c r="N8704" s="4" t="str">
        <f>TEXT('Data Sales Adidas'!D8708,"mmm")</f>
        <v>Dec</v>
      </c>
    </row>
    <row r="8705" spans="1:14" hidden="1" x14ac:dyDescent="0.25">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c r="N8705" s="4" t="str">
        <f>TEXT('Data Sales Adidas'!D8709,"mmm")</f>
        <v>Jan</v>
      </c>
    </row>
    <row r="8706" spans="1:14" hidden="1" x14ac:dyDescent="0.25">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c r="N8706" s="4" t="str">
        <f>TEXT('Data Sales Adidas'!D8710,"mmm")</f>
        <v>Jan</v>
      </c>
    </row>
    <row r="8707" spans="1:14" hidden="1" x14ac:dyDescent="0.25">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c r="N8707" s="4" t="str">
        <f>TEXT('Data Sales Adidas'!D8711,"mmm")</f>
        <v>Jan</v>
      </c>
    </row>
    <row r="8708" spans="1:14" hidden="1" x14ac:dyDescent="0.25">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c r="N8708" s="4" t="str">
        <f>TEXT('Data Sales Adidas'!D8712,"mmm")</f>
        <v>Jan</v>
      </c>
    </row>
    <row r="8709" spans="1:14" hidden="1" x14ac:dyDescent="0.25">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c r="N8709" s="4" t="str">
        <f>TEXT('Data Sales Adidas'!D8713,"mmm")</f>
        <v>Jan</v>
      </c>
    </row>
    <row r="8710" spans="1:14" hidden="1" x14ac:dyDescent="0.25">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c r="N8710" s="4" t="str">
        <f>TEXT('Data Sales Adidas'!D8714,"mmm")</f>
        <v>Jan</v>
      </c>
    </row>
    <row r="8711" spans="1:14" hidden="1" x14ac:dyDescent="0.25">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c r="N8711" s="4" t="str">
        <f>TEXT('Data Sales Adidas'!D8715,"mmm")</f>
        <v>Feb</v>
      </c>
    </row>
    <row r="8712" spans="1:14" hidden="1" x14ac:dyDescent="0.25">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c r="N8712" s="4" t="str">
        <f>TEXT('Data Sales Adidas'!D8716,"mmm")</f>
        <v>Feb</v>
      </c>
    </row>
    <row r="8713" spans="1:14" hidden="1" x14ac:dyDescent="0.25">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c r="N8713" s="4" t="str">
        <f>TEXT('Data Sales Adidas'!D8717,"mmm")</f>
        <v>Feb</v>
      </c>
    </row>
    <row r="8714" spans="1:14" hidden="1" x14ac:dyDescent="0.25">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c r="N8714" s="4" t="str">
        <f>TEXT('Data Sales Adidas'!D8718,"mmm")</f>
        <v>Feb</v>
      </c>
    </row>
    <row r="8715" spans="1:14" hidden="1" x14ac:dyDescent="0.25">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c r="N8715" s="4" t="str">
        <f>TEXT('Data Sales Adidas'!D8719,"mmm")</f>
        <v>Feb</v>
      </c>
    </row>
    <row r="8716" spans="1:14" hidden="1" x14ac:dyDescent="0.25">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c r="N8716" s="4" t="str">
        <f>TEXT('Data Sales Adidas'!D8720,"mmm")</f>
        <v>Feb</v>
      </c>
    </row>
    <row r="8717" spans="1:14" hidden="1" x14ac:dyDescent="0.25">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c r="N8717" s="4" t="str">
        <f>TEXT('Data Sales Adidas'!D8721,"mmm")</f>
        <v>Mar</v>
      </c>
    </row>
    <row r="8718" spans="1:14" hidden="1" x14ac:dyDescent="0.25">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c r="N8718" s="4" t="str">
        <f>TEXT('Data Sales Adidas'!D8722,"mmm")</f>
        <v>Mar</v>
      </c>
    </row>
    <row r="8719" spans="1:14" hidden="1" x14ac:dyDescent="0.25">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c r="N8719" s="4" t="str">
        <f>TEXT('Data Sales Adidas'!D8723,"mmm")</f>
        <v>Mar</v>
      </c>
    </row>
    <row r="8720" spans="1:14" hidden="1" x14ac:dyDescent="0.25">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c r="N8720" s="4" t="str">
        <f>TEXT('Data Sales Adidas'!D8724,"mmm")</f>
        <v>Mar</v>
      </c>
    </row>
    <row r="8721" spans="1:14" hidden="1" x14ac:dyDescent="0.25">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c r="N8721" s="4" t="str">
        <f>TEXT('Data Sales Adidas'!D8725,"mmm")</f>
        <v>Mar</v>
      </c>
    </row>
    <row r="8722" spans="1:14" hidden="1" x14ac:dyDescent="0.25">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c r="N8722" s="4" t="str">
        <f>TEXT('Data Sales Adidas'!D8726,"mmm")</f>
        <v>Mar</v>
      </c>
    </row>
    <row r="8723" spans="1:14" hidden="1" x14ac:dyDescent="0.25">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c r="N8723" s="4" t="str">
        <f>TEXT('Data Sales Adidas'!D8727,"mmm")</f>
        <v>Apr</v>
      </c>
    </row>
    <row r="8724" spans="1:14" hidden="1" x14ac:dyDescent="0.25">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c r="N8724" s="4" t="str">
        <f>TEXT('Data Sales Adidas'!D8728,"mmm")</f>
        <v>Apr</v>
      </c>
    </row>
    <row r="8725" spans="1:14" hidden="1" x14ac:dyDescent="0.25">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c r="N8725" s="4" t="str">
        <f>TEXT('Data Sales Adidas'!D8729,"mmm")</f>
        <v>Apr</v>
      </c>
    </row>
    <row r="8726" spans="1:14" hidden="1" x14ac:dyDescent="0.25">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c r="N8726" s="4" t="str">
        <f>TEXT('Data Sales Adidas'!D8730,"mmm")</f>
        <v>Apr</v>
      </c>
    </row>
    <row r="8727" spans="1:14" hidden="1" x14ac:dyDescent="0.25">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c r="N8727" s="4" t="str">
        <f>TEXT('Data Sales Adidas'!D8731,"mmm")</f>
        <v>Apr</v>
      </c>
    </row>
    <row r="8728" spans="1:14" hidden="1" x14ac:dyDescent="0.25">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c r="N8728" s="4" t="str">
        <f>TEXT('Data Sales Adidas'!D8732,"mmm")</f>
        <v>Apr</v>
      </c>
    </row>
    <row r="8729" spans="1:14" hidden="1" x14ac:dyDescent="0.25">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c r="N8729" s="4" t="str">
        <f>TEXT('Data Sales Adidas'!D8733,"mmm")</f>
        <v>May</v>
      </c>
    </row>
    <row r="8730" spans="1:14" hidden="1" x14ac:dyDescent="0.25">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c r="N8730" s="4" t="str">
        <f>TEXT('Data Sales Adidas'!D8734,"mmm")</f>
        <v>May</v>
      </c>
    </row>
    <row r="8731" spans="1:14" hidden="1" x14ac:dyDescent="0.25">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c r="N8731" s="4" t="str">
        <f>TEXT('Data Sales Adidas'!D8735,"mmm")</f>
        <v>May</v>
      </c>
    </row>
    <row r="8732" spans="1:14" hidden="1" x14ac:dyDescent="0.25">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c r="N8732" s="4" t="str">
        <f>TEXT('Data Sales Adidas'!D8736,"mmm")</f>
        <v>May</v>
      </c>
    </row>
    <row r="8733" spans="1:14" hidden="1" x14ac:dyDescent="0.25">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c r="N8733" s="4" t="str">
        <f>TEXT('Data Sales Adidas'!D8737,"mmm")</f>
        <v>May</v>
      </c>
    </row>
    <row r="8734" spans="1:14" hidden="1" x14ac:dyDescent="0.25">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c r="N8734" s="4" t="str">
        <f>TEXT('Data Sales Adidas'!D8738,"mmm")</f>
        <v>May</v>
      </c>
    </row>
    <row r="8735" spans="1:14" hidden="1" x14ac:dyDescent="0.25">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c r="N8735" s="4" t="str">
        <f>TEXT('Data Sales Adidas'!D8739,"mmm")</f>
        <v>Jun</v>
      </c>
    </row>
    <row r="8736" spans="1:14" hidden="1" x14ac:dyDescent="0.25">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c r="N8736" s="4" t="str">
        <f>TEXT('Data Sales Adidas'!D8740,"mmm")</f>
        <v>Jun</v>
      </c>
    </row>
    <row r="8737" spans="1:14" hidden="1" x14ac:dyDescent="0.25">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c r="N8737" s="4" t="str">
        <f>TEXT('Data Sales Adidas'!D8741,"mmm")</f>
        <v>Jun</v>
      </c>
    </row>
    <row r="8738" spans="1:14" hidden="1" x14ac:dyDescent="0.25">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c r="N8738" s="4" t="str">
        <f>TEXT('Data Sales Adidas'!D8742,"mmm")</f>
        <v>Jun</v>
      </c>
    </row>
    <row r="8739" spans="1:14" hidden="1" x14ac:dyDescent="0.25">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c r="N8739" s="4" t="str">
        <f>TEXT('Data Sales Adidas'!D8743,"mmm")</f>
        <v>Jun</v>
      </c>
    </row>
    <row r="8740" spans="1:14" hidden="1" x14ac:dyDescent="0.25">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c r="N8740" s="4" t="str">
        <f>TEXT('Data Sales Adidas'!D8744,"mmm")</f>
        <v>Jun</v>
      </c>
    </row>
    <row r="8741" spans="1:14" hidden="1" x14ac:dyDescent="0.25">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c r="N8741" s="4" t="str">
        <f>TEXT('Data Sales Adidas'!D8745,"mmm")</f>
        <v>Jul</v>
      </c>
    </row>
    <row r="8742" spans="1:14" hidden="1" x14ac:dyDescent="0.25">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c r="N8742" s="4" t="str">
        <f>TEXT('Data Sales Adidas'!D8746,"mmm")</f>
        <v>Jul</v>
      </c>
    </row>
    <row r="8743" spans="1:14" hidden="1" x14ac:dyDescent="0.25">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c r="N8743" s="4" t="str">
        <f>TEXT('Data Sales Adidas'!D8747,"mmm")</f>
        <v>Jul</v>
      </c>
    </row>
    <row r="8744" spans="1:14" hidden="1" x14ac:dyDescent="0.25">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c r="N8744" s="4" t="str">
        <f>TEXT('Data Sales Adidas'!D8748,"mmm")</f>
        <v>Jul</v>
      </c>
    </row>
    <row r="8745" spans="1:14" hidden="1" x14ac:dyDescent="0.25">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c r="N8745" s="4" t="str">
        <f>TEXT('Data Sales Adidas'!D8749,"mmm")</f>
        <v>Jul</v>
      </c>
    </row>
    <row r="8746" spans="1:14" hidden="1" x14ac:dyDescent="0.25">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c r="N8746" s="4" t="str">
        <f>TEXT('Data Sales Adidas'!D8750,"mmm")</f>
        <v>Jul</v>
      </c>
    </row>
    <row r="8747" spans="1:14" hidden="1" x14ac:dyDescent="0.25">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c r="N8747" s="4" t="str">
        <f>TEXT('Data Sales Adidas'!D8751,"mmm")</f>
        <v>Aug</v>
      </c>
    </row>
    <row r="8748" spans="1:14" hidden="1" x14ac:dyDescent="0.25">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c r="N8748" s="4" t="str">
        <f>TEXT('Data Sales Adidas'!D8752,"mmm")</f>
        <v>Aug</v>
      </c>
    </row>
    <row r="8749" spans="1:14" hidden="1" x14ac:dyDescent="0.25">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c r="N8749" s="4" t="str">
        <f>TEXT('Data Sales Adidas'!D8753,"mmm")</f>
        <v>Aug</v>
      </c>
    </row>
    <row r="8750" spans="1:14" hidden="1" x14ac:dyDescent="0.25">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c r="N8750" s="4" t="str">
        <f>TEXT('Data Sales Adidas'!D8754,"mmm")</f>
        <v>Aug</v>
      </c>
    </row>
    <row r="8751" spans="1:14" hidden="1" x14ac:dyDescent="0.25">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c r="N8751" s="4" t="str">
        <f>TEXT('Data Sales Adidas'!D8755,"mmm")</f>
        <v>Aug</v>
      </c>
    </row>
    <row r="8752" spans="1:14" hidden="1" x14ac:dyDescent="0.25">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c r="N8752" s="4" t="str">
        <f>TEXT('Data Sales Adidas'!D8756,"mmm")</f>
        <v>Aug</v>
      </c>
    </row>
    <row r="8753" spans="1:14" hidden="1" x14ac:dyDescent="0.25">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c r="N8753" s="4" t="str">
        <f>TEXT('Data Sales Adidas'!D8757,"mmm")</f>
        <v>Sep</v>
      </c>
    </row>
    <row r="8754" spans="1:14" hidden="1" x14ac:dyDescent="0.25">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c r="N8754" s="4" t="str">
        <f>TEXT('Data Sales Adidas'!D8758,"mmm")</f>
        <v>Sep</v>
      </c>
    </row>
    <row r="8755" spans="1:14" hidden="1" x14ac:dyDescent="0.25">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c r="N8755" s="4" t="str">
        <f>TEXT('Data Sales Adidas'!D8759,"mmm")</f>
        <v>Sep</v>
      </c>
    </row>
    <row r="8756" spans="1:14" hidden="1" x14ac:dyDescent="0.25">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c r="N8756" s="4" t="str">
        <f>TEXT('Data Sales Adidas'!D8760,"mmm")</f>
        <v>Sep</v>
      </c>
    </row>
    <row r="8757" spans="1:14" hidden="1" x14ac:dyDescent="0.25">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c r="N8757" s="4" t="str">
        <f>TEXT('Data Sales Adidas'!D8761,"mmm")</f>
        <v>Sep</v>
      </c>
    </row>
    <row r="8758" spans="1:14" hidden="1" x14ac:dyDescent="0.25">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c r="N8758" s="4" t="str">
        <f>TEXT('Data Sales Adidas'!D8762,"mmm")</f>
        <v>Sep</v>
      </c>
    </row>
    <row r="8759" spans="1:14" hidden="1" x14ac:dyDescent="0.25">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c r="N8759" s="4" t="str">
        <f>TEXT('Data Sales Adidas'!D8763,"mmm")</f>
        <v>Oct</v>
      </c>
    </row>
    <row r="8760" spans="1:14" hidden="1" x14ac:dyDescent="0.25">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c r="N8760" s="4" t="str">
        <f>TEXT('Data Sales Adidas'!D8764,"mmm")</f>
        <v>Oct</v>
      </c>
    </row>
    <row r="8761" spans="1:14" hidden="1" x14ac:dyDescent="0.25">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c r="N8761" s="4" t="str">
        <f>TEXT('Data Sales Adidas'!D8765,"mmm")</f>
        <v>Oct</v>
      </c>
    </row>
    <row r="8762" spans="1:14" hidden="1" x14ac:dyDescent="0.25">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c r="N8762" s="4" t="str">
        <f>TEXT('Data Sales Adidas'!D8766,"mmm")</f>
        <v>Oct</v>
      </c>
    </row>
    <row r="8763" spans="1:14" hidden="1" x14ac:dyDescent="0.25">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c r="N8763" s="4" t="str">
        <f>TEXT('Data Sales Adidas'!D8767,"mmm")</f>
        <v>Oct</v>
      </c>
    </row>
    <row r="8764" spans="1:14" hidden="1" x14ac:dyDescent="0.25">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c r="N8764" s="4" t="str">
        <f>TEXT('Data Sales Adidas'!D8768,"mmm")</f>
        <v>Oct</v>
      </c>
    </row>
    <row r="8765" spans="1:14" hidden="1" x14ac:dyDescent="0.25">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c r="N8765" s="4" t="str">
        <f>TEXT('Data Sales Adidas'!D8769,"mmm")</f>
        <v>Nov</v>
      </c>
    </row>
    <row r="8766" spans="1:14" hidden="1" x14ac:dyDescent="0.25">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c r="N8766" s="4" t="str">
        <f>TEXT('Data Sales Adidas'!D8770,"mmm")</f>
        <v>Nov</v>
      </c>
    </row>
    <row r="8767" spans="1:14" hidden="1" x14ac:dyDescent="0.25">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c r="N8767" s="4" t="str">
        <f>TEXT('Data Sales Adidas'!D8771,"mmm")</f>
        <v>Nov</v>
      </c>
    </row>
    <row r="8768" spans="1:14" hidden="1" x14ac:dyDescent="0.25">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c r="N8768" s="4" t="str">
        <f>TEXT('Data Sales Adidas'!D8772,"mmm")</f>
        <v>Nov</v>
      </c>
    </row>
    <row r="8769" spans="1:14" hidden="1" x14ac:dyDescent="0.25">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c r="N8769" s="4" t="str">
        <f>TEXT('Data Sales Adidas'!D8773,"mmm")</f>
        <v>Nov</v>
      </c>
    </row>
    <row r="8770" spans="1:14" hidden="1" x14ac:dyDescent="0.25">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c r="N8770" s="4" t="str">
        <f>TEXT('Data Sales Adidas'!D8774,"mmm")</f>
        <v>Nov</v>
      </c>
    </row>
    <row r="8771" spans="1:14" hidden="1" x14ac:dyDescent="0.25">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c r="N8771" s="4" t="str">
        <f>TEXT('Data Sales Adidas'!D8775,"mmm")</f>
        <v>Dec</v>
      </c>
    </row>
    <row r="8772" spans="1:14" hidden="1" x14ac:dyDescent="0.25">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c r="N8772" s="4" t="str">
        <f>TEXT('Data Sales Adidas'!D8776,"mmm")</f>
        <v>Dec</v>
      </c>
    </row>
    <row r="8773" spans="1:14" hidden="1" x14ac:dyDescent="0.25">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c r="N8773" s="4" t="str">
        <f>TEXT('Data Sales Adidas'!D8777,"mmm")</f>
        <v>Dec</v>
      </c>
    </row>
    <row r="8774" spans="1:14" hidden="1" x14ac:dyDescent="0.25">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c r="N8774" s="4" t="str">
        <f>TEXT('Data Sales Adidas'!D8778,"mmm")</f>
        <v>Dec</v>
      </c>
    </row>
    <row r="8775" spans="1:14" hidden="1" x14ac:dyDescent="0.25">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c r="N8775" s="4" t="str">
        <f>TEXT('Data Sales Adidas'!D8779,"mmm")</f>
        <v>Dec</v>
      </c>
    </row>
    <row r="8776" spans="1:14" hidden="1" x14ac:dyDescent="0.25">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c r="N8776" s="4" t="str">
        <f>TEXT('Data Sales Adidas'!D8780,"mmm")</f>
        <v>Dec</v>
      </c>
    </row>
    <row r="8777" spans="1:14" x14ac:dyDescent="0.25">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c r="N8777" s="4" t="str">
        <f>TEXT('Data Sales Adidas'!D8781,"mmm")</f>
        <v>Jan</v>
      </c>
    </row>
    <row r="8778" spans="1:14" x14ac:dyDescent="0.25">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c r="N8778" s="4" t="str">
        <f>TEXT('Data Sales Adidas'!D8782,"mmm")</f>
        <v>Jan</v>
      </c>
    </row>
    <row r="8779" spans="1:14" x14ac:dyDescent="0.25">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c r="N8779" s="4" t="str">
        <f>TEXT('Data Sales Adidas'!D8783,"mmm")</f>
        <v>Jan</v>
      </c>
    </row>
    <row r="8780" spans="1:14" x14ac:dyDescent="0.25">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c r="N8780" s="4" t="str">
        <f>TEXT('Data Sales Adidas'!D8784,"mmm")</f>
        <v>Jan</v>
      </c>
    </row>
    <row r="8781" spans="1:14" x14ac:dyDescent="0.25">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c r="N8781" s="4" t="str">
        <f>TEXT('Data Sales Adidas'!D8785,"mmm")</f>
        <v>Jan</v>
      </c>
    </row>
    <row r="8782" spans="1:14" x14ac:dyDescent="0.25">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c r="N8782" s="4" t="str">
        <f>TEXT('Data Sales Adidas'!D8786,"mmm")</f>
        <v>Jan</v>
      </c>
    </row>
    <row r="8783" spans="1:14" x14ac:dyDescent="0.25">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c r="N8783" s="4" t="str">
        <f>TEXT('Data Sales Adidas'!D8787,"mmm")</f>
        <v>Feb</v>
      </c>
    </row>
    <row r="8784" spans="1:14" x14ac:dyDescent="0.25">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c r="N8784" s="4" t="str">
        <f>TEXT('Data Sales Adidas'!D8788,"mmm")</f>
        <v>Feb</v>
      </c>
    </row>
    <row r="8785" spans="1:14" x14ac:dyDescent="0.25">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c r="N8785" s="4" t="str">
        <f>TEXT('Data Sales Adidas'!D8789,"mmm")</f>
        <v>Feb</v>
      </c>
    </row>
    <row r="8786" spans="1:14" x14ac:dyDescent="0.25">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c r="N8786" s="4" t="str">
        <f>TEXT('Data Sales Adidas'!D8790,"mmm")</f>
        <v>Feb</v>
      </c>
    </row>
    <row r="8787" spans="1:14" x14ac:dyDescent="0.25">
      <c r="A8787" s="4" t="s">
        <v>14</v>
      </c>
      <c r="B8787" s="4">
        <v>1197831</v>
      </c>
      <c r="C8787" s="5">
        <v>44231</v>
      </c>
      <c r="D8787" s="4" t="s">
        <v>31</v>
      </c>
      <c r="E8787" s="4" t="s">
        <v>84</v>
      </c>
      <c r="F8787" s="4" t="s">
        <v>85</v>
      </c>
      <c r="G8787" s="6" t="s">
        <v>22</v>
      </c>
      <c r="H8787" s="7">
        <v>31</v>
      </c>
      <c r="I8787" s="8">
        <v>88</v>
      </c>
      <c r="J8787" s="9">
        <v>2728</v>
      </c>
      <c r="K8787" s="9">
        <v>818.4</v>
      </c>
      <c r="L8787" s="10">
        <v>0.3</v>
      </c>
      <c r="M8787" s="4" t="s">
        <v>24</v>
      </c>
      <c r="N8787" s="4" t="str">
        <f>TEXT('Data Sales Adidas'!D8791,"mmm")</f>
        <v>Feb</v>
      </c>
    </row>
    <row r="8788" spans="1:14" x14ac:dyDescent="0.25">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c r="N8788" s="4" t="str">
        <f>TEXT('Data Sales Adidas'!D8792,"mmm")</f>
        <v>Feb</v>
      </c>
    </row>
    <row r="8789" spans="1:14" x14ac:dyDescent="0.25">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c r="N8789" s="4" t="str">
        <f>TEXT('Data Sales Adidas'!D8793,"mmm")</f>
        <v>Mar</v>
      </c>
    </row>
    <row r="8790" spans="1:14" x14ac:dyDescent="0.25">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c r="N8790" s="4" t="str">
        <f>TEXT('Data Sales Adidas'!D8794,"mmm")</f>
        <v>Mar</v>
      </c>
    </row>
    <row r="8791" spans="1:14" x14ac:dyDescent="0.25">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c r="N8791" s="4" t="str">
        <f>TEXT('Data Sales Adidas'!D8795,"mmm")</f>
        <v>Mar</v>
      </c>
    </row>
    <row r="8792" spans="1:14" x14ac:dyDescent="0.25">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c r="N8792" s="4" t="str">
        <f>TEXT('Data Sales Adidas'!D8796,"mmm")</f>
        <v>Mar</v>
      </c>
    </row>
    <row r="8793" spans="1:14" x14ac:dyDescent="0.25">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c r="N8793" s="4" t="str">
        <f>TEXT('Data Sales Adidas'!D8797,"mmm")</f>
        <v>Mar</v>
      </c>
    </row>
    <row r="8794" spans="1:14" x14ac:dyDescent="0.25">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c r="N8794" s="4" t="str">
        <f>TEXT('Data Sales Adidas'!D8798,"mmm")</f>
        <v>Mar</v>
      </c>
    </row>
    <row r="8795" spans="1:14" x14ac:dyDescent="0.25">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c r="N8795" s="4" t="str">
        <f>TEXT('Data Sales Adidas'!D8799,"mmm")</f>
        <v>Apr</v>
      </c>
    </row>
    <row r="8796" spans="1:14" x14ac:dyDescent="0.25">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c r="N8796" s="4" t="str">
        <f>TEXT('Data Sales Adidas'!D8800,"mmm")</f>
        <v>Apr</v>
      </c>
    </row>
    <row r="8797" spans="1:14" x14ac:dyDescent="0.25">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c r="N8797" s="4" t="str">
        <f>TEXT('Data Sales Adidas'!D8801,"mmm")</f>
        <v>Apr</v>
      </c>
    </row>
    <row r="8798" spans="1:14" x14ac:dyDescent="0.25">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c r="N8798" s="4" t="str">
        <f>TEXT('Data Sales Adidas'!D8802,"mmm")</f>
        <v>Apr</v>
      </c>
    </row>
    <row r="8799" spans="1:14" x14ac:dyDescent="0.25">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c r="N8799" s="4" t="str">
        <f>TEXT('Data Sales Adidas'!D8803,"mmm")</f>
        <v>Apr</v>
      </c>
    </row>
    <row r="8800" spans="1:14" x14ac:dyDescent="0.25">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c r="N8800" s="4" t="str">
        <f>TEXT('Data Sales Adidas'!D8804,"mmm")</f>
        <v>Apr</v>
      </c>
    </row>
    <row r="8801" spans="1:14" x14ac:dyDescent="0.25">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c r="N8801" s="4" t="str">
        <f>TEXT('Data Sales Adidas'!D8805,"mmm")</f>
        <v>May</v>
      </c>
    </row>
    <row r="8802" spans="1:14" x14ac:dyDescent="0.25">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c r="N8802" s="4" t="str">
        <f>TEXT('Data Sales Adidas'!D8806,"mmm")</f>
        <v>May</v>
      </c>
    </row>
    <row r="8803" spans="1:14" x14ac:dyDescent="0.25">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c r="N8803" s="4" t="str">
        <f>TEXT('Data Sales Adidas'!D8807,"mmm")</f>
        <v>May</v>
      </c>
    </row>
    <row r="8804" spans="1:14" x14ac:dyDescent="0.25">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c r="N8804" s="4" t="str">
        <f>TEXT('Data Sales Adidas'!D8808,"mmm")</f>
        <v>May</v>
      </c>
    </row>
    <row r="8805" spans="1:14" x14ac:dyDescent="0.25">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c r="N8805" s="4" t="str">
        <f>TEXT('Data Sales Adidas'!D8809,"mmm")</f>
        <v>May</v>
      </c>
    </row>
    <row r="8806" spans="1:14" x14ac:dyDescent="0.25">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c r="N8806" s="4" t="str">
        <f>TEXT('Data Sales Adidas'!D8810,"mmm")</f>
        <v>May</v>
      </c>
    </row>
    <row r="8807" spans="1:14" x14ac:dyDescent="0.25">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c r="N8807" s="4" t="str">
        <f>TEXT('Data Sales Adidas'!D8811,"mmm")</f>
        <v>Jun</v>
      </c>
    </row>
    <row r="8808" spans="1:14" x14ac:dyDescent="0.25">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c r="N8808" s="4" t="str">
        <f>TEXT('Data Sales Adidas'!D8812,"mmm")</f>
        <v>Jun</v>
      </c>
    </row>
    <row r="8809" spans="1:14" x14ac:dyDescent="0.25">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c r="N8809" s="4" t="str">
        <f>TEXT('Data Sales Adidas'!D8813,"mmm")</f>
        <v>Jun</v>
      </c>
    </row>
    <row r="8810" spans="1:14" x14ac:dyDescent="0.25">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c r="N8810" s="4" t="str">
        <f>TEXT('Data Sales Adidas'!D8814,"mmm")</f>
        <v>Jun</v>
      </c>
    </row>
    <row r="8811" spans="1:14" x14ac:dyDescent="0.25">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c r="N8811" s="4" t="str">
        <f>TEXT('Data Sales Adidas'!D8815,"mmm")</f>
        <v>Jun</v>
      </c>
    </row>
    <row r="8812" spans="1:14" x14ac:dyDescent="0.25">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c r="N8812" s="4" t="str">
        <f>TEXT('Data Sales Adidas'!D8816,"mmm")</f>
        <v>Jun</v>
      </c>
    </row>
    <row r="8813" spans="1:14" x14ac:dyDescent="0.25">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c r="N8813" s="4" t="str">
        <f>TEXT('Data Sales Adidas'!D8817,"mmm")</f>
        <v>Jul</v>
      </c>
    </row>
    <row r="8814" spans="1:14" x14ac:dyDescent="0.25">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c r="N8814" s="4" t="str">
        <f>TEXT('Data Sales Adidas'!D8818,"mmm")</f>
        <v>Jul</v>
      </c>
    </row>
    <row r="8815" spans="1:14" x14ac:dyDescent="0.25">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c r="N8815" s="4" t="str">
        <f>TEXT('Data Sales Adidas'!D8819,"mmm")</f>
        <v>Jul</v>
      </c>
    </row>
    <row r="8816" spans="1:14" x14ac:dyDescent="0.25">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c r="N8816" s="4" t="str">
        <f>TEXT('Data Sales Adidas'!D8820,"mmm")</f>
        <v>Jul</v>
      </c>
    </row>
    <row r="8817" spans="1:14" x14ac:dyDescent="0.25">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c r="N8817" s="4" t="str">
        <f>TEXT('Data Sales Adidas'!D8821,"mmm")</f>
        <v>Jul</v>
      </c>
    </row>
    <row r="8818" spans="1:14" x14ac:dyDescent="0.25">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c r="N8818" s="4" t="str">
        <f>TEXT('Data Sales Adidas'!D8822,"mmm")</f>
        <v>Jul</v>
      </c>
    </row>
    <row r="8819" spans="1:14" x14ac:dyDescent="0.25">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c r="N8819" s="4" t="str">
        <f>TEXT('Data Sales Adidas'!D8823,"mmm")</f>
        <v>Aug</v>
      </c>
    </row>
    <row r="8820" spans="1:14" x14ac:dyDescent="0.25">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c r="N8820" s="4" t="str">
        <f>TEXT('Data Sales Adidas'!D8824,"mmm")</f>
        <v>Aug</v>
      </c>
    </row>
    <row r="8821" spans="1:14" x14ac:dyDescent="0.25">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c r="N8821" s="4" t="str">
        <f>TEXT('Data Sales Adidas'!D8825,"mmm")</f>
        <v>Aug</v>
      </c>
    </row>
    <row r="8822" spans="1:14" x14ac:dyDescent="0.25">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c r="N8822" s="4" t="str">
        <f>TEXT('Data Sales Adidas'!D8826,"mmm")</f>
        <v>Aug</v>
      </c>
    </row>
    <row r="8823" spans="1:14" x14ac:dyDescent="0.25">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c r="N8823" s="4" t="str">
        <f>TEXT('Data Sales Adidas'!D8827,"mmm")</f>
        <v>Aug</v>
      </c>
    </row>
    <row r="8824" spans="1:14" x14ac:dyDescent="0.25">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c r="N8824" s="4" t="str">
        <f>TEXT('Data Sales Adidas'!D8828,"mmm")</f>
        <v>Aug</v>
      </c>
    </row>
    <row r="8825" spans="1:14" x14ac:dyDescent="0.25">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c r="N8825" s="4" t="str">
        <f>TEXT('Data Sales Adidas'!D8829,"mmm")</f>
        <v>Sep</v>
      </c>
    </row>
    <row r="8826" spans="1:14" x14ac:dyDescent="0.25">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c r="N8826" s="4" t="str">
        <f>TEXT('Data Sales Adidas'!D8830,"mmm")</f>
        <v>Sep</v>
      </c>
    </row>
    <row r="8827" spans="1:14" x14ac:dyDescent="0.25">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c r="N8827" s="4" t="str">
        <f>TEXT('Data Sales Adidas'!D8831,"mmm")</f>
        <v>Sep</v>
      </c>
    </row>
    <row r="8828" spans="1:14" x14ac:dyDescent="0.25">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c r="N8828" s="4" t="str">
        <f>TEXT('Data Sales Adidas'!D8832,"mmm")</f>
        <v>Sep</v>
      </c>
    </row>
    <row r="8829" spans="1:14" x14ac:dyDescent="0.25">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c r="N8829" s="4" t="str">
        <f>TEXT('Data Sales Adidas'!D8833,"mmm")</f>
        <v>Sep</v>
      </c>
    </row>
    <row r="8830" spans="1:14" x14ac:dyDescent="0.25">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c r="N8830" s="4" t="str">
        <f>TEXT('Data Sales Adidas'!D8834,"mmm")</f>
        <v>Sep</v>
      </c>
    </row>
    <row r="8831" spans="1:14" x14ac:dyDescent="0.25">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c r="N8831" s="4" t="str">
        <f>TEXT('Data Sales Adidas'!D8835,"mmm")</f>
        <v>Oct</v>
      </c>
    </row>
    <row r="8832" spans="1:14" x14ac:dyDescent="0.25">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c r="N8832" s="4" t="str">
        <f>TEXT('Data Sales Adidas'!D8836,"mmm")</f>
        <v>Oct</v>
      </c>
    </row>
    <row r="8833" spans="1:14" x14ac:dyDescent="0.25">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c r="N8833" s="4" t="str">
        <f>TEXT('Data Sales Adidas'!D8837,"mmm")</f>
        <v>Oct</v>
      </c>
    </row>
    <row r="8834" spans="1:14" x14ac:dyDescent="0.25">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c r="N8834" s="4" t="str">
        <f>TEXT('Data Sales Adidas'!D8838,"mmm")</f>
        <v>Oct</v>
      </c>
    </row>
    <row r="8835" spans="1:14" x14ac:dyDescent="0.25">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c r="N8835" s="4" t="str">
        <f>TEXT('Data Sales Adidas'!D8839,"mmm")</f>
        <v>Oct</v>
      </c>
    </row>
    <row r="8836" spans="1:14" x14ac:dyDescent="0.25">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c r="N8836" s="4" t="str">
        <f>TEXT('Data Sales Adidas'!D8840,"mmm")</f>
        <v>Oct</v>
      </c>
    </row>
    <row r="8837" spans="1:14" x14ac:dyDescent="0.25">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c r="N8837" s="4" t="str">
        <f>TEXT('Data Sales Adidas'!D8841,"mmm")</f>
        <v>Nov</v>
      </c>
    </row>
    <row r="8838" spans="1:14" x14ac:dyDescent="0.25">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c r="N8838" s="4" t="str">
        <f>TEXT('Data Sales Adidas'!D8842,"mmm")</f>
        <v>Nov</v>
      </c>
    </row>
    <row r="8839" spans="1:14" x14ac:dyDescent="0.25">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c r="N8839" s="4" t="str">
        <f>TEXT('Data Sales Adidas'!D8843,"mmm")</f>
        <v>Nov</v>
      </c>
    </row>
    <row r="8840" spans="1:14" x14ac:dyDescent="0.25">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c r="N8840" s="4" t="str">
        <f>TEXT('Data Sales Adidas'!D8844,"mmm")</f>
        <v>Nov</v>
      </c>
    </row>
    <row r="8841" spans="1:14" x14ac:dyDescent="0.25">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c r="N8841" s="4" t="str">
        <f>TEXT('Data Sales Adidas'!D8845,"mmm")</f>
        <v>Nov</v>
      </c>
    </row>
    <row r="8842" spans="1:14" x14ac:dyDescent="0.25">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c r="N8842" s="4" t="str">
        <f>TEXT('Data Sales Adidas'!D8846,"mmm")</f>
        <v>Nov</v>
      </c>
    </row>
    <row r="8843" spans="1:14" x14ac:dyDescent="0.25">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c r="N8843" s="4" t="str">
        <f>TEXT('Data Sales Adidas'!D8847,"mmm")</f>
        <v>Dec</v>
      </c>
    </row>
    <row r="8844" spans="1:14" x14ac:dyDescent="0.25">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c r="N8844" s="4" t="str">
        <f>TEXT('Data Sales Adidas'!D8848,"mmm")</f>
        <v>Dec</v>
      </c>
    </row>
    <row r="8845" spans="1:14" x14ac:dyDescent="0.25">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c r="N8845" s="4" t="str">
        <f>TEXT('Data Sales Adidas'!D8849,"mmm")</f>
        <v>Dec</v>
      </c>
    </row>
    <row r="8846" spans="1:14" x14ac:dyDescent="0.25">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c r="N8846" s="4" t="str">
        <f>TEXT('Data Sales Adidas'!D8850,"mmm")</f>
        <v>Dec</v>
      </c>
    </row>
    <row r="8847" spans="1:14" x14ac:dyDescent="0.25">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c r="N8847" s="4" t="str">
        <f>TEXT('Data Sales Adidas'!D8851,"mmm")</f>
        <v>Dec</v>
      </c>
    </row>
    <row r="8848" spans="1:14" x14ac:dyDescent="0.25">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c r="N8848" s="4" t="str">
        <f>TEXT('Data Sales Adidas'!D8852,"mmm")</f>
        <v>Dec</v>
      </c>
    </row>
    <row r="8849" spans="1:14" hidden="1" x14ac:dyDescent="0.25">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c r="N8849" s="4" t="str">
        <f>TEXT('Data Sales Adidas'!D8853,"mmm")</f>
        <v>Jan</v>
      </c>
    </row>
    <row r="8850" spans="1:14" hidden="1" x14ac:dyDescent="0.25">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c r="N8850" s="4" t="str">
        <f>TEXT('Data Sales Adidas'!D8854,"mmm")</f>
        <v>Jan</v>
      </c>
    </row>
    <row r="8851" spans="1:14" hidden="1" x14ac:dyDescent="0.25">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c r="N8851" s="4" t="str">
        <f>TEXT('Data Sales Adidas'!D8855,"mmm")</f>
        <v>Jan</v>
      </c>
    </row>
    <row r="8852" spans="1:14" hidden="1" x14ac:dyDescent="0.25">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c r="N8852" s="4" t="str">
        <f>TEXT('Data Sales Adidas'!D8856,"mmm")</f>
        <v>Jan</v>
      </c>
    </row>
    <row r="8853" spans="1:14" hidden="1" x14ac:dyDescent="0.25">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c r="N8853" s="4" t="str">
        <f>TEXT('Data Sales Adidas'!D8857,"mmm")</f>
        <v>Jan</v>
      </c>
    </row>
    <row r="8854" spans="1:14" hidden="1" x14ac:dyDescent="0.25">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c r="N8854" s="4" t="str">
        <f>TEXT('Data Sales Adidas'!D8858,"mmm")</f>
        <v>Jan</v>
      </c>
    </row>
    <row r="8855" spans="1:14" hidden="1" x14ac:dyDescent="0.25">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c r="N8855" s="4" t="str">
        <f>TEXT('Data Sales Adidas'!D8859,"mmm")</f>
        <v>Feb</v>
      </c>
    </row>
    <row r="8856" spans="1:14" hidden="1" x14ac:dyDescent="0.25">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c r="N8856" s="4" t="str">
        <f>TEXT('Data Sales Adidas'!D8860,"mmm")</f>
        <v>Feb</v>
      </c>
    </row>
    <row r="8857" spans="1:14" hidden="1" x14ac:dyDescent="0.25">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c r="N8857" s="4" t="str">
        <f>TEXT('Data Sales Adidas'!D8861,"mmm")</f>
        <v>Feb</v>
      </c>
    </row>
    <row r="8858" spans="1:14" hidden="1" x14ac:dyDescent="0.25">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c r="N8858" s="4" t="str">
        <f>TEXT('Data Sales Adidas'!D8862,"mmm")</f>
        <v>Feb</v>
      </c>
    </row>
    <row r="8859" spans="1:14" hidden="1" x14ac:dyDescent="0.25">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c r="N8859" s="4" t="str">
        <f>TEXT('Data Sales Adidas'!D8863,"mmm")</f>
        <v>Feb</v>
      </c>
    </row>
    <row r="8860" spans="1:14" hidden="1" x14ac:dyDescent="0.25">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c r="N8860" s="4" t="str">
        <f>TEXT('Data Sales Adidas'!D8864,"mmm")</f>
        <v>Feb</v>
      </c>
    </row>
    <row r="8861" spans="1:14" hidden="1" x14ac:dyDescent="0.25">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c r="N8861" s="4" t="str">
        <f>TEXT('Data Sales Adidas'!D8865,"mmm")</f>
        <v>Mar</v>
      </c>
    </row>
    <row r="8862" spans="1:14" hidden="1" x14ac:dyDescent="0.25">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c r="N8862" s="4" t="str">
        <f>TEXT('Data Sales Adidas'!D8866,"mmm")</f>
        <v>Mar</v>
      </c>
    </row>
    <row r="8863" spans="1:14" hidden="1" x14ac:dyDescent="0.25">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c r="N8863" s="4" t="str">
        <f>TEXT('Data Sales Adidas'!D8867,"mmm")</f>
        <v>Mar</v>
      </c>
    </row>
    <row r="8864" spans="1:14" hidden="1" x14ac:dyDescent="0.25">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c r="N8864" s="4" t="str">
        <f>TEXT('Data Sales Adidas'!D8868,"mmm")</f>
        <v>Mar</v>
      </c>
    </row>
    <row r="8865" spans="1:14" hidden="1" x14ac:dyDescent="0.25">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c r="N8865" s="4" t="str">
        <f>TEXT('Data Sales Adidas'!D8869,"mmm")</f>
        <v>Mar</v>
      </c>
    </row>
    <row r="8866" spans="1:14" hidden="1" x14ac:dyDescent="0.25">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c r="N8866" s="4" t="str">
        <f>TEXT('Data Sales Adidas'!D8870,"mmm")</f>
        <v>Mar</v>
      </c>
    </row>
    <row r="8867" spans="1:14" hidden="1" x14ac:dyDescent="0.25">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c r="N8867" s="4" t="str">
        <f>TEXT('Data Sales Adidas'!D8871,"mmm")</f>
        <v>Apr</v>
      </c>
    </row>
    <row r="8868" spans="1:14" hidden="1" x14ac:dyDescent="0.25">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c r="N8868" s="4" t="str">
        <f>TEXT('Data Sales Adidas'!D8872,"mmm")</f>
        <v>Apr</v>
      </c>
    </row>
    <row r="8869" spans="1:14" hidden="1" x14ac:dyDescent="0.25">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c r="N8869" s="4" t="str">
        <f>TEXT('Data Sales Adidas'!D8873,"mmm")</f>
        <v>Apr</v>
      </c>
    </row>
    <row r="8870" spans="1:14" hidden="1" x14ac:dyDescent="0.25">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c r="N8870" s="4" t="str">
        <f>TEXT('Data Sales Adidas'!D8874,"mmm")</f>
        <v>Apr</v>
      </c>
    </row>
    <row r="8871" spans="1:14" hidden="1" x14ac:dyDescent="0.25">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c r="N8871" s="4" t="str">
        <f>TEXT('Data Sales Adidas'!D8875,"mmm")</f>
        <v>Apr</v>
      </c>
    </row>
    <row r="8872" spans="1:14" hidden="1" x14ac:dyDescent="0.25">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c r="N8872" s="4" t="str">
        <f>TEXT('Data Sales Adidas'!D8876,"mmm")</f>
        <v>Apr</v>
      </c>
    </row>
    <row r="8873" spans="1:14" hidden="1" x14ac:dyDescent="0.25">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c r="N8873" s="4" t="str">
        <f>TEXT('Data Sales Adidas'!D8877,"mmm")</f>
        <v>May</v>
      </c>
    </row>
    <row r="8874" spans="1:14" hidden="1" x14ac:dyDescent="0.25">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c r="N8874" s="4" t="str">
        <f>TEXT('Data Sales Adidas'!D8878,"mmm")</f>
        <v>May</v>
      </c>
    </row>
    <row r="8875" spans="1:14" hidden="1" x14ac:dyDescent="0.25">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c r="N8875" s="4" t="str">
        <f>TEXT('Data Sales Adidas'!D8879,"mmm")</f>
        <v>May</v>
      </c>
    </row>
    <row r="8876" spans="1:14" hidden="1" x14ac:dyDescent="0.25">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c r="N8876" s="4" t="str">
        <f>TEXT('Data Sales Adidas'!D8880,"mmm")</f>
        <v>May</v>
      </c>
    </row>
    <row r="8877" spans="1:14" hidden="1" x14ac:dyDescent="0.25">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c r="N8877" s="4" t="str">
        <f>TEXT('Data Sales Adidas'!D8881,"mmm")</f>
        <v>May</v>
      </c>
    </row>
    <row r="8878" spans="1:14" hidden="1" x14ac:dyDescent="0.25">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c r="N8878" s="4" t="str">
        <f>TEXT('Data Sales Adidas'!D8882,"mmm")</f>
        <v>May</v>
      </c>
    </row>
    <row r="8879" spans="1:14" hidden="1" x14ac:dyDescent="0.25">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c r="N8879" s="4" t="str">
        <f>TEXT('Data Sales Adidas'!D8883,"mmm")</f>
        <v>Jun</v>
      </c>
    </row>
    <row r="8880" spans="1:14" hidden="1" x14ac:dyDescent="0.25">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c r="N8880" s="4" t="str">
        <f>TEXT('Data Sales Adidas'!D8884,"mmm")</f>
        <v>Jun</v>
      </c>
    </row>
    <row r="8881" spans="1:14" hidden="1" x14ac:dyDescent="0.25">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c r="N8881" s="4" t="str">
        <f>TEXT('Data Sales Adidas'!D8885,"mmm")</f>
        <v>Jun</v>
      </c>
    </row>
    <row r="8882" spans="1:14" hidden="1" x14ac:dyDescent="0.25">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c r="N8882" s="4" t="str">
        <f>TEXT('Data Sales Adidas'!D8886,"mmm")</f>
        <v>Jun</v>
      </c>
    </row>
    <row r="8883" spans="1:14" hidden="1" x14ac:dyDescent="0.25">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c r="N8883" s="4" t="str">
        <f>TEXT('Data Sales Adidas'!D8887,"mmm")</f>
        <v>Jun</v>
      </c>
    </row>
    <row r="8884" spans="1:14" hidden="1" x14ac:dyDescent="0.25">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c r="N8884" s="4" t="str">
        <f>TEXT('Data Sales Adidas'!D8888,"mmm")</f>
        <v>Jun</v>
      </c>
    </row>
    <row r="8885" spans="1:14" hidden="1" x14ac:dyDescent="0.25">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c r="N8885" s="4" t="str">
        <f>TEXT('Data Sales Adidas'!D8889,"mmm")</f>
        <v>Jul</v>
      </c>
    </row>
    <row r="8886" spans="1:14" hidden="1" x14ac:dyDescent="0.25">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c r="N8886" s="4" t="str">
        <f>TEXT('Data Sales Adidas'!D8890,"mmm")</f>
        <v>Jul</v>
      </c>
    </row>
    <row r="8887" spans="1:14" hidden="1" x14ac:dyDescent="0.25">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c r="N8887" s="4" t="str">
        <f>TEXT('Data Sales Adidas'!D8891,"mmm")</f>
        <v>Jul</v>
      </c>
    </row>
    <row r="8888" spans="1:14" hidden="1" x14ac:dyDescent="0.25">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c r="N8888" s="4" t="str">
        <f>TEXT('Data Sales Adidas'!D8892,"mmm")</f>
        <v>Jul</v>
      </c>
    </row>
    <row r="8889" spans="1:14" hidden="1" x14ac:dyDescent="0.25">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c r="N8889" s="4" t="str">
        <f>TEXT('Data Sales Adidas'!D8893,"mmm")</f>
        <v>Jul</v>
      </c>
    </row>
    <row r="8890" spans="1:14" hidden="1" x14ac:dyDescent="0.25">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c r="N8890" s="4" t="str">
        <f>TEXT('Data Sales Adidas'!D8894,"mmm")</f>
        <v>Jul</v>
      </c>
    </row>
    <row r="8891" spans="1:14" hidden="1" x14ac:dyDescent="0.25">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c r="N8891" s="4" t="str">
        <f>TEXT('Data Sales Adidas'!D8895,"mmm")</f>
        <v>Aug</v>
      </c>
    </row>
    <row r="8892" spans="1:14" hidden="1" x14ac:dyDescent="0.25">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c r="N8892" s="4" t="str">
        <f>TEXT('Data Sales Adidas'!D8896,"mmm")</f>
        <v>Aug</v>
      </c>
    </row>
    <row r="8893" spans="1:14" hidden="1" x14ac:dyDescent="0.25">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c r="N8893" s="4" t="str">
        <f>TEXT('Data Sales Adidas'!D8897,"mmm")</f>
        <v>Aug</v>
      </c>
    </row>
    <row r="8894" spans="1:14" hidden="1" x14ac:dyDescent="0.25">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c r="N8894" s="4" t="str">
        <f>TEXT('Data Sales Adidas'!D8898,"mmm")</f>
        <v>Aug</v>
      </c>
    </row>
    <row r="8895" spans="1:14" hidden="1" x14ac:dyDescent="0.25">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c r="N8895" s="4" t="str">
        <f>TEXT('Data Sales Adidas'!D8899,"mmm")</f>
        <v>Aug</v>
      </c>
    </row>
    <row r="8896" spans="1:14" hidden="1" x14ac:dyDescent="0.25">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c r="N8896" s="4" t="str">
        <f>TEXT('Data Sales Adidas'!D8900,"mmm")</f>
        <v>Aug</v>
      </c>
    </row>
    <row r="8897" spans="1:14" hidden="1" x14ac:dyDescent="0.25">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c r="N8897" s="4" t="str">
        <f>TEXT('Data Sales Adidas'!D8901,"mmm")</f>
        <v>Sep</v>
      </c>
    </row>
    <row r="8898" spans="1:14" hidden="1" x14ac:dyDescent="0.25">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c r="N8898" s="4" t="str">
        <f>TEXT('Data Sales Adidas'!D8902,"mmm")</f>
        <v>Sep</v>
      </c>
    </row>
    <row r="8899" spans="1:14" hidden="1" x14ac:dyDescent="0.25">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c r="N8899" s="4" t="str">
        <f>TEXT('Data Sales Adidas'!D8903,"mmm")</f>
        <v>Sep</v>
      </c>
    </row>
    <row r="8900" spans="1:14" hidden="1" x14ac:dyDescent="0.25">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c r="N8900" s="4" t="str">
        <f>TEXT('Data Sales Adidas'!D8904,"mmm")</f>
        <v>Sep</v>
      </c>
    </row>
    <row r="8901" spans="1:14" hidden="1" x14ac:dyDescent="0.25">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c r="N8901" s="4" t="str">
        <f>TEXT('Data Sales Adidas'!D8905,"mmm")</f>
        <v>Sep</v>
      </c>
    </row>
    <row r="8902" spans="1:14" hidden="1" x14ac:dyDescent="0.25">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c r="N8902" s="4" t="str">
        <f>TEXT('Data Sales Adidas'!D8906,"mmm")</f>
        <v>Sep</v>
      </c>
    </row>
    <row r="8903" spans="1:14" hidden="1" x14ac:dyDescent="0.25">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c r="N8903" s="4" t="str">
        <f>TEXT('Data Sales Adidas'!D8907,"mmm")</f>
        <v>Oct</v>
      </c>
    </row>
    <row r="8904" spans="1:14" hidden="1" x14ac:dyDescent="0.25">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c r="N8904" s="4" t="str">
        <f>TEXT('Data Sales Adidas'!D8908,"mmm")</f>
        <v>Oct</v>
      </c>
    </row>
    <row r="8905" spans="1:14" hidden="1" x14ac:dyDescent="0.25">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c r="N8905" s="4" t="str">
        <f>TEXT('Data Sales Adidas'!D8909,"mmm")</f>
        <v>Oct</v>
      </c>
    </row>
    <row r="8906" spans="1:14" hidden="1" x14ac:dyDescent="0.25">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c r="N8906" s="4" t="str">
        <f>TEXT('Data Sales Adidas'!D8910,"mmm")</f>
        <v>Oct</v>
      </c>
    </row>
    <row r="8907" spans="1:14" hidden="1" x14ac:dyDescent="0.25">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c r="N8907" s="4" t="str">
        <f>TEXT('Data Sales Adidas'!D8911,"mmm")</f>
        <v>Oct</v>
      </c>
    </row>
    <row r="8908" spans="1:14" hidden="1" x14ac:dyDescent="0.25">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c r="N8908" s="4" t="str">
        <f>TEXT('Data Sales Adidas'!D8912,"mmm")</f>
        <v>Oct</v>
      </c>
    </row>
    <row r="8909" spans="1:14" hidden="1" x14ac:dyDescent="0.25">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c r="N8909" s="4" t="str">
        <f>TEXT('Data Sales Adidas'!D8913,"mmm")</f>
        <v>Nov</v>
      </c>
    </row>
    <row r="8910" spans="1:14" hidden="1" x14ac:dyDescent="0.25">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c r="N8910" s="4" t="str">
        <f>TEXT('Data Sales Adidas'!D8914,"mmm")</f>
        <v>Nov</v>
      </c>
    </row>
    <row r="8911" spans="1:14" hidden="1" x14ac:dyDescent="0.25">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c r="N8911" s="4" t="str">
        <f>TEXT('Data Sales Adidas'!D8915,"mmm")</f>
        <v>Nov</v>
      </c>
    </row>
    <row r="8912" spans="1:14" hidden="1" x14ac:dyDescent="0.25">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c r="N8912" s="4" t="str">
        <f>TEXT('Data Sales Adidas'!D8916,"mmm")</f>
        <v>Nov</v>
      </c>
    </row>
    <row r="8913" spans="1:14" hidden="1" x14ac:dyDescent="0.25">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c r="N8913" s="4" t="str">
        <f>TEXT('Data Sales Adidas'!D8917,"mmm")</f>
        <v>Nov</v>
      </c>
    </row>
    <row r="8914" spans="1:14" hidden="1" x14ac:dyDescent="0.25">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c r="N8914" s="4" t="str">
        <f>TEXT('Data Sales Adidas'!D8918,"mmm")</f>
        <v>Nov</v>
      </c>
    </row>
    <row r="8915" spans="1:14" hidden="1" x14ac:dyDescent="0.25">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c r="N8915" s="4" t="str">
        <f>TEXT('Data Sales Adidas'!D8919,"mmm")</f>
        <v>Dec</v>
      </c>
    </row>
    <row r="8916" spans="1:14" hidden="1" x14ac:dyDescent="0.25">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c r="N8916" s="4" t="str">
        <f>TEXT('Data Sales Adidas'!D8920,"mmm")</f>
        <v>Dec</v>
      </c>
    </row>
    <row r="8917" spans="1:14" hidden="1" x14ac:dyDescent="0.25">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c r="N8917" s="4" t="str">
        <f>TEXT('Data Sales Adidas'!D8921,"mmm")</f>
        <v>Dec</v>
      </c>
    </row>
    <row r="8918" spans="1:14" hidden="1" x14ac:dyDescent="0.25">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c r="N8918" s="4" t="str">
        <f>TEXT('Data Sales Adidas'!D8922,"mmm")</f>
        <v>Dec</v>
      </c>
    </row>
    <row r="8919" spans="1:14" hidden="1" x14ac:dyDescent="0.25">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c r="N8919" s="4" t="str">
        <f>TEXT('Data Sales Adidas'!D8923,"mmm")</f>
        <v>Dec</v>
      </c>
    </row>
    <row r="8920" spans="1:14" hidden="1" x14ac:dyDescent="0.25">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c r="N8920" s="4" t="str">
        <f>TEXT('Data Sales Adidas'!D8924,"mmm")</f>
        <v>Dec</v>
      </c>
    </row>
    <row r="8921" spans="1:14" hidden="1" x14ac:dyDescent="0.25">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c r="N8921" s="4" t="str">
        <f>TEXT('Data Sales Adidas'!D8925,"mmm")</f>
        <v>Jan</v>
      </c>
    </row>
    <row r="8922" spans="1:14" hidden="1" x14ac:dyDescent="0.25">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c r="N8922" s="4" t="str">
        <f>TEXT('Data Sales Adidas'!D8926,"mmm")</f>
        <v>Jan</v>
      </c>
    </row>
    <row r="8923" spans="1:14" hidden="1" x14ac:dyDescent="0.25">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c r="N8923" s="4" t="str">
        <f>TEXT('Data Sales Adidas'!D8927,"mmm")</f>
        <v>Jan</v>
      </c>
    </row>
    <row r="8924" spans="1:14" hidden="1" x14ac:dyDescent="0.25">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c r="N8924" s="4" t="str">
        <f>TEXT('Data Sales Adidas'!D8928,"mmm")</f>
        <v>Jan</v>
      </c>
    </row>
    <row r="8925" spans="1:14" hidden="1" x14ac:dyDescent="0.25">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c r="N8925" s="4" t="str">
        <f>TEXT('Data Sales Adidas'!D8929,"mmm")</f>
        <v>Jan</v>
      </c>
    </row>
    <row r="8926" spans="1:14" hidden="1" x14ac:dyDescent="0.25">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c r="N8926" s="4" t="str">
        <f>TEXT('Data Sales Adidas'!D8930,"mmm")</f>
        <v>Jan</v>
      </c>
    </row>
    <row r="8927" spans="1:14" hidden="1" x14ac:dyDescent="0.25">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c r="N8927" s="4" t="str">
        <f>TEXT('Data Sales Adidas'!D8931,"mmm")</f>
        <v>Feb</v>
      </c>
    </row>
    <row r="8928" spans="1:14" hidden="1" x14ac:dyDescent="0.25">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c r="N8928" s="4" t="str">
        <f>TEXT('Data Sales Adidas'!D8932,"mmm")</f>
        <v>Feb</v>
      </c>
    </row>
    <row r="8929" spans="1:14" hidden="1" x14ac:dyDescent="0.25">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c r="N8929" s="4" t="str">
        <f>TEXT('Data Sales Adidas'!D8933,"mmm")</f>
        <v>Feb</v>
      </c>
    </row>
    <row r="8930" spans="1:14" hidden="1" x14ac:dyDescent="0.25">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c r="N8930" s="4" t="str">
        <f>TEXT('Data Sales Adidas'!D8934,"mmm")</f>
        <v>Feb</v>
      </c>
    </row>
    <row r="8931" spans="1:14" hidden="1" x14ac:dyDescent="0.25">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c r="N8931" s="4" t="str">
        <f>TEXT('Data Sales Adidas'!D8935,"mmm")</f>
        <v>Feb</v>
      </c>
    </row>
    <row r="8932" spans="1:14" hidden="1" x14ac:dyDescent="0.25">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c r="N8932" s="4" t="str">
        <f>TEXT('Data Sales Adidas'!D8936,"mmm")</f>
        <v>Feb</v>
      </c>
    </row>
    <row r="8933" spans="1:14" hidden="1" x14ac:dyDescent="0.25">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c r="N8933" s="4" t="str">
        <f>TEXT('Data Sales Adidas'!D8937,"mmm")</f>
        <v>Mar</v>
      </c>
    </row>
    <row r="8934" spans="1:14" hidden="1" x14ac:dyDescent="0.25">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c r="N8934" s="4" t="str">
        <f>TEXT('Data Sales Adidas'!D8938,"mmm")</f>
        <v>Mar</v>
      </c>
    </row>
    <row r="8935" spans="1:14" hidden="1" x14ac:dyDescent="0.25">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c r="N8935" s="4" t="str">
        <f>TEXT('Data Sales Adidas'!D8939,"mmm")</f>
        <v>Mar</v>
      </c>
    </row>
    <row r="8936" spans="1:14" hidden="1" x14ac:dyDescent="0.25">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c r="N8936" s="4" t="str">
        <f>TEXT('Data Sales Adidas'!D8940,"mmm")</f>
        <v>Mar</v>
      </c>
    </row>
    <row r="8937" spans="1:14" hidden="1" x14ac:dyDescent="0.25">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c r="N8937" s="4" t="str">
        <f>TEXT('Data Sales Adidas'!D8941,"mmm")</f>
        <v>Mar</v>
      </c>
    </row>
    <row r="8938" spans="1:14" hidden="1" x14ac:dyDescent="0.25">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c r="N8938" s="4" t="str">
        <f>TEXT('Data Sales Adidas'!D8942,"mmm")</f>
        <v>Mar</v>
      </c>
    </row>
    <row r="8939" spans="1:14" hidden="1" x14ac:dyDescent="0.25">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c r="N8939" s="4" t="str">
        <f>TEXT('Data Sales Adidas'!D8943,"mmm")</f>
        <v>Apr</v>
      </c>
    </row>
    <row r="8940" spans="1:14" hidden="1" x14ac:dyDescent="0.25">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c r="N8940" s="4" t="str">
        <f>TEXT('Data Sales Adidas'!D8944,"mmm")</f>
        <v>Apr</v>
      </c>
    </row>
    <row r="8941" spans="1:14" hidden="1" x14ac:dyDescent="0.25">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c r="N8941" s="4" t="str">
        <f>TEXT('Data Sales Adidas'!D8945,"mmm")</f>
        <v>Apr</v>
      </c>
    </row>
    <row r="8942" spans="1:14" hidden="1" x14ac:dyDescent="0.25">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c r="N8942" s="4" t="str">
        <f>TEXT('Data Sales Adidas'!D8946,"mmm")</f>
        <v>Apr</v>
      </c>
    </row>
    <row r="8943" spans="1:14" hidden="1" x14ac:dyDescent="0.25">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c r="N8943" s="4" t="str">
        <f>TEXT('Data Sales Adidas'!D8947,"mmm")</f>
        <v>Apr</v>
      </c>
    </row>
    <row r="8944" spans="1:14" hidden="1" x14ac:dyDescent="0.25">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c r="N8944" s="4" t="str">
        <f>TEXT('Data Sales Adidas'!D8948,"mmm")</f>
        <v>Apr</v>
      </c>
    </row>
    <row r="8945" spans="1:14" hidden="1" x14ac:dyDescent="0.25">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c r="N8945" s="4" t="str">
        <f>TEXT('Data Sales Adidas'!D8949,"mmm")</f>
        <v>May</v>
      </c>
    </row>
    <row r="8946" spans="1:14" hidden="1" x14ac:dyDescent="0.25">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c r="N8946" s="4" t="str">
        <f>TEXT('Data Sales Adidas'!D8950,"mmm")</f>
        <v>May</v>
      </c>
    </row>
    <row r="8947" spans="1:14" hidden="1" x14ac:dyDescent="0.25">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c r="N8947" s="4" t="str">
        <f>TEXT('Data Sales Adidas'!D8951,"mmm")</f>
        <v>May</v>
      </c>
    </row>
    <row r="8948" spans="1:14" hidden="1" x14ac:dyDescent="0.25">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c r="N8948" s="4" t="str">
        <f>TEXT('Data Sales Adidas'!D8952,"mmm")</f>
        <v>May</v>
      </c>
    </row>
    <row r="8949" spans="1:14" hidden="1" x14ac:dyDescent="0.25">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c r="N8949" s="4" t="str">
        <f>TEXT('Data Sales Adidas'!D8953,"mmm")</f>
        <v>May</v>
      </c>
    </row>
    <row r="8950" spans="1:14" hidden="1" x14ac:dyDescent="0.25">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c r="N8950" s="4" t="str">
        <f>TEXT('Data Sales Adidas'!D8954,"mmm")</f>
        <v>May</v>
      </c>
    </row>
    <row r="8951" spans="1:14" hidden="1" x14ac:dyDescent="0.25">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c r="N8951" s="4" t="str">
        <f>TEXT('Data Sales Adidas'!D8955,"mmm")</f>
        <v>Jun</v>
      </c>
    </row>
    <row r="8952" spans="1:14" hidden="1" x14ac:dyDescent="0.25">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c r="N8952" s="4" t="str">
        <f>TEXT('Data Sales Adidas'!D8956,"mmm")</f>
        <v>Jun</v>
      </c>
    </row>
    <row r="8953" spans="1:14" hidden="1" x14ac:dyDescent="0.25">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c r="N8953" s="4" t="str">
        <f>TEXT('Data Sales Adidas'!D8957,"mmm")</f>
        <v>Jun</v>
      </c>
    </row>
    <row r="8954" spans="1:14" hidden="1" x14ac:dyDescent="0.25">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c r="N8954" s="4" t="str">
        <f>TEXT('Data Sales Adidas'!D8958,"mmm")</f>
        <v>Jun</v>
      </c>
    </row>
    <row r="8955" spans="1:14" hidden="1" x14ac:dyDescent="0.25">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c r="N8955" s="4" t="str">
        <f>TEXT('Data Sales Adidas'!D8959,"mmm")</f>
        <v>Jun</v>
      </c>
    </row>
    <row r="8956" spans="1:14" hidden="1" x14ac:dyDescent="0.25">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c r="N8956" s="4" t="str">
        <f>TEXT('Data Sales Adidas'!D8960,"mmm")</f>
        <v>Jun</v>
      </c>
    </row>
    <row r="8957" spans="1:14" hidden="1" x14ac:dyDescent="0.25">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c r="N8957" s="4" t="str">
        <f>TEXT('Data Sales Adidas'!D8961,"mmm")</f>
        <v>Jul</v>
      </c>
    </row>
    <row r="8958" spans="1:14" hidden="1" x14ac:dyDescent="0.25">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c r="N8958" s="4" t="str">
        <f>TEXT('Data Sales Adidas'!D8962,"mmm")</f>
        <v>Jul</v>
      </c>
    </row>
    <row r="8959" spans="1:14" hidden="1" x14ac:dyDescent="0.25">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c r="N8959" s="4" t="str">
        <f>TEXT('Data Sales Adidas'!D8963,"mmm")</f>
        <v>Jul</v>
      </c>
    </row>
    <row r="8960" spans="1:14" hidden="1" x14ac:dyDescent="0.25">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c r="N8960" s="4" t="str">
        <f>TEXT('Data Sales Adidas'!D8964,"mmm")</f>
        <v>Jul</v>
      </c>
    </row>
    <row r="8961" spans="1:14" hidden="1" x14ac:dyDescent="0.25">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c r="N8961" s="4" t="str">
        <f>TEXT('Data Sales Adidas'!D8965,"mmm")</f>
        <v>Jul</v>
      </c>
    </row>
    <row r="8962" spans="1:14" hidden="1" x14ac:dyDescent="0.25">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c r="N8962" s="4" t="str">
        <f>TEXT('Data Sales Adidas'!D8966,"mmm")</f>
        <v>Jul</v>
      </c>
    </row>
    <row r="8963" spans="1:14" hidden="1" x14ac:dyDescent="0.25">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c r="N8963" s="4" t="str">
        <f>TEXT('Data Sales Adidas'!D8967,"mmm")</f>
        <v>Aug</v>
      </c>
    </row>
    <row r="8964" spans="1:14" hidden="1" x14ac:dyDescent="0.25">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c r="N8964" s="4" t="str">
        <f>TEXT('Data Sales Adidas'!D8968,"mmm")</f>
        <v>Aug</v>
      </c>
    </row>
    <row r="8965" spans="1:14" hidden="1" x14ac:dyDescent="0.25">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c r="N8965" s="4" t="str">
        <f>TEXT('Data Sales Adidas'!D8969,"mmm")</f>
        <v>Aug</v>
      </c>
    </row>
    <row r="8966" spans="1:14" hidden="1" x14ac:dyDescent="0.25">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c r="N8966" s="4" t="str">
        <f>TEXT('Data Sales Adidas'!D8970,"mmm")</f>
        <v>Aug</v>
      </c>
    </row>
    <row r="8967" spans="1:14" hidden="1" x14ac:dyDescent="0.25">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c r="N8967" s="4" t="str">
        <f>TEXT('Data Sales Adidas'!D8971,"mmm")</f>
        <v>Aug</v>
      </c>
    </row>
    <row r="8968" spans="1:14" hidden="1" x14ac:dyDescent="0.25">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c r="N8968" s="4" t="str">
        <f>TEXT('Data Sales Adidas'!D8972,"mmm")</f>
        <v>Aug</v>
      </c>
    </row>
    <row r="8969" spans="1:14" hidden="1" x14ac:dyDescent="0.25">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c r="N8969" s="4" t="str">
        <f>TEXT('Data Sales Adidas'!D8973,"mmm")</f>
        <v>Sep</v>
      </c>
    </row>
    <row r="8970" spans="1:14" hidden="1" x14ac:dyDescent="0.25">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c r="N8970" s="4" t="str">
        <f>TEXT('Data Sales Adidas'!D8974,"mmm")</f>
        <v>Sep</v>
      </c>
    </row>
    <row r="8971" spans="1:14" hidden="1" x14ac:dyDescent="0.25">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c r="N8971" s="4" t="str">
        <f>TEXT('Data Sales Adidas'!D8975,"mmm")</f>
        <v>Sep</v>
      </c>
    </row>
    <row r="8972" spans="1:14" hidden="1" x14ac:dyDescent="0.25">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c r="N8972" s="4" t="str">
        <f>TEXT('Data Sales Adidas'!D8976,"mmm")</f>
        <v>Sep</v>
      </c>
    </row>
    <row r="8973" spans="1:14" hidden="1" x14ac:dyDescent="0.25">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c r="N8973" s="4" t="str">
        <f>TEXT('Data Sales Adidas'!D8977,"mmm")</f>
        <v>Sep</v>
      </c>
    </row>
    <row r="8974" spans="1:14" hidden="1" x14ac:dyDescent="0.25">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c r="N8974" s="4" t="str">
        <f>TEXT('Data Sales Adidas'!D8978,"mmm")</f>
        <v>Sep</v>
      </c>
    </row>
    <row r="8975" spans="1:14" hidden="1" x14ac:dyDescent="0.25">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c r="N8975" s="4" t="str">
        <f>TEXT('Data Sales Adidas'!D8979,"mmm")</f>
        <v>Oct</v>
      </c>
    </row>
    <row r="8976" spans="1:14" hidden="1" x14ac:dyDescent="0.25">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c r="N8976" s="4" t="str">
        <f>TEXT('Data Sales Adidas'!D8980,"mmm")</f>
        <v>Oct</v>
      </c>
    </row>
    <row r="8977" spans="1:14" hidden="1" x14ac:dyDescent="0.25">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c r="N8977" s="4" t="str">
        <f>TEXT('Data Sales Adidas'!D8981,"mmm")</f>
        <v>Oct</v>
      </c>
    </row>
    <row r="8978" spans="1:14" hidden="1" x14ac:dyDescent="0.25">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c r="N8978" s="4" t="str">
        <f>TEXT('Data Sales Adidas'!D8982,"mmm")</f>
        <v>Oct</v>
      </c>
    </row>
    <row r="8979" spans="1:14" hidden="1" x14ac:dyDescent="0.25">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c r="N8979" s="4" t="str">
        <f>TEXT('Data Sales Adidas'!D8983,"mmm")</f>
        <v>Oct</v>
      </c>
    </row>
    <row r="8980" spans="1:14" hidden="1" x14ac:dyDescent="0.25">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c r="N8980" s="4" t="str">
        <f>TEXT('Data Sales Adidas'!D8984,"mmm")</f>
        <v>Oct</v>
      </c>
    </row>
    <row r="8981" spans="1:14" hidden="1" x14ac:dyDescent="0.25">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c r="N8981" s="4" t="str">
        <f>TEXT('Data Sales Adidas'!D8985,"mmm")</f>
        <v>Nov</v>
      </c>
    </row>
    <row r="8982" spans="1:14" hidden="1" x14ac:dyDescent="0.25">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c r="N8982" s="4" t="str">
        <f>TEXT('Data Sales Adidas'!D8986,"mmm")</f>
        <v>Nov</v>
      </c>
    </row>
    <row r="8983" spans="1:14" hidden="1" x14ac:dyDescent="0.25">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c r="N8983" s="4" t="str">
        <f>TEXT('Data Sales Adidas'!D8987,"mmm")</f>
        <v>Nov</v>
      </c>
    </row>
    <row r="8984" spans="1:14" hidden="1" x14ac:dyDescent="0.25">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c r="N8984" s="4" t="str">
        <f>TEXT('Data Sales Adidas'!D8988,"mmm")</f>
        <v>Nov</v>
      </c>
    </row>
    <row r="8985" spans="1:14" hidden="1" x14ac:dyDescent="0.25">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c r="N8985" s="4" t="str">
        <f>TEXT('Data Sales Adidas'!D8989,"mmm")</f>
        <v>Nov</v>
      </c>
    </row>
    <row r="8986" spans="1:14" hidden="1" x14ac:dyDescent="0.25">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c r="N8986" s="4" t="str">
        <f>TEXT('Data Sales Adidas'!D8990,"mmm")</f>
        <v>Nov</v>
      </c>
    </row>
    <row r="8987" spans="1:14" hidden="1" x14ac:dyDescent="0.25">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c r="N8987" s="4" t="str">
        <f>TEXT('Data Sales Adidas'!D8991,"mmm")</f>
        <v>Dec</v>
      </c>
    </row>
    <row r="8988" spans="1:14" hidden="1" x14ac:dyDescent="0.25">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c r="N8988" s="4" t="str">
        <f>TEXT('Data Sales Adidas'!D8992,"mmm")</f>
        <v>Dec</v>
      </c>
    </row>
    <row r="8989" spans="1:14" hidden="1" x14ac:dyDescent="0.25">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c r="N8989" s="4" t="str">
        <f>TEXT('Data Sales Adidas'!D8993,"mmm")</f>
        <v>Dec</v>
      </c>
    </row>
    <row r="8990" spans="1:14" hidden="1" x14ac:dyDescent="0.25">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c r="N8990" s="4" t="str">
        <f>TEXT('Data Sales Adidas'!D8994,"mmm")</f>
        <v>Dec</v>
      </c>
    </row>
    <row r="8991" spans="1:14" hidden="1" x14ac:dyDescent="0.25">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c r="N8991" s="4" t="str">
        <f>TEXT('Data Sales Adidas'!D8995,"mmm")</f>
        <v>Dec</v>
      </c>
    </row>
    <row r="8992" spans="1:14" hidden="1" x14ac:dyDescent="0.25">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c r="N8992" s="4" t="str">
        <f>TEXT('Data Sales Adidas'!D8996,"mmm")</f>
        <v>Dec</v>
      </c>
    </row>
    <row r="8993" spans="1:14" hidden="1" x14ac:dyDescent="0.25">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c r="N8993" s="4" t="str">
        <f>TEXT('Data Sales Adidas'!D8997,"mmm")</f>
        <v>Jan</v>
      </c>
    </row>
    <row r="8994" spans="1:14" hidden="1" x14ac:dyDescent="0.25">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c r="N8994" s="4" t="str">
        <f>TEXT('Data Sales Adidas'!D8998,"mmm")</f>
        <v>Jan</v>
      </c>
    </row>
    <row r="8995" spans="1:14" hidden="1" x14ac:dyDescent="0.25">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c r="N8995" s="4" t="str">
        <f>TEXT('Data Sales Adidas'!D8999,"mmm")</f>
        <v>Jan</v>
      </c>
    </row>
    <row r="8996" spans="1:14" hidden="1" x14ac:dyDescent="0.25">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c r="N8996" s="4" t="str">
        <f>TEXT('Data Sales Adidas'!D9000,"mmm")</f>
        <v>Jan</v>
      </c>
    </row>
    <row r="8997" spans="1:14" hidden="1" x14ac:dyDescent="0.25">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c r="N8997" s="4" t="str">
        <f>TEXT('Data Sales Adidas'!D9001,"mmm")</f>
        <v>Jan</v>
      </c>
    </row>
    <row r="8998" spans="1:14" hidden="1" x14ac:dyDescent="0.25">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c r="N8998" s="4" t="str">
        <f>TEXT('Data Sales Adidas'!D9002,"mmm")</f>
        <v>Jan</v>
      </c>
    </row>
    <row r="8999" spans="1:14" hidden="1" x14ac:dyDescent="0.25">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c r="N8999" s="4" t="str">
        <f>TEXT('Data Sales Adidas'!D9003,"mmm")</f>
        <v>Feb</v>
      </c>
    </row>
    <row r="9000" spans="1:14" hidden="1" x14ac:dyDescent="0.25">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c r="N9000" s="4" t="str">
        <f>TEXT('Data Sales Adidas'!D9004,"mmm")</f>
        <v>Feb</v>
      </c>
    </row>
    <row r="9001" spans="1:14" hidden="1" x14ac:dyDescent="0.25">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c r="N9001" s="4" t="str">
        <f>TEXT('Data Sales Adidas'!D9005,"mmm")</f>
        <v>Feb</v>
      </c>
    </row>
    <row r="9002" spans="1:14" hidden="1" x14ac:dyDescent="0.25">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c r="N9002" s="4" t="str">
        <f>TEXT('Data Sales Adidas'!D9006,"mmm")</f>
        <v>Feb</v>
      </c>
    </row>
    <row r="9003" spans="1:14" hidden="1" x14ac:dyDescent="0.25">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c r="N9003" s="4" t="str">
        <f>TEXT('Data Sales Adidas'!D9007,"mmm")</f>
        <v>Feb</v>
      </c>
    </row>
    <row r="9004" spans="1:14" hidden="1" x14ac:dyDescent="0.25">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c r="N9004" s="4" t="str">
        <f>TEXT('Data Sales Adidas'!D9008,"mmm")</f>
        <v>Feb</v>
      </c>
    </row>
    <row r="9005" spans="1:14" hidden="1" x14ac:dyDescent="0.25">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c r="N9005" s="4" t="str">
        <f>TEXT('Data Sales Adidas'!D9009,"mmm")</f>
        <v>Mar</v>
      </c>
    </row>
    <row r="9006" spans="1:14" hidden="1" x14ac:dyDescent="0.25">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c r="N9006" s="4" t="str">
        <f>TEXT('Data Sales Adidas'!D9010,"mmm")</f>
        <v>Mar</v>
      </c>
    </row>
    <row r="9007" spans="1:14" hidden="1" x14ac:dyDescent="0.25">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c r="N9007" s="4" t="str">
        <f>TEXT('Data Sales Adidas'!D9011,"mmm")</f>
        <v>Mar</v>
      </c>
    </row>
    <row r="9008" spans="1:14" hidden="1" x14ac:dyDescent="0.25">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c r="N9008" s="4" t="str">
        <f>TEXT('Data Sales Adidas'!D9012,"mmm")</f>
        <v>Mar</v>
      </c>
    </row>
    <row r="9009" spans="1:14" hidden="1" x14ac:dyDescent="0.25">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c r="N9009" s="4" t="str">
        <f>TEXT('Data Sales Adidas'!D9013,"mmm")</f>
        <v>Mar</v>
      </c>
    </row>
    <row r="9010" spans="1:14" hidden="1" x14ac:dyDescent="0.25">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c r="N9010" s="4" t="str">
        <f>TEXT('Data Sales Adidas'!D9014,"mmm")</f>
        <v>Mar</v>
      </c>
    </row>
    <row r="9011" spans="1:14" hidden="1" x14ac:dyDescent="0.25">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c r="N9011" s="4" t="str">
        <f>TEXT('Data Sales Adidas'!D9015,"mmm")</f>
        <v>Apr</v>
      </c>
    </row>
    <row r="9012" spans="1:14" hidden="1" x14ac:dyDescent="0.25">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c r="N9012" s="4" t="str">
        <f>TEXT('Data Sales Adidas'!D9016,"mmm")</f>
        <v>Apr</v>
      </c>
    </row>
    <row r="9013" spans="1:14" hidden="1" x14ac:dyDescent="0.25">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c r="N9013" s="4" t="str">
        <f>TEXT('Data Sales Adidas'!D9017,"mmm")</f>
        <v>Apr</v>
      </c>
    </row>
    <row r="9014" spans="1:14" hidden="1" x14ac:dyDescent="0.25">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c r="N9014" s="4" t="str">
        <f>TEXT('Data Sales Adidas'!D9018,"mmm")</f>
        <v>Apr</v>
      </c>
    </row>
    <row r="9015" spans="1:14" hidden="1" x14ac:dyDescent="0.25">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c r="N9015" s="4" t="str">
        <f>TEXT('Data Sales Adidas'!D9019,"mmm")</f>
        <v>Apr</v>
      </c>
    </row>
    <row r="9016" spans="1:14" hidden="1" x14ac:dyDescent="0.25">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c r="N9016" s="4" t="str">
        <f>TEXT('Data Sales Adidas'!D9020,"mmm")</f>
        <v>Apr</v>
      </c>
    </row>
    <row r="9017" spans="1:14" hidden="1" x14ac:dyDescent="0.25">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c r="N9017" s="4" t="str">
        <f>TEXT('Data Sales Adidas'!D9021,"mmm")</f>
        <v>May</v>
      </c>
    </row>
    <row r="9018" spans="1:14" hidden="1" x14ac:dyDescent="0.25">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c r="N9018" s="4" t="str">
        <f>TEXT('Data Sales Adidas'!D9022,"mmm")</f>
        <v>May</v>
      </c>
    </row>
    <row r="9019" spans="1:14" hidden="1" x14ac:dyDescent="0.25">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c r="N9019" s="4" t="str">
        <f>TEXT('Data Sales Adidas'!D9023,"mmm")</f>
        <v>May</v>
      </c>
    </row>
    <row r="9020" spans="1:14" hidden="1" x14ac:dyDescent="0.25">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c r="N9020" s="4" t="str">
        <f>TEXT('Data Sales Adidas'!D9024,"mmm")</f>
        <v>May</v>
      </c>
    </row>
    <row r="9021" spans="1:14" hidden="1" x14ac:dyDescent="0.25">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c r="N9021" s="4" t="str">
        <f>TEXT('Data Sales Adidas'!D9025,"mmm")</f>
        <v>May</v>
      </c>
    </row>
    <row r="9022" spans="1:14" hidden="1" x14ac:dyDescent="0.25">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c r="N9022" s="4" t="str">
        <f>TEXT('Data Sales Adidas'!D9026,"mmm")</f>
        <v>May</v>
      </c>
    </row>
    <row r="9023" spans="1:14" hidden="1" x14ac:dyDescent="0.25">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c r="N9023" s="4" t="str">
        <f>TEXT('Data Sales Adidas'!D9027,"mmm")</f>
        <v>Jun</v>
      </c>
    </row>
    <row r="9024" spans="1:14" hidden="1" x14ac:dyDescent="0.25">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c r="N9024" s="4" t="str">
        <f>TEXT('Data Sales Adidas'!D9028,"mmm")</f>
        <v>Jun</v>
      </c>
    </row>
    <row r="9025" spans="1:14" hidden="1" x14ac:dyDescent="0.25">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c r="N9025" s="4" t="str">
        <f>TEXT('Data Sales Adidas'!D9029,"mmm")</f>
        <v>Jun</v>
      </c>
    </row>
    <row r="9026" spans="1:14" hidden="1" x14ac:dyDescent="0.25">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c r="N9026" s="4" t="str">
        <f>TEXT('Data Sales Adidas'!D9030,"mmm")</f>
        <v>Jun</v>
      </c>
    </row>
    <row r="9027" spans="1:14" hidden="1" x14ac:dyDescent="0.25">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c r="N9027" s="4" t="str">
        <f>TEXT('Data Sales Adidas'!D9031,"mmm")</f>
        <v>Jun</v>
      </c>
    </row>
    <row r="9028" spans="1:14" hidden="1" x14ac:dyDescent="0.25">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c r="N9028" s="4" t="str">
        <f>TEXT('Data Sales Adidas'!D9032,"mmm")</f>
        <v>Jun</v>
      </c>
    </row>
    <row r="9029" spans="1:14" hidden="1" x14ac:dyDescent="0.25">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c r="N9029" s="4" t="str">
        <f>TEXT('Data Sales Adidas'!D9033,"mmm")</f>
        <v>Jul</v>
      </c>
    </row>
    <row r="9030" spans="1:14" hidden="1" x14ac:dyDescent="0.25">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c r="N9030" s="4" t="str">
        <f>TEXT('Data Sales Adidas'!D9034,"mmm")</f>
        <v>Jul</v>
      </c>
    </row>
    <row r="9031" spans="1:14" hidden="1" x14ac:dyDescent="0.25">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c r="N9031" s="4" t="str">
        <f>TEXT('Data Sales Adidas'!D9035,"mmm")</f>
        <v>Jul</v>
      </c>
    </row>
    <row r="9032" spans="1:14" hidden="1" x14ac:dyDescent="0.25">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c r="N9032" s="4" t="str">
        <f>TEXT('Data Sales Adidas'!D9036,"mmm")</f>
        <v>Jul</v>
      </c>
    </row>
    <row r="9033" spans="1:14" hidden="1" x14ac:dyDescent="0.25">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c r="N9033" s="4" t="str">
        <f>TEXT('Data Sales Adidas'!D9037,"mmm")</f>
        <v>Jul</v>
      </c>
    </row>
    <row r="9034" spans="1:14" hidden="1" x14ac:dyDescent="0.25">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c r="N9034" s="4" t="str">
        <f>TEXT('Data Sales Adidas'!D9038,"mmm")</f>
        <v>Jul</v>
      </c>
    </row>
    <row r="9035" spans="1:14" hidden="1" x14ac:dyDescent="0.25">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c r="N9035" s="4" t="str">
        <f>TEXT('Data Sales Adidas'!D9039,"mmm")</f>
        <v>Aug</v>
      </c>
    </row>
    <row r="9036" spans="1:14" hidden="1" x14ac:dyDescent="0.25">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c r="N9036" s="4" t="str">
        <f>TEXT('Data Sales Adidas'!D9040,"mmm")</f>
        <v>Aug</v>
      </c>
    </row>
    <row r="9037" spans="1:14" hidden="1" x14ac:dyDescent="0.25">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c r="N9037" s="4" t="str">
        <f>TEXT('Data Sales Adidas'!D9041,"mmm")</f>
        <v>Aug</v>
      </c>
    </row>
    <row r="9038" spans="1:14" hidden="1" x14ac:dyDescent="0.25">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c r="N9038" s="4" t="str">
        <f>TEXT('Data Sales Adidas'!D9042,"mmm")</f>
        <v>Aug</v>
      </c>
    </row>
    <row r="9039" spans="1:14" hidden="1" x14ac:dyDescent="0.25">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c r="N9039" s="4" t="str">
        <f>TEXT('Data Sales Adidas'!D9043,"mmm")</f>
        <v>Aug</v>
      </c>
    </row>
    <row r="9040" spans="1:14" hidden="1" x14ac:dyDescent="0.25">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c r="N9040" s="4" t="str">
        <f>TEXT('Data Sales Adidas'!D9044,"mmm")</f>
        <v>Aug</v>
      </c>
    </row>
    <row r="9041" spans="1:14" hidden="1" x14ac:dyDescent="0.25">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c r="N9041" s="4" t="str">
        <f>TEXT('Data Sales Adidas'!D9045,"mmm")</f>
        <v>Sep</v>
      </c>
    </row>
    <row r="9042" spans="1:14" hidden="1" x14ac:dyDescent="0.25">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c r="N9042" s="4" t="str">
        <f>TEXT('Data Sales Adidas'!D9046,"mmm")</f>
        <v>Sep</v>
      </c>
    </row>
    <row r="9043" spans="1:14" hidden="1" x14ac:dyDescent="0.25">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c r="N9043" s="4" t="str">
        <f>TEXT('Data Sales Adidas'!D9047,"mmm")</f>
        <v>Sep</v>
      </c>
    </row>
    <row r="9044" spans="1:14" hidden="1" x14ac:dyDescent="0.25">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c r="N9044" s="4" t="str">
        <f>TEXT('Data Sales Adidas'!D9048,"mmm")</f>
        <v>Sep</v>
      </c>
    </row>
    <row r="9045" spans="1:14" hidden="1" x14ac:dyDescent="0.25">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c r="N9045" s="4" t="str">
        <f>TEXT('Data Sales Adidas'!D9049,"mmm")</f>
        <v>Sep</v>
      </c>
    </row>
    <row r="9046" spans="1:14" hidden="1" x14ac:dyDescent="0.25">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c r="N9046" s="4" t="str">
        <f>TEXT('Data Sales Adidas'!D9050,"mmm")</f>
        <v>Sep</v>
      </c>
    </row>
    <row r="9047" spans="1:14" hidden="1" x14ac:dyDescent="0.25">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c r="N9047" s="4" t="str">
        <f>TEXT('Data Sales Adidas'!D9051,"mmm")</f>
        <v>Oct</v>
      </c>
    </row>
    <row r="9048" spans="1:14" hidden="1" x14ac:dyDescent="0.25">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c r="N9048" s="4" t="str">
        <f>TEXT('Data Sales Adidas'!D9052,"mmm")</f>
        <v>Oct</v>
      </c>
    </row>
    <row r="9049" spans="1:14" hidden="1" x14ac:dyDescent="0.25">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c r="N9049" s="4" t="str">
        <f>TEXT('Data Sales Adidas'!D9053,"mmm")</f>
        <v>Oct</v>
      </c>
    </row>
    <row r="9050" spans="1:14" hidden="1" x14ac:dyDescent="0.25">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c r="N9050" s="4" t="str">
        <f>TEXT('Data Sales Adidas'!D9054,"mmm")</f>
        <v>Oct</v>
      </c>
    </row>
    <row r="9051" spans="1:14" hidden="1" x14ac:dyDescent="0.25">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c r="N9051" s="4" t="str">
        <f>TEXT('Data Sales Adidas'!D9055,"mmm")</f>
        <v>Oct</v>
      </c>
    </row>
    <row r="9052" spans="1:14" hidden="1" x14ac:dyDescent="0.25">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c r="N9052" s="4" t="str">
        <f>TEXT('Data Sales Adidas'!D9056,"mmm")</f>
        <v>Oct</v>
      </c>
    </row>
    <row r="9053" spans="1:14" hidden="1" x14ac:dyDescent="0.25">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c r="N9053" s="4" t="str">
        <f>TEXT('Data Sales Adidas'!D9057,"mmm")</f>
        <v>Nov</v>
      </c>
    </row>
    <row r="9054" spans="1:14" hidden="1" x14ac:dyDescent="0.25">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c r="N9054" s="4" t="str">
        <f>TEXT('Data Sales Adidas'!D9058,"mmm")</f>
        <v>Nov</v>
      </c>
    </row>
    <row r="9055" spans="1:14" hidden="1" x14ac:dyDescent="0.25">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c r="N9055" s="4" t="str">
        <f>TEXT('Data Sales Adidas'!D9059,"mmm")</f>
        <v>Nov</v>
      </c>
    </row>
    <row r="9056" spans="1:14" hidden="1" x14ac:dyDescent="0.25">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c r="N9056" s="4" t="str">
        <f>TEXT('Data Sales Adidas'!D9060,"mmm")</f>
        <v>Nov</v>
      </c>
    </row>
    <row r="9057" spans="1:14" hidden="1" x14ac:dyDescent="0.25">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c r="N9057" s="4" t="str">
        <f>TEXT('Data Sales Adidas'!D9061,"mmm")</f>
        <v>Nov</v>
      </c>
    </row>
    <row r="9058" spans="1:14" hidden="1" x14ac:dyDescent="0.25">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c r="N9058" s="4" t="str">
        <f>TEXT('Data Sales Adidas'!D9062,"mmm")</f>
        <v>Nov</v>
      </c>
    </row>
    <row r="9059" spans="1:14" hidden="1" x14ac:dyDescent="0.25">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c r="N9059" s="4" t="str">
        <f>TEXT('Data Sales Adidas'!D9063,"mmm")</f>
        <v>Dec</v>
      </c>
    </row>
    <row r="9060" spans="1:14" hidden="1" x14ac:dyDescent="0.25">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c r="N9060" s="4" t="str">
        <f>TEXT('Data Sales Adidas'!D9064,"mmm")</f>
        <v>Dec</v>
      </c>
    </row>
    <row r="9061" spans="1:14" hidden="1" x14ac:dyDescent="0.25">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c r="N9061" s="4" t="str">
        <f>TEXT('Data Sales Adidas'!D9065,"mmm")</f>
        <v>Dec</v>
      </c>
    </row>
    <row r="9062" spans="1:14" hidden="1" x14ac:dyDescent="0.25">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c r="N9062" s="4" t="str">
        <f>TEXT('Data Sales Adidas'!D9066,"mmm")</f>
        <v>Dec</v>
      </c>
    </row>
    <row r="9063" spans="1:14" hidden="1" x14ac:dyDescent="0.25">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c r="N9063" s="4" t="str">
        <f>TEXT('Data Sales Adidas'!D9067,"mmm")</f>
        <v>Dec</v>
      </c>
    </row>
    <row r="9064" spans="1:14" hidden="1" x14ac:dyDescent="0.25">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c r="N9064" s="4" t="str">
        <f>TEXT('Data Sales Adidas'!D9068,"mmm")</f>
        <v>Dec</v>
      </c>
    </row>
    <row r="9065" spans="1:14" hidden="1" x14ac:dyDescent="0.25">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c r="N9065" s="4" t="str">
        <f>TEXT('Data Sales Adidas'!D9069,"mmm")</f>
        <v>Jan</v>
      </c>
    </row>
    <row r="9066" spans="1:14" hidden="1" x14ac:dyDescent="0.25">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c r="N9066" s="4" t="str">
        <f>TEXT('Data Sales Adidas'!D9070,"mmm")</f>
        <v>Jan</v>
      </c>
    </row>
    <row r="9067" spans="1:14" hidden="1" x14ac:dyDescent="0.25">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c r="N9067" s="4" t="str">
        <f>TEXT('Data Sales Adidas'!D9071,"mmm")</f>
        <v>Jan</v>
      </c>
    </row>
    <row r="9068" spans="1:14" hidden="1" x14ac:dyDescent="0.25">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c r="N9068" s="4" t="str">
        <f>TEXT('Data Sales Adidas'!D9072,"mmm")</f>
        <v>Jan</v>
      </c>
    </row>
    <row r="9069" spans="1:14" hidden="1" x14ac:dyDescent="0.25">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c r="N9069" s="4" t="str">
        <f>TEXT('Data Sales Adidas'!D9073,"mmm")</f>
        <v>Jan</v>
      </c>
    </row>
    <row r="9070" spans="1:14" hidden="1" x14ac:dyDescent="0.25">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c r="N9070" s="4" t="str">
        <f>TEXT('Data Sales Adidas'!D9074,"mmm")</f>
        <v>Jan</v>
      </c>
    </row>
    <row r="9071" spans="1:14" hidden="1" x14ac:dyDescent="0.25">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c r="N9071" s="4" t="str">
        <f>TEXT('Data Sales Adidas'!D9075,"mmm")</f>
        <v>Feb</v>
      </c>
    </row>
    <row r="9072" spans="1:14" hidden="1" x14ac:dyDescent="0.25">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c r="N9072" s="4" t="str">
        <f>TEXT('Data Sales Adidas'!D9076,"mmm")</f>
        <v>Feb</v>
      </c>
    </row>
    <row r="9073" spans="1:14" hidden="1" x14ac:dyDescent="0.25">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c r="N9073" s="4" t="str">
        <f>TEXT('Data Sales Adidas'!D9077,"mmm")</f>
        <v>Feb</v>
      </c>
    </row>
    <row r="9074" spans="1:14" hidden="1" x14ac:dyDescent="0.25">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c r="N9074" s="4" t="str">
        <f>TEXT('Data Sales Adidas'!D9078,"mmm")</f>
        <v>Feb</v>
      </c>
    </row>
    <row r="9075" spans="1:14" hidden="1" x14ac:dyDescent="0.25">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c r="N9075" s="4" t="str">
        <f>TEXT('Data Sales Adidas'!D9079,"mmm")</f>
        <v>Feb</v>
      </c>
    </row>
    <row r="9076" spans="1:14" hidden="1" x14ac:dyDescent="0.25">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c r="N9076" s="4" t="str">
        <f>TEXT('Data Sales Adidas'!D9080,"mmm")</f>
        <v>Feb</v>
      </c>
    </row>
    <row r="9077" spans="1:14" hidden="1" x14ac:dyDescent="0.25">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c r="N9077" s="4" t="str">
        <f>TEXT('Data Sales Adidas'!D9081,"mmm")</f>
        <v>Mar</v>
      </c>
    </row>
    <row r="9078" spans="1:14" hidden="1" x14ac:dyDescent="0.25">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c r="N9078" s="4" t="str">
        <f>TEXT('Data Sales Adidas'!D9082,"mmm")</f>
        <v>Mar</v>
      </c>
    </row>
    <row r="9079" spans="1:14" hidden="1" x14ac:dyDescent="0.25">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c r="N9079" s="4" t="str">
        <f>TEXT('Data Sales Adidas'!D9083,"mmm")</f>
        <v>Mar</v>
      </c>
    </row>
    <row r="9080" spans="1:14" hidden="1" x14ac:dyDescent="0.25">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c r="N9080" s="4" t="str">
        <f>TEXT('Data Sales Adidas'!D9084,"mmm")</f>
        <v>Mar</v>
      </c>
    </row>
    <row r="9081" spans="1:14" hidden="1" x14ac:dyDescent="0.25">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c r="N9081" s="4" t="str">
        <f>TEXT('Data Sales Adidas'!D9085,"mmm")</f>
        <v>Mar</v>
      </c>
    </row>
    <row r="9082" spans="1:14" hidden="1" x14ac:dyDescent="0.25">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c r="N9082" s="4" t="str">
        <f>TEXT('Data Sales Adidas'!D9086,"mmm")</f>
        <v>Mar</v>
      </c>
    </row>
    <row r="9083" spans="1:14" hidden="1" x14ac:dyDescent="0.25">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c r="N9083" s="4" t="str">
        <f>TEXT('Data Sales Adidas'!D9087,"mmm")</f>
        <v>Apr</v>
      </c>
    </row>
    <row r="9084" spans="1:14" hidden="1" x14ac:dyDescent="0.25">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c r="N9084" s="4" t="str">
        <f>TEXT('Data Sales Adidas'!D9088,"mmm")</f>
        <v>Apr</v>
      </c>
    </row>
    <row r="9085" spans="1:14" hidden="1" x14ac:dyDescent="0.25">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c r="N9085" s="4" t="str">
        <f>TEXT('Data Sales Adidas'!D9089,"mmm")</f>
        <v>Apr</v>
      </c>
    </row>
    <row r="9086" spans="1:14" hidden="1" x14ac:dyDescent="0.25">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c r="N9086" s="4" t="str">
        <f>TEXT('Data Sales Adidas'!D9090,"mmm")</f>
        <v>Apr</v>
      </c>
    </row>
    <row r="9087" spans="1:14" hidden="1" x14ac:dyDescent="0.25">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c r="N9087" s="4" t="str">
        <f>TEXT('Data Sales Adidas'!D9091,"mmm")</f>
        <v>Apr</v>
      </c>
    </row>
    <row r="9088" spans="1:14" hidden="1" x14ac:dyDescent="0.25">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c r="N9088" s="4" t="str">
        <f>TEXT('Data Sales Adidas'!D9092,"mmm")</f>
        <v>Apr</v>
      </c>
    </row>
    <row r="9089" spans="1:14" hidden="1" x14ac:dyDescent="0.25">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c r="N9089" s="4" t="str">
        <f>TEXT('Data Sales Adidas'!D9093,"mmm")</f>
        <v>May</v>
      </c>
    </row>
    <row r="9090" spans="1:14" hidden="1" x14ac:dyDescent="0.25">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c r="N9090" s="4" t="str">
        <f>TEXT('Data Sales Adidas'!D9094,"mmm")</f>
        <v>May</v>
      </c>
    </row>
    <row r="9091" spans="1:14" hidden="1" x14ac:dyDescent="0.25">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c r="N9091" s="4" t="str">
        <f>TEXT('Data Sales Adidas'!D9095,"mmm")</f>
        <v>May</v>
      </c>
    </row>
    <row r="9092" spans="1:14" hidden="1" x14ac:dyDescent="0.25">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c r="N9092" s="4" t="str">
        <f>TEXT('Data Sales Adidas'!D9096,"mmm")</f>
        <v>May</v>
      </c>
    </row>
    <row r="9093" spans="1:14" hidden="1" x14ac:dyDescent="0.25">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c r="N9093" s="4" t="str">
        <f>TEXT('Data Sales Adidas'!D9097,"mmm")</f>
        <v>May</v>
      </c>
    </row>
    <row r="9094" spans="1:14" hidden="1" x14ac:dyDescent="0.25">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c r="N9094" s="4" t="str">
        <f>TEXT('Data Sales Adidas'!D9098,"mmm")</f>
        <v>May</v>
      </c>
    </row>
    <row r="9095" spans="1:14" hidden="1" x14ac:dyDescent="0.25">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c r="N9095" s="4" t="str">
        <f>TEXT('Data Sales Adidas'!D9099,"mmm")</f>
        <v>Jun</v>
      </c>
    </row>
    <row r="9096" spans="1:14" hidden="1" x14ac:dyDescent="0.25">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c r="N9096" s="4" t="str">
        <f>TEXT('Data Sales Adidas'!D9100,"mmm")</f>
        <v>Jun</v>
      </c>
    </row>
    <row r="9097" spans="1:14" hidden="1" x14ac:dyDescent="0.25">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c r="N9097" s="4" t="str">
        <f>TEXT('Data Sales Adidas'!D9101,"mmm")</f>
        <v>Jun</v>
      </c>
    </row>
    <row r="9098" spans="1:14" hidden="1" x14ac:dyDescent="0.25">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c r="N9098" s="4" t="str">
        <f>TEXT('Data Sales Adidas'!D9102,"mmm")</f>
        <v>Jun</v>
      </c>
    </row>
    <row r="9099" spans="1:14" hidden="1" x14ac:dyDescent="0.25">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c r="N9099" s="4" t="str">
        <f>TEXT('Data Sales Adidas'!D9103,"mmm")</f>
        <v>Jun</v>
      </c>
    </row>
    <row r="9100" spans="1:14" hidden="1" x14ac:dyDescent="0.25">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c r="N9100" s="4" t="str">
        <f>TEXT('Data Sales Adidas'!D9104,"mmm")</f>
        <v>Jun</v>
      </c>
    </row>
    <row r="9101" spans="1:14" hidden="1" x14ac:dyDescent="0.25">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c r="N9101" s="4" t="str">
        <f>TEXT('Data Sales Adidas'!D9105,"mmm")</f>
        <v>Jul</v>
      </c>
    </row>
    <row r="9102" spans="1:14" hidden="1" x14ac:dyDescent="0.25">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c r="N9102" s="4" t="str">
        <f>TEXT('Data Sales Adidas'!D9106,"mmm")</f>
        <v>Jul</v>
      </c>
    </row>
    <row r="9103" spans="1:14" hidden="1" x14ac:dyDescent="0.25">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c r="N9103" s="4" t="str">
        <f>TEXT('Data Sales Adidas'!D9107,"mmm")</f>
        <v>Jul</v>
      </c>
    </row>
    <row r="9104" spans="1:14" hidden="1" x14ac:dyDescent="0.25">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c r="N9104" s="4" t="str">
        <f>TEXT('Data Sales Adidas'!D9108,"mmm")</f>
        <v>Jul</v>
      </c>
    </row>
    <row r="9105" spans="1:14" hidden="1" x14ac:dyDescent="0.25">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c r="N9105" s="4" t="str">
        <f>TEXT('Data Sales Adidas'!D9109,"mmm")</f>
        <v>Jul</v>
      </c>
    </row>
    <row r="9106" spans="1:14" hidden="1" x14ac:dyDescent="0.25">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c r="N9106" s="4" t="str">
        <f>TEXT('Data Sales Adidas'!D9110,"mmm")</f>
        <v>Jul</v>
      </c>
    </row>
    <row r="9107" spans="1:14" hidden="1" x14ac:dyDescent="0.25">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c r="N9107" s="4" t="str">
        <f>TEXT('Data Sales Adidas'!D9111,"mmm")</f>
        <v>Aug</v>
      </c>
    </row>
    <row r="9108" spans="1:14" hidden="1" x14ac:dyDescent="0.25">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c r="N9108" s="4" t="str">
        <f>TEXT('Data Sales Adidas'!D9112,"mmm")</f>
        <v>Aug</v>
      </c>
    </row>
    <row r="9109" spans="1:14" hidden="1" x14ac:dyDescent="0.25">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c r="N9109" s="4" t="str">
        <f>TEXT('Data Sales Adidas'!D9113,"mmm")</f>
        <v>Aug</v>
      </c>
    </row>
    <row r="9110" spans="1:14" hidden="1" x14ac:dyDescent="0.25">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c r="N9110" s="4" t="str">
        <f>TEXT('Data Sales Adidas'!D9114,"mmm")</f>
        <v>Aug</v>
      </c>
    </row>
    <row r="9111" spans="1:14" hidden="1" x14ac:dyDescent="0.25">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c r="N9111" s="4" t="str">
        <f>TEXT('Data Sales Adidas'!D9115,"mmm")</f>
        <v>Aug</v>
      </c>
    </row>
    <row r="9112" spans="1:14" hidden="1" x14ac:dyDescent="0.25">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c r="N9112" s="4" t="str">
        <f>TEXT('Data Sales Adidas'!D9116,"mmm")</f>
        <v>Aug</v>
      </c>
    </row>
    <row r="9113" spans="1:14" hidden="1" x14ac:dyDescent="0.25">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c r="N9113" s="4" t="str">
        <f>TEXT('Data Sales Adidas'!D9117,"mmm")</f>
        <v>Sep</v>
      </c>
    </row>
    <row r="9114" spans="1:14" hidden="1" x14ac:dyDescent="0.25">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c r="N9114" s="4" t="str">
        <f>TEXT('Data Sales Adidas'!D9118,"mmm")</f>
        <v>Sep</v>
      </c>
    </row>
    <row r="9115" spans="1:14" hidden="1" x14ac:dyDescent="0.25">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c r="N9115" s="4" t="str">
        <f>TEXT('Data Sales Adidas'!D9119,"mmm")</f>
        <v>Sep</v>
      </c>
    </row>
    <row r="9116" spans="1:14" hidden="1" x14ac:dyDescent="0.25">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c r="N9116" s="4" t="str">
        <f>TEXT('Data Sales Adidas'!D9120,"mmm")</f>
        <v>Sep</v>
      </c>
    </row>
    <row r="9117" spans="1:14" hidden="1" x14ac:dyDescent="0.25">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c r="N9117" s="4" t="str">
        <f>TEXT('Data Sales Adidas'!D9121,"mmm")</f>
        <v>Sep</v>
      </c>
    </row>
    <row r="9118" spans="1:14" hidden="1" x14ac:dyDescent="0.25">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c r="N9118" s="4" t="str">
        <f>TEXT('Data Sales Adidas'!D9122,"mmm")</f>
        <v>Sep</v>
      </c>
    </row>
    <row r="9119" spans="1:14" hidden="1" x14ac:dyDescent="0.25">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c r="N9119" s="4" t="str">
        <f>TEXT('Data Sales Adidas'!D9123,"mmm")</f>
        <v>Oct</v>
      </c>
    </row>
    <row r="9120" spans="1:14" hidden="1" x14ac:dyDescent="0.25">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c r="N9120" s="4" t="str">
        <f>TEXT('Data Sales Adidas'!D9124,"mmm")</f>
        <v>Oct</v>
      </c>
    </row>
    <row r="9121" spans="1:14" hidden="1" x14ac:dyDescent="0.25">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c r="N9121" s="4" t="str">
        <f>TEXT('Data Sales Adidas'!D9125,"mmm")</f>
        <v>Oct</v>
      </c>
    </row>
    <row r="9122" spans="1:14" hidden="1" x14ac:dyDescent="0.25">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c r="N9122" s="4" t="str">
        <f>TEXT('Data Sales Adidas'!D9126,"mmm")</f>
        <v>Oct</v>
      </c>
    </row>
    <row r="9123" spans="1:14" hidden="1" x14ac:dyDescent="0.25">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c r="N9123" s="4" t="str">
        <f>TEXT('Data Sales Adidas'!D9127,"mmm")</f>
        <v>Oct</v>
      </c>
    </row>
    <row r="9124" spans="1:14" hidden="1" x14ac:dyDescent="0.25">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c r="N9124" s="4" t="str">
        <f>TEXT('Data Sales Adidas'!D9128,"mmm")</f>
        <v>Oct</v>
      </c>
    </row>
    <row r="9125" spans="1:14" hidden="1" x14ac:dyDescent="0.25">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c r="N9125" s="4" t="str">
        <f>TEXT('Data Sales Adidas'!D9129,"mmm")</f>
        <v>Nov</v>
      </c>
    </row>
    <row r="9126" spans="1:14" hidden="1" x14ac:dyDescent="0.25">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c r="N9126" s="4" t="str">
        <f>TEXT('Data Sales Adidas'!D9130,"mmm")</f>
        <v>Nov</v>
      </c>
    </row>
    <row r="9127" spans="1:14" hidden="1" x14ac:dyDescent="0.25">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c r="N9127" s="4" t="str">
        <f>TEXT('Data Sales Adidas'!D9131,"mmm")</f>
        <v>Nov</v>
      </c>
    </row>
    <row r="9128" spans="1:14" hidden="1" x14ac:dyDescent="0.25">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c r="N9128" s="4" t="str">
        <f>TEXT('Data Sales Adidas'!D9132,"mmm")</f>
        <v>Nov</v>
      </c>
    </row>
    <row r="9129" spans="1:14" hidden="1" x14ac:dyDescent="0.25">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c r="N9129" s="4" t="str">
        <f>TEXT('Data Sales Adidas'!D9133,"mmm")</f>
        <v>Nov</v>
      </c>
    </row>
    <row r="9130" spans="1:14" hidden="1" x14ac:dyDescent="0.25">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c r="N9130" s="4" t="str">
        <f>TEXT('Data Sales Adidas'!D9134,"mmm")</f>
        <v>Nov</v>
      </c>
    </row>
    <row r="9131" spans="1:14" hidden="1" x14ac:dyDescent="0.25">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c r="N9131" s="4" t="str">
        <f>TEXT('Data Sales Adidas'!D9135,"mmm")</f>
        <v>Dec</v>
      </c>
    </row>
    <row r="9132" spans="1:14" hidden="1" x14ac:dyDescent="0.25">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c r="N9132" s="4" t="str">
        <f>TEXT('Data Sales Adidas'!D9136,"mmm")</f>
        <v>Dec</v>
      </c>
    </row>
    <row r="9133" spans="1:14" hidden="1" x14ac:dyDescent="0.25">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c r="N9133" s="4" t="str">
        <f>TEXT('Data Sales Adidas'!D9137,"mmm")</f>
        <v>Dec</v>
      </c>
    </row>
    <row r="9134" spans="1:14" hidden="1" x14ac:dyDescent="0.25">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c r="N9134" s="4" t="str">
        <f>TEXT('Data Sales Adidas'!D9138,"mmm")</f>
        <v>Dec</v>
      </c>
    </row>
    <row r="9135" spans="1:14" hidden="1" x14ac:dyDescent="0.25">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c r="N9135" s="4" t="str">
        <f>TEXT('Data Sales Adidas'!D9139,"mmm")</f>
        <v>Dec</v>
      </c>
    </row>
    <row r="9136" spans="1:14" hidden="1" x14ac:dyDescent="0.25">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c r="N9136" s="4" t="str">
        <f>TEXT('Data Sales Adidas'!D9140,"mmm")</f>
        <v>Dec</v>
      </c>
    </row>
    <row r="9137" spans="1:14" x14ac:dyDescent="0.25">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c r="N9137" s="4" t="str">
        <f>TEXT('Data Sales Adidas'!D9141,"mmm")</f>
        <v>Jan</v>
      </c>
    </row>
    <row r="9138" spans="1:14" x14ac:dyDescent="0.25">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c r="N9138" s="4" t="str">
        <f>TEXT('Data Sales Adidas'!D9142,"mmm")</f>
        <v>Jan</v>
      </c>
    </row>
    <row r="9139" spans="1:14" x14ac:dyDescent="0.25">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c r="N9139" s="4" t="str">
        <f>TEXT('Data Sales Adidas'!D9143,"mmm")</f>
        <v>Jan</v>
      </c>
    </row>
    <row r="9140" spans="1:14" x14ac:dyDescent="0.25">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c r="N9140" s="4" t="str">
        <f>TEXT('Data Sales Adidas'!D9144,"mmm")</f>
        <v>Jan</v>
      </c>
    </row>
    <row r="9141" spans="1:14" x14ac:dyDescent="0.25">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c r="N9141" s="4" t="str">
        <f>TEXT('Data Sales Adidas'!D9145,"mmm")</f>
        <v>Jan</v>
      </c>
    </row>
    <row r="9142" spans="1:14" x14ac:dyDescent="0.25">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c r="N9142" s="4" t="str">
        <f>TEXT('Data Sales Adidas'!D9146,"mmm")</f>
        <v>Jan</v>
      </c>
    </row>
    <row r="9143" spans="1:14" x14ac:dyDescent="0.25">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c r="N9143" s="4" t="str">
        <f>TEXT('Data Sales Adidas'!D9147,"mmm")</f>
        <v>Feb</v>
      </c>
    </row>
    <row r="9144" spans="1:14" x14ac:dyDescent="0.25">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c r="N9144" s="4" t="str">
        <f>TEXT('Data Sales Adidas'!D9148,"mmm")</f>
        <v>Feb</v>
      </c>
    </row>
    <row r="9145" spans="1:14" x14ac:dyDescent="0.25">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c r="N9145" s="4" t="str">
        <f>TEXT('Data Sales Adidas'!D9149,"mmm")</f>
        <v>Feb</v>
      </c>
    </row>
    <row r="9146" spans="1:14" x14ac:dyDescent="0.25">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c r="N9146" s="4" t="str">
        <f>TEXT('Data Sales Adidas'!D9150,"mmm")</f>
        <v>Feb</v>
      </c>
    </row>
    <row r="9147" spans="1:14" x14ac:dyDescent="0.25">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c r="N9147" s="4" t="str">
        <f>TEXT('Data Sales Adidas'!D9151,"mmm")</f>
        <v>Feb</v>
      </c>
    </row>
    <row r="9148" spans="1:14" x14ac:dyDescent="0.25">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c r="N9148" s="4" t="str">
        <f>TEXT('Data Sales Adidas'!D9152,"mmm")</f>
        <v>Feb</v>
      </c>
    </row>
    <row r="9149" spans="1:14" x14ac:dyDescent="0.25">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c r="N9149" s="4" t="str">
        <f>TEXT('Data Sales Adidas'!D9153,"mmm")</f>
        <v>Mar</v>
      </c>
    </row>
    <row r="9150" spans="1:14" x14ac:dyDescent="0.25">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c r="N9150" s="4" t="str">
        <f>TEXT('Data Sales Adidas'!D9154,"mmm")</f>
        <v>Mar</v>
      </c>
    </row>
    <row r="9151" spans="1:14" x14ac:dyDescent="0.25">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c r="N9151" s="4" t="str">
        <f>TEXT('Data Sales Adidas'!D9155,"mmm")</f>
        <v>Mar</v>
      </c>
    </row>
    <row r="9152" spans="1:14" x14ac:dyDescent="0.25">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c r="N9152" s="4" t="str">
        <f>TEXT('Data Sales Adidas'!D9156,"mmm")</f>
        <v>Mar</v>
      </c>
    </row>
    <row r="9153" spans="1:14" x14ac:dyDescent="0.25">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c r="N9153" s="4" t="str">
        <f>TEXT('Data Sales Adidas'!D9157,"mmm")</f>
        <v>Mar</v>
      </c>
    </row>
    <row r="9154" spans="1:14" x14ac:dyDescent="0.25">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c r="N9154" s="4" t="str">
        <f>TEXT('Data Sales Adidas'!D9158,"mmm")</f>
        <v>Mar</v>
      </c>
    </row>
    <row r="9155" spans="1:14" x14ac:dyDescent="0.25">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c r="N9155" s="4" t="str">
        <f>TEXT('Data Sales Adidas'!D9159,"mmm")</f>
        <v>Apr</v>
      </c>
    </row>
    <row r="9156" spans="1:14" x14ac:dyDescent="0.25">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c r="N9156" s="4" t="str">
        <f>TEXT('Data Sales Adidas'!D9160,"mmm")</f>
        <v>Apr</v>
      </c>
    </row>
    <row r="9157" spans="1:14" x14ac:dyDescent="0.25">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c r="N9157" s="4" t="str">
        <f>TEXT('Data Sales Adidas'!D9161,"mmm")</f>
        <v>Apr</v>
      </c>
    </row>
    <row r="9158" spans="1:14" x14ac:dyDescent="0.25">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c r="N9158" s="4" t="str">
        <f>TEXT('Data Sales Adidas'!D9162,"mmm")</f>
        <v>Apr</v>
      </c>
    </row>
    <row r="9159" spans="1:14" x14ac:dyDescent="0.25">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c r="N9159" s="4" t="str">
        <f>TEXT('Data Sales Adidas'!D9163,"mmm")</f>
        <v>Apr</v>
      </c>
    </row>
    <row r="9160" spans="1:14" x14ac:dyDescent="0.25">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c r="N9160" s="4" t="str">
        <f>TEXT('Data Sales Adidas'!D9164,"mmm")</f>
        <v>Apr</v>
      </c>
    </row>
    <row r="9161" spans="1:14" x14ac:dyDescent="0.25">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c r="N9161" s="4" t="str">
        <f>TEXT('Data Sales Adidas'!D9165,"mmm")</f>
        <v>May</v>
      </c>
    </row>
    <row r="9162" spans="1:14" x14ac:dyDescent="0.25">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c r="N9162" s="4" t="str">
        <f>TEXT('Data Sales Adidas'!D9166,"mmm")</f>
        <v>May</v>
      </c>
    </row>
    <row r="9163" spans="1:14" x14ac:dyDescent="0.25">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c r="N9163" s="4" t="str">
        <f>TEXT('Data Sales Adidas'!D9167,"mmm")</f>
        <v>May</v>
      </c>
    </row>
    <row r="9164" spans="1:14" x14ac:dyDescent="0.25">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c r="N9164" s="4" t="str">
        <f>TEXT('Data Sales Adidas'!D9168,"mmm")</f>
        <v>May</v>
      </c>
    </row>
    <row r="9165" spans="1:14" x14ac:dyDescent="0.25">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c r="N9165" s="4" t="str">
        <f>TEXT('Data Sales Adidas'!D9169,"mmm")</f>
        <v>May</v>
      </c>
    </row>
    <row r="9166" spans="1:14" x14ac:dyDescent="0.25">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c r="N9166" s="4" t="str">
        <f>TEXT('Data Sales Adidas'!D9170,"mmm")</f>
        <v>May</v>
      </c>
    </row>
    <row r="9167" spans="1:14" x14ac:dyDescent="0.25">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c r="N9167" s="4" t="str">
        <f>TEXT('Data Sales Adidas'!D9171,"mmm")</f>
        <v>Jun</v>
      </c>
    </row>
    <row r="9168" spans="1:14" x14ac:dyDescent="0.25">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c r="N9168" s="4" t="str">
        <f>TEXT('Data Sales Adidas'!D9172,"mmm")</f>
        <v>Jun</v>
      </c>
    </row>
    <row r="9169" spans="1:14" x14ac:dyDescent="0.25">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c r="N9169" s="4" t="str">
        <f>TEXT('Data Sales Adidas'!D9173,"mmm")</f>
        <v>Jun</v>
      </c>
    </row>
    <row r="9170" spans="1:14" x14ac:dyDescent="0.25">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c r="N9170" s="4" t="str">
        <f>TEXT('Data Sales Adidas'!D9174,"mmm")</f>
        <v>Jun</v>
      </c>
    </row>
    <row r="9171" spans="1:14" x14ac:dyDescent="0.25">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c r="N9171" s="4" t="str">
        <f>TEXT('Data Sales Adidas'!D9175,"mmm")</f>
        <v>Jun</v>
      </c>
    </row>
    <row r="9172" spans="1:14" x14ac:dyDescent="0.25">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c r="N9172" s="4" t="str">
        <f>TEXT('Data Sales Adidas'!D9176,"mmm")</f>
        <v>Jun</v>
      </c>
    </row>
    <row r="9173" spans="1:14" x14ac:dyDescent="0.25">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c r="N9173" s="4" t="str">
        <f>TEXT('Data Sales Adidas'!D9177,"mmm")</f>
        <v>Jul</v>
      </c>
    </row>
    <row r="9174" spans="1:14" x14ac:dyDescent="0.25">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c r="N9174" s="4" t="str">
        <f>TEXT('Data Sales Adidas'!D9178,"mmm")</f>
        <v>Jul</v>
      </c>
    </row>
    <row r="9175" spans="1:14" x14ac:dyDescent="0.25">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c r="N9175" s="4" t="str">
        <f>TEXT('Data Sales Adidas'!D9179,"mmm")</f>
        <v>Jul</v>
      </c>
    </row>
    <row r="9176" spans="1:14" x14ac:dyDescent="0.25">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c r="N9176" s="4" t="str">
        <f>TEXT('Data Sales Adidas'!D9180,"mmm")</f>
        <v>Jul</v>
      </c>
    </row>
    <row r="9177" spans="1:14" x14ac:dyDescent="0.25">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c r="N9177" s="4" t="str">
        <f>TEXT('Data Sales Adidas'!D9181,"mmm")</f>
        <v>Jul</v>
      </c>
    </row>
    <row r="9178" spans="1:14" x14ac:dyDescent="0.25">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c r="N9178" s="4" t="str">
        <f>TEXT('Data Sales Adidas'!D9182,"mmm")</f>
        <v>Jul</v>
      </c>
    </row>
    <row r="9179" spans="1:14" x14ac:dyDescent="0.25">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c r="N9179" s="4" t="str">
        <f>TEXT('Data Sales Adidas'!D9183,"mmm")</f>
        <v>Aug</v>
      </c>
    </row>
    <row r="9180" spans="1:14" x14ac:dyDescent="0.25">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c r="N9180" s="4" t="str">
        <f>TEXT('Data Sales Adidas'!D9184,"mmm")</f>
        <v>Aug</v>
      </c>
    </row>
    <row r="9181" spans="1:14" x14ac:dyDescent="0.25">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c r="N9181" s="4" t="str">
        <f>TEXT('Data Sales Adidas'!D9185,"mmm")</f>
        <v>Aug</v>
      </c>
    </row>
    <row r="9182" spans="1:14" x14ac:dyDescent="0.25">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c r="N9182" s="4" t="str">
        <f>TEXT('Data Sales Adidas'!D9186,"mmm")</f>
        <v>Aug</v>
      </c>
    </row>
    <row r="9183" spans="1:14" x14ac:dyDescent="0.25">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c r="N9183" s="4" t="str">
        <f>TEXT('Data Sales Adidas'!D9187,"mmm")</f>
        <v>Aug</v>
      </c>
    </row>
    <row r="9184" spans="1:14" x14ac:dyDescent="0.25">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c r="N9184" s="4" t="str">
        <f>TEXT('Data Sales Adidas'!D9188,"mmm")</f>
        <v>Aug</v>
      </c>
    </row>
    <row r="9185" spans="1:14" x14ac:dyDescent="0.25">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c r="N9185" s="4" t="str">
        <f>TEXT('Data Sales Adidas'!D9189,"mmm")</f>
        <v>Sep</v>
      </c>
    </row>
    <row r="9186" spans="1:14" x14ac:dyDescent="0.25">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c r="N9186" s="4" t="str">
        <f>TEXT('Data Sales Adidas'!D9190,"mmm")</f>
        <v>Sep</v>
      </c>
    </row>
    <row r="9187" spans="1:14" x14ac:dyDescent="0.25">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c r="N9187" s="4" t="str">
        <f>TEXT('Data Sales Adidas'!D9191,"mmm")</f>
        <v>Sep</v>
      </c>
    </row>
    <row r="9188" spans="1:14" x14ac:dyDescent="0.25">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c r="N9188" s="4" t="str">
        <f>TEXT('Data Sales Adidas'!D9192,"mmm")</f>
        <v>Sep</v>
      </c>
    </row>
    <row r="9189" spans="1:14" x14ac:dyDescent="0.25">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c r="N9189" s="4" t="str">
        <f>TEXT('Data Sales Adidas'!D9193,"mmm")</f>
        <v>Sep</v>
      </c>
    </row>
    <row r="9190" spans="1:14" x14ac:dyDescent="0.25">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c r="N9190" s="4" t="str">
        <f>TEXT('Data Sales Adidas'!D9194,"mmm")</f>
        <v>Sep</v>
      </c>
    </row>
    <row r="9191" spans="1:14" x14ac:dyDescent="0.25">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c r="N9191" s="4" t="str">
        <f>TEXT('Data Sales Adidas'!D9195,"mmm")</f>
        <v>Oct</v>
      </c>
    </row>
    <row r="9192" spans="1:14" x14ac:dyDescent="0.25">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c r="N9192" s="4" t="str">
        <f>TEXT('Data Sales Adidas'!D9196,"mmm")</f>
        <v>Oct</v>
      </c>
    </row>
    <row r="9193" spans="1:14" x14ac:dyDescent="0.25">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c r="N9193" s="4" t="str">
        <f>TEXT('Data Sales Adidas'!D9197,"mmm")</f>
        <v>Oct</v>
      </c>
    </row>
    <row r="9194" spans="1:14" x14ac:dyDescent="0.25">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c r="N9194" s="4" t="str">
        <f>TEXT('Data Sales Adidas'!D9198,"mmm")</f>
        <v>Oct</v>
      </c>
    </row>
    <row r="9195" spans="1:14" x14ac:dyDescent="0.25">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c r="N9195" s="4" t="str">
        <f>TEXT('Data Sales Adidas'!D9199,"mmm")</f>
        <v>Oct</v>
      </c>
    </row>
    <row r="9196" spans="1:14" x14ac:dyDescent="0.25">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c r="N9196" s="4" t="str">
        <f>TEXT('Data Sales Adidas'!D9200,"mmm")</f>
        <v>Oct</v>
      </c>
    </row>
    <row r="9197" spans="1:14" x14ac:dyDescent="0.25">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c r="N9197" s="4" t="str">
        <f>TEXT('Data Sales Adidas'!D9201,"mmm")</f>
        <v>Nov</v>
      </c>
    </row>
    <row r="9198" spans="1:14" x14ac:dyDescent="0.25">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c r="N9198" s="4" t="str">
        <f>TEXT('Data Sales Adidas'!D9202,"mmm")</f>
        <v>Nov</v>
      </c>
    </row>
    <row r="9199" spans="1:14" x14ac:dyDescent="0.25">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c r="N9199" s="4" t="str">
        <f>TEXT('Data Sales Adidas'!D9203,"mmm")</f>
        <v>Nov</v>
      </c>
    </row>
    <row r="9200" spans="1:14" x14ac:dyDescent="0.25">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c r="N9200" s="4" t="str">
        <f>TEXT('Data Sales Adidas'!D9204,"mmm")</f>
        <v>Nov</v>
      </c>
    </row>
    <row r="9201" spans="1:14" x14ac:dyDescent="0.25">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c r="N9201" s="4" t="str">
        <f>TEXT('Data Sales Adidas'!D9205,"mmm")</f>
        <v>Nov</v>
      </c>
    </row>
    <row r="9202" spans="1:14" x14ac:dyDescent="0.25">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c r="N9202" s="4" t="str">
        <f>TEXT('Data Sales Adidas'!D9206,"mmm")</f>
        <v>Nov</v>
      </c>
    </row>
    <row r="9203" spans="1:14" x14ac:dyDescent="0.25">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c r="N9203" s="4" t="str">
        <f>TEXT('Data Sales Adidas'!D9207,"mmm")</f>
        <v>Dec</v>
      </c>
    </row>
    <row r="9204" spans="1:14" x14ac:dyDescent="0.25">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c r="N9204" s="4" t="str">
        <f>TEXT('Data Sales Adidas'!D9208,"mmm")</f>
        <v>Dec</v>
      </c>
    </row>
    <row r="9205" spans="1:14" x14ac:dyDescent="0.25">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c r="N9205" s="4" t="str">
        <f>TEXT('Data Sales Adidas'!D9209,"mmm")</f>
        <v>Dec</v>
      </c>
    </row>
    <row r="9206" spans="1:14" x14ac:dyDescent="0.25">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c r="N9206" s="4" t="str">
        <f>TEXT('Data Sales Adidas'!D9210,"mmm")</f>
        <v>Dec</v>
      </c>
    </row>
    <row r="9207" spans="1:14" x14ac:dyDescent="0.25">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c r="N9207" s="4" t="str">
        <f>TEXT('Data Sales Adidas'!D9211,"mmm")</f>
        <v>Dec</v>
      </c>
    </row>
    <row r="9208" spans="1:14" x14ac:dyDescent="0.25">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c r="N9208" s="4" t="str">
        <f>TEXT('Data Sales Adidas'!D9212,"mmm")</f>
        <v>Dec</v>
      </c>
    </row>
    <row r="9209" spans="1:14" x14ac:dyDescent="0.25">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c r="N9209" s="4" t="str">
        <f>TEXT('Data Sales Adidas'!D9213,"mmm")</f>
        <v>Jan</v>
      </c>
    </row>
    <row r="9210" spans="1:14" x14ac:dyDescent="0.25">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c r="N9210" s="4" t="str">
        <f>TEXT('Data Sales Adidas'!D9214,"mmm")</f>
        <v>Jan</v>
      </c>
    </row>
    <row r="9211" spans="1:14" x14ac:dyDescent="0.25">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c r="N9211" s="4" t="str">
        <f>TEXT('Data Sales Adidas'!D9215,"mmm")</f>
        <v>Jan</v>
      </c>
    </row>
    <row r="9212" spans="1:14" x14ac:dyDescent="0.25">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c r="N9212" s="4" t="str">
        <f>TEXT('Data Sales Adidas'!D9216,"mmm")</f>
        <v>Jan</v>
      </c>
    </row>
    <row r="9213" spans="1:14" x14ac:dyDescent="0.25">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c r="N9213" s="4" t="str">
        <f>TEXT('Data Sales Adidas'!D9217,"mmm")</f>
        <v>Jan</v>
      </c>
    </row>
    <row r="9214" spans="1:14" x14ac:dyDescent="0.25">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c r="N9214" s="4" t="str">
        <f>TEXT('Data Sales Adidas'!D9218,"mmm")</f>
        <v>Jan</v>
      </c>
    </row>
    <row r="9215" spans="1:14" x14ac:dyDescent="0.25">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c r="N9215" s="4" t="str">
        <f>TEXT('Data Sales Adidas'!D9219,"mmm")</f>
        <v>Feb</v>
      </c>
    </row>
    <row r="9216" spans="1:14" x14ac:dyDescent="0.25">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c r="N9216" s="4" t="str">
        <f>TEXT('Data Sales Adidas'!D9220,"mmm")</f>
        <v>Feb</v>
      </c>
    </row>
    <row r="9217" spans="1:14" x14ac:dyDescent="0.25">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c r="N9217" s="4" t="str">
        <f>TEXT('Data Sales Adidas'!D9221,"mmm")</f>
        <v>Feb</v>
      </c>
    </row>
    <row r="9218" spans="1:14" x14ac:dyDescent="0.25">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c r="N9218" s="4" t="str">
        <f>TEXT('Data Sales Adidas'!D9222,"mmm")</f>
        <v>Feb</v>
      </c>
    </row>
    <row r="9219" spans="1:14" x14ac:dyDescent="0.25">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c r="N9219" s="4" t="str">
        <f>TEXT('Data Sales Adidas'!D9223,"mmm")</f>
        <v>Feb</v>
      </c>
    </row>
    <row r="9220" spans="1:14" x14ac:dyDescent="0.25">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c r="N9220" s="4" t="str">
        <f>TEXT('Data Sales Adidas'!D9224,"mmm")</f>
        <v>Feb</v>
      </c>
    </row>
    <row r="9221" spans="1:14" x14ac:dyDescent="0.25">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c r="N9221" s="4" t="str">
        <f>TEXT('Data Sales Adidas'!D9225,"mmm")</f>
        <v>Mar</v>
      </c>
    </row>
    <row r="9222" spans="1:14" x14ac:dyDescent="0.25">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c r="N9222" s="4" t="str">
        <f>TEXT('Data Sales Adidas'!D9226,"mmm")</f>
        <v>Mar</v>
      </c>
    </row>
    <row r="9223" spans="1:14" x14ac:dyDescent="0.25">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c r="N9223" s="4" t="str">
        <f>TEXT('Data Sales Adidas'!D9227,"mmm")</f>
        <v>Mar</v>
      </c>
    </row>
    <row r="9224" spans="1:14" x14ac:dyDescent="0.25">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c r="N9224" s="4" t="str">
        <f>TEXT('Data Sales Adidas'!D9228,"mmm")</f>
        <v>Mar</v>
      </c>
    </row>
    <row r="9225" spans="1:14" x14ac:dyDescent="0.25">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c r="N9225" s="4" t="str">
        <f>TEXT('Data Sales Adidas'!D9229,"mmm")</f>
        <v>Mar</v>
      </c>
    </row>
    <row r="9226" spans="1:14" x14ac:dyDescent="0.25">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c r="N9226" s="4" t="str">
        <f>TEXT('Data Sales Adidas'!D9230,"mmm")</f>
        <v>Mar</v>
      </c>
    </row>
    <row r="9227" spans="1:14" x14ac:dyDescent="0.25">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c r="N9227" s="4" t="str">
        <f>TEXT('Data Sales Adidas'!D9231,"mmm")</f>
        <v>Apr</v>
      </c>
    </row>
    <row r="9228" spans="1:14" x14ac:dyDescent="0.25">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c r="N9228" s="4" t="str">
        <f>TEXT('Data Sales Adidas'!D9232,"mmm")</f>
        <v>Apr</v>
      </c>
    </row>
    <row r="9229" spans="1:14" x14ac:dyDescent="0.25">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c r="N9229" s="4" t="str">
        <f>TEXT('Data Sales Adidas'!D9233,"mmm")</f>
        <v>Apr</v>
      </c>
    </row>
    <row r="9230" spans="1:14" x14ac:dyDescent="0.25">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c r="N9230" s="4" t="str">
        <f>TEXT('Data Sales Adidas'!D9234,"mmm")</f>
        <v>Apr</v>
      </c>
    </row>
    <row r="9231" spans="1:14" x14ac:dyDescent="0.25">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c r="N9231" s="4" t="str">
        <f>TEXT('Data Sales Adidas'!D9235,"mmm")</f>
        <v>Apr</v>
      </c>
    </row>
    <row r="9232" spans="1:14" x14ac:dyDescent="0.25">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c r="N9232" s="4" t="str">
        <f>TEXT('Data Sales Adidas'!D9236,"mmm")</f>
        <v>Apr</v>
      </c>
    </row>
    <row r="9233" spans="1:14" x14ac:dyDescent="0.25">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c r="N9233" s="4" t="str">
        <f>TEXT('Data Sales Adidas'!D9237,"mmm")</f>
        <v>May</v>
      </c>
    </row>
    <row r="9234" spans="1:14" x14ac:dyDescent="0.25">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c r="N9234" s="4" t="str">
        <f>TEXT('Data Sales Adidas'!D9238,"mmm")</f>
        <v>May</v>
      </c>
    </row>
    <row r="9235" spans="1:14" x14ac:dyDescent="0.25">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c r="N9235" s="4" t="str">
        <f>TEXT('Data Sales Adidas'!D9239,"mmm")</f>
        <v>May</v>
      </c>
    </row>
    <row r="9236" spans="1:14" x14ac:dyDescent="0.25">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c r="N9236" s="4" t="str">
        <f>TEXT('Data Sales Adidas'!D9240,"mmm")</f>
        <v>May</v>
      </c>
    </row>
    <row r="9237" spans="1:14" x14ac:dyDescent="0.25">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c r="N9237" s="4" t="str">
        <f>TEXT('Data Sales Adidas'!D9241,"mmm")</f>
        <v>May</v>
      </c>
    </row>
    <row r="9238" spans="1:14" x14ac:dyDescent="0.25">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c r="N9238" s="4" t="str">
        <f>TEXT('Data Sales Adidas'!D9242,"mmm")</f>
        <v>May</v>
      </c>
    </row>
    <row r="9239" spans="1:14" x14ac:dyDescent="0.25">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c r="N9239" s="4" t="str">
        <f>TEXT('Data Sales Adidas'!D9243,"mmm")</f>
        <v>Jun</v>
      </c>
    </row>
    <row r="9240" spans="1:14" x14ac:dyDescent="0.25">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c r="N9240" s="4" t="str">
        <f>TEXT('Data Sales Adidas'!D9244,"mmm")</f>
        <v>Jun</v>
      </c>
    </row>
    <row r="9241" spans="1:14" x14ac:dyDescent="0.25">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c r="N9241" s="4" t="str">
        <f>TEXT('Data Sales Adidas'!D9245,"mmm")</f>
        <v>Jun</v>
      </c>
    </row>
    <row r="9242" spans="1:14" x14ac:dyDescent="0.25">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c r="N9242" s="4" t="str">
        <f>TEXT('Data Sales Adidas'!D9246,"mmm")</f>
        <v>Jun</v>
      </c>
    </row>
    <row r="9243" spans="1:14" x14ac:dyDescent="0.25">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c r="N9243" s="4" t="str">
        <f>TEXT('Data Sales Adidas'!D9247,"mmm")</f>
        <v>Jun</v>
      </c>
    </row>
    <row r="9244" spans="1:14" x14ac:dyDescent="0.25">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c r="N9244" s="4" t="str">
        <f>TEXT('Data Sales Adidas'!D9248,"mmm")</f>
        <v>Jun</v>
      </c>
    </row>
    <row r="9245" spans="1:14" x14ac:dyDescent="0.25">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c r="N9245" s="4" t="str">
        <f>TEXT('Data Sales Adidas'!D9249,"mmm")</f>
        <v>Jul</v>
      </c>
    </row>
    <row r="9246" spans="1:14" x14ac:dyDescent="0.25">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c r="N9246" s="4" t="str">
        <f>TEXT('Data Sales Adidas'!D9250,"mmm")</f>
        <v>Jul</v>
      </c>
    </row>
    <row r="9247" spans="1:14" x14ac:dyDescent="0.25">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c r="N9247" s="4" t="str">
        <f>TEXT('Data Sales Adidas'!D9251,"mmm")</f>
        <v>Jul</v>
      </c>
    </row>
    <row r="9248" spans="1:14" x14ac:dyDescent="0.25">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c r="N9248" s="4" t="str">
        <f>TEXT('Data Sales Adidas'!D9252,"mmm")</f>
        <v>Jul</v>
      </c>
    </row>
    <row r="9249" spans="1:14" x14ac:dyDescent="0.25">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c r="N9249" s="4" t="str">
        <f>TEXT('Data Sales Adidas'!D9253,"mmm")</f>
        <v>Jul</v>
      </c>
    </row>
    <row r="9250" spans="1:14" x14ac:dyDescent="0.25">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c r="N9250" s="4" t="str">
        <f>TEXT('Data Sales Adidas'!D9254,"mmm")</f>
        <v>Jul</v>
      </c>
    </row>
    <row r="9251" spans="1:14" x14ac:dyDescent="0.25">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c r="N9251" s="4" t="str">
        <f>TEXT('Data Sales Adidas'!D9255,"mmm")</f>
        <v>Aug</v>
      </c>
    </row>
    <row r="9252" spans="1:14" x14ac:dyDescent="0.25">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c r="N9252" s="4" t="str">
        <f>TEXT('Data Sales Adidas'!D9256,"mmm")</f>
        <v>Aug</v>
      </c>
    </row>
    <row r="9253" spans="1:14" x14ac:dyDescent="0.25">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c r="N9253" s="4" t="str">
        <f>TEXT('Data Sales Adidas'!D9257,"mmm")</f>
        <v>Aug</v>
      </c>
    </row>
    <row r="9254" spans="1:14" x14ac:dyDescent="0.25">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c r="N9254" s="4" t="str">
        <f>TEXT('Data Sales Adidas'!D9258,"mmm")</f>
        <v>Aug</v>
      </c>
    </row>
    <row r="9255" spans="1:14" x14ac:dyDescent="0.25">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c r="N9255" s="4" t="str">
        <f>TEXT('Data Sales Adidas'!D9259,"mmm")</f>
        <v>Aug</v>
      </c>
    </row>
    <row r="9256" spans="1:14" x14ac:dyDescent="0.25">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c r="N9256" s="4" t="str">
        <f>TEXT('Data Sales Adidas'!D9260,"mmm")</f>
        <v>Aug</v>
      </c>
    </row>
    <row r="9257" spans="1:14" x14ac:dyDescent="0.25">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c r="N9257" s="4" t="str">
        <f>TEXT('Data Sales Adidas'!D9261,"mmm")</f>
        <v>Sep</v>
      </c>
    </row>
    <row r="9258" spans="1:14" x14ac:dyDescent="0.25">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c r="N9258" s="4" t="str">
        <f>TEXT('Data Sales Adidas'!D9262,"mmm")</f>
        <v>Sep</v>
      </c>
    </row>
    <row r="9259" spans="1:14" x14ac:dyDescent="0.25">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c r="N9259" s="4" t="str">
        <f>TEXT('Data Sales Adidas'!D9263,"mmm")</f>
        <v>Sep</v>
      </c>
    </row>
    <row r="9260" spans="1:14" x14ac:dyDescent="0.25">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c r="N9260" s="4" t="str">
        <f>TEXT('Data Sales Adidas'!D9264,"mmm")</f>
        <v>Sep</v>
      </c>
    </row>
    <row r="9261" spans="1:14" x14ac:dyDescent="0.25">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c r="N9261" s="4" t="str">
        <f>TEXT('Data Sales Adidas'!D9265,"mmm")</f>
        <v>Sep</v>
      </c>
    </row>
    <row r="9262" spans="1:14" x14ac:dyDescent="0.25">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c r="N9262" s="4" t="str">
        <f>TEXT('Data Sales Adidas'!D9266,"mmm")</f>
        <v>Sep</v>
      </c>
    </row>
    <row r="9263" spans="1:14" x14ac:dyDescent="0.25">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c r="N9263" s="4" t="str">
        <f>TEXT('Data Sales Adidas'!D9267,"mmm")</f>
        <v>Oct</v>
      </c>
    </row>
    <row r="9264" spans="1:14" x14ac:dyDescent="0.25">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c r="N9264" s="4" t="str">
        <f>TEXT('Data Sales Adidas'!D9268,"mmm")</f>
        <v>Oct</v>
      </c>
    </row>
    <row r="9265" spans="1:14" x14ac:dyDescent="0.25">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c r="N9265" s="4" t="str">
        <f>TEXT('Data Sales Adidas'!D9269,"mmm")</f>
        <v>Oct</v>
      </c>
    </row>
    <row r="9266" spans="1:14" x14ac:dyDescent="0.25">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c r="N9266" s="4" t="str">
        <f>TEXT('Data Sales Adidas'!D9270,"mmm")</f>
        <v>Oct</v>
      </c>
    </row>
    <row r="9267" spans="1:14" x14ac:dyDescent="0.25">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c r="N9267" s="4" t="str">
        <f>TEXT('Data Sales Adidas'!D9271,"mmm")</f>
        <v>Oct</v>
      </c>
    </row>
    <row r="9268" spans="1:14" x14ac:dyDescent="0.25">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c r="N9268" s="4" t="str">
        <f>TEXT('Data Sales Adidas'!D9272,"mmm")</f>
        <v>Oct</v>
      </c>
    </row>
    <row r="9269" spans="1:14" x14ac:dyDescent="0.25">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c r="N9269" s="4" t="str">
        <f>TEXT('Data Sales Adidas'!D9273,"mmm")</f>
        <v>Nov</v>
      </c>
    </row>
    <row r="9270" spans="1:14" x14ac:dyDescent="0.25">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c r="N9270" s="4" t="str">
        <f>TEXT('Data Sales Adidas'!D9274,"mmm")</f>
        <v>Nov</v>
      </c>
    </row>
    <row r="9271" spans="1:14" x14ac:dyDescent="0.25">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c r="N9271" s="4" t="str">
        <f>TEXT('Data Sales Adidas'!D9275,"mmm")</f>
        <v>Nov</v>
      </c>
    </row>
    <row r="9272" spans="1:14" x14ac:dyDescent="0.25">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c r="N9272" s="4" t="str">
        <f>TEXT('Data Sales Adidas'!D9276,"mmm")</f>
        <v>Nov</v>
      </c>
    </row>
    <row r="9273" spans="1:14" x14ac:dyDescent="0.25">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c r="N9273" s="4" t="str">
        <f>TEXT('Data Sales Adidas'!D9277,"mmm")</f>
        <v>Nov</v>
      </c>
    </row>
    <row r="9274" spans="1:14" x14ac:dyDescent="0.25">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c r="N9274" s="4" t="str">
        <f>TEXT('Data Sales Adidas'!D9278,"mmm")</f>
        <v>Nov</v>
      </c>
    </row>
    <row r="9275" spans="1:14" x14ac:dyDescent="0.25">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c r="N9275" s="4" t="str">
        <f>TEXT('Data Sales Adidas'!D9279,"mmm")</f>
        <v>Dec</v>
      </c>
    </row>
    <row r="9276" spans="1:14" x14ac:dyDescent="0.25">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c r="N9276" s="4" t="str">
        <f>TEXT('Data Sales Adidas'!D9280,"mmm")</f>
        <v>Dec</v>
      </c>
    </row>
    <row r="9277" spans="1:14" x14ac:dyDescent="0.25">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c r="N9277" s="4" t="str">
        <f>TEXT('Data Sales Adidas'!D9281,"mmm")</f>
        <v>Dec</v>
      </c>
    </row>
    <row r="9278" spans="1:14" x14ac:dyDescent="0.25">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c r="N9278" s="4" t="str">
        <f>TEXT('Data Sales Adidas'!D9282,"mmm")</f>
        <v>Dec</v>
      </c>
    </row>
    <row r="9279" spans="1:14" x14ac:dyDescent="0.25">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c r="N9279" s="4" t="str">
        <f>TEXT('Data Sales Adidas'!D9283,"mmm")</f>
        <v>Dec</v>
      </c>
    </row>
    <row r="9280" spans="1:14" x14ac:dyDescent="0.25">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c r="N9280" s="4" t="str">
        <f>TEXT('Data Sales Adidas'!D9284,"mmm")</f>
        <v>Dec</v>
      </c>
    </row>
    <row r="9281" spans="1:14" x14ac:dyDescent="0.25">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c r="N9281" s="4" t="str">
        <f>TEXT('Data Sales Adidas'!D9285,"mmm")</f>
        <v>Jan</v>
      </c>
    </row>
    <row r="9282" spans="1:14" x14ac:dyDescent="0.25">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c r="N9282" s="4" t="str">
        <f>TEXT('Data Sales Adidas'!D9286,"mmm")</f>
        <v>Jan</v>
      </c>
    </row>
    <row r="9283" spans="1:14" x14ac:dyDescent="0.25">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c r="N9283" s="4" t="str">
        <f>TEXT('Data Sales Adidas'!D9287,"mmm")</f>
        <v>Jan</v>
      </c>
    </row>
    <row r="9284" spans="1:14" x14ac:dyDescent="0.25">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c r="N9284" s="4" t="str">
        <f>TEXT('Data Sales Adidas'!D9288,"mmm")</f>
        <v>Jan</v>
      </c>
    </row>
    <row r="9285" spans="1:14" x14ac:dyDescent="0.25">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c r="N9285" s="4" t="str">
        <f>TEXT('Data Sales Adidas'!D9289,"mmm")</f>
        <v>Jan</v>
      </c>
    </row>
    <row r="9286" spans="1:14" x14ac:dyDescent="0.25">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c r="N9286" s="4" t="str">
        <f>TEXT('Data Sales Adidas'!D9290,"mmm")</f>
        <v>Jan</v>
      </c>
    </row>
    <row r="9287" spans="1:14" x14ac:dyDescent="0.25">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c r="N9287" s="4" t="str">
        <f>TEXT('Data Sales Adidas'!D9291,"mmm")</f>
        <v>Feb</v>
      </c>
    </row>
    <row r="9288" spans="1:14" x14ac:dyDescent="0.25">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c r="N9288" s="4" t="str">
        <f>TEXT('Data Sales Adidas'!D9292,"mmm")</f>
        <v>Feb</v>
      </c>
    </row>
    <row r="9289" spans="1:14" x14ac:dyDescent="0.25">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c r="N9289" s="4" t="str">
        <f>TEXT('Data Sales Adidas'!D9293,"mmm")</f>
        <v>Feb</v>
      </c>
    </row>
    <row r="9290" spans="1:14" hidden="1" x14ac:dyDescent="0.25">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c r="N9290" s="4" t="str">
        <f>TEXT('Data Sales Adidas'!D9294,"mmm")</f>
        <v>Feb</v>
      </c>
    </row>
    <row r="9291" spans="1:14" hidden="1" x14ac:dyDescent="0.25">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c r="N9291" s="4" t="str">
        <f>TEXT('Data Sales Adidas'!D9295,"mmm")</f>
        <v>Feb</v>
      </c>
    </row>
    <row r="9292" spans="1:14" hidden="1" x14ac:dyDescent="0.25">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c r="N9292" s="4" t="str">
        <f>TEXT('Data Sales Adidas'!D9296,"mmm")</f>
        <v>Feb</v>
      </c>
    </row>
    <row r="9293" spans="1:14" hidden="1" x14ac:dyDescent="0.25">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c r="N9293" s="4" t="str">
        <f>TEXT('Data Sales Adidas'!D9297,"mmm")</f>
        <v>Mar</v>
      </c>
    </row>
    <row r="9294" spans="1:14" hidden="1" x14ac:dyDescent="0.25">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c r="N9294" s="4" t="str">
        <f>TEXT('Data Sales Adidas'!D9298,"mmm")</f>
        <v>Mar</v>
      </c>
    </row>
    <row r="9295" spans="1:14" hidden="1" x14ac:dyDescent="0.25">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c r="N9295" s="4" t="str">
        <f>TEXT('Data Sales Adidas'!D9299,"mmm")</f>
        <v>Mar</v>
      </c>
    </row>
    <row r="9296" spans="1:14" hidden="1" x14ac:dyDescent="0.25">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c r="N9296" s="4" t="str">
        <f>TEXT('Data Sales Adidas'!D9300,"mmm")</f>
        <v>Mar</v>
      </c>
    </row>
    <row r="9297" spans="1:14" hidden="1" x14ac:dyDescent="0.25">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c r="N9297" s="4" t="str">
        <f>TEXT('Data Sales Adidas'!D9301,"mmm")</f>
        <v>Mar</v>
      </c>
    </row>
    <row r="9298" spans="1:14" hidden="1" x14ac:dyDescent="0.25">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c r="N9298" s="4" t="str">
        <f>TEXT('Data Sales Adidas'!D9302,"mmm")</f>
        <v>Mar</v>
      </c>
    </row>
    <row r="9299" spans="1:14" hidden="1" x14ac:dyDescent="0.25">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c r="N9299" s="4" t="str">
        <f>TEXT('Data Sales Adidas'!D9303,"mmm")</f>
        <v>Apr</v>
      </c>
    </row>
    <row r="9300" spans="1:14" hidden="1" x14ac:dyDescent="0.25">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c r="N9300" s="4" t="str">
        <f>TEXT('Data Sales Adidas'!D9304,"mmm")</f>
        <v>Apr</v>
      </c>
    </row>
    <row r="9301" spans="1:14" hidden="1" x14ac:dyDescent="0.25">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c r="N9301" s="4" t="str">
        <f>TEXT('Data Sales Adidas'!D9305,"mmm")</f>
        <v>Apr</v>
      </c>
    </row>
    <row r="9302" spans="1:14" hidden="1" x14ac:dyDescent="0.25">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c r="N9302" s="4" t="str">
        <f>TEXT('Data Sales Adidas'!D9306,"mmm")</f>
        <v>Apr</v>
      </c>
    </row>
    <row r="9303" spans="1:14" hidden="1" x14ac:dyDescent="0.25">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c r="N9303" s="4" t="str">
        <f>TEXT('Data Sales Adidas'!D9307,"mmm")</f>
        <v>Apr</v>
      </c>
    </row>
    <row r="9304" spans="1:14" hidden="1" x14ac:dyDescent="0.25">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c r="N9304" s="4" t="str">
        <f>TEXT('Data Sales Adidas'!D9308,"mmm")</f>
        <v>Apr</v>
      </c>
    </row>
    <row r="9305" spans="1:14" hidden="1" x14ac:dyDescent="0.25">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c r="N9305" s="4" t="str">
        <f>TEXT('Data Sales Adidas'!D9309,"mmm")</f>
        <v>May</v>
      </c>
    </row>
    <row r="9306" spans="1:14" hidden="1" x14ac:dyDescent="0.25">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c r="N9306" s="4" t="str">
        <f>TEXT('Data Sales Adidas'!D9310,"mmm")</f>
        <v>May</v>
      </c>
    </row>
    <row r="9307" spans="1:14" hidden="1" x14ac:dyDescent="0.25">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c r="N9307" s="4" t="str">
        <f>TEXT('Data Sales Adidas'!D9311,"mmm")</f>
        <v>May</v>
      </c>
    </row>
    <row r="9308" spans="1:14" hidden="1" x14ac:dyDescent="0.25">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c r="N9308" s="4" t="str">
        <f>TEXT('Data Sales Adidas'!D9312,"mmm")</f>
        <v>May</v>
      </c>
    </row>
    <row r="9309" spans="1:14" hidden="1" x14ac:dyDescent="0.25">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c r="N9309" s="4" t="str">
        <f>TEXT('Data Sales Adidas'!D9313,"mmm")</f>
        <v>May</v>
      </c>
    </row>
    <row r="9310" spans="1:14" hidden="1" x14ac:dyDescent="0.25">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c r="N9310" s="4" t="str">
        <f>TEXT('Data Sales Adidas'!D9314,"mmm")</f>
        <v>May</v>
      </c>
    </row>
    <row r="9311" spans="1:14" hidden="1" x14ac:dyDescent="0.25">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c r="N9311" s="4" t="str">
        <f>TEXT('Data Sales Adidas'!D9315,"mmm")</f>
        <v>Jun</v>
      </c>
    </row>
    <row r="9312" spans="1:14" hidden="1" x14ac:dyDescent="0.25">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c r="N9312" s="4" t="str">
        <f>TEXT('Data Sales Adidas'!D9316,"mmm")</f>
        <v>Jun</v>
      </c>
    </row>
    <row r="9313" spans="1:14" hidden="1" x14ac:dyDescent="0.25">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c r="N9313" s="4" t="str">
        <f>TEXT('Data Sales Adidas'!D9317,"mmm")</f>
        <v>Jun</v>
      </c>
    </row>
    <row r="9314" spans="1:14" hidden="1" x14ac:dyDescent="0.25">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c r="N9314" s="4" t="str">
        <f>TEXT('Data Sales Adidas'!D9318,"mmm")</f>
        <v>Jun</v>
      </c>
    </row>
    <row r="9315" spans="1:14" hidden="1" x14ac:dyDescent="0.25">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c r="N9315" s="4" t="str">
        <f>TEXT('Data Sales Adidas'!D9319,"mmm")</f>
        <v>Jun</v>
      </c>
    </row>
    <row r="9316" spans="1:14" hidden="1" x14ac:dyDescent="0.25">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c r="N9316" s="4" t="str">
        <f>TEXT('Data Sales Adidas'!D9320,"mmm")</f>
        <v>Jun</v>
      </c>
    </row>
    <row r="9317" spans="1:14" hidden="1" x14ac:dyDescent="0.25">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c r="N9317" s="4" t="str">
        <f>TEXT('Data Sales Adidas'!D9321,"mmm")</f>
        <v>Jul</v>
      </c>
    </row>
    <row r="9318" spans="1:14" hidden="1" x14ac:dyDescent="0.25">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c r="N9318" s="4" t="str">
        <f>TEXT('Data Sales Adidas'!D9322,"mmm")</f>
        <v>Jul</v>
      </c>
    </row>
    <row r="9319" spans="1:14" hidden="1" x14ac:dyDescent="0.25">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c r="N9319" s="4" t="str">
        <f>TEXT('Data Sales Adidas'!D9323,"mmm")</f>
        <v>Jul</v>
      </c>
    </row>
    <row r="9320" spans="1:14" hidden="1" x14ac:dyDescent="0.25">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c r="N9320" s="4" t="str">
        <f>TEXT('Data Sales Adidas'!D9324,"mmm")</f>
        <v>Jul</v>
      </c>
    </row>
    <row r="9321" spans="1:14" hidden="1" x14ac:dyDescent="0.25">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c r="N9321" s="4" t="str">
        <f>TEXT('Data Sales Adidas'!D9325,"mmm")</f>
        <v>Jul</v>
      </c>
    </row>
    <row r="9322" spans="1:14" hidden="1" x14ac:dyDescent="0.25">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c r="N9322" s="4" t="str">
        <f>TEXT('Data Sales Adidas'!D9326,"mmm")</f>
        <v>Jul</v>
      </c>
    </row>
    <row r="9323" spans="1:14" hidden="1" x14ac:dyDescent="0.25">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c r="N9323" s="4" t="str">
        <f>TEXT('Data Sales Adidas'!D9327,"mmm")</f>
        <v>Aug</v>
      </c>
    </row>
    <row r="9324" spans="1:14" hidden="1" x14ac:dyDescent="0.25">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c r="N9324" s="4" t="str">
        <f>TEXT('Data Sales Adidas'!D9328,"mmm")</f>
        <v>Aug</v>
      </c>
    </row>
    <row r="9325" spans="1:14" hidden="1" x14ac:dyDescent="0.25">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c r="N9325" s="4" t="str">
        <f>TEXT('Data Sales Adidas'!D9329,"mmm")</f>
        <v>Aug</v>
      </c>
    </row>
    <row r="9326" spans="1:14" hidden="1" x14ac:dyDescent="0.25">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c r="N9326" s="4" t="str">
        <f>TEXT('Data Sales Adidas'!D9330,"mmm")</f>
        <v>Aug</v>
      </c>
    </row>
    <row r="9327" spans="1:14" hidden="1" x14ac:dyDescent="0.25">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c r="N9327" s="4" t="str">
        <f>TEXT('Data Sales Adidas'!D9331,"mmm")</f>
        <v>Aug</v>
      </c>
    </row>
    <row r="9328" spans="1:14" hidden="1" x14ac:dyDescent="0.25">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c r="N9328" s="4" t="str">
        <f>TEXT('Data Sales Adidas'!D9332,"mmm")</f>
        <v>Aug</v>
      </c>
    </row>
    <row r="9329" spans="1:14" hidden="1" x14ac:dyDescent="0.25">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c r="N9329" s="4" t="str">
        <f>TEXT('Data Sales Adidas'!D9333,"mmm")</f>
        <v>Sep</v>
      </c>
    </row>
    <row r="9330" spans="1:14" hidden="1" x14ac:dyDescent="0.25">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c r="N9330" s="4" t="str">
        <f>TEXT('Data Sales Adidas'!D9334,"mmm")</f>
        <v>Sep</v>
      </c>
    </row>
    <row r="9331" spans="1:14" hidden="1" x14ac:dyDescent="0.25">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c r="N9331" s="4" t="str">
        <f>TEXT('Data Sales Adidas'!D9335,"mmm")</f>
        <v>Sep</v>
      </c>
    </row>
    <row r="9332" spans="1:14" hidden="1" x14ac:dyDescent="0.25">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c r="N9332" s="4" t="str">
        <f>TEXT('Data Sales Adidas'!D9336,"mmm")</f>
        <v>Sep</v>
      </c>
    </row>
    <row r="9333" spans="1:14" hidden="1" x14ac:dyDescent="0.25">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c r="N9333" s="4" t="str">
        <f>TEXT('Data Sales Adidas'!D9337,"mmm")</f>
        <v>Sep</v>
      </c>
    </row>
    <row r="9334" spans="1:14" hidden="1" x14ac:dyDescent="0.25">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c r="N9334" s="4" t="str">
        <f>TEXT('Data Sales Adidas'!D9338,"mmm")</f>
        <v>Sep</v>
      </c>
    </row>
    <row r="9335" spans="1:14" hidden="1" x14ac:dyDescent="0.25">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c r="N9335" s="4" t="str">
        <f>TEXT('Data Sales Adidas'!D9339,"mmm")</f>
        <v>Oct</v>
      </c>
    </row>
    <row r="9336" spans="1:14" hidden="1" x14ac:dyDescent="0.25">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c r="N9336" s="4" t="str">
        <f>TEXT('Data Sales Adidas'!D9340,"mmm")</f>
        <v>Oct</v>
      </c>
    </row>
    <row r="9337" spans="1:14" hidden="1" x14ac:dyDescent="0.25">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c r="N9337" s="4" t="str">
        <f>TEXT('Data Sales Adidas'!D9341,"mmm")</f>
        <v>Oct</v>
      </c>
    </row>
    <row r="9338" spans="1:14" hidden="1" x14ac:dyDescent="0.25">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c r="N9338" s="4" t="str">
        <f>TEXT('Data Sales Adidas'!D9342,"mmm")</f>
        <v>Oct</v>
      </c>
    </row>
    <row r="9339" spans="1:14" hidden="1" x14ac:dyDescent="0.25">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c r="N9339" s="4" t="str">
        <f>TEXT('Data Sales Adidas'!D9343,"mmm")</f>
        <v>Oct</v>
      </c>
    </row>
    <row r="9340" spans="1:14" hidden="1" x14ac:dyDescent="0.25">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c r="N9340" s="4" t="str">
        <f>TEXT('Data Sales Adidas'!D9344,"mmm")</f>
        <v>Oct</v>
      </c>
    </row>
    <row r="9341" spans="1:14" hidden="1" x14ac:dyDescent="0.25">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c r="N9341" s="4" t="str">
        <f>TEXT('Data Sales Adidas'!D9345,"mmm")</f>
        <v>Nov</v>
      </c>
    </row>
    <row r="9342" spans="1:14" hidden="1" x14ac:dyDescent="0.25">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c r="N9342" s="4" t="str">
        <f>TEXT('Data Sales Adidas'!D9346,"mmm")</f>
        <v>Nov</v>
      </c>
    </row>
    <row r="9343" spans="1:14" hidden="1" x14ac:dyDescent="0.25">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c r="N9343" s="4" t="str">
        <f>TEXT('Data Sales Adidas'!D9347,"mmm")</f>
        <v>Nov</v>
      </c>
    </row>
    <row r="9344" spans="1:14" hidden="1" x14ac:dyDescent="0.25">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c r="N9344" s="4" t="str">
        <f>TEXT('Data Sales Adidas'!D9348,"mmm")</f>
        <v>Nov</v>
      </c>
    </row>
    <row r="9345" spans="1:14" hidden="1" x14ac:dyDescent="0.25">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c r="N9345" s="4" t="str">
        <f>TEXT('Data Sales Adidas'!D9349,"mmm")</f>
        <v>Nov</v>
      </c>
    </row>
    <row r="9346" spans="1:14" hidden="1" x14ac:dyDescent="0.25">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c r="N9346" s="4" t="str">
        <f>TEXT('Data Sales Adidas'!D9350,"mmm")</f>
        <v>Nov</v>
      </c>
    </row>
    <row r="9347" spans="1:14" hidden="1" x14ac:dyDescent="0.25">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c r="N9347" s="4" t="str">
        <f>TEXT('Data Sales Adidas'!D9351,"mmm")</f>
        <v>Dec</v>
      </c>
    </row>
    <row r="9348" spans="1:14" hidden="1" x14ac:dyDescent="0.25">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c r="N9348" s="4" t="str">
        <f>TEXT('Data Sales Adidas'!D9352,"mmm")</f>
        <v>Dec</v>
      </c>
    </row>
    <row r="9349" spans="1:14" hidden="1" x14ac:dyDescent="0.25">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c r="N9349" s="4" t="str">
        <f>TEXT('Data Sales Adidas'!D9353,"mmm")</f>
        <v>Dec</v>
      </c>
    </row>
    <row r="9350" spans="1:14" hidden="1" x14ac:dyDescent="0.25">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c r="N9350" s="4" t="str">
        <f>TEXT('Data Sales Adidas'!D9354,"mmm")</f>
        <v>Dec</v>
      </c>
    </row>
    <row r="9351" spans="1:14" hidden="1" x14ac:dyDescent="0.25">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c r="N9351" s="4" t="str">
        <f>TEXT('Data Sales Adidas'!D9355,"mmm")</f>
        <v>Dec</v>
      </c>
    </row>
    <row r="9352" spans="1:14" hidden="1" x14ac:dyDescent="0.25">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c r="N9352" s="4" t="str">
        <f>TEXT('Data Sales Adidas'!D9356,"mmm")</f>
        <v>Dec</v>
      </c>
    </row>
    <row r="9353" spans="1:14" hidden="1" x14ac:dyDescent="0.25">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c r="N9353" s="4" t="str">
        <f>TEXT('Data Sales Adidas'!D9357,"mmm")</f>
        <v>Jan</v>
      </c>
    </row>
    <row r="9354" spans="1:14" hidden="1" x14ac:dyDescent="0.25">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c r="N9354" s="4" t="str">
        <f>TEXT('Data Sales Adidas'!D9358,"mmm")</f>
        <v>Jan</v>
      </c>
    </row>
    <row r="9355" spans="1:14" hidden="1" x14ac:dyDescent="0.25">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c r="N9355" s="4" t="str">
        <f>TEXT('Data Sales Adidas'!D9359,"mmm")</f>
        <v>Jan</v>
      </c>
    </row>
    <row r="9356" spans="1:14" hidden="1" x14ac:dyDescent="0.25">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c r="N9356" s="4" t="str">
        <f>TEXT('Data Sales Adidas'!D9360,"mmm")</f>
        <v>Jan</v>
      </c>
    </row>
    <row r="9357" spans="1:14" hidden="1" x14ac:dyDescent="0.25">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c r="N9357" s="4" t="str">
        <f>TEXT('Data Sales Adidas'!D9361,"mmm")</f>
        <v>Jan</v>
      </c>
    </row>
    <row r="9358" spans="1:14" hidden="1" x14ac:dyDescent="0.25">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c r="N9358" s="4" t="str">
        <f>TEXT('Data Sales Adidas'!D9362,"mmm")</f>
        <v>Jan</v>
      </c>
    </row>
    <row r="9359" spans="1:14" hidden="1" x14ac:dyDescent="0.25">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c r="N9359" s="4" t="str">
        <f>TEXT('Data Sales Adidas'!D9363,"mmm")</f>
        <v>Feb</v>
      </c>
    </row>
    <row r="9360" spans="1:14" hidden="1" x14ac:dyDescent="0.25">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c r="N9360" s="4" t="str">
        <f>TEXT('Data Sales Adidas'!D9364,"mmm")</f>
        <v>Feb</v>
      </c>
    </row>
    <row r="9361" spans="1:14" hidden="1" x14ac:dyDescent="0.25">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c r="N9361" s="4" t="str">
        <f>TEXT('Data Sales Adidas'!D9365,"mmm")</f>
        <v>Feb</v>
      </c>
    </row>
    <row r="9362" spans="1:14" hidden="1" x14ac:dyDescent="0.25">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c r="N9362" s="4" t="str">
        <f>TEXT('Data Sales Adidas'!D9366,"mmm")</f>
        <v>Feb</v>
      </c>
    </row>
    <row r="9363" spans="1:14" hidden="1" x14ac:dyDescent="0.25">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c r="N9363" s="4" t="str">
        <f>TEXT('Data Sales Adidas'!D9367,"mmm")</f>
        <v>Feb</v>
      </c>
    </row>
    <row r="9364" spans="1:14" hidden="1" x14ac:dyDescent="0.25">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c r="N9364" s="4" t="str">
        <f>TEXT('Data Sales Adidas'!D9368,"mmm")</f>
        <v>Feb</v>
      </c>
    </row>
    <row r="9365" spans="1:14" hidden="1" x14ac:dyDescent="0.25">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c r="N9365" s="4" t="str">
        <f>TEXT('Data Sales Adidas'!D9369,"mmm")</f>
        <v>Mar</v>
      </c>
    </row>
    <row r="9366" spans="1:14" hidden="1" x14ac:dyDescent="0.25">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c r="N9366" s="4" t="str">
        <f>TEXT('Data Sales Adidas'!D9370,"mmm")</f>
        <v>Mar</v>
      </c>
    </row>
    <row r="9367" spans="1:14" hidden="1" x14ac:dyDescent="0.25">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c r="N9367" s="4" t="str">
        <f>TEXT('Data Sales Adidas'!D9371,"mmm")</f>
        <v>Mar</v>
      </c>
    </row>
    <row r="9368" spans="1:14" hidden="1" x14ac:dyDescent="0.25">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c r="N9368" s="4" t="str">
        <f>TEXT('Data Sales Adidas'!D9372,"mmm")</f>
        <v>Mar</v>
      </c>
    </row>
    <row r="9369" spans="1:14" hidden="1" x14ac:dyDescent="0.25">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c r="N9369" s="4" t="str">
        <f>TEXT('Data Sales Adidas'!D9373,"mmm")</f>
        <v>Mar</v>
      </c>
    </row>
    <row r="9370" spans="1:14" hidden="1" x14ac:dyDescent="0.25">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c r="N9370" s="4" t="str">
        <f>TEXT('Data Sales Adidas'!D9374,"mmm")</f>
        <v>Mar</v>
      </c>
    </row>
    <row r="9371" spans="1:14" hidden="1" x14ac:dyDescent="0.25">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c r="N9371" s="4" t="str">
        <f>TEXT('Data Sales Adidas'!D9375,"mmm")</f>
        <v>Apr</v>
      </c>
    </row>
    <row r="9372" spans="1:14" hidden="1" x14ac:dyDescent="0.25">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c r="N9372" s="4" t="str">
        <f>TEXT('Data Sales Adidas'!D9376,"mmm")</f>
        <v>Apr</v>
      </c>
    </row>
    <row r="9373" spans="1:14" hidden="1" x14ac:dyDescent="0.25">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c r="N9373" s="4" t="str">
        <f>TEXT('Data Sales Adidas'!D9377,"mmm")</f>
        <v>Apr</v>
      </c>
    </row>
    <row r="9374" spans="1:14" hidden="1" x14ac:dyDescent="0.25">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c r="N9374" s="4" t="str">
        <f>TEXT('Data Sales Adidas'!D9378,"mmm")</f>
        <v>Apr</v>
      </c>
    </row>
    <row r="9375" spans="1:14" hidden="1" x14ac:dyDescent="0.25">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c r="N9375" s="4" t="str">
        <f>TEXT('Data Sales Adidas'!D9379,"mmm")</f>
        <v>Apr</v>
      </c>
    </row>
    <row r="9376" spans="1:14" hidden="1" x14ac:dyDescent="0.25">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c r="N9376" s="4" t="str">
        <f>TEXT('Data Sales Adidas'!D9380,"mmm")</f>
        <v>Apr</v>
      </c>
    </row>
    <row r="9377" spans="1:14" hidden="1" x14ac:dyDescent="0.25">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c r="N9377" s="4" t="str">
        <f>TEXT('Data Sales Adidas'!D9381,"mmm")</f>
        <v>May</v>
      </c>
    </row>
    <row r="9378" spans="1:14" hidden="1" x14ac:dyDescent="0.25">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c r="N9378" s="4" t="str">
        <f>TEXT('Data Sales Adidas'!D9382,"mmm")</f>
        <v>May</v>
      </c>
    </row>
    <row r="9379" spans="1:14" hidden="1" x14ac:dyDescent="0.25">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c r="N9379" s="4" t="str">
        <f>TEXT('Data Sales Adidas'!D9383,"mmm")</f>
        <v>May</v>
      </c>
    </row>
    <row r="9380" spans="1:14" hidden="1" x14ac:dyDescent="0.25">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c r="N9380" s="4" t="str">
        <f>TEXT('Data Sales Adidas'!D9384,"mmm")</f>
        <v>May</v>
      </c>
    </row>
    <row r="9381" spans="1:14" hidden="1" x14ac:dyDescent="0.25">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c r="N9381" s="4" t="str">
        <f>TEXT('Data Sales Adidas'!D9385,"mmm")</f>
        <v>May</v>
      </c>
    </row>
    <row r="9382" spans="1:14" hidden="1" x14ac:dyDescent="0.25">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c r="N9382" s="4" t="str">
        <f>TEXT('Data Sales Adidas'!D9386,"mmm")</f>
        <v>May</v>
      </c>
    </row>
    <row r="9383" spans="1:14" hidden="1" x14ac:dyDescent="0.25">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c r="N9383" s="4" t="str">
        <f>TEXT('Data Sales Adidas'!D9387,"mmm")</f>
        <v>Jun</v>
      </c>
    </row>
    <row r="9384" spans="1:14" hidden="1" x14ac:dyDescent="0.25">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c r="N9384" s="4" t="str">
        <f>TEXT('Data Sales Adidas'!D9388,"mmm")</f>
        <v>Jun</v>
      </c>
    </row>
    <row r="9385" spans="1:14" hidden="1" x14ac:dyDescent="0.25">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c r="N9385" s="4" t="str">
        <f>TEXT('Data Sales Adidas'!D9389,"mmm")</f>
        <v>Jun</v>
      </c>
    </row>
    <row r="9386" spans="1:14" hidden="1" x14ac:dyDescent="0.25">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c r="N9386" s="4" t="str">
        <f>TEXT('Data Sales Adidas'!D9390,"mmm")</f>
        <v>Jun</v>
      </c>
    </row>
    <row r="9387" spans="1:14" hidden="1" x14ac:dyDescent="0.25">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c r="N9387" s="4" t="str">
        <f>TEXT('Data Sales Adidas'!D9391,"mmm")</f>
        <v>Jun</v>
      </c>
    </row>
    <row r="9388" spans="1:14" hidden="1" x14ac:dyDescent="0.25">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c r="N9388" s="4" t="str">
        <f>TEXT('Data Sales Adidas'!D9392,"mmm")</f>
        <v>Jun</v>
      </c>
    </row>
    <row r="9389" spans="1:14" hidden="1" x14ac:dyDescent="0.25">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c r="N9389" s="4" t="str">
        <f>TEXT('Data Sales Adidas'!D9393,"mmm")</f>
        <v>Jul</v>
      </c>
    </row>
    <row r="9390" spans="1:14" hidden="1" x14ac:dyDescent="0.25">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c r="N9390" s="4" t="str">
        <f>TEXT('Data Sales Adidas'!D9394,"mmm")</f>
        <v>Jul</v>
      </c>
    </row>
    <row r="9391" spans="1:14" hidden="1" x14ac:dyDescent="0.25">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c r="N9391" s="4" t="str">
        <f>TEXT('Data Sales Adidas'!D9395,"mmm")</f>
        <v>Jul</v>
      </c>
    </row>
    <row r="9392" spans="1:14" hidden="1" x14ac:dyDescent="0.25">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c r="N9392" s="4" t="str">
        <f>TEXT('Data Sales Adidas'!D9396,"mmm")</f>
        <v>Jul</v>
      </c>
    </row>
    <row r="9393" spans="1:14" hidden="1" x14ac:dyDescent="0.25">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c r="N9393" s="4" t="str">
        <f>TEXT('Data Sales Adidas'!D9397,"mmm")</f>
        <v>Jul</v>
      </c>
    </row>
    <row r="9394" spans="1:14" hidden="1" x14ac:dyDescent="0.25">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c r="N9394" s="4" t="str">
        <f>TEXT('Data Sales Adidas'!D9398,"mmm")</f>
        <v>Jul</v>
      </c>
    </row>
    <row r="9395" spans="1:14" hidden="1" x14ac:dyDescent="0.25">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c r="N9395" s="4" t="str">
        <f>TEXT('Data Sales Adidas'!D9399,"mmm")</f>
        <v>Aug</v>
      </c>
    </row>
    <row r="9396" spans="1:14" hidden="1" x14ac:dyDescent="0.25">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c r="N9396" s="4" t="str">
        <f>TEXT('Data Sales Adidas'!D9400,"mmm")</f>
        <v>Aug</v>
      </c>
    </row>
    <row r="9397" spans="1:14" hidden="1" x14ac:dyDescent="0.25">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c r="N9397" s="4" t="str">
        <f>TEXT('Data Sales Adidas'!D9401,"mmm")</f>
        <v>Aug</v>
      </c>
    </row>
    <row r="9398" spans="1:14" hidden="1" x14ac:dyDescent="0.25">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c r="N9398" s="4" t="str">
        <f>TEXT('Data Sales Adidas'!D9402,"mmm")</f>
        <v>Aug</v>
      </c>
    </row>
    <row r="9399" spans="1:14" hidden="1" x14ac:dyDescent="0.25">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c r="N9399" s="4" t="str">
        <f>TEXT('Data Sales Adidas'!D9403,"mmm")</f>
        <v>Aug</v>
      </c>
    </row>
    <row r="9400" spans="1:14" hidden="1" x14ac:dyDescent="0.25">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c r="N9400" s="4" t="str">
        <f>TEXT('Data Sales Adidas'!D9404,"mmm")</f>
        <v>Aug</v>
      </c>
    </row>
    <row r="9401" spans="1:14" hidden="1" x14ac:dyDescent="0.25">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c r="N9401" s="4" t="str">
        <f>TEXT('Data Sales Adidas'!D9405,"mmm")</f>
        <v>Sep</v>
      </c>
    </row>
    <row r="9402" spans="1:14" hidden="1" x14ac:dyDescent="0.25">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c r="N9402" s="4" t="str">
        <f>TEXT('Data Sales Adidas'!D9406,"mmm")</f>
        <v>Sep</v>
      </c>
    </row>
    <row r="9403" spans="1:14" hidden="1" x14ac:dyDescent="0.25">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c r="N9403" s="4" t="str">
        <f>TEXT('Data Sales Adidas'!D9407,"mmm")</f>
        <v>Sep</v>
      </c>
    </row>
    <row r="9404" spans="1:14" hidden="1" x14ac:dyDescent="0.25">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c r="N9404" s="4" t="str">
        <f>TEXT('Data Sales Adidas'!D9408,"mmm")</f>
        <v>Sep</v>
      </c>
    </row>
    <row r="9405" spans="1:14" hidden="1" x14ac:dyDescent="0.25">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c r="N9405" s="4" t="str">
        <f>TEXT('Data Sales Adidas'!D9409,"mmm")</f>
        <v>Sep</v>
      </c>
    </row>
    <row r="9406" spans="1:14" hidden="1" x14ac:dyDescent="0.25">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c r="N9406" s="4" t="str">
        <f>TEXT('Data Sales Adidas'!D9410,"mmm")</f>
        <v>Sep</v>
      </c>
    </row>
    <row r="9407" spans="1:14" hidden="1" x14ac:dyDescent="0.25">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c r="N9407" s="4" t="str">
        <f>TEXT('Data Sales Adidas'!D9411,"mmm")</f>
        <v>Oct</v>
      </c>
    </row>
    <row r="9408" spans="1:14" hidden="1" x14ac:dyDescent="0.25">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c r="N9408" s="4" t="str">
        <f>TEXT('Data Sales Adidas'!D9412,"mmm")</f>
        <v>Oct</v>
      </c>
    </row>
    <row r="9409" spans="1:14" hidden="1" x14ac:dyDescent="0.25">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c r="N9409" s="4" t="str">
        <f>TEXT('Data Sales Adidas'!D9413,"mmm")</f>
        <v>Oct</v>
      </c>
    </row>
    <row r="9410" spans="1:14" hidden="1" x14ac:dyDescent="0.25">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c r="N9410" s="4" t="str">
        <f>TEXT('Data Sales Adidas'!D9414,"mmm")</f>
        <v>Oct</v>
      </c>
    </row>
    <row r="9411" spans="1:14" hidden="1" x14ac:dyDescent="0.25">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c r="N9411" s="4" t="str">
        <f>TEXT('Data Sales Adidas'!D9415,"mmm")</f>
        <v>Oct</v>
      </c>
    </row>
    <row r="9412" spans="1:14" hidden="1" x14ac:dyDescent="0.25">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c r="N9412" s="4" t="str">
        <f>TEXT('Data Sales Adidas'!D9416,"mmm")</f>
        <v>Oct</v>
      </c>
    </row>
    <row r="9413" spans="1:14" hidden="1" x14ac:dyDescent="0.25">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c r="N9413" s="4" t="str">
        <f>TEXT('Data Sales Adidas'!D9417,"mmm")</f>
        <v>Nov</v>
      </c>
    </row>
    <row r="9414" spans="1:14" hidden="1" x14ac:dyDescent="0.25">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c r="N9414" s="4" t="str">
        <f>TEXT('Data Sales Adidas'!D9418,"mmm")</f>
        <v>Nov</v>
      </c>
    </row>
    <row r="9415" spans="1:14" hidden="1" x14ac:dyDescent="0.25">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c r="N9415" s="4" t="str">
        <f>TEXT('Data Sales Adidas'!D9419,"mmm")</f>
        <v>Nov</v>
      </c>
    </row>
    <row r="9416" spans="1:14" hidden="1" x14ac:dyDescent="0.25">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c r="N9416" s="4" t="str">
        <f>TEXT('Data Sales Adidas'!D9420,"mmm")</f>
        <v>Nov</v>
      </c>
    </row>
    <row r="9417" spans="1:14" hidden="1" x14ac:dyDescent="0.25">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c r="N9417" s="4" t="str">
        <f>TEXT('Data Sales Adidas'!D9421,"mmm")</f>
        <v>Nov</v>
      </c>
    </row>
    <row r="9418" spans="1:14" hidden="1" x14ac:dyDescent="0.25">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c r="N9418" s="4" t="str">
        <f>TEXT('Data Sales Adidas'!D9422,"mmm")</f>
        <v>Nov</v>
      </c>
    </row>
    <row r="9419" spans="1:14" hidden="1" x14ac:dyDescent="0.25">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c r="N9419" s="4" t="str">
        <f>TEXT('Data Sales Adidas'!D9423,"mmm")</f>
        <v>Dec</v>
      </c>
    </row>
    <row r="9420" spans="1:14" hidden="1" x14ac:dyDescent="0.25">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c r="N9420" s="4" t="str">
        <f>TEXT('Data Sales Adidas'!D9424,"mmm")</f>
        <v>Dec</v>
      </c>
    </row>
    <row r="9421" spans="1:14" hidden="1" x14ac:dyDescent="0.25">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c r="N9421" s="4" t="str">
        <f>TEXT('Data Sales Adidas'!D9425,"mmm")</f>
        <v>Dec</v>
      </c>
    </row>
    <row r="9422" spans="1:14" hidden="1" x14ac:dyDescent="0.25">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c r="N9422" s="4" t="str">
        <f>TEXT('Data Sales Adidas'!D9426,"mmm")</f>
        <v>Dec</v>
      </c>
    </row>
    <row r="9423" spans="1:14" hidden="1" x14ac:dyDescent="0.25">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c r="N9423" s="4" t="str">
        <f>TEXT('Data Sales Adidas'!D9427,"mmm")</f>
        <v>Dec</v>
      </c>
    </row>
    <row r="9424" spans="1:14" hidden="1" x14ac:dyDescent="0.25">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c r="N9424" s="4" t="str">
        <f>TEXT('Data Sales Adidas'!D9428,"mmm")</f>
        <v>Dec</v>
      </c>
    </row>
    <row r="9425" spans="1:14" hidden="1" x14ac:dyDescent="0.25">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c r="N9425" s="4" t="str">
        <f>TEXT('Data Sales Adidas'!D9429,"mmm")</f>
        <v>Jan</v>
      </c>
    </row>
    <row r="9426" spans="1:14" hidden="1" x14ac:dyDescent="0.25">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c r="N9426" s="4" t="str">
        <f>TEXT('Data Sales Adidas'!D9430,"mmm")</f>
        <v>Jan</v>
      </c>
    </row>
    <row r="9427" spans="1:14" hidden="1" x14ac:dyDescent="0.25">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c r="N9427" s="4" t="str">
        <f>TEXT('Data Sales Adidas'!D9431,"mmm")</f>
        <v>Jan</v>
      </c>
    </row>
    <row r="9428" spans="1:14" hidden="1" x14ac:dyDescent="0.25">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c r="N9428" s="4" t="str">
        <f>TEXT('Data Sales Adidas'!D9432,"mmm")</f>
        <v>Jan</v>
      </c>
    </row>
    <row r="9429" spans="1:14" hidden="1" x14ac:dyDescent="0.25">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c r="N9429" s="4" t="str">
        <f>TEXT('Data Sales Adidas'!D9433,"mmm")</f>
        <v>Jan</v>
      </c>
    </row>
    <row r="9430" spans="1:14" hidden="1" x14ac:dyDescent="0.25">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c r="N9430" s="4" t="str">
        <f>TEXT('Data Sales Adidas'!D9434,"mmm")</f>
        <v>Jan</v>
      </c>
    </row>
    <row r="9431" spans="1:14" hidden="1" x14ac:dyDescent="0.25">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c r="N9431" s="4" t="str">
        <f>TEXT('Data Sales Adidas'!D9435,"mmm")</f>
        <v>Feb</v>
      </c>
    </row>
    <row r="9432" spans="1:14" hidden="1" x14ac:dyDescent="0.25">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c r="N9432" s="4" t="str">
        <f>TEXT('Data Sales Adidas'!D9436,"mmm")</f>
        <v>Feb</v>
      </c>
    </row>
    <row r="9433" spans="1:14" hidden="1" x14ac:dyDescent="0.25">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c r="N9433" s="4" t="str">
        <f>TEXT('Data Sales Adidas'!D9437,"mmm")</f>
        <v>Feb</v>
      </c>
    </row>
    <row r="9434" spans="1:14" hidden="1" x14ac:dyDescent="0.25">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c r="N9434" s="4" t="str">
        <f>TEXT('Data Sales Adidas'!D9438,"mmm")</f>
        <v>Feb</v>
      </c>
    </row>
    <row r="9435" spans="1:14" hidden="1" x14ac:dyDescent="0.25">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c r="N9435" s="4" t="str">
        <f>TEXT('Data Sales Adidas'!D9439,"mmm")</f>
        <v>Feb</v>
      </c>
    </row>
    <row r="9436" spans="1:14" hidden="1" x14ac:dyDescent="0.25">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c r="N9436" s="4" t="str">
        <f>TEXT('Data Sales Adidas'!D9440,"mmm")</f>
        <v>Feb</v>
      </c>
    </row>
    <row r="9437" spans="1:14" hidden="1" x14ac:dyDescent="0.25">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c r="N9437" s="4" t="str">
        <f>TEXT('Data Sales Adidas'!D9441,"mmm")</f>
        <v>Mar</v>
      </c>
    </row>
    <row r="9438" spans="1:14" hidden="1" x14ac:dyDescent="0.25">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c r="N9438" s="4" t="str">
        <f>TEXT('Data Sales Adidas'!D9442,"mmm")</f>
        <v>Mar</v>
      </c>
    </row>
    <row r="9439" spans="1:14" hidden="1" x14ac:dyDescent="0.25">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c r="N9439" s="4" t="str">
        <f>TEXT('Data Sales Adidas'!D9443,"mmm")</f>
        <v>Mar</v>
      </c>
    </row>
    <row r="9440" spans="1:14" hidden="1" x14ac:dyDescent="0.25">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c r="N9440" s="4" t="str">
        <f>TEXT('Data Sales Adidas'!D9444,"mmm")</f>
        <v>Mar</v>
      </c>
    </row>
    <row r="9441" spans="1:14" hidden="1" x14ac:dyDescent="0.25">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c r="N9441" s="4" t="str">
        <f>TEXT('Data Sales Adidas'!D9445,"mmm")</f>
        <v>Mar</v>
      </c>
    </row>
    <row r="9442" spans="1:14" hidden="1" x14ac:dyDescent="0.25">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c r="N9442" s="4" t="str">
        <f>TEXT('Data Sales Adidas'!D9446,"mmm")</f>
        <v>Mar</v>
      </c>
    </row>
    <row r="9443" spans="1:14" hidden="1" x14ac:dyDescent="0.25">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c r="N9443" s="4" t="str">
        <f>TEXT('Data Sales Adidas'!D9447,"mmm")</f>
        <v>Apr</v>
      </c>
    </row>
    <row r="9444" spans="1:14" hidden="1" x14ac:dyDescent="0.25">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c r="N9444" s="4" t="str">
        <f>TEXT('Data Sales Adidas'!D9448,"mmm")</f>
        <v>Apr</v>
      </c>
    </row>
    <row r="9445" spans="1:14" hidden="1" x14ac:dyDescent="0.25">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c r="N9445" s="4" t="str">
        <f>TEXT('Data Sales Adidas'!D9449,"mmm")</f>
        <v>Apr</v>
      </c>
    </row>
    <row r="9446" spans="1:14" hidden="1" x14ac:dyDescent="0.25">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c r="N9446" s="4" t="str">
        <f>TEXT('Data Sales Adidas'!D9450,"mmm")</f>
        <v>Apr</v>
      </c>
    </row>
    <row r="9447" spans="1:14" hidden="1" x14ac:dyDescent="0.25">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c r="N9447" s="4" t="str">
        <f>TEXT('Data Sales Adidas'!D9451,"mmm")</f>
        <v>Apr</v>
      </c>
    </row>
    <row r="9448" spans="1:14" hidden="1" x14ac:dyDescent="0.25">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c r="N9448" s="4" t="str">
        <f>TEXT('Data Sales Adidas'!D9452,"mmm")</f>
        <v>Apr</v>
      </c>
    </row>
    <row r="9449" spans="1:14" hidden="1" x14ac:dyDescent="0.25">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c r="N9449" s="4" t="str">
        <f>TEXT('Data Sales Adidas'!D9453,"mmm")</f>
        <v>May</v>
      </c>
    </row>
    <row r="9450" spans="1:14" hidden="1" x14ac:dyDescent="0.25">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c r="N9450" s="4" t="str">
        <f>TEXT('Data Sales Adidas'!D9454,"mmm")</f>
        <v>May</v>
      </c>
    </row>
    <row r="9451" spans="1:14" hidden="1" x14ac:dyDescent="0.25">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c r="N9451" s="4" t="str">
        <f>TEXT('Data Sales Adidas'!D9455,"mmm")</f>
        <v>May</v>
      </c>
    </row>
    <row r="9452" spans="1:14" hidden="1" x14ac:dyDescent="0.25">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c r="N9452" s="4" t="str">
        <f>TEXT('Data Sales Adidas'!D9456,"mmm")</f>
        <v>May</v>
      </c>
    </row>
    <row r="9453" spans="1:14" hidden="1" x14ac:dyDescent="0.25">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c r="N9453" s="4" t="str">
        <f>TEXT('Data Sales Adidas'!D9457,"mmm")</f>
        <v>May</v>
      </c>
    </row>
    <row r="9454" spans="1:14" hidden="1" x14ac:dyDescent="0.25">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c r="N9454" s="4" t="str">
        <f>TEXT('Data Sales Adidas'!D9458,"mmm")</f>
        <v>May</v>
      </c>
    </row>
    <row r="9455" spans="1:14" hidden="1" x14ac:dyDescent="0.25">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c r="N9455" s="4" t="str">
        <f>TEXT('Data Sales Adidas'!D9459,"mmm")</f>
        <v>Jun</v>
      </c>
    </row>
    <row r="9456" spans="1:14" hidden="1" x14ac:dyDescent="0.25">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c r="N9456" s="4" t="str">
        <f>TEXT('Data Sales Adidas'!D9460,"mmm")</f>
        <v>Jun</v>
      </c>
    </row>
    <row r="9457" spans="1:14" hidden="1" x14ac:dyDescent="0.25">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c r="N9457" s="4" t="str">
        <f>TEXT('Data Sales Adidas'!D9461,"mmm")</f>
        <v>Jun</v>
      </c>
    </row>
    <row r="9458" spans="1:14" hidden="1" x14ac:dyDescent="0.25">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c r="N9458" s="4" t="str">
        <f>TEXT('Data Sales Adidas'!D9462,"mmm")</f>
        <v>Jun</v>
      </c>
    </row>
    <row r="9459" spans="1:14" hidden="1" x14ac:dyDescent="0.25">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c r="N9459" s="4" t="str">
        <f>TEXT('Data Sales Adidas'!D9463,"mmm")</f>
        <v>Jun</v>
      </c>
    </row>
    <row r="9460" spans="1:14" hidden="1" x14ac:dyDescent="0.25">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c r="N9460" s="4" t="str">
        <f>TEXT('Data Sales Adidas'!D9464,"mmm")</f>
        <v>Jun</v>
      </c>
    </row>
    <row r="9461" spans="1:14" hidden="1" x14ac:dyDescent="0.25">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c r="N9461" s="4" t="str">
        <f>TEXT('Data Sales Adidas'!D9465,"mmm")</f>
        <v>Jul</v>
      </c>
    </row>
    <row r="9462" spans="1:14" hidden="1" x14ac:dyDescent="0.25">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c r="N9462" s="4" t="str">
        <f>TEXT('Data Sales Adidas'!D9466,"mmm")</f>
        <v>Jul</v>
      </c>
    </row>
    <row r="9463" spans="1:14" hidden="1" x14ac:dyDescent="0.25">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c r="N9463" s="4" t="str">
        <f>TEXT('Data Sales Adidas'!D9467,"mmm")</f>
        <v>Jul</v>
      </c>
    </row>
    <row r="9464" spans="1:14" hidden="1" x14ac:dyDescent="0.25">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c r="N9464" s="4" t="str">
        <f>TEXT('Data Sales Adidas'!D9468,"mmm")</f>
        <v>Jul</v>
      </c>
    </row>
    <row r="9465" spans="1:14" hidden="1" x14ac:dyDescent="0.25">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c r="N9465" s="4" t="str">
        <f>TEXT('Data Sales Adidas'!D9469,"mmm")</f>
        <v>Jul</v>
      </c>
    </row>
    <row r="9466" spans="1:14" hidden="1" x14ac:dyDescent="0.25">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c r="N9466" s="4" t="str">
        <f>TEXT('Data Sales Adidas'!D9470,"mmm")</f>
        <v>Jul</v>
      </c>
    </row>
    <row r="9467" spans="1:14" hidden="1" x14ac:dyDescent="0.25">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c r="N9467" s="4" t="str">
        <f>TEXT('Data Sales Adidas'!D9471,"mmm")</f>
        <v>Aug</v>
      </c>
    </row>
    <row r="9468" spans="1:14" hidden="1" x14ac:dyDescent="0.25">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c r="N9468" s="4" t="str">
        <f>TEXT('Data Sales Adidas'!D9472,"mmm")</f>
        <v>Aug</v>
      </c>
    </row>
    <row r="9469" spans="1:14" hidden="1" x14ac:dyDescent="0.25">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c r="N9469" s="4" t="str">
        <f>TEXT('Data Sales Adidas'!D9473,"mmm")</f>
        <v>Aug</v>
      </c>
    </row>
    <row r="9470" spans="1:14" hidden="1" x14ac:dyDescent="0.25">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c r="N9470" s="4" t="str">
        <f>TEXT('Data Sales Adidas'!D9474,"mmm")</f>
        <v>Aug</v>
      </c>
    </row>
    <row r="9471" spans="1:14" hidden="1" x14ac:dyDescent="0.25">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c r="N9471" s="4" t="str">
        <f>TEXT('Data Sales Adidas'!D9475,"mmm")</f>
        <v>Aug</v>
      </c>
    </row>
    <row r="9472" spans="1:14" hidden="1" x14ac:dyDescent="0.25">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c r="N9472" s="4" t="str">
        <f>TEXT('Data Sales Adidas'!D9476,"mmm")</f>
        <v>Aug</v>
      </c>
    </row>
    <row r="9473" spans="1:14" hidden="1" x14ac:dyDescent="0.25">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c r="N9473" s="4" t="str">
        <f>TEXT('Data Sales Adidas'!D9477,"mmm")</f>
        <v>Sep</v>
      </c>
    </row>
    <row r="9474" spans="1:14" hidden="1" x14ac:dyDescent="0.25">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c r="N9474" s="4" t="str">
        <f>TEXT('Data Sales Adidas'!D9478,"mmm")</f>
        <v>Sep</v>
      </c>
    </row>
    <row r="9475" spans="1:14" hidden="1" x14ac:dyDescent="0.25">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c r="N9475" s="4" t="str">
        <f>TEXT('Data Sales Adidas'!D9479,"mmm")</f>
        <v>Sep</v>
      </c>
    </row>
    <row r="9476" spans="1:14" hidden="1" x14ac:dyDescent="0.25">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c r="N9476" s="4" t="str">
        <f>TEXT('Data Sales Adidas'!D9480,"mmm")</f>
        <v>Sep</v>
      </c>
    </row>
    <row r="9477" spans="1:14" hidden="1" x14ac:dyDescent="0.25">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c r="N9477" s="4" t="str">
        <f>TEXT('Data Sales Adidas'!D9481,"mmm")</f>
        <v>Sep</v>
      </c>
    </row>
    <row r="9478" spans="1:14" hidden="1" x14ac:dyDescent="0.25">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c r="N9478" s="4" t="str">
        <f>TEXT('Data Sales Adidas'!D9482,"mmm")</f>
        <v>Sep</v>
      </c>
    </row>
    <row r="9479" spans="1:14" hidden="1" x14ac:dyDescent="0.25">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c r="N9479" s="4" t="str">
        <f>TEXT('Data Sales Adidas'!D9483,"mmm")</f>
        <v>Oct</v>
      </c>
    </row>
    <row r="9480" spans="1:14" hidden="1" x14ac:dyDescent="0.25">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c r="N9480" s="4" t="str">
        <f>TEXT('Data Sales Adidas'!D9484,"mmm")</f>
        <v>Oct</v>
      </c>
    </row>
    <row r="9481" spans="1:14" hidden="1" x14ac:dyDescent="0.25">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c r="N9481" s="4" t="str">
        <f>TEXT('Data Sales Adidas'!D9485,"mmm")</f>
        <v>Oct</v>
      </c>
    </row>
    <row r="9482" spans="1:14" hidden="1" x14ac:dyDescent="0.25">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c r="N9482" s="4" t="str">
        <f>TEXT('Data Sales Adidas'!D9486,"mmm")</f>
        <v>Oct</v>
      </c>
    </row>
    <row r="9483" spans="1:14" hidden="1" x14ac:dyDescent="0.25">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c r="N9483" s="4" t="str">
        <f>TEXT('Data Sales Adidas'!D9487,"mmm")</f>
        <v>Oct</v>
      </c>
    </row>
    <row r="9484" spans="1:14" hidden="1" x14ac:dyDescent="0.25">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c r="N9484" s="4" t="str">
        <f>TEXT('Data Sales Adidas'!D9488,"mmm")</f>
        <v>Oct</v>
      </c>
    </row>
    <row r="9485" spans="1:14" hidden="1" x14ac:dyDescent="0.25">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c r="N9485" s="4" t="str">
        <f>TEXT('Data Sales Adidas'!D9489,"mmm")</f>
        <v>Nov</v>
      </c>
    </row>
    <row r="9486" spans="1:14" hidden="1" x14ac:dyDescent="0.25">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c r="N9486" s="4" t="str">
        <f>TEXT('Data Sales Adidas'!D9490,"mmm")</f>
        <v>Nov</v>
      </c>
    </row>
    <row r="9487" spans="1:14" hidden="1" x14ac:dyDescent="0.25">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c r="N9487" s="4" t="str">
        <f>TEXT('Data Sales Adidas'!D9491,"mmm")</f>
        <v>Nov</v>
      </c>
    </row>
    <row r="9488" spans="1:14" hidden="1" x14ac:dyDescent="0.25">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c r="N9488" s="4" t="str">
        <f>TEXT('Data Sales Adidas'!D9492,"mmm")</f>
        <v>Nov</v>
      </c>
    </row>
    <row r="9489" spans="1:14" hidden="1" x14ac:dyDescent="0.25">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c r="N9489" s="4" t="str">
        <f>TEXT('Data Sales Adidas'!D9493,"mmm")</f>
        <v>Nov</v>
      </c>
    </row>
    <row r="9490" spans="1:14" hidden="1" x14ac:dyDescent="0.25">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c r="N9490" s="4" t="str">
        <f>TEXT('Data Sales Adidas'!D9494,"mmm")</f>
        <v>Nov</v>
      </c>
    </row>
    <row r="9491" spans="1:14" hidden="1" x14ac:dyDescent="0.25">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c r="N9491" s="4" t="str">
        <f>TEXT('Data Sales Adidas'!D9495,"mmm")</f>
        <v>Dec</v>
      </c>
    </row>
    <row r="9492" spans="1:14" hidden="1" x14ac:dyDescent="0.25">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c r="N9492" s="4" t="str">
        <f>TEXT('Data Sales Adidas'!D9496,"mmm")</f>
        <v>Dec</v>
      </c>
    </row>
    <row r="9493" spans="1:14" hidden="1" x14ac:dyDescent="0.25">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c r="N9493" s="4" t="str">
        <f>TEXT('Data Sales Adidas'!D9497,"mmm")</f>
        <v>Dec</v>
      </c>
    </row>
    <row r="9494" spans="1:14" hidden="1" x14ac:dyDescent="0.25">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c r="N9494" s="4" t="str">
        <f>TEXT('Data Sales Adidas'!D9498,"mmm")</f>
        <v>Dec</v>
      </c>
    </row>
    <row r="9495" spans="1:14" hidden="1" x14ac:dyDescent="0.25">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c r="N9495" s="4" t="str">
        <f>TEXT('Data Sales Adidas'!D9499,"mmm")</f>
        <v>Dec</v>
      </c>
    </row>
    <row r="9496" spans="1:14" hidden="1" x14ac:dyDescent="0.25">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c r="N9496" s="4" t="str">
        <f>TEXT('Data Sales Adidas'!D9500,"mmm")</f>
        <v>Dec</v>
      </c>
    </row>
    <row r="9497" spans="1:14" hidden="1" x14ac:dyDescent="0.25">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c r="N9497" s="4" t="str">
        <f>TEXT('Data Sales Adidas'!D9501,"mmm")</f>
        <v>Jan</v>
      </c>
    </row>
    <row r="9498" spans="1:14" hidden="1" x14ac:dyDescent="0.25">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c r="N9498" s="4" t="str">
        <f>TEXT('Data Sales Adidas'!D9502,"mmm")</f>
        <v>Jan</v>
      </c>
    </row>
    <row r="9499" spans="1:14" hidden="1" x14ac:dyDescent="0.25">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c r="N9499" s="4" t="str">
        <f>TEXT('Data Sales Adidas'!D9503,"mmm")</f>
        <v>Jan</v>
      </c>
    </row>
    <row r="9500" spans="1:14" hidden="1" x14ac:dyDescent="0.25">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c r="N9500" s="4" t="str">
        <f>TEXT('Data Sales Adidas'!D9504,"mmm")</f>
        <v>Jan</v>
      </c>
    </row>
    <row r="9501" spans="1:14" hidden="1" x14ac:dyDescent="0.25">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c r="N9501" s="4" t="str">
        <f>TEXT('Data Sales Adidas'!D9505,"mmm")</f>
        <v>Jan</v>
      </c>
    </row>
    <row r="9502" spans="1:14" hidden="1" x14ac:dyDescent="0.25">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c r="N9502" s="4" t="str">
        <f>TEXT('Data Sales Adidas'!D9506,"mmm")</f>
        <v>Jan</v>
      </c>
    </row>
    <row r="9503" spans="1:14" hidden="1" x14ac:dyDescent="0.25">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c r="N9503" s="4" t="str">
        <f>TEXT('Data Sales Adidas'!D9507,"mmm")</f>
        <v>Feb</v>
      </c>
    </row>
    <row r="9504" spans="1:14" hidden="1" x14ac:dyDescent="0.25">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c r="N9504" s="4" t="str">
        <f>TEXT('Data Sales Adidas'!D9508,"mmm")</f>
        <v>Feb</v>
      </c>
    </row>
    <row r="9505" spans="1:14" hidden="1" x14ac:dyDescent="0.25">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c r="N9505" s="4" t="str">
        <f>TEXT('Data Sales Adidas'!D9509,"mmm")</f>
        <v>Feb</v>
      </c>
    </row>
    <row r="9506" spans="1:14" hidden="1" x14ac:dyDescent="0.25">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c r="N9506" s="4" t="str">
        <f>TEXT('Data Sales Adidas'!D9510,"mmm")</f>
        <v>Feb</v>
      </c>
    </row>
    <row r="9507" spans="1:14" hidden="1" x14ac:dyDescent="0.25">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c r="N9507" s="4" t="str">
        <f>TEXT('Data Sales Adidas'!D9511,"mmm")</f>
        <v>Feb</v>
      </c>
    </row>
    <row r="9508" spans="1:14" hidden="1" x14ac:dyDescent="0.25">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c r="N9508" s="4" t="str">
        <f>TEXT('Data Sales Adidas'!D9512,"mmm")</f>
        <v>Feb</v>
      </c>
    </row>
    <row r="9509" spans="1:14" hidden="1" x14ac:dyDescent="0.25">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c r="N9509" s="4" t="str">
        <f>TEXT('Data Sales Adidas'!D9513,"mmm")</f>
        <v>Mar</v>
      </c>
    </row>
    <row r="9510" spans="1:14" hidden="1" x14ac:dyDescent="0.25">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c r="N9510" s="4" t="str">
        <f>TEXT('Data Sales Adidas'!D9514,"mmm")</f>
        <v>Mar</v>
      </c>
    </row>
    <row r="9511" spans="1:14" hidden="1" x14ac:dyDescent="0.25">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c r="N9511" s="4" t="str">
        <f>TEXT('Data Sales Adidas'!D9515,"mmm")</f>
        <v>Mar</v>
      </c>
    </row>
    <row r="9512" spans="1:14" hidden="1" x14ac:dyDescent="0.25">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c r="N9512" s="4" t="str">
        <f>TEXT('Data Sales Adidas'!D9516,"mmm")</f>
        <v>Mar</v>
      </c>
    </row>
    <row r="9513" spans="1:14" hidden="1" x14ac:dyDescent="0.25">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c r="N9513" s="4" t="str">
        <f>TEXT('Data Sales Adidas'!D9517,"mmm")</f>
        <v>Mar</v>
      </c>
    </row>
    <row r="9514" spans="1:14" hidden="1" x14ac:dyDescent="0.25">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c r="N9514" s="4" t="str">
        <f>TEXT('Data Sales Adidas'!D9518,"mmm")</f>
        <v>Mar</v>
      </c>
    </row>
    <row r="9515" spans="1:14" hidden="1" x14ac:dyDescent="0.25">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c r="N9515" s="4" t="str">
        <f>TEXT('Data Sales Adidas'!D9519,"mmm")</f>
        <v>Apr</v>
      </c>
    </row>
    <row r="9516" spans="1:14" hidden="1" x14ac:dyDescent="0.25">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c r="N9516" s="4" t="str">
        <f>TEXT('Data Sales Adidas'!D9520,"mmm")</f>
        <v>Apr</v>
      </c>
    </row>
    <row r="9517" spans="1:14" hidden="1" x14ac:dyDescent="0.25">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c r="N9517" s="4" t="str">
        <f>TEXT('Data Sales Adidas'!D9521,"mmm")</f>
        <v>Apr</v>
      </c>
    </row>
    <row r="9518" spans="1:14" hidden="1" x14ac:dyDescent="0.25">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c r="N9518" s="4" t="str">
        <f>TEXT('Data Sales Adidas'!D9522,"mmm")</f>
        <v>Apr</v>
      </c>
    </row>
    <row r="9519" spans="1:14" hidden="1" x14ac:dyDescent="0.25">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c r="N9519" s="4" t="str">
        <f>TEXT('Data Sales Adidas'!D9523,"mmm")</f>
        <v>Apr</v>
      </c>
    </row>
    <row r="9520" spans="1:14" hidden="1" x14ac:dyDescent="0.25">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c r="N9520" s="4" t="str">
        <f>TEXT('Data Sales Adidas'!D9524,"mmm")</f>
        <v>Apr</v>
      </c>
    </row>
    <row r="9521" spans="1:14" hidden="1" x14ac:dyDescent="0.25">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c r="N9521" s="4" t="str">
        <f>TEXT('Data Sales Adidas'!D9525,"mmm")</f>
        <v>May</v>
      </c>
    </row>
    <row r="9522" spans="1:14" hidden="1" x14ac:dyDescent="0.25">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c r="N9522" s="4" t="str">
        <f>TEXT('Data Sales Adidas'!D9526,"mmm")</f>
        <v>May</v>
      </c>
    </row>
    <row r="9523" spans="1:14" hidden="1" x14ac:dyDescent="0.25">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c r="N9523" s="4" t="str">
        <f>TEXT('Data Sales Adidas'!D9527,"mmm")</f>
        <v>May</v>
      </c>
    </row>
    <row r="9524" spans="1:14" hidden="1" x14ac:dyDescent="0.25">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c r="N9524" s="4" t="str">
        <f>TEXT('Data Sales Adidas'!D9528,"mmm")</f>
        <v>May</v>
      </c>
    </row>
    <row r="9525" spans="1:14" hidden="1" x14ac:dyDescent="0.25">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c r="N9525" s="4" t="str">
        <f>TEXT('Data Sales Adidas'!D9529,"mmm")</f>
        <v>May</v>
      </c>
    </row>
    <row r="9526" spans="1:14" hidden="1" x14ac:dyDescent="0.25">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c r="N9526" s="4" t="str">
        <f>TEXT('Data Sales Adidas'!D9530,"mmm")</f>
        <v>May</v>
      </c>
    </row>
    <row r="9527" spans="1:14" hidden="1" x14ac:dyDescent="0.25">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c r="N9527" s="4" t="str">
        <f>TEXT('Data Sales Adidas'!D9531,"mmm")</f>
        <v>Jun</v>
      </c>
    </row>
    <row r="9528" spans="1:14" hidden="1" x14ac:dyDescent="0.25">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c r="N9528" s="4" t="str">
        <f>TEXT('Data Sales Adidas'!D9532,"mmm")</f>
        <v>Jun</v>
      </c>
    </row>
    <row r="9529" spans="1:14" hidden="1" x14ac:dyDescent="0.25">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c r="N9529" s="4" t="str">
        <f>TEXT('Data Sales Adidas'!D9533,"mmm")</f>
        <v>Jun</v>
      </c>
    </row>
    <row r="9530" spans="1:14" hidden="1" x14ac:dyDescent="0.25">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c r="N9530" s="4" t="str">
        <f>TEXT('Data Sales Adidas'!D9534,"mmm")</f>
        <v>Jun</v>
      </c>
    </row>
    <row r="9531" spans="1:14" hidden="1" x14ac:dyDescent="0.25">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c r="N9531" s="4" t="str">
        <f>TEXT('Data Sales Adidas'!D9535,"mmm")</f>
        <v>Jun</v>
      </c>
    </row>
    <row r="9532" spans="1:14" hidden="1" x14ac:dyDescent="0.25">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c r="N9532" s="4" t="str">
        <f>TEXT('Data Sales Adidas'!D9536,"mmm")</f>
        <v>Jun</v>
      </c>
    </row>
    <row r="9533" spans="1:14" hidden="1" x14ac:dyDescent="0.25">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c r="N9533" s="4" t="str">
        <f>TEXT('Data Sales Adidas'!D9537,"mmm")</f>
        <v>Jul</v>
      </c>
    </row>
    <row r="9534" spans="1:14" hidden="1" x14ac:dyDescent="0.25">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c r="N9534" s="4" t="str">
        <f>TEXT('Data Sales Adidas'!D9538,"mmm")</f>
        <v>Jul</v>
      </c>
    </row>
    <row r="9535" spans="1:14" hidden="1" x14ac:dyDescent="0.25">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c r="N9535" s="4" t="str">
        <f>TEXT('Data Sales Adidas'!D9539,"mmm")</f>
        <v>Jul</v>
      </c>
    </row>
    <row r="9536" spans="1:14" hidden="1" x14ac:dyDescent="0.25">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c r="N9536" s="4" t="str">
        <f>TEXT('Data Sales Adidas'!D9540,"mmm")</f>
        <v>Jul</v>
      </c>
    </row>
    <row r="9537" spans="1:14" hidden="1" x14ac:dyDescent="0.25">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c r="N9537" s="4" t="str">
        <f>TEXT('Data Sales Adidas'!D9541,"mmm")</f>
        <v>Jul</v>
      </c>
    </row>
    <row r="9538" spans="1:14" hidden="1" x14ac:dyDescent="0.25">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c r="N9538" s="4" t="str">
        <f>TEXT('Data Sales Adidas'!D9542,"mmm")</f>
        <v>Jul</v>
      </c>
    </row>
    <row r="9539" spans="1:14" hidden="1" x14ac:dyDescent="0.25">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c r="N9539" s="4" t="str">
        <f>TEXT('Data Sales Adidas'!D9543,"mmm")</f>
        <v>Aug</v>
      </c>
    </row>
    <row r="9540" spans="1:14" hidden="1" x14ac:dyDescent="0.25">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c r="N9540" s="4" t="str">
        <f>TEXT('Data Sales Adidas'!D9544,"mmm")</f>
        <v>Aug</v>
      </c>
    </row>
    <row r="9541" spans="1:14" hidden="1" x14ac:dyDescent="0.25">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c r="N9541" s="4" t="str">
        <f>TEXT('Data Sales Adidas'!D9545,"mmm")</f>
        <v>Aug</v>
      </c>
    </row>
    <row r="9542" spans="1:14" hidden="1" x14ac:dyDescent="0.25">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c r="N9542" s="4" t="str">
        <f>TEXT('Data Sales Adidas'!D9546,"mmm")</f>
        <v>Aug</v>
      </c>
    </row>
    <row r="9543" spans="1:14" hidden="1" x14ac:dyDescent="0.25">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c r="N9543" s="4" t="str">
        <f>TEXT('Data Sales Adidas'!D9547,"mmm")</f>
        <v>Aug</v>
      </c>
    </row>
    <row r="9544" spans="1:14" hidden="1" x14ac:dyDescent="0.25">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c r="N9544" s="4" t="str">
        <f>TEXT('Data Sales Adidas'!D9548,"mmm")</f>
        <v>Aug</v>
      </c>
    </row>
    <row r="9545" spans="1:14" hidden="1" x14ac:dyDescent="0.25">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c r="N9545" s="4" t="str">
        <f>TEXT('Data Sales Adidas'!D9549,"mmm")</f>
        <v>Sep</v>
      </c>
    </row>
    <row r="9546" spans="1:14" hidden="1" x14ac:dyDescent="0.25">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c r="N9546" s="4" t="str">
        <f>TEXT('Data Sales Adidas'!D9550,"mmm")</f>
        <v>Sep</v>
      </c>
    </row>
    <row r="9547" spans="1:14" hidden="1" x14ac:dyDescent="0.25">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c r="N9547" s="4" t="str">
        <f>TEXT('Data Sales Adidas'!D9551,"mmm")</f>
        <v>Sep</v>
      </c>
    </row>
    <row r="9548" spans="1:14" hidden="1" x14ac:dyDescent="0.25">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c r="N9548" s="4" t="str">
        <f>TEXT('Data Sales Adidas'!D9552,"mmm")</f>
        <v>Sep</v>
      </c>
    </row>
    <row r="9549" spans="1:14" hidden="1" x14ac:dyDescent="0.25">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c r="N9549" s="4" t="str">
        <f>TEXT('Data Sales Adidas'!D9553,"mmm")</f>
        <v>Sep</v>
      </c>
    </row>
    <row r="9550" spans="1:14" hidden="1" x14ac:dyDescent="0.25">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c r="N9550" s="4" t="str">
        <f>TEXT('Data Sales Adidas'!D9554,"mmm")</f>
        <v>Sep</v>
      </c>
    </row>
    <row r="9551" spans="1:14" hidden="1" x14ac:dyDescent="0.25">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c r="N9551" s="4" t="str">
        <f>TEXT('Data Sales Adidas'!D9555,"mmm")</f>
        <v>Oct</v>
      </c>
    </row>
    <row r="9552" spans="1:14" hidden="1" x14ac:dyDescent="0.25">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c r="N9552" s="4" t="str">
        <f>TEXT('Data Sales Adidas'!D9556,"mmm")</f>
        <v>Oct</v>
      </c>
    </row>
    <row r="9553" spans="1:14" hidden="1" x14ac:dyDescent="0.25">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c r="N9553" s="4" t="str">
        <f>TEXT('Data Sales Adidas'!D9557,"mmm")</f>
        <v>Oct</v>
      </c>
    </row>
    <row r="9554" spans="1:14" hidden="1" x14ac:dyDescent="0.25">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c r="N9554" s="4" t="str">
        <f>TEXT('Data Sales Adidas'!D9558,"mmm")</f>
        <v>Oct</v>
      </c>
    </row>
    <row r="9555" spans="1:14" hidden="1" x14ac:dyDescent="0.25">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c r="N9555" s="4" t="str">
        <f>TEXT('Data Sales Adidas'!D9559,"mmm")</f>
        <v>Oct</v>
      </c>
    </row>
    <row r="9556" spans="1:14" hidden="1" x14ac:dyDescent="0.25">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c r="N9556" s="4" t="str">
        <f>TEXT('Data Sales Adidas'!D9560,"mmm")</f>
        <v>Oct</v>
      </c>
    </row>
    <row r="9557" spans="1:14" hidden="1" x14ac:dyDescent="0.25">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c r="N9557" s="4" t="str">
        <f>TEXT('Data Sales Adidas'!D9561,"mmm")</f>
        <v>Nov</v>
      </c>
    </row>
    <row r="9558" spans="1:14" hidden="1" x14ac:dyDescent="0.25">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c r="N9558" s="4" t="str">
        <f>TEXT('Data Sales Adidas'!D9562,"mmm")</f>
        <v>Nov</v>
      </c>
    </row>
    <row r="9559" spans="1:14" hidden="1" x14ac:dyDescent="0.25">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c r="N9559" s="4" t="str">
        <f>TEXT('Data Sales Adidas'!D9563,"mmm")</f>
        <v>Nov</v>
      </c>
    </row>
    <row r="9560" spans="1:14" hidden="1" x14ac:dyDescent="0.25">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c r="N9560" s="4" t="str">
        <f>TEXT('Data Sales Adidas'!D9564,"mmm")</f>
        <v>Nov</v>
      </c>
    </row>
    <row r="9561" spans="1:14" hidden="1" x14ac:dyDescent="0.25">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c r="N9561" s="4" t="str">
        <f>TEXT('Data Sales Adidas'!D9565,"mmm")</f>
        <v>Nov</v>
      </c>
    </row>
    <row r="9562" spans="1:14" hidden="1" x14ac:dyDescent="0.25">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c r="N9562" s="4" t="str">
        <f>TEXT('Data Sales Adidas'!D9566,"mmm")</f>
        <v>Nov</v>
      </c>
    </row>
    <row r="9563" spans="1:14" hidden="1" x14ac:dyDescent="0.25">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c r="N9563" s="4" t="str">
        <f>TEXT('Data Sales Adidas'!D9567,"mmm")</f>
        <v>Dec</v>
      </c>
    </row>
    <row r="9564" spans="1:14" hidden="1" x14ac:dyDescent="0.25">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c r="N9564" s="4" t="str">
        <f>TEXT('Data Sales Adidas'!D9568,"mmm")</f>
        <v>Dec</v>
      </c>
    </row>
    <row r="9565" spans="1:14" hidden="1" x14ac:dyDescent="0.25">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c r="N9565" s="4" t="str">
        <f>TEXT('Data Sales Adidas'!D9569,"mmm")</f>
        <v>Dec</v>
      </c>
    </row>
    <row r="9566" spans="1:14" hidden="1" x14ac:dyDescent="0.25">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c r="N9566" s="4" t="str">
        <f>TEXT('Data Sales Adidas'!D9570,"mmm")</f>
        <v>Dec</v>
      </c>
    </row>
    <row r="9567" spans="1:14" hidden="1" x14ac:dyDescent="0.25">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c r="N9567" s="4" t="str">
        <f>TEXT('Data Sales Adidas'!D9571,"mmm")</f>
        <v>Dec</v>
      </c>
    </row>
    <row r="9568" spans="1:14" hidden="1" x14ac:dyDescent="0.25">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c r="N9568" s="4" t="str">
        <f>TEXT('Data Sales Adidas'!D9572,"mmm")</f>
        <v>Dec</v>
      </c>
    </row>
    <row r="9569" spans="1:14" hidden="1" x14ac:dyDescent="0.25">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c r="N9569" s="4" t="str">
        <f>TEXT('Data Sales Adidas'!D9573,"mmm")</f>
        <v>Jan</v>
      </c>
    </row>
    <row r="9570" spans="1:14" hidden="1" x14ac:dyDescent="0.25">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c r="N9570" s="4" t="str">
        <f>TEXT('Data Sales Adidas'!D9574,"mmm")</f>
        <v>Jan</v>
      </c>
    </row>
    <row r="9571" spans="1:14" hidden="1" x14ac:dyDescent="0.25">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c r="N9571" s="4" t="str">
        <f>TEXT('Data Sales Adidas'!D9575,"mmm")</f>
        <v>Jan</v>
      </c>
    </row>
    <row r="9572" spans="1:14" hidden="1" x14ac:dyDescent="0.25">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c r="N9572" s="4" t="str">
        <f>TEXT('Data Sales Adidas'!D9576,"mmm")</f>
        <v>Jan</v>
      </c>
    </row>
    <row r="9573" spans="1:14" hidden="1" x14ac:dyDescent="0.25">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c r="N9573" s="4" t="str">
        <f>TEXT('Data Sales Adidas'!D9577,"mmm")</f>
        <v>Jan</v>
      </c>
    </row>
    <row r="9574" spans="1:14" hidden="1" x14ac:dyDescent="0.25">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c r="N9574" s="4" t="str">
        <f>TEXT('Data Sales Adidas'!D9578,"mmm")</f>
        <v>Jan</v>
      </c>
    </row>
    <row r="9575" spans="1:14" hidden="1" x14ac:dyDescent="0.25">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c r="N9575" s="4" t="str">
        <f>TEXT('Data Sales Adidas'!D9579,"mmm")</f>
        <v>Feb</v>
      </c>
    </row>
    <row r="9576" spans="1:14" hidden="1" x14ac:dyDescent="0.25">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c r="N9576" s="4" t="str">
        <f>TEXT('Data Sales Adidas'!D9580,"mmm")</f>
        <v>Feb</v>
      </c>
    </row>
    <row r="9577" spans="1:14" hidden="1" x14ac:dyDescent="0.25">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c r="N9577" s="4" t="str">
        <f>TEXT('Data Sales Adidas'!D9581,"mmm")</f>
        <v>Feb</v>
      </c>
    </row>
    <row r="9578" spans="1:14" hidden="1" x14ac:dyDescent="0.25">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c r="N9578" s="4" t="str">
        <f>TEXT('Data Sales Adidas'!D9582,"mmm")</f>
        <v>Feb</v>
      </c>
    </row>
    <row r="9579" spans="1:14" hidden="1" x14ac:dyDescent="0.25">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c r="N9579" s="4" t="str">
        <f>TEXT('Data Sales Adidas'!D9583,"mmm")</f>
        <v>Feb</v>
      </c>
    </row>
    <row r="9580" spans="1:14" hidden="1" x14ac:dyDescent="0.25">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c r="N9580" s="4" t="str">
        <f>TEXT('Data Sales Adidas'!D9584,"mmm")</f>
        <v>Feb</v>
      </c>
    </row>
    <row r="9581" spans="1:14" hidden="1" x14ac:dyDescent="0.25">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c r="N9581" s="4" t="str">
        <f>TEXT('Data Sales Adidas'!D9585,"mmm")</f>
        <v>Mar</v>
      </c>
    </row>
    <row r="9582" spans="1:14" hidden="1" x14ac:dyDescent="0.25">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c r="N9582" s="4" t="str">
        <f>TEXT('Data Sales Adidas'!D9586,"mmm")</f>
        <v>Mar</v>
      </c>
    </row>
    <row r="9583" spans="1:14" hidden="1" x14ac:dyDescent="0.25">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c r="N9583" s="4" t="str">
        <f>TEXT('Data Sales Adidas'!D9587,"mmm")</f>
        <v>Mar</v>
      </c>
    </row>
    <row r="9584" spans="1:14" hidden="1" x14ac:dyDescent="0.25">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c r="N9584" s="4" t="str">
        <f>TEXT('Data Sales Adidas'!D9588,"mmm")</f>
        <v>Mar</v>
      </c>
    </row>
    <row r="9585" spans="1:14" hidden="1" x14ac:dyDescent="0.25">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c r="N9585" s="4" t="str">
        <f>TEXT('Data Sales Adidas'!D9589,"mmm")</f>
        <v>Mar</v>
      </c>
    </row>
    <row r="9586" spans="1:14" hidden="1" x14ac:dyDescent="0.25">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c r="N9586" s="4" t="str">
        <f>TEXT('Data Sales Adidas'!D9590,"mmm")</f>
        <v>Mar</v>
      </c>
    </row>
    <row r="9587" spans="1:14" hidden="1" x14ac:dyDescent="0.25">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c r="N9587" s="4" t="str">
        <f>TEXT('Data Sales Adidas'!D9591,"mmm")</f>
        <v>Apr</v>
      </c>
    </row>
    <row r="9588" spans="1:14" hidden="1" x14ac:dyDescent="0.25">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c r="N9588" s="4" t="str">
        <f>TEXT('Data Sales Adidas'!D9592,"mmm")</f>
        <v>Apr</v>
      </c>
    </row>
    <row r="9589" spans="1:14" hidden="1" x14ac:dyDescent="0.25">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c r="N9589" s="4" t="str">
        <f>TEXT('Data Sales Adidas'!D9593,"mmm")</f>
        <v>Apr</v>
      </c>
    </row>
    <row r="9590" spans="1:14" hidden="1" x14ac:dyDescent="0.25">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c r="N9590" s="4" t="str">
        <f>TEXT('Data Sales Adidas'!D9594,"mmm")</f>
        <v>Apr</v>
      </c>
    </row>
    <row r="9591" spans="1:14" hidden="1" x14ac:dyDescent="0.25">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c r="N9591" s="4" t="str">
        <f>TEXT('Data Sales Adidas'!D9595,"mmm")</f>
        <v>Apr</v>
      </c>
    </row>
    <row r="9592" spans="1:14" hidden="1" x14ac:dyDescent="0.25">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c r="N9592" s="4" t="str">
        <f>TEXT('Data Sales Adidas'!D9596,"mmm")</f>
        <v>Apr</v>
      </c>
    </row>
    <row r="9593" spans="1:14" hidden="1" x14ac:dyDescent="0.25">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c r="N9593" s="4" t="str">
        <f>TEXT('Data Sales Adidas'!D9597,"mmm")</f>
        <v>May</v>
      </c>
    </row>
    <row r="9594" spans="1:14" hidden="1" x14ac:dyDescent="0.25">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c r="N9594" s="4" t="str">
        <f>TEXT('Data Sales Adidas'!D9598,"mmm")</f>
        <v>May</v>
      </c>
    </row>
    <row r="9595" spans="1:14" hidden="1" x14ac:dyDescent="0.25">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c r="N9595" s="4" t="str">
        <f>TEXT('Data Sales Adidas'!D9599,"mmm")</f>
        <v>May</v>
      </c>
    </row>
    <row r="9596" spans="1:14" hidden="1" x14ac:dyDescent="0.25">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c r="N9596" s="4" t="str">
        <f>TEXT('Data Sales Adidas'!D9600,"mmm")</f>
        <v>May</v>
      </c>
    </row>
    <row r="9597" spans="1:14" hidden="1" x14ac:dyDescent="0.25">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c r="N9597" s="4" t="str">
        <f>TEXT('Data Sales Adidas'!D9601,"mmm")</f>
        <v>May</v>
      </c>
    </row>
    <row r="9598" spans="1:14" hidden="1" x14ac:dyDescent="0.25">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c r="N9598" s="4" t="str">
        <f>TEXT('Data Sales Adidas'!D9602,"mmm")</f>
        <v>May</v>
      </c>
    </row>
    <row r="9599" spans="1:14" hidden="1" x14ac:dyDescent="0.25">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c r="N9599" s="4" t="str">
        <f>TEXT('Data Sales Adidas'!D9603,"mmm")</f>
        <v>Jun</v>
      </c>
    </row>
    <row r="9600" spans="1:14" hidden="1" x14ac:dyDescent="0.25">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c r="N9600" s="4" t="str">
        <f>TEXT('Data Sales Adidas'!D9604,"mmm")</f>
        <v>Jun</v>
      </c>
    </row>
    <row r="9601" spans="1:14" hidden="1" x14ac:dyDescent="0.25">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c r="N9601" s="4" t="str">
        <f>TEXT('Data Sales Adidas'!D9605,"mmm")</f>
        <v>Jun</v>
      </c>
    </row>
    <row r="9602" spans="1:14" hidden="1" x14ac:dyDescent="0.25">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c r="N9602" s="4" t="str">
        <f>TEXT('Data Sales Adidas'!D9606,"mmm")</f>
        <v>Jun</v>
      </c>
    </row>
    <row r="9603" spans="1:14" hidden="1" x14ac:dyDescent="0.25">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c r="N9603" s="4" t="str">
        <f>TEXT('Data Sales Adidas'!D9607,"mmm")</f>
        <v>Jun</v>
      </c>
    </row>
    <row r="9604" spans="1:14" hidden="1" x14ac:dyDescent="0.25">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c r="N9604" s="4" t="str">
        <f>TEXT('Data Sales Adidas'!D9608,"mmm")</f>
        <v>Jun</v>
      </c>
    </row>
    <row r="9605" spans="1:14" hidden="1" x14ac:dyDescent="0.25">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c r="N9605" s="4" t="str">
        <f>TEXT('Data Sales Adidas'!D9609,"mmm")</f>
        <v>Jul</v>
      </c>
    </row>
    <row r="9606" spans="1:14" hidden="1" x14ac:dyDescent="0.25">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c r="N9606" s="4" t="str">
        <f>TEXT('Data Sales Adidas'!D9610,"mmm")</f>
        <v>Jul</v>
      </c>
    </row>
    <row r="9607" spans="1:14" hidden="1" x14ac:dyDescent="0.25">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c r="N9607" s="4" t="str">
        <f>TEXT('Data Sales Adidas'!D9611,"mmm")</f>
        <v>Jul</v>
      </c>
    </row>
    <row r="9608" spans="1:14" hidden="1" x14ac:dyDescent="0.25">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c r="N9608" s="4" t="str">
        <f>TEXT('Data Sales Adidas'!D9612,"mmm")</f>
        <v>Jul</v>
      </c>
    </row>
    <row r="9609" spans="1:14" hidden="1" x14ac:dyDescent="0.25">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c r="N9609" s="4" t="str">
        <f>TEXT('Data Sales Adidas'!D9613,"mmm")</f>
        <v>Jul</v>
      </c>
    </row>
    <row r="9610" spans="1:14" hidden="1" x14ac:dyDescent="0.25">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c r="N9610" s="4" t="str">
        <f>TEXT('Data Sales Adidas'!D9614,"mmm")</f>
        <v>Jul</v>
      </c>
    </row>
    <row r="9611" spans="1:14" hidden="1" x14ac:dyDescent="0.25">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c r="N9611" s="4" t="str">
        <f>TEXT('Data Sales Adidas'!D9615,"mmm")</f>
        <v>Aug</v>
      </c>
    </row>
    <row r="9612" spans="1:14" hidden="1" x14ac:dyDescent="0.25">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c r="N9612" s="4" t="str">
        <f>TEXT('Data Sales Adidas'!D9616,"mmm")</f>
        <v>Aug</v>
      </c>
    </row>
    <row r="9613" spans="1:14" hidden="1" x14ac:dyDescent="0.25">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c r="N9613" s="4" t="str">
        <f>TEXT('Data Sales Adidas'!D9617,"mmm")</f>
        <v>Aug</v>
      </c>
    </row>
    <row r="9614" spans="1:14" hidden="1" x14ac:dyDescent="0.25">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c r="N9614" s="4" t="str">
        <f>TEXT('Data Sales Adidas'!D9618,"mmm")</f>
        <v>Aug</v>
      </c>
    </row>
    <row r="9615" spans="1:14" hidden="1" x14ac:dyDescent="0.25">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c r="N9615" s="4" t="str">
        <f>TEXT('Data Sales Adidas'!D9619,"mmm")</f>
        <v>Aug</v>
      </c>
    </row>
    <row r="9616" spans="1:14" hidden="1" x14ac:dyDescent="0.25">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c r="N9616" s="4" t="str">
        <f>TEXT('Data Sales Adidas'!D9620,"mmm")</f>
        <v>Aug</v>
      </c>
    </row>
    <row r="9617" spans="1:14" hidden="1" x14ac:dyDescent="0.25">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c r="N9617" s="4" t="str">
        <f>TEXT('Data Sales Adidas'!D9621,"mmm")</f>
        <v>Sep</v>
      </c>
    </row>
    <row r="9618" spans="1:14" hidden="1" x14ac:dyDescent="0.25">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c r="N9618" s="4" t="str">
        <f>TEXT('Data Sales Adidas'!D9622,"mmm")</f>
        <v>Sep</v>
      </c>
    </row>
    <row r="9619" spans="1:14" hidden="1" x14ac:dyDescent="0.25">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c r="N9619" s="4" t="str">
        <f>TEXT('Data Sales Adidas'!D9623,"mmm")</f>
        <v>Sep</v>
      </c>
    </row>
    <row r="9620" spans="1:14" hidden="1" x14ac:dyDescent="0.25">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c r="N9620" s="4" t="str">
        <f>TEXT('Data Sales Adidas'!D9624,"mmm")</f>
        <v>Sep</v>
      </c>
    </row>
    <row r="9621" spans="1:14" hidden="1" x14ac:dyDescent="0.25">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c r="N9621" s="4" t="str">
        <f>TEXT('Data Sales Adidas'!D9625,"mmm")</f>
        <v>Sep</v>
      </c>
    </row>
    <row r="9622" spans="1:14" hidden="1" x14ac:dyDescent="0.25">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c r="N9622" s="4" t="str">
        <f>TEXT('Data Sales Adidas'!D9626,"mmm")</f>
        <v>Sep</v>
      </c>
    </row>
    <row r="9623" spans="1:14" hidden="1" x14ac:dyDescent="0.25">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c r="N9623" s="4" t="str">
        <f>TEXT('Data Sales Adidas'!D9627,"mmm")</f>
        <v>Oct</v>
      </c>
    </row>
    <row r="9624" spans="1:14" hidden="1" x14ac:dyDescent="0.25">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c r="N9624" s="4" t="str">
        <f>TEXT('Data Sales Adidas'!D9628,"mmm")</f>
        <v>Oct</v>
      </c>
    </row>
    <row r="9625" spans="1:14" hidden="1" x14ac:dyDescent="0.25">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c r="N9625" s="4" t="str">
        <f>TEXT('Data Sales Adidas'!D9629,"mmm")</f>
        <v>Oct</v>
      </c>
    </row>
    <row r="9626" spans="1:14" hidden="1" x14ac:dyDescent="0.25">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c r="N9626" s="4" t="str">
        <f>TEXT('Data Sales Adidas'!D9630,"mmm")</f>
        <v>Oct</v>
      </c>
    </row>
    <row r="9627" spans="1:14" hidden="1" x14ac:dyDescent="0.25">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c r="N9627" s="4" t="str">
        <f>TEXT('Data Sales Adidas'!D9631,"mmm")</f>
        <v>Oct</v>
      </c>
    </row>
    <row r="9628" spans="1:14" hidden="1" x14ac:dyDescent="0.25">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c r="N9628" s="4" t="str">
        <f>TEXT('Data Sales Adidas'!D9632,"mmm")</f>
        <v>Oct</v>
      </c>
    </row>
    <row r="9629" spans="1:14" hidden="1" x14ac:dyDescent="0.25">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c r="N9629" s="4" t="str">
        <f>TEXT('Data Sales Adidas'!D9633,"mmm")</f>
        <v>Nov</v>
      </c>
    </row>
    <row r="9630" spans="1:14" hidden="1" x14ac:dyDescent="0.25">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c r="N9630" s="4" t="str">
        <f>TEXT('Data Sales Adidas'!D9634,"mmm")</f>
        <v>Nov</v>
      </c>
    </row>
    <row r="9631" spans="1:14" hidden="1" x14ac:dyDescent="0.25">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c r="N9631" s="4" t="str">
        <f>TEXT('Data Sales Adidas'!D9635,"mmm")</f>
        <v>Nov</v>
      </c>
    </row>
    <row r="9632" spans="1:14" hidden="1" x14ac:dyDescent="0.25">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c r="N9632" s="4" t="str">
        <f>TEXT('Data Sales Adidas'!D9636,"mmm")</f>
        <v>Nov</v>
      </c>
    </row>
    <row r="9633" spans="1:14" hidden="1" x14ac:dyDescent="0.25">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c r="N9633" s="4" t="str">
        <f>TEXT('Data Sales Adidas'!D9637,"mmm")</f>
        <v>Nov</v>
      </c>
    </row>
    <row r="9634" spans="1:14" hidden="1" x14ac:dyDescent="0.25">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c r="N9634" s="4" t="str">
        <f>TEXT('Data Sales Adidas'!D9638,"mmm")</f>
        <v>Nov</v>
      </c>
    </row>
    <row r="9635" spans="1:14" hidden="1" x14ac:dyDescent="0.25">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c r="N9635" s="4" t="str">
        <f>TEXT('Data Sales Adidas'!D9639,"mmm")</f>
        <v>Dec</v>
      </c>
    </row>
    <row r="9636" spans="1:14" hidden="1" x14ac:dyDescent="0.25">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c r="N9636" s="4" t="str">
        <f>TEXT('Data Sales Adidas'!D9640,"mmm")</f>
        <v>Dec</v>
      </c>
    </row>
    <row r="9637" spans="1:14" hidden="1" x14ac:dyDescent="0.25">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c r="N9637" s="4" t="str">
        <f>TEXT('Data Sales Adidas'!D9641,"mmm")</f>
        <v>Dec</v>
      </c>
    </row>
    <row r="9638" spans="1:14" hidden="1" x14ac:dyDescent="0.25">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c r="N9638" s="4" t="str">
        <f>TEXT('Data Sales Adidas'!D9642,"mmm")</f>
        <v>Dec</v>
      </c>
    </row>
    <row r="9639" spans="1:14" hidden="1" x14ac:dyDescent="0.25">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c r="N9639" s="4" t="str">
        <f>TEXT('Data Sales Adidas'!D9643,"mmm")</f>
        <v>Dec</v>
      </c>
    </row>
    <row r="9640" spans="1:14" hidden="1" x14ac:dyDescent="0.25">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c r="N9640" s="4" t="str">
        <f>TEXT('Data Sales Adidas'!D9644,"mmm")</f>
        <v>Dec</v>
      </c>
    </row>
    <row r="9641" spans="1:14" hidden="1" x14ac:dyDescent="0.25">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c r="N9641" s="4" t="str">
        <f>TEXT('Data Sales Adidas'!D9645,"mmm")</f>
        <v>Jan</v>
      </c>
    </row>
    <row r="9642" spans="1:14" hidden="1" x14ac:dyDescent="0.25">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c r="N9642" s="4" t="str">
        <f>TEXT('Data Sales Adidas'!D9646,"mmm")</f>
        <v>Jan</v>
      </c>
    </row>
    <row r="9643" spans="1:14" hidden="1" x14ac:dyDescent="0.25">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c r="N9643" s="4" t="str">
        <f>TEXT('Data Sales Adidas'!D9647,"mmm")</f>
        <v>Jan</v>
      </c>
    </row>
    <row r="9644" spans="1:14" hidden="1" x14ac:dyDescent="0.25">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c r="N9644" s="4" t="str">
        <f>TEXT('Data Sales Adidas'!D9648,"mmm")</f>
        <v>Jan</v>
      </c>
    </row>
    <row r="9645" spans="1:14" hidden="1" x14ac:dyDescent="0.25">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c r="N9645" s="4" t="str">
        <f>TEXT('Data Sales Adidas'!D9649,"mmm")</f>
        <v>Jan</v>
      </c>
    </row>
    <row r="9646" spans="1:14" hidden="1" x14ac:dyDescent="0.25">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c r="N9646" s="4" t="str">
        <f>TEXT('Data Sales Adidas'!D9650,"mmm")</f>
        <v>Jan</v>
      </c>
    </row>
    <row r="9647" spans="1:14" hidden="1" x14ac:dyDescent="0.25">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c r="N9647" s="4" t="str">
        <f>TEXT('Data Sales Adidas'!D9651,"mmm")</f>
        <v>Feb</v>
      </c>
    </row>
    <row r="9648" spans="1:14" hidden="1" x14ac:dyDescent="0.25">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c r="N9648" s="4" t="str">
        <f>TEXT('Data Sales Adidas'!D9652,"mmm")</f>
        <v>Feb</v>
      </c>
    </row>
    <row r="9649" spans="1:14" hidden="1" x14ac:dyDescent="0.25">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c r="N9649" s="4" t="str">
        <f>TEXT('Data Sales Adidas'!D9653,"mmm")</f>
        <v>Feb</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4CD78-3D2D-49D7-A204-CC1CA1093135}">
  <dimension ref="A1:T148"/>
  <sheetViews>
    <sheetView workbookViewId="0">
      <selection activeCell="K9" sqref="K9"/>
    </sheetView>
  </sheetViews>
  <sheetFormatPr defaultRowHeight="15" x14ac:dyDescent="0.25"/>
  <cols>
    <col min="1" max="1" width="31.7109375" bestFit="1" customWidth="1"/>
    <col min="2" max="3" width="17.28515625" bestFit="1" customWidth="1"/>
    <col min="4" max="4" width="22.28515625" bestFit="1" customWidth="1"/>
    <col min="5" max="5" width="12" bestFit="1" customWidth="1"/>
    <col min="6" max="6" width="17.28515625" bestFit="1" customWidth="1"/>
    <col min="7" max="7" width="13.5703125" bestFit="1" customWidth="1"/>
    <col min="8" max="8" width="10" bestFit="1" customWidth="1"/>
    <col min="9" max="10" width="12" bestFit="1" customWidth="1"/>
    <col min="11" max="11" width="12.7109375" bestFit="1" customWidth="1"/>
    <col min="12" max="12" width="17.28515625" bestFit="1" customWidth="1"/>
    <col min="13" max="13" width="12.5703125" bestFit="1" customWidth="1"/>
    <col min="14" max="14" width="25.140625" bestFit="1" customWidth="1"/>
    <col min="15" max="15" width="16.28515625" bestFit="1" customWidth="1"/>
    <col min="16" max="16" width="9.85546875" bestFit="1" customWidth="1"/>
    <col min="17" max="17" width="7" bestFit="1" customWidth="1"/>
    <col min="18" max="18" width="9.85546875" bestFit="1" customWidth="1"/>
    <col min="19" max="19" width="8" bestFit="1" customWidth="1"/>
    <col min="20" max="20" width="11.140625" bestFit="1" customWidth="1"/>
    <col min="21" max="21" width="10.85546875" bestFit="1" customWidth="1"/>
    <col min="22" max="22" width="10.28515625" bestFit="1" customWidth="1"/>
    <col min="23" max="23" width="8.28515625" bestFit="1" customWidth="1"/>
    <col min="24" max="24" width="7.7109375" bestFit="1" customWidth="1"/>
    <col min="25" max="25" width="13.7109375" bestFit="1" customWidth="1"/>
    <col min="26" max="26" width="11.140625" bestFit="1" customWidth="1"/>
    <col min="27" max="27" width="9.7109375" bestFit="1" customWidth="1"/>
    <col min="28" max="28" width="7.140625" bestFit="1" customWidth="1"/>
    <col min="29" max="29" width="10.28515625" bestFit="1" customWidth="1"/>
    <col min="30" max="30" width="10.5703125" bestFit="1" customWidth="1"/>
    <col min="31" max="31" width="8.42578125" bestFit="1" customWidth="1"/>
    <col min="32" max="32" width="11.42578125" bestFit="1" customWidth="1"/>
    <col min="33" max="33" width="9.42578125" bestFit="1" customWidth="1"/>
    <col min="34" max="34" width="7.85546875" bestFit="1" customWidth="1"/>
    <col min="35" max="35" width="11" bestFit="1" customWidth="1"/>
    <col min="36" max="36" width="11.42578125" bestFit="1" customWidth="1"/>
    <col min="37" max="37" width="14.85546875" bestFit="1" customWidth="1"/>
    <col min="38" max="38" width="8" bestFit="1" customWidth="1"/>
    <col min="39" max="39" width="10.140625" bestFit="1" customWidth="1"/>
    <col min="40" max="40" width="12.42578125" bestFit="1" customWidth="1"/>
    <col min="41" max="41" width="14" bestFit="1" customWidth="1"/>
    <col min="42" max="42" width="11" bestFit="1" customWidth="1"/>
    <col min="43" max="43" width="11.7109375" bestFit="1" customWidth="1"/>
    <col min="44" max="44" width="10.5703125" bestFit="1" customWidth="1"/>
    <col min="45" max="45" width="9.28515625" bestFit="1" customWidth="1"/>
    <col min="46" max="46" width="9.42578125" bestFit="1" customWidth="1"/>
    <col min="47" max="47" width="8.140625" bestFit="1" customWidth="1"/>
    <col min="48" max="48" width="9.85546875" bestFit="1" customWidth="1"/>
    <col min="49" max="49" width="14.85546875" bestFit="1" customWidth="1"/>
    <col min="50" max="50" width="12.7109375" bestFit="1" customWidth="1"/>
    <col min="51" max="51" width="10.42578125" bestFit="1" customWidth="1"/>
    <col min="52" max="52" width="7" bestFit="1" customWidth="1"/>
    <col min="53" max="53" width="10" bestFit="1" customWidth="1"/>
    <col min="55" max="55" width="9.42578125" bestFit="1" customWidth="1"/>
    <col min="56" max="56" width="8.28515625" bestFit="1" customWidth="1"/>
    <col min="57" max="57" width="8.5703125" bestFit="1" customWidth="1"/>
    <col min="58" max="58" width="12.5703125" bestFit="1" customWidth="1"/>
    <col min="59" max="59" width="12.7109375" bestFit="1" customWidth="1"/>
    <col min="60" max="60" width="10.42578125" bestFit="1" customWidth="1"/>
    <col min="61" max="61" width="11.140625" bestFit="1" customWidth="1"/>
  </cols>
  <sheetData>
    <row r="1" spans="1:17" x14ac:dyDescent="0.25">
      <c r="A1" s="11" t="s">
        <v>7</v>
      </c>
      <c r="B1" t="s">
        <v>136</v>
      </c>
      <c r="G1" s="11" t="s">
        <v>141</v>
      </c>
      <c r="H1" t="s">
        <v>146</v>
      </c>
      <c r="I1" t="s">
        <v>158</v>
      </c>
      <c r="M1" s="11" t="s">
        <v>2</v>
      </c>
      <c r="N1" t="s">
        <v>137</v>
      </c>
      <c r="O1" t="s">
        <v>139</v>
      </c>
      <c r="P1" t="s">
        <v>140</v>
      </c>
      <c r="Q1" t="s">
        <v>136</v>
      </c>
    </row>
    <row r="2" spans="1:17" x14ac:dyDescent="0.25">
      <c r="A2" s="12" t="s">
        <v>17</v>
      </c>
      <c r="B2">
        <v>593320</v>
      </c>
      <c r="G2" s="15">
        <v>7</v>
      </c>
      <c r="H2">
        <v>3661</v>
      </c>
      <c r="I2">
        <v>1664.53</v>
      </c>
      <c r="M2" s="12">
        <v>1185732</v>
      </c>
      <c r="N2" s="14">
        <v>452315914</v>
      </c>
      <c r="O2" s="14">
        <v>170829876.07999885</v>
      </c>
      <c r="P2" s="14">
        <v>2228.6700000000096</v>
      </c>
      <c r="Q2">
        <v>1250931</v>
      </c>
    </row>
    <row r="3" spans="1:17" x14ac:dyDescent="0.25">
      <c r="A3" s="12" t="s">
        <v>19</v>
      </c>
      <c r="B3">
        <v>435526</v>
      </c>
      <c r="G3" s="15">
        <v>8</v>
      </c>
      <c r="H3">
        <v>896</v>
      </c>
      <c r="I3">
        <v>403.2</v>
      </c>
      <c r="M3" s="12">
        <v>1128299</v>
      </c>
      <c r="N3" s="14">
        <v>270205913</v>
      </c>
      <c r="O3" s="14">
        <v>88417686.869999975</v>
      </c>
      <c r="P3" s="14">
        <v>924.53999999999905</v>
      </c>
      <c r="Q3">
        <v>625902</v>
      </c>
    </row>
    <row r="4" spans="1:17" x14ac:dyDescent="0.25">
      <c r="A4" s="12" t="s">
        <v>23</v>
      </c>
      <c r="B4">
        <v>433827</v>
      </c>
      <c r="G4" s="15">
        <v>9</v>
      </c>
      <c r="H4">
        <v>5526</v>
      </c>
      <c r="I4">
        <v>2784.24</v>
      </c>
      <c r="M4" s="12">
        <v>1197831</v>
      </c>
      <c r="N4" s="14">
        <v>135296814</v>
      </c>
      <c r="O4" s="14">
        <v>57349458.170000002</v>
      </c>
      <c r="P4" s="14">
        <v>770.26000000000045</v>
      </c>
      <c r="Q4">
        <v>481370</v>
      </c>
    </row>
    <row r="5" spans="1:17" x14ac:dyDescent="0.25">
      <c r="A5" s="12" t="s">
        <v>20</v>
      </c>
      <c r="B5">
        <v>392269</v>
      </c>
      <c r="G5" s="15">
        <v>9.9999999999999964</v>
      </c>
      <c r="H5">
        <v>69999.999999999971</v>
      </c>
      <c r="I5">
        <v>31499.999999999985</v>
      </c>
      <c r="M5" s="12">
        <v>1189833</v>
      </c>
      <c r="N5" s="14">
        <v>42083484</v>
      </c>
      <c r="O5" s="14">
        <v>15537740.330000008</v>
      </c>
      <c r="P5" s="14">
        <v>157.54999999999998</v>
      </c>
      <c r="Q5">
        <v>120658</v>
      </c>
    </row>
    <row r="6" spans="1:17" x14ac:dyDescent="0.25">
      <c r="A6" s="12" t="s">
        <v>21</v>
      </c>
      <c r="B6">
        <v>317236</v>
      </c>
      <c r="G6" s="15">
        <v>10</v>
      </c>
      <c r="H6">
        <v>5370</v>
      </c>
      <c r="I6">
        <v>2481.2000000000003</v>
      </c>
      <c r="M6" s="12" t="s">
        <v>135</v>
      </c>
      <c r="N6" s="14">
        <v>899902125</v>
      </c>
      <c r="O6" s="14">
        <v>332134761.44999886</v>
      </c>
      <c r="P6" s="14">
        <v>4081.0200000000095</v>
      </c>
      <c r="Q6">
        <v>2478861</v>
      </c>
    </row>
    <row r="7" spans="1:17" x14ac:dyDescent="0.25">
      <c r="A7" s="12" t="s">
        <v>22</v>
      </c>
      <c r="B7">
        <v>306683</v>
      </c>
      <c r="G7" s="15">
        <v>10.000000000000002</v>
      </c>
      <c r="H7">
        <v>155000.00000000003</v>
      </c>
      <c r="I7">
        <v>59000.000000000015</v>
      </c>
    </row>
    <row r="8" spans="1:17" x14ac:dyDescent="0.25">
      <c r="A8" s="12" t="s">
        <v>135</v>
      </c>
      <c r="B8">
        <v>2478861</v>
      </c>
      <c r="G8" s="15">
        <v>10.000000000000004</v>
      </c>
      <c r="H8">
        <v>77500.000000000029</v>
      </c>
      <c r="I8">
        <v>23250.000000000007</v>
      </c>
    </row>
    <row r="9" spans="1:17" x14ac:dyDescent="0.25">
      <c r="C9" s="11" t="s">
        <v>7</v>
      </c>
      <c r="D9" t="s">
        <v>139</v>
      </c>
      <c r="G9" s="15">
        <v>11</v>
      </c>
      <c r="H9">
        <v>15389</v>
      </c>
      <c r="I9">
        <v>6951.0099999999993</v>
      </c>
    </row>
    <row r="10" spans="1:17" x14ac:dyDescent="0.25">
      <c r="C10" s="12" t="s">
        <v>17</v>
      </c>
      <c r="D10" s="14">
        <v>82802260.619999707</v>
      </c>
      <c r="G10" s="15">
        <v>12</v>
      </c>
      <c r="H10">
        <v>8868</v>
      </c>
      <c r="I10">
        <v>3844.4400000000005</v>
      </c>
    </row>
    <row r="11" spans="1:17" x14ac:dyDescent="0.25">
      <c r="C11" s="12" t="s">
        <v>23</v>
      </c>
      <c r="D11" s="14">
        <v>68650970.560000017</v>
      </c>
      <c r="G11" s="15">
        <v>13</v>
      </c>
      <c r="H11">
        <v>17732</v>
      </c>
      <c r="I11">
        <v>7442.5</v>
      </c>
    </row>
    <row r="12" spans="1:17" x14ac:dyDescent="0.25">
      <c r="C12" s="12" t="s">
        <v>19</v>
      </c>
      <c r="D12" s="14">
        <v>51846888.190000139</v>
      </c>
      <c r="G12" s="15">
        <v>14</v>
      </c>
      <c r="H12">
        <v>70826</v>
      </c>
      <c r="I12">
        <v>33958.259999999987</v>
      </c>
    </row>
    <row r="13" spans="1:17" x14ac:dyDescent="0.25">
      <c r="C13" s="12" t="s">
        <v>20</v>
      </c>
      <c r="D13" s="14">
        <v>45095826.810000047</v>
      </c>
      <c r="G13" s="15">
        <v>14.999999999999996</v>
      </c>
      <c r="H13">
        <v>393749.99999999994</v>
      </c>
      <c r="I13">
        <v>160124.99999999997</v>
      </c>
      <c r="K13" s="11" t="s">
        <v>13</v>
      </c>
      <c r="L13" t="s">
        <v>136</v>
      </c>
    </row>
    <row r="14" spans="1:17" x14ac:dyDescent="0.25">
      <c r="C14" s="12" t="s">
        <v>22</v>
      </c>
      <c r="D14" s="14">
        <v>44763030.330000028</v>
      </c>
      <c r="G14" s="15">
        <v>15</v>
      </c>
      <c r="H14">
        <v>36045</v>
      </c>
      <c r="I14">
        <v>16947.900000000001</v>
      </c>
      <c r="K14" s="12" t="s">
        <v>83</v>
      </c>
      <c r="L14">
        <v>939093</v>
      </c>
    </row>
    <row r="15" spans="1:17" x14ac:dyDescent="0.25">
      <c r="C15" s="12" t="s">
        <v>21</v>
      </c>
      <c r="D15" s="14">
        <v>38975784.93999999</v>
      </c>
      <c r="G15" s="15">
        <v>15.000000000000002</v>
      </c>
      <c r="H15">
        <v>521250.00000000006</v>
      </c>
      <c r="I15">
        <v>194437.50000000003</v>
      </c>
      <c r="K15" s="12" t="s">
        <v>24</v>
      </c>
      <c r="L15">
        <v>849778</v>
      </c>
    </row>
    <row r="16" spans="1:17" x14ac:dyDescent="0.25">
      <c r="C16" s="12" t="s">
        <v>135</v>
      </c>
      <c r="D16" s="14">
        <v>332134761.44999993</v>
      </c>
      <c r="G16" s="15">
        <v>15.000000000000007</v>
      </c>
      <c r="H16">
        <v>630000.00000000012</v>
      </c>
      <c r="I16">
        <v>241125.00000000009</v>
      </c>
      <c r="K16" s="12" t="s">
        <v>18</v>
      </c>
      <c r="L16">
        <v>689990</v>
      </c>
    </row>
    <row r="17" spans="5:20" x14ac:dyDescent="0.25">
      <c r="G17" s="15">
        <v>15.000000000000014</v>
      </c>
      <c r="H17">
        <v>142500.00000000012</v>
      </c>
      <c r="I17">
        <v>49875.000000000044</v>
      </c>
      <c r="K17" s="12" t="s">
        <v>135</v>
      </c>
      <c r="L17">
        <v>2478861</v>
      </c>
    </row>
    <row r="18" spans="5:20" x14ac:dyDescent="0.25">
      <c r="G18" s="15">
        <v>16</v>
      </c>
      <c r="H18">
        <v>31760</v>
      </c>
      <c r="I18">
        <v>14057.76</v>
      </c>
    </row>
    <row r="19" spans="5:20" x14ac:dyDescent="0.25">
      <c r="G19" s="15">
        <v>17</v>
      </c>
      <c r="H19">
        <v>32266</v>
      </c>
      <c r="I19">
        <v>13561.579999999998</v>
      </c>
    </row>
    <row r="20" spans="5:20" x14ac:dyDescent="0.25">
      <c r="G20" s="15">
        <v>18</v>
      </c>
      <c r="H20">
        <v>97038</v>
      </c>
      <c r="I20">
        <v>45584.820000000007</v>
      </c>
    </row>
    <row r="21" spans="5:20" x14ac:dyDescent="0.25">
      <c r="E21" t="s">
        <v>144</v>
      </c>
      <c r="G21" s="15">
        <v>19</v>
      </c>
      <c r="H21">
        <v>155154</v>
      </c>
      <c r="I21">
        <v>74221.22000000003</v>
      </c>
    </row>
    <row r="22" spans="5:20" x14ac:dyDescent="0.25">
      <c r="E22" s="11" t="s">
        <v>6</v>
      </c>
      <c r="F22" t="s">
        <v>137</v>
      </c>
      <c r="G22" s="15">
        <v>19.999999999999996</v>
      </c>
      <c r="H22">
        <v>629999.99999999988</v>
      </c>
      <c r="I22">
        <v>247250</v>
      </c>
    </row>
    <row r="23" spans="5:20" x14ac:dyDescent="0.25">
      <c r="E23" s="12" t="s">
        <v>58</v>
      </c>
      <c r="F23" s="14">
        <v>5929038</v>
      </c>
      <c r="G23" s="15">
        <v>20</v>
      </c>
      <c r="H23">
        <v>3559400</v>
      </c>
      <c r="I23">
        <v>1335245.2000000002</v>
      </c>
      <c r="N23" s="11" t="s">
        <v>137</v>
      </c>
      <c r="O23" s="11" t="s">
        <v>151</v>
      </c>
    </row>
    <row r="24" spans="5:20" x14ac:dyDescent="0.25">
      <c r="E24" s="12" t="s">
        <v>52</v>
      </c>
      <c r="F24" s="14">
        <v>7378068</v>
      </c>
      <c r="G24" s="15">
        <v>20.000000000000004</v>
      </c>
      <c r="H24">
        <v>928000.00000000012</v>
      </c>
      <c r="I24">
        <v>344650.00000000006</v>
      </c>
      <c r="N24" s="11" t="s">
        <v>150</v>
      </c>
      <c r="O24" t="s">
        <v>36</v>
      </c>
      <c r="P24" t="s">
        <v>15</v>
      </c>
      <c r="Q24" t="s">
        <v>27</v>
      </c>
      <c r="R24" t="s">
        <v>48</v>
      </c>
      <c r="S24" t="s">
        <v>31</v>
      </c>
      <c r="T24" t="s">
        <v>135</v>
      </c>
    </row>
    <row r="25" spans="5:20" x14ac:dyDescent="0.25">
      <c r="E25" s="12" t="s">
        <v>113</v>
      </c>
      <c r="F25" s="14">
        <v>7424011</v>
      </c>
      <c r="G25" s="15">
        <v>20.000000000000007</v>
      </c>
      <c r="H25">
        <v>1729000.0000000002</v>
      </c>
      <c r="I25">
        <v>702150.00000000012</v>
      </c>
      <c r="N25" s="12" t="s">
        <v>152</v>
      </c>
      <c r="O25" s="31">
        <v>2744418</v>
      </c>
      <c r="P25" s="31">
        <v>5077163</v>
      </c>
      <c r="Q25" s="31">
        <v>606662.00000000012</v>
      </c>
      <c r="R25" s="31">
        <v>1936746</v>
      </c>
      <c r="S25" s="31">
        <v>5229206</v>
      </c>
      <c r="T25" s="31">
        <v>15594195</v>
      </c>
    </row>
    <row r="26" spans="5:20" x14ac:dyDescent="0.25">
      <c r="E26" s="12" t="s">
        <v>115</v>
      </c>
      <c r="F26" s="14">
        <v>7727469</v>
      </c>
      <c r="G26" s="15">
        <v>20.000000000000011</v>
      </c>
      <c r="H26">
        <v>585000.00000000023</v>
      </c>
      <c r="I26">
        <v>214750.00000000006</v>
      </c>
      <c r="K26" t="s">
        <v>143</v>
      </c>
      <c r="N26" s="17" t="s">
        <v>17</v>
      </c>
      <c r="O26" s="31">
        <v>2744418</v>
      </c>
      <c r="P26" s="31">
        <v>5077163</v>
      </c>
      <c r="Q26" s="31">
        <v>606662.00000000012</v>
      </c>
      <c r="R26" s="31">
        <v>1936746</v>
      </c>
      <c r="S26" s="31">
        <v>5229206</v>
      </c>
      <c r="T26" s="31">
        <v>15594195</v>
      </c>
    </row>
    <row r="27" spans="5:20" x14ac:dyDescent="0.25">
      <c r="E27" s="12" t="s">
        <v>111</v>
      </c>
      <c r="F27" s="14">
        <v>7735580</v>
      </c>
      <c r="G27" s="15">
        <v>21</v>
      </c>
      <c r="H27">
        <v>50295</v>
      </c>
      <c r="I27">
        <v>20438.250000000004</v>
      </c>
      <c r="K27" s="11" t="s">
        <v>6</v>
      </c>
      <c r="L27" t="s">
        <v>137</v>
      </c>
      <c r="N27" s="12" t="s">
        <v>135</v>
      </c>
      <c r="O27" s="31">
        <v>2744418</v>
      </c>
      <c r="P27" s="31">
        <v>5077163</v>
      </c>
      <c r="Q27" s="31">
        <v>606662.00000000012</v>
      </c>
      <c r="R27" s="31">
        <v>1936746</v>
      </c>
      <c r="S27" s="31">
        <v>5229206</v>
      </c>
      <c r="T27" s="31">
        <v>15594195</v>
      </c>
    </row>
    <row r="28" spans="5:20" x14ac:dyDescent="0.25">
      <c r="E28" s="12" t="s">
        <v>120</v>
      </c>
      <c r="F28" s="14">
        <v>7758059</v>
      </c>
      <c r="G28" s="15">
        <v>22</v>
      </c>
      <c r="H28">
        <v>66132</v>
      </c>
      <c r="I28">
        <v>28641.799999999996</v>
      </c>
      <c r="K28" s="12" t="s">
        <v>93</v>
      </c>
      <c r="L28" s="14">
        <v>39974797</v>
      </c>
    </row>
    <row r="29" spans="5:20" x14ac:dyDescent="0.25">
      <c r="E29" s="12" t="s">
        <v>128</v>
      </c>
      <c r="F29" s="14">
        <v>8446806</v>
      </c>
      <c r="G29" s="15">
        <v>23</v>
      </c>
      <c r="H29">
        <v>263396</v>
      </c>
      <c r="I29">
        <v>123769.9</v>
      </c>
      <c r="K29" s="12" t="s">
        <v>16</v>
      </c>
      <c r="L29" s="14">
        <v>39801235</v>
      </c>
    </row>
    <row r="30" spans="5:20" x14ac:dyDescent="0.25">
      <c r="E30" s="12" t="s">
        <v>109</v>
      </c>
      <c r="F30" s="14">
        <v>8495576</v>
      </c>
      <c r="G30" s="15">
        <v>24</v>
      </c>
      <c r="H30">
        <v>274248</v>
      </c>
      <c r="I30">
        <v>132235.92000000001</v>
      </c>
      <c r="K30" s="12" t="s">
        <v>33</v>
      </c>
      <c r="L30" s="14">
        <v>34539220</v>
      </c>
    </row>
    <row r="31" spans="5:20" x14ac:dyDescent="0.25">
      <c r="E31" s="12" t="s">
        <v>117</v>
      </c>
      <c r="F31" s="14">
        <v>8836198</v>
      </c>
      <c r="G31" s="15">
        <v>24.999999999999993</v>
      </c>
      <c r="H31">
        <v>587499.99999999988</v>
      </c>
      <c r="I31">
        <v>234999.99999999997</v>
      </c>
      <c r="K31" s="12" t="s">
        <v>50</v>
      </c>
      <c r="L31" s="14">
        <v>31600863</v>
      </c>
    </row>
    <row r="32" spans="5:20" x14ac:dyDescent="0.25">
      <c r="E32" s="12" t="s">
        <v>77</v>
      </c>
      <c r="F32" s="14">
        <v>9683265</v>
      </c>
      <c r="G32" s="15">
        <v>24.999999999999996</v>
      </c>
      <c r="H32">
        <v>656249.99999999988</v>
      </c>
      <c r="I32">
        <v>231249.99999999994</v>
      </c>
      <c r="K32" s="12" t="s">
        <v>63</v>
      </c>
      <c r="L32" s="14">
        <v>30545652</v>
      </c>
    </row>
    <row r="33" spans="5:12" x14ac:dyDescent="0.25">
      <c r="E33" s="12" t="s">
        <v>135</v>
      </c>
      <c r="F33" s="14">
        <v>79414070</v>
      </c>
      <c r="G33" s="15">
        <v>25</v>
      </c>
      <c r="H33">
        <v>5202375</v>
      </c>
      <c r="I33">
        <v>1909761</v>
      </c>
      <c r="K33" s="12" t="s">
        <v>68</v>
      </c>
      <c r="L33" s="14">
        <v>27682851</v>
      </c>
    </row>
    <row r="34" spans="5:12" x14ac:dyDescent="0.25">
      <c r="G34" s="15">
        <v>25.000000000000007</v>
      </c>
      <c r="H34">
        <v>6760000.0000000009</v>
      </c>
      <c r="I34">
        <v>2594062.5000000005</v>
      </c>
      <c r="K34" s="12" t="s">
        <v>47</v>
      </c>
      <c r="L34" s="14">
        <v>26330718</v>
      </c>
    </row>
    <row r="35" spans="5:12" x14ac:dyDescent="0.25">
      <c r="G35" s="15">
        <v>25.000000000000011</v>
      </c>
      <c r="H35">
        <v>1012500.0000000002</v>
      </c>
      <c r="I35">
        <v>376250.00000000012</v>
      </c>
      <c r="K35" s="12" t="s">
        <v>35</v>
      </c>
      <c r="L35" s="14">
        <v>25634913</v>
      </c>
    </row>
    <row r="36" spans="5:12" x14ac:dyDescent="0.25">
      <c r="G36" s="15">
        <v>25.000000000000018</v>
      </c>
      <c r="H36">
        <v>196250.00000000015</v>
      </c>
      <c r="I36">
        <v>75750.000000000058</v>
      </c>
      <c r="K36" s="12" t="s">
        <v>29</v>
      </c>
      <c r="L36" s="14">
        <v>25456882</v>
      </c>
    </row>
    <row r="37" spans="5:12" x14ac:dyDescent="0.25">
      <c r="G37" s="15">
        <v>26</v>
      </c>
      <c r="H37">
        <v>176618</v>
      </c>
      <c r="I37">
        <v>80769.259999999995</v>
      </c>
      <c r="K37" s="12" t="s">
        <v>69</v>
      </c>
      <c r="L37" s="14">
        <v>24427804</v>
      </c>
    </row>
    <row r="38" spans="5:12" x14ac:dyDescent="0.25">
      <c r="G38" s="15">
        <v>27</v>
      </c>
      <c r="H38">
        <v>354726</v>
      </c>
      <c r="I38">
        <v>162781.10999999999</v>
      </c>
      <c r="K38" s="12" t="s">
        <v>135</v>
      </c>
      <c r="L38" s="14">
        <v>305994935</v>
      </c>
    </row>
    <row r="39" spans="5:12" x14ac:dyDescent="0.25">
      <c r="G39" s="15">
        <v>28</v>
      </c>
      <c r="H39">
        <v>439740</v>
      </c>
      <c r="I39">
        <v>201028.24000000008</v>
      </c>
    </row>
    <row r="40" spans="5:12" x14ac:dyDescent="0.25">
      <c r="G40" s="15">
        <v>29</v>
      </c>
      <c r="H40">
        <v>526263</v>
      </c>
      <c r="I40">
        <v>250064.39000000004</v>
      </c>
    </row>
    <row r="41" spans="5:12" x14ac:dyDescent="0.25">
      <c r="G41" s="15">
        <v>29.999999999999993</v>
      </c>
      <c r="H41">
        <v>1237499.9999999998</v>
      </c>
      <c r="I41">
        <v>429749.99999999994</v>
      </c>
    </row>
    <row r="42" spans="5:12" x14ac:dyDescent="0.25">
      <c r="G42" s="15">
        <v>30</v>
      </c>
      <c r="H42">
        <v>8590230</v>
      </c>
      <c r="I42">
        <v>3319489.5</v>
      </c>
    </row>
    <row r="43" spans="5:12" x14ac:dyDescent="0.25">
      <c r="G43" s="15">
        <v>30.000000000000004</v>
      </c>
      <c r="H43">
        <v>13629000.000000002</v>
      </c>
      <c r="I43">
        <v>5137500</v>
      </c>
    </row>
    <row r="44" spans="5:12" x14ac:dyDescent="0.25">
      <c r="G44" s="15">
        <v>30.000000000000011</v>
      </c>
      <c r="H44">
        <v>2632500.0000000005</v>
      </c>
      <c r="I44">
        <v>981000.00000000012</v>
      </c>
    </row>
    <row r="45" spans="5:12" x14ac:dyDescent="0.25">
      <c r="G45" s="15">
        <v>30.000000000000014</v>
      </c>
      <c r="H45">
        <v>118500.00000000006</v>
      </c>
      <c r="I45">
        <v>47400.000000000029</v>
      </c>
    </row>
    <row r="46" spans="5:12" x14ac:dyDescent="0.25">
      <c r="G46" s="15">
        <v>31</v>
      </c>
      <c r="H46">
        <v>234174</v>
      </c>
      <c r="I46">
        <v>99851.000000000029</v>
      </c>
    </row>
    <row r="47" spans="5:12" x14ac:dyDescent="0.25">
      <c r="G47" s="15">
        <v>32</v>
      </c>
      <c r="H47">
        <v>702880</v>
      </c>
      <c r="I47">
        <v>336522.23999999999</v>
      </c>
    </row>
    <row r="48" spans="5:12" x14ac:dyDescent="0.25">
      <c r="G48" s="15">
        <v>33</v>
      </c>
      <c r="H48">
        <v>714384</v>
      </c>
      <c r="I48">
        <v>335017.98000000004</v>
      </c>
    </row>
    <row r="49" spans="7:9" x14ac:dyDescent="0.25">
      <c r="G49" s="15">
        <v>34</v>
      </c>
      <c r="H49">
        <v>712164</v>
      </c>
      <c r="I49">
        <v>335539.87999999989</v>
      </c>
    </row>
    <row r="50" spans="7:9" x14ac:dyDescent="0.25">
      <c r="G50" s="15">
        <v>34.999999999999993</v>
      </c>
      <c r="H50">
        <v>489999.99999999988</v>
      </c>
      <c r="I50">
        <v>192499.99999999994</v>
      </c>
    </row>
    <row r="51" spans="7:9" x14ac:dyDescent="0.25">
      <c r="G51" s="15">
        <v>35</v>
      </c>
      <c r="H51">
        <v>43092315</v>
      </c>
      <c r="I51">
        <v>16751771.400000008</v>
      </c>
    </row>
    <row r="52" spans="7:9" x14ac:dyDescent="0.25">
      <c r="G52" s="15">
        <v>35.000000000000007</v>
      </c>
      <c r="H52">
        <v>2940000.0000000005</v>
      </c>
      <c r="I52">
        <v>1095062.5</v>
      </c>
    </row>
    <row r="53" spans="7:9" x14ac:dyDescent="0.25">
      <c r="G53" s="15">
        <v>35.000000000000014</v>
      </c>
      <c r="H53">
        <v>155750.00000000006</v>
      </c>
      <c r="I53">
        <v>62300.000000000029</v>
      </c>
    </row>
    <row r="54" spans="7:9" x14ac:dyDescent="0.25">
      <c r="G54" s="15">
        <v>36</v>
      </c>
      <c r="H54">
        <v>871416</v>
      </c>
      <c r="I54">
        <v>392897.88000000024</v>
      </c>
    </row>
    <row r="55" spans="7:9" x14ac:dyDescent="0.25">
      <c r="G55" s="15">
        <v>37</v>
      </c>
      <c r="H55">
        <v>796277</v>
      </c>
      <c r="I55">
        <v>365944.43000000005</v>
      </c>
    </row>
    <row r="56" spans="7:9" x14ac:dyDescent="0.25">
      <c r="G56" s="15">
        <v>38</v>
      </c>
      <c r="H56">
        <v>882398</v>
      </c>
      <c r="I56">
        <v>425165.66</v>
      </c>
    </row>
    <row r="57" spans="7:9" x14ac:dyDescent="0.25">
      <c r="G57" s="15">
        <v>39</v>
      </c>
      <c r="H57">
        <v>964509</v>
      </c>
      <c r="I57">
        <v>433373.06999999995</v>
      </c>
    </row>
    <row r="58" spans="7:9" x14ac:dyDescent="0.25">
      <c r="G58" s="15">
        <v>39.999999999999993</v>
      </c>
      <c r="H58">
        <v>139999.99999999997</v>
      </c>
      <c r="I58">
        <v>69999.999999999985</v>
      </c>
    </row>
    <row r="59" spans="7:9" x14ac:dyDescent="0.25">
      <c r="G59" s="15">
        <v>40</v>
      </c>
      <c r="H59">
        <v>65649920</v>
      </c>
      <c r="I59">
        <v>24527341.199999996</v>
      </c>
    </row>
    <row r="60" spans="7:9" x14ac:dyDescent="0.25">
      <c r="G60" s="15">
        <v>40.000000000000007</v>
      </c>
      <c r="H60">
        <v>2660000.0000000005</v>
      </c>
      <c r="I60">
        <v>1004000</v>
      </c>
    </row>
    <row r="61" spans="7:9" x14ac:dyDescent="0.25">
      <c r="G61" s="15">
        <v>40.000000000000014</v>
      </c>
      <c r="H61">
        <v>1508000.0000000005</v>
      </c>
      <c r="I61">
        <v>554700.00000000012</v>
      </c>
    </row>
    <row r="62" spans="7:9" x14ac:dyDescent="0.25">
      <c r="G62" s="15">
        <v>41</v>
      </c>
      <c r="H62">
        <v>1225531</v>
      </c>
      <c r="I62">
        <v>561474.09000000032</v>
      </c>
    </row>
    <row r="63" spans="7:9" x14ac:dyDescent="0.25">
      <c r="G63" s="15">
        <v>42</v>
      </c>
      <c r="H63">
        <v>895398</v>
      </c>
      <c r="I63">
        <v>422588.03999999992</v>
      </c>
    </row>
    <row r="64" spans="7:9" x14ac:dyDescent="0.25">
      <c r="G64" s="15">
        <v>43</v>
      </c>
      <c r="H64">
        <v>983797</v>
      </c>
      <c r="I64">
        <v>448440.98000000004</v>
      </c>
    </row>
    <row r="65" spans="7:9" x14ac:dyDescent="0.25">
      <c r="G65" s="15">
        <v>44</v>
      </c>
      <c r="H65">
        <v>1125564</v>
      </c>
      <c r="I65">
        <v>538611.4800000001</v>
      </c>
    </row>
    <row r="66" spans="7:9" x14ac:dyDescent="0.25">
      <c r="G66" s="15">
        <v>44.999999999999986</v>
      </c>
      <c r="H66">
        <v>427499.99999999988</v>
      </c>
      <c r="I66">
        <v>213749.99999999994</v>
      </c>
    </row>
    <row r="67" spans="7:9" x14ac:dyDescent="0.25">
      <c r="G67" s="15">
        <v>44.999999999999993</v>
      </c>
      <c r="H67">
        <v>5962499.9999999991</v>
      </c>
      <c r="I67">
        <v>2183624.9999999995</v>
      </c>
    </row>
    <row r="68" spans="7:9" x14ac:dyDescent="0.25">
      <c r="G68" s="15">
        <v>45</v>
      </c>
      <c r="H68">
        <v>72988695</v>
      </c>
      <c r="I68">
        <v>27563548.499999996</v>
      </c>
    </row>
    <row r="69" spans="7:9" x14ac:dyDescent="0.25">
      <c r="G69" s="15">
        <v>45.000000000000007</v>
      </c>
      <c r="H69">
        <v>14577750.000000002</v>
      </c>
      <c r="I69">
        <v>5222587.5</v>
      </c>
    </row>
    <row r="70" spans="7:9" x14ac:dyDescent="0.25">
      <c r="G70" s="15">
        <v>45.000000000000014</v>
      </c>
      <c r="H70">
        <v>4911750.0000000009</v>
      </c>
      <c r="I70">
        <v>1741950.0000000002</v>
      </c>
    </row>
    <row r="71" spans="7:9" x14ac:dyDescent="0.25">
      <c r="G71" s="15">
        <v>46</v>
      </c>
      <c r="H71">
        <v>1120836</v>
      </c>
      <c r="I71">
        <v>503929.08000000019</v>
      </c>
    </row>
    <row r="72" spans="7:9" x14ac:dyDescent="0.25">
      <c r="G72" s="15">
        <v>47</v>
      </c>
      <c r="H72">
        <v>1303404</v>
      </c>
      <c r="I72">
        <v>609556.63000000012</v>
      </c>
    </row>
    <row r="73" spans="7:9" x14ac:dyDescent="0.25">
      <c r="G73" s="15">
        <v>48</v>
      </c>
      <c r="H73">
        <v>838752</v>
      </c>
      <c r="I73">
        <v>396360.48000000016</v>
      </c>
    </row>
    <row r="74" spans="7:9" x14ac:dyDescent="0.25">
      <c r="G74" s="15">
        <v>49</v>
      </c>
      <c r="H74">
        <v>1020180</v>
      </c>
      <c r="I74">
        <v>484293.4599999999</v>
      </c>
    </row>
    <row r="75" spans="7:9" x14ac:dyDescent="0.25">
      <c r="G75" s="15">
        <v>49.999999999999986</v>
      </c>
      <c r="H75">
        <v>1062499.9999999998</v>
      </c>
      <c r="I75">
        <v>472499.99999999988</v>
      </c>
    </row>
    <row r="76" spans="7:9" x14ac:dyDescent="0.25">
      <c r="G76" s="15">
        <v>49.999999999999993</v>
      </c>
      <c r="H76">
        <v>9417499.9999999981</v>
      </c>
      <c r="I76">
        <v>3392875</v>
      </c>
    </row>
    <row r="77" spans="7:9" x14ac:dyDescent="0.25">
      <c r="G77" s="15">
        <v>50</v>
      </c>
      <c r="H77">
        <v>98636650</v>
      </c>
      <c r="I77">
        <v>36728459</v>
      </c>
    </row>
    <row r="78" spans="7:9" x14ac:dyDescent="0.25">
      <c r="G78" s="15">
        <v>50.000000000000014</v>
      </c>
      <c r="H78">
        <v>13782500.000000002</v>
      </c>
      <c r="I78">
        <v>5018750.0000000009</v>
      </c>
    </row>
    <row r="79" spans="7:9" x14ac:dyDescent="0.25">
      <c r="G79" s="15">
        <v>51</v>
      </c>
      <c r="H79">
        <v>1074009</v>
      </c>
      <c r="I79">
        <v>490037.06999999983</v>
      </c>
    </row>
    <row r="80" spans="7:9" x14ac:dyDescent="0.25">
      <c r="G80" s="15">
        <v>52</v>
      </c>
      <c r="H80">
        <v>715832</v>
      </c>
      <c r="I80">
        <v>338004.67999999993</v>
      </c>
    </row>
    <row r="81" spans="7:9" x14ac:dyDescent="0.25">
      <c r="G81" s="15">
        <v>53</v>
      </c>
      <c r="H81">
        <v>897131</v>
      </c>
      <c r="I81">
        <v>423489.08</v>
      </c>
    </row>
    <row r="82" spans="7:9" x14ac:dyDescent="0.25">
      <c r="G82" s="15">
        <v>54</v>
      </c>
      <c r="H82">
        <v>920430</v>
      </c>
      <c r="I82">
        <v>446804.63999999978</v>
      </c>
    </row>
    <row r="83" spans="7:9" x14ac:dyDescent="0.25">
      <c r="G83" s="15">
        <v>54.999999999999986</v>
      </c>
      <c r="H83">
        <v>384999.99999999988</v>
      </c>
      <c r="I83">
        <v>178749.99999999997</v>
      </c>
    </row>
    <row r="84" spans="7:9" x14ac:dyDescent="0.25">
      <c r="G84" s="15">
        <v>54.999999999999993</v>
      </c>
      <c r="H84">
        <v>27612749.999999996</v>
      </c>
      <c r="I84">
        <v>10445462.5</v>
      </c>
    </row>
    <row r="85" spans="7:9" x14ac:dyDescent="0.25">
      <c r="G85" s="15">
        <v>55</v>
      </c>
      <c r="H85">
        <v>772420</v>
      </c>
      <c r="I85">
        <v>376000.35000000003</v>
      </c>
    </row>
    <row r="86" spans="7:9" x14ac:dyDescent="0.25">
      <c r="G86" s="15">
        <v>55.000000000000007</v>
      </c>
      <c r="H86">
        <v>91058000.000000015</v>
      </c>
      <c r="I86">
        <v>32657075</v>
      </c>
    </row>
    <row r="87" spans="7:9" x14ac:dyDescent="0.25">
      <c r="G87" s="15">
        <v>55.000000000000014</v>
      </c>
      <c r="H87">
        <v>3368750.0000000005</v>
      </c>
      <c r="I87">
        <v>1220312.5000000002</v>
      </c>
    </row>
    <row r="88" spans="7:9" x14ac:dyDescent="0.25">
      <c r="G88" s="15">
        <v>56</v>
      </c>
      <c r="H88">
        <v>783496</v>
      </c>
      <c r="I88">
        <v>373605.67999999993</v>
      </c>
    </row>
    <row r="89" spans="7:9" x14ac:dyDescent="0.25">
      <c r="G89" s="15">
        <v>57</v>
      </c>
      <c r="H89">
        <v>231477</v>
      </c>
      <c r="I89">
        <v>110158.76999999999</v>
      </c>
    </row>
    <row r="90" spans="7:9" x14ac:dyDescent="0.25">
      <c r="G90" s="15">
        <v>58</v>
      </c>
      <c r="H90">
        <v>744720</v>
      </c>
      <c r="I90">
        <v>350679.60000000021</v>
      </c>
    </row>
    <row r="91" spans="7:9" x14ac:dyDescent="0.25">
      <c r="G91" s="15">
        <v>59</v>
      </c>
      <c r="H91">
        <v>981347</v>
      </c>
      <c r="I91">
        <v>480554.99999999994</v>
      </c>
    </row>
    <row r="92" spans="7:9" x14ac:dyDescent="0.25">
      <c r="G92" s="15">
        <v>59.999999999999986</v>
      </c>
      <c r="H92">
        <v>674999.99999999988</v>
      </c>
      <c r="I92">
        <v>251249.99999999994</v>
      </c>
    </row>
    <row r="93" spans="7:9" x14ac:dyDescent="0.25">
      <c r="G93" s="15">
        <v>60</v>
      </c>
      <c r="H93">
        <v>66862140</v>
      </c>
      <c r="I93">
        <v>26272574.399999991</v>
      </c>
    </row>
    <row r="94" spans="7:9" x14ac:dyDescent="0.25">
      <c r="G94" s="15">
        <v>60.000000000000007</v>
      </c>
      <c r="H94">
        <v>44754000.000000007</v>
      </c>
      <c r="I94">
        <v>15765750</v>
      </c>
    </row>
    <row r="95" spans="7:9" x14ac:dyDescent="0.25">
      <c r="G95" s="15">
        <v>60.000000000000021</v>
      </c>
      <c r="H95">
        <v>660000.00000000023</v>
      </c>
      <c r="I95">
        <v>264000.00000000012</v>
      </c>
    </row>
    <row r="96" spans="7:9" x14ac:dyDescent="0.25">
      <c r="G96" s="15">
        <v>61</v>
      </c>
      <c r="H96">
        <v>337757</v>
      </c>
      <c r="I96">
        <v>156500.38</v>
      </c>
    </row>
    <row r="97" spans="7:9" x14ac:dyDescent="0.25">
      <c r="G97" s="15">
        <v>62</v>
      </c>
      <c r="H97">
        <v>599974</v>
      </c>
      <c r="I97">
        <v>276774.19999999995</v>
      </c>
    </row>
    <row r="98" spans="7:9" x14ac:dyDescent="0.25">
      <c r="G98" s="15">
        <v>63</v>
      </c>
      <c r="H98">
        <v>309204</v>
      </c>
      <c r="I98">
        <v>158645.34000000003</v>
      </c>
    </row>
    <row r="99" spans="7:9" x14ac:dyDescent="0.25">
      <c r="G99" s="15">
        <v>64</v>
      </c>
      <c r="H99">
        <v>757312</v>
      </c>
      <c r="I99">
        <v>367392.00000000012</v>
      </c>
    </row>
    <row r="100" spans="7:9" x14ac:dyDescent="0.25">
      <c r="G100" s="15">
        <v>64.999999999999986</v>
      </c>
      <c r="H100">
        <v>8011249.9999999991</v>
      </c>
      <c r="I100">
        <v>3093999.9999999995</v>
      </c>
    </row>
    <row r="101" spans="7:9" x14ac:dyDescent="0.25">
      <c r="G101" s="15">
        <v>65</v>
      </c>
      <c r="H101">
        <v>70634525</v>
      </c>
      <c r="I101">
        <v>26734392.75</v>
      </c>
    </row>
    <row r="102" spans="7:9" x14ac:dyDescent="0.25">
      <c r="G102" s="15">
        <v>65.000000000000014</v>
      </c>
      <c r="H102">
        <v>15187250.000000002</v>
      </c>
      <c r="I102">
        <v>4790337.5000000009</v>
      </c>
    </row>
    <row r="103" spans="7:9" x14ac:dyDescent="0.25">
      <c r="G103" s="15">
        <v>65.000000000000028</v>
      </c>
      <c r="H103">
        <v>325000.00000000012</v>
      </c>
      <c r="I103">
        <v>130000.00000000006</v>
      </c>
    </row>
    <row r="104" spans="7:9" x14ac:dyDescent="0.25">
      <c r="G104" s="15">
        <v>66</v>
      </c>
      <c r="H104">
        <v>219384</v>
      </c>
      <c r="I104">
        <v>103682.04</v>
      </c>
    </row>
    <row r="105" spans="7:9" x14ac:dyDescent="0.25">
      <c r="G105" s="15">
        <v>67</v>
      </c>
      <c r="H105">
        <v>382637</v>
      </c>
      <c r="I105">
        <v>181864.79999999996</v>
      </c>
    </row>
    <row r="106" spans="7:9" x14ac:dyDescent="0.25">
      <c r="G106" s="15">
        <v>68</v>
      </c>
      <c r="H106">
        <v>380256</v>
      </c>
      <c r="I106">
        <v>179885.83999999994</v>
      </c>
    </row>
    <row r="107" spans="7:9" x14ac:dyDescent="0.25">
      <c r="G107" s="15">
        <v>69</v>
      </c>
      <c r="H107">
        <v>279726</v>
      </c>
      <c r="I107">
        <v>134176.71</v>
      </c>
    </row>
    <row r="108" spans="7:9" x14ac:dyDescent="0.25">
      <c r="G108" s="15">
        <v>70</v>
      </c>
      <c r="H108">
        <v>47841010</v>
      </c>
      <c r="I108">
        <v>17506339.199999999</v>
      </c>
    </row>
    <row r="109" spans="7:9" x14ac:dyDescent="0.25">
      <c r="G109" s="15">
        <v>70.000000000000014</v>
      </c>
      <c r="H109">
        <v>4725000.0000000009</v>
      </c>
      <c r="I109">
        <v>1450750</v>
      </c>
    </row>
    <row r="110" spans="7:9" x14ac:dyDescent="0.25">
      <c r="G110" s="15">
        <v>71</v>
      </c>
      <c r="H110">
        <v>155135</v>
      </c>
      <c r="I110">
        <v>63005.399999999994</v>
      </c>
    </row>
    <row r="111" spans="7:9" x14ac:dyDescent="0.25">
      <c r="G111" s="15">
        <v>72</v>
      </c>
      <c r="H111">
        <v>292392</v>
      </c>
      <c r="I111">
        <v>123477.84000000003</v>
      </c>
    </row>
    <row r="112" spans="7:9" x14ac:dyDescent="0.25">
      <c r="G112" s="15">
        <v>73</v>
      </c>
      <c r="H112">
        <v>179069</v>
      </c>
      <c r="I112">
        <v>76539.040000000008</v>
      </c>
    </row>
    <row r="113" spans="7:9" x14ac:dyDescent="0.25">
      <c r="G113" s="15">
        <v>74</v>
      </c>
      <c r="H113">
        <v>314796</v>
      </c>
      <c r="I113">
        <v>137849.41999999998</v>
      </c>
    </row>
    <row r="114" spans="7:9" x14ac:dyDescent="0.25">
      <c r="G114" s="15">
        <v>75</v>
      </c>
      <c r="H114">
        <v>11475450</v>
      </c>
      <c r="I114">
        <v>4575765.75</v>
      </c>
    </row>
    <row r="115" spans="7:9" x14ac:dyDescent="0.25">
      <c r="G115" s="15">
        <v>75.000000000000014</v>
      </c>
      <c r="H115">
        <v>15450000.000000002</v>
      </c>
      <c r="I115">
        <v>4796250</v>
      </c>
    </row>
    <row r="116" spans="7:9" x14ac:dyDescent="0.25">
      <c r="G116" s="15">
        <v>75.000000000000028</v>
      </c>
      <c r="H116">
        <v>2475000.0000000009</v>
      </c>
      <c r="I116">
        <v>866250.00000000023</v>
      </c>
    </row>
    <row r="117" spans="7:9" x14ac:dyDescent="0.25">
      <c r="G117" s="15">
        <v>76</v>
      </c>
      <c r="H117">
        <v>87324</v>
      </c>
      <c r="I117">
        <v>36598.560000000005</v>
      </c>
    </row>
    <row r="118" spans="7:9" x14ac:dyDescent="0.25">
      <c r="G118" s="15">
        <v>77</v>
      </c>
      <c r="H118">
        <v>136367</v>
      </c>
      <c r="I118">
        <v>52864.350000000006</v>
      </c>
    </row>
    <row r="119" spans="7:9" x14ac:dyDescent="0.25">
      <c r="G119" s="15">
        <v>78</v>
      </c>
      <c r="H119">
        <v>162396</v>
      </c>
      <c r="I119">
        <v>62546.639999999992</v>
      </c>
    </row>
    <row r="120" spans="7:9" x14ac:dyDescent="0.25">
      <c r="G120" s="15">
        <v>79</v>
      </c>
      <c r="H120">
        <v>68730</v>
      </c>
      <c r="I120">
        <v>30146.400000000001</v>
      </c>
    </row>
    <row r="121" spans="7:9" x14ac:dyDescent="0.25">
      <c r="G121" s="15">
        <v>80</v>
      </c>
      <c r="H121">
        <v>17265920</v>
      </c>
      <c r="I121">
        <v>4751746.4000000004</v>
      </c>
    </row>
    <row r="122" spans="7:9" x14ac:dyDescent="0.25">
      <c r="G122" s="15">
        <v>80.000000000000014</v>
      </c>
      <c r="H122">
        <v>7020000.0000000009</v>
      </c>
      <c r="I122">
        <v>2010000</v>
      </c>
    </row>
    <row r="123" spans="7:9" x14ac:dyDescent="0.25">
      <c r="G123" s="15">
        <v>80.000000000000028</v>
      </c>
      <c r="H123">
        <v>640000.00000000023</v>
      </c>
      <c r="I123">
        <v>256000.00000000006</v>
      </c>
    </row>
    <row r="124" spans="7:9" x14ac:dyDescent="0.25">
      <c r="G124" s="15">
        <v>81</v>
      </c>
      <c r="H124">
        <v>93798</v>
      </c>
      <c r="I124">
        <v>43066.080000000002</v>
      </c>
    </row>
    <row r="125" spans="7:9" x14ac:dyDescent="0.25">
      <c r="G125" s="15">
        <v>82</v>
      </c>
      <c r="H125">
        <v>173266</v>
      </c>
      <c r="I125">
        <v>73868.06</v>
      </c>
    </row>
    <row r="126" spans="7:9" x14ac:dyDescent="0.25">
      <c r="G126" s="15">
        <v>83</v>
      </c>
      <c r="H126">
        <v>90138</v>
      </c>
      <c r="I126">
        <v>39227.46</v>
      </c>
    </row>
    <row r="127" spans="7:9" x14ac:dyDescent="0.25">
      <c r="G127" s="15">
        <v>84</v>
      </c>
      <c r="H127">
        <v>23856</v>
      </c>
      <c r="I127">
        <v>9347.52</v>
      </c>
    </row>
    <row r="128" spans="7:9" x14ac:dyDescent="0.25">
      <c r="G128" s="15">
        <v>85</v>
      </c>
      <c r="H128">
        <v>4842705</v>
      </c>
      <c r="I128">
        <v>1725688.7</v>
      </c>
    </row>
    <row r="129" spans="7:9" x14ac:dyDescent="0.25">
      <c r="G129" s="15">
        <v>85.000000000000014</v>
      </c>
      <c r="H129">
        <v>11985000.000000002</v>
      </c>
      <c r="I129">
        <v>3164125.0000000005</v>
      </c>
    </row>
    <row r="130" spans="7:9" x14ac:dyDescent="0.25">
      <c r="G130" s="15">
        <v>86</v>
      </c>
      <c r="H130">
        <v>170538</v>
      </c>
      <c r="I130">
        <v>83456.98</v>
      </c>
    </row>
    <row r="131" spans="7:9" x14ac:dyDescent="0.25">
      <c r="G131" s="15">
        <v>87</v>
      </c>
      <c r="H131">
        <v>47328</v>
      </c>
      <c r="I131">
        <v>21913.559999999998</v>
      </c>
    </row>
    <row r="132" spans="7:9" x14ac:dyDescent="0.25">
      <c r="G132" s="15">
        <v>88</v>
      </c>
      <c r="H132">
        <v>31944</v>
      </c>
      <c r="I132">
        <v>11684.64</v>
      </c>
    </row>
    <row r="133" spans="7:9" x14ac:dyDescent="0.25">
      <c r="G133" s="15">
        <v>89</v>
      </c>
      <c r="H133">
        <v>41207</v>
      </c>
      <c r="I133">
        <v>15461.08</v>
      </c>
    </row>
    <row r="134" spans="7:9" x14ac:dyDescent="0.25">
      <c r="G134" s="15">
        <v>90</v>
      </c>
      <c r="H134">
        <v>8387640</v>
      </c>
      <c r="I134">
        <v>3029025.6</v>
      </c>
    </row>
    <row r="135" spans="7:9" x14ac:dyDescent="0.25">
      <c r="G135" s="15">
        <v>90.000000000000014</v>
      </c>
      <c r="H135">
        <v>2655000.0000000005</v>
      </c>
      <c r="I135">
        <v>777375.00000000012</v>
      </c>
    </row>
    <row r="136" spans="7:9" x14ac:dyDescent="0.25">
      <c r="G136" s="15">
        <v>90.000000000000028</v>
      </c>
      <c r="H136">
        <v>562500.00000000023</v>
      </c>
      <c r="I136">
        <v>196875.00000000006</v>
      </c>
    </row>
    <row r="137" spans="7:9" x14ac:dyDescent="0.25">
      <c r="G137" s="15">
        <v>92</v>
      </c>
      <c r="H137">
        <v>29440</v>
      </c>
      <c r="I137">
        <v>16407.28</v>
      </c>
    </row>
    <row r="138" spans="7:9" x14ac:dyDescent="0.25">
      <c r="G138" s="15">
        <v>95</v>
      </c>
      <c r="H138">
        <v>6492680</v>
      </c>
      <c r="I138">
        <v>2186358.5</v>
      </c>
    </row>
    <row r="139" spans="7:9" x14ac:dyDescent="0.25">
      <c r="G139" s="15">
        <v>95.000000000000014</v>
      </c>
      <c r="H139">
        <v>2161250.0000000005</v>
      </c>
      <c r="I139">
        <v>680437.50000000023</v>
      </c>
    </row>
    <row r="140" spans="7:9" x14ac:dyDescent="0.25">
      <c r="G140" s="15">
        <v>96</v>
      </c>
      <c r="H140">
        <v>49536</v>
      </c>
      <c r="I140">
        <v>21588.48</v>
      </c>
    </row>
    <row r="141" spans="7:9" x14ac:dyDescent="0.25">
      <c r="G141" s="15">
        <v>97</v>
      </c>
      <c r="H141">
        <v>30943</v>
      </c>
      <c r="I141">
        <v>14635.36</v>
      </c>
    </row>
    <row r="142" spans="7:9" x14ac:dyDescent="0.25">
      <c r="G142" s="15">
        <v>98</v>
      </c>
      <c r="H142">
        <v>17836</v>
      </c>
      <c r="I142">
        <v>6064.2400000000007</v>
      </c>
    </row>
    <row r="143" spans="7:9" x14ac:dyDescent="0.25">
      <c r="G143" s="15">
        <v>100</v>
      </c>
      <c r="H143">
        <v>2469500</v>
      </c>
      <c r="I143">
        <v>739360</v>
      </c>
    </row>
    <row r="144" spans="7:9" x14ac:dyDescent="0.25">
      <c r="G144" s="15">
        <v>101</v>
      </c>
      <c r="H144">
        <v>16463</v>
      </c>
      <c r="I144">
        <v>9383.9100000000017</v>
      </c>
    </row>
    <row r="145" spans="7:9" x14ac:dyDescent="0.25">
      <c r="G145" s="15">
        <v>103</v>
      </c>
      <c r="H145">
        <v>39243</v>
      </c>
      <c r="I145">
        <v>20632.96</v>
      </c>
    </row>
    <row r="146" spans="7:9" x14ac:dyDescent="0.25">
      <c r="G146" s="15">
        <v>105</v>
      </c>
      <c r="H146">
        <v>2730000</v>
      </c>
      <c r="I146">
        <v>819000</v>
      </c>
    </row>
    <row r="147" spans="7:9" x14ac:dyDescent="0.25">
      <c r="G147" s="15">
        <v>110.00000000000001</v>
      </c>
      <c r="H147">
        <v>3080000.0000000005</v>
      </c>
      <c r="I147">
        <v>1232000.0000000002</v>
      </c>
    </row>
    <row r="148" spans="7:9" x14ac:dyDescent="0.25">
      <c r="G148" s="15" t="s">
        <v>135</v>
      </c>
      <c r="H148">
        <v>899902125</v>
      </c>
      <c r="I148">
        <v>332134761.44999987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13</vt:i4>
      </vt:variant>
    </vt:vector>
  </HeadingPairs>
  <TitlesOfParts>
    <vt:vector size="17" baseType="lpstr">
      <vt:lpstr>Dashboard</vt:lpstr>
      <vt:lpstr>Data Sales Adidas</vt:lpstr>
      <vt:lpstr>DATA !</vt:lpstr>
      <vt:lpstr>Report sheet</vt:lpstr>
      <vt:lpstr>City</vt:lpstr>
      <vt:lpstr>Invoice_Date</vt:lpstr>
      <vt:lpstr>Operating_Margin</vt:lpstr>
      <vt:lpstr>Operating_Profit</vt:lpstr>
      <vt:lpstr>Price_per_Unit</vt:lpstr>
      <vt:lpstr>Product</vt:lpstr>
      <vt:lpstr>Region</vt:lpstr>
      <vt:lpstr>Retailer</vt:lpstr>
      <vt:lpstr>Retailer_ID</vt:lpstr>
      <vt:lpstr>Sales_Method</vt:lpstr>
      <vt:lpstr>State</vt:lpstr>
      <vt:lpstr>Total_Sales</vt:lpstr>
      <vt:lpstr>Units_Sold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Debraj Bhattacharya</cp:lastModifiedBy>
  <cp:lastPrinted>2024-07-18T02:44:44Z</cp:lastPrinted>
  <dcterms:created xsi:type="dcterms:W3CDTF">2015-06-05T18:17:20Z</dcterms:created>
  <dcterms:modified xsi:type="dcterms:W3CDTF">2024-07-18T02:45:42Z</dcterms:modified>
</cp:coreProperties>
</file>