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9_Alfa\2_Materi Kuliah\Informatika\Semester5\JARKOM\Praktikum 3_Jarkom_F01\"/>
    </mc:Choice>
  </mc:AlternateContent>
  <xr:revisionPtr revIDLastSave="0" documentId="13_ncr:1_{9E39782E-F003-496A-9310-21527D992A3C}" xr6:coauthVersionLast="47" xr6:coauthVersionMax="47" xr10:uidLastSave="{00000000-0000-0000-0000-000000000000}"/>
  <bookViews>
    <workbookView xWindow="-108" yWindow="-108" windowWidth="23256" windowHeight="12576" activeTab="5" xr2:uid="{C75504EF-4640-4AE8-9B88-BF4FA95FA6B6}"/>
  </bookViews>
  <sheets>
    <sheet name="Load Test Result" sheetId="1" r:id="rId1"/>
    <sheet name="RR Load Test No 9" sheetId="2" r:id="rId2"/>
    <sheet name="No 15" sheetId="3" r:id="rId3"/>
    <sheet name="No 16" sheetId="4" r:id="rId4"/>
    <sheet name="No 17" sheetId="5" r:id="rId5"/>
    <sheet name="No 19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6" l="1"/>
  <c r="K4" i="6"/>
  <c r="K3" i="6"/>
  <c r="H2" i="2"/>
  <c r="A3" i="2"/>
  <c r="A4" i="2" s="1"/>
  <c r="H3" i="2"/>
  <c r="H4" i="2"/>
  <c r="A4" i="1"/>
  <c r="A5" i="1" s="1"/>
  <c r="A6" i="1" s="1"/>
  <c r="A3" i="1"/>
</calcChain>
</file>

<file path=xl/sharedStrings.xml><?xml version="1.0" encoding="utf-8"?>
<sst xmlns="http://schemas.openxmlformats.org/spreadsheetml/2006/main" count="76" uniqueCount="67">
  <si>
    <t>no</t>
  </si>
  <si>
    <t>Algorithm</t>
  </si>
  <si>
    <t>Req/sec (mean)</t>
  </si>
  <si>
    <t>Round Robin</t>
  </si>
  <si>
    <t>Weighted Round Robin</t>
  </si>
  <si>
    <t>Least Conn</t>
  </si>
  <si>
    <t>IP Hash</t>
  </si>
  <si>
    <t>Generic Hash</t>
  </si>
  <si>
    <t>Mean</t>
  </si>
  <si>
    <t>Trial 1</t>
  </si>
  <si>
    <t>Trial 2</t>
  </si>
  <si>
    <t>Trial 3</t>
  </si>
  <si>
    <t>Trial 4</t>
  </si>
  <si>
    <t>Trial 5</t>
  </si>
  <si>
    <t>Total Worker</t>
  </si>
  <si>
    <t>3 Worker</t>
  </si>
  <si>
    <t>1 Worker</t>
  </si>
  <si>
    <t>2 Worker</t>
  </si>
  <si>
    <t>resp:</t>
  </si>
  <si>
    <t>{"user":{"username":"sumanto","updated_at":"2023-11-16T08:52:38.000000Z","created_at":"2023-11-16T08:52:38.000000Z","id":2},"token":"eyJ0eXAiOiJKV1QiLCJhbGciOiJIUzI1NiJ9.eyJpc3MiOiJodHRwOi8vbGFyYXZlbF93b3JrZXIvYXBpL2F1dGgvcmVnaXN0ZXIiLCJpYXQiOjE3MDAxMjQ3NTgsImV4cCI6MTcwMDEyODM1OCwibmJmIjoxNzAwMTI0NzU4LCJqdGkiOiIzRVpDY2Z3aU1Jd2VYTjh5Iiwic3ViIjoiMiIsInBydiI6IjIzYmQ1Yzg5NDlmNjAwYWRiMzllNzAxYzQwMDg3MmRiN2E1OTc2ZjcifQ.9U5n9VG_l8xj2LKnYYOeL2X6PW-zgv5U4myuknznKik"}</t>
  </si>
  <si>
    <t>{"token":"eyJ0eXAiOiJKV1QiLCJhbGciOiJIUzI1NiJ9.eyJpc3MiOiJodHRwOi8vbGFyYXZlbF93b3JrZXIvYXBpL2F1dGgvbG9naW4iLCJpYXQiOjE3MDAxMjQ5MDIsImV4cCI6MTcwMDEyODUwMiwibmJmIjoxNzAwMTI0OTAyLCJqdGkiOiJ4T29rS1A5c3MxWGJrdHBCIiwic3ViIjoiMSIsInBydiI6IjIzYmQ1Yzg5NDlmNjAwYWRiMzllNzAxYzQwMDg3MmRiN2E1OTc2ZjcifQ.A9Bhei2kRyahLtUCdNQbMitgxvN62RcXlhaDhRRTyi8"}</t>
  </si>
  <si>
    <t>Server Software:        nginx/1.14.2
Server Hostname:        channel.f01.com
Server Port:            80
Document Path:          /api/auth/login
Document Length:        335 bytes
Concurrency Level:      10
Time taken for tests:   111.201 seconds
Complete requests:      100
Failed requests:        0
Total transferred:      61800 bytes
Total body sent:        24900
HTML transferred:       33500 bytes
Requests per second:    0.90 [#/sec] (mean)
Time per request:       11120.080 [ms] (mean)
Time per request:       1112.008 [ms] (mean, across all concurrent requests)
Transfer rate:          0.54 [Kbytes/sec] received
                        0.22 kb/s sent
                        0.76 kb/s total
Connection Times (ms)
              min  mean[+/-sd] median   max
Connect:        0    1   1.0      0       8
Processing:  8135 10114 1056.0  10889   11066
Waiting:     8135 10113 1055.9  10889   11065
Total:       8136 10115 1055.8  10890   11066
WARNING: The median and mean for the initial connection time are not within a normal deviation
        These results are probably not that reliable.
Percentage of the requests served within a certain time (ms)
  50%  10890
  66%  10935
  75%  10951
  80%  10959
  90%  10979
  95%  11022
  98%  11053
  99%  11066
 100%  11066 (longest request)</t>
  </si>
  <si>
    <t>Benchmarking channel.f01.com (be patient).....done
Server Software:        nginx/1.14.2
Server Hostname:        channel.f01.com
Server Port:            80
Document Path:          /auth/register
Document Length:        0 bytes
Concurrency Level:      10
Time taken for tests:   1.080 seconds
Complete requests:      100
Failed requests:        50
   (Connect: 0, Receive: 0, Length: 50, Exceptions: 0)
Non-2xx responses:      100
Total transferred:      405200 bytes
Total body sent:        24800
HTML transferred:       388900 bytes
Requests per second:    92.57 [#/sec] (mean)
Time per request:       108.031 [ms] (mean)
Time per request:       10.803 [ms] (mean, across all concurrent requests)
Transfer rate:          366.29 [Kbytes/sec] received
                        22.42 kb/s sent
                        388.70 kb/s total
Connection Times (ms)
              min  mean[+/-sd] median   max
Connect:        0    1   4.1      0      40
Processing:     3   99  88.4     98     231
Waiting:        3   95  85.5     84     220
Total:          4  100  88.0    100     231
Percentage of the requests served within a certain time (ms)
  50%    100
  66%    177
  75%    191
  80%    195
  90%    204
  95%    215
  98%    222
  99%    231
 100%    231 (longest request)</t>
  </si>
  <si>
    <t>Server Software:        nginx/1.14.2</t>
  </si>
  <si>
    <t>Server Hostname:        channel.f01.com</t>
  </si>
  <si>
    <t>Server Port:            80</t>
  </si>
  <si>
    <t>Document Path:          /api/me</t>
  </si>
  <si>
    <t>Document Length:        116 bytes</t>
  </si>
  <si>
    <t>Concurrency Level:      10</t>
  </si>
  <si>
    <t>Time taken for tests:   111.991 seconds</t>
  </si>
  <si>
    <t>Complete requests:      100</t>
  </si>
  <si>
    <t>Failed requests:        0</t>
  </si>
  <si>
    <t>Total transferred:      39900 bytes</t>
  </si>
  <si>
    <t>HTML transferred:       11600 bytes</t>
  </si>
  <si>
    <t>Requests per second:    0.89 [#/sec] (mean)</t>
  </si>
  <si>
    <t>Time per request:       11199.055 [ms] (mean)</t>
  </si>
  <si>
    <t>Time per request:       1119.906 [ms] (mean, across all concurrent requests)</t>
  </si>
  <si>
    <t>Transfer rate:          0.35 [Kbytes/sec] received</t>
  </si>
  <si>
    <t>Connection Times (ms)</t>
  </si>
  <si>
    <t xml:space="preserve">              min  mean[+/-sd] median   max</t>
  </si>
  <si>
    <t>Connect:        0    1   0.9      0       5</t>
  </si>
  <si>
    <t>Processing:  5081 10188 1059.8  10184   15313</t>
  </si>
  <si>
    <t>Waiting:     5080 10188 1059.8  10184   15313</t>
  </si>
  <si>
    <t>Total:       5081 10189 1059.9  10185   15313</t>
  </si>
  <si>
    <t>WARNING: The median and mean for the initial connection time are not within a normal deviation</t>
  </si>
  <si>
    <t xml:space="preserve">        These results are probably not that reliable.</t>
  </si>
  <si>
    <t>Percentage of the requests served within a certain time (ms)</t>
  </si>
  <si>
    <t xml:space="preserve">  50%  10185</t>
  </si>
  <si>
    <t xml:space="preserve">  66%  10209</t>
  </si>
  <si>
    <t xml:space="preserve">  75%  10224</t>
  </si>
  <si>
    <t xml:space="preserve">  80%  10238</t>
  </si>
  <si>
    <t xml:space="preserve">  90%  10288</t>
  </si>
  <si>
    <t xml:space="preserve">  95%  10589</t>
  </si>
  <si>
    <t xml:space="preserve">  98%  15214</t>
  </si>
  <si>
    <t xml:space="preserve">  99%  15313</t>
  </si>
  <si>
    <t xml:space="preserve"> 100%  15313 (longest request)</t>
  </si>
  <si>
    <t xml:space="preserve">resp: </t>
  </si>
  <si>
    <t>{"id":1,"username":"djumanto","created_at":"2023-11-16T08:28:43.000000Z","updated_at":"2023-11-16T08:28:43.000000Z"}</t>
  </si>
  <si>
    <t>Settings_No</t>
  </si>
  <si>
    <t>Setup 1</t>
  </si>
  <si>
    <t>Setup 2</t>
  </si>
  <si>
    <t>Setup 3</t>
  </si>
  <si>
    <t>pm.max_children</t>
  </si>
  <si>
    <t>pm.start_servers</t>
  </si>
  <si>
    <t>pm.min_spare_servers</t>
  </si>
  <si>
    <t>pm.max_spare_servers</t>
  </si>
  <si>
    <t>Process Manager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</si>
</sst>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justify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 Test Result'!$C$1</c:f>
              <c:strCache>
                <c:ptCount val="1"/>
                <c:pt idx="0">
                  <c:v>Req/sec (mean)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 Test Result'!$B$2:$B$6</c:f>
              <c:strCache>
                <c:ptCount val="5"/>
                <c:pt idx="0">
                  <c:v>Round Robin</c:v>
                </c:pt>
                <c:pt idx="1">
                  <c:v>Weighted Round Robin</c:v>
                </c:pt>
                <c:pt idx="2">
                  <c:v>Least Conn</c:v>
                </c:pt>
                <c:pt idx="3">
                  <c:v>IP Hash</c:v>
                </c:pt>
                <c:pt idx="4">
                  <c:v>Generic Hash</c:v>
                </c:pt>
              </c:strCache>
            </c:strRef>
          </c:cat>
          <c:val>
            <c:numRef>
              <c:f>'Load Test Result'!$C$2:$C$6</c:f>
              <c:numCache>
                <c:formatCode>General</c:formatCode>
                <c:ptCount val="5"/>
                <c:pt idx="0">
                  <c:v>107.4</c:v>
                </c:pt>
                <c:pt idx="1">
                  <c:v>103.82</c:v>
                </c:pt>
                <c:pt idx="2">
                  <c:v>115.37</c:v>
                </c:pt>
                <c:pt idx="3">
                  <c:v>480.02</c:v>
                </c:pt>
                <c:pt idx="4">
                  <c:v>434.13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F-44D3-AC69-07F446F2E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61183"/>
        <c:axId val="120393503"/>
      </c:barChart>
      <c:catAx>
        <c:axId val="3836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3503"/>
        <c:crosses val="autoZero"/>
        <c:auto val="1"/>
        <c:lblAlgn val="ctr"/>
        <c:lblOffset val="100"/>
        <c:noMultiLvlLbl val="0"/>
      </c:catAx>
      <c:valAx>
        <c:axId val="1203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Load Test No 9'!$B$2</c:f>
              <c:strCache>
                <c:ptCount val="1"/>
                <c:pt idx="0">
                  <c:v>3 Worker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Load Test No 9'!$C$1:$H$1</c:f>
              <c:strCache>
                <c:ptCount val="6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Mean</c:v>
                </c:pt>
              </c:strCache>
            </c:strRef>
          </c:cat>
          <c:val>
            <c:numRef>
              <c:f>'RR Load Test No 9'!$C$2:$H$2</c:f>
              <c:numCache>
                <c:formatCode>General</c:formatCode>
                <c:ptCount val="6"/>
                <c:pt idx="0">
                  <c:v>389.11</c:v>
                </c:pt>
                <c:pt idx="1">
                  <c:v>408.45</c:v>
                </c:pt>
                <c:pt idx="2">
                  <c:v>446.76</c:v>
                </c:pt>
                <c:pt idx="3">
                  <c:v>457.98</c:v>
                </c:pt>
                <c:pt idx="4">
                  <c:v>441.53</c:v>
                </c:pt>
                <c:pt idx="5">
                  <c:v>428.76599999999996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3E0-9F0B-E0A91953DEC4}"/>
            </c:ext>
          </c:extLst>
        </c:ser>
        <c:ser>
          <c:idx val="1"/>
          <c:order val="1"/>
          <c:tx>
            <c:strRef>
              <c:f>'RR Load Test No 9'!$B$3</c:f>
              <c:strCache>
                <c:ptCount val="1"/>
                <c:pt idx="0">
                  <c:v>2 Worker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'RR Load Test No 9'!$C$1:$H$1</c:f>
              <c:strCache>
                <c:ptCount val="6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Mean</c:v>
                </c:pt>
              </c:strCache>
            </c:strRef>
          </c:cat>
          <c:val>
            <c:numRef>
              <c:f>'RR Load Test No 9'!$C$3:$H$3</c:f>
              <c:numCache>
                <c:formatCode>General</c:formatCode>
                <c:ptCount val="6"/>
                <c:pt idx="0">
                  <c:v>443.62</c:v>
                </c:pt>
                <c:pt idx="1">
                  <c:v>466.8</c:v>
                </c:pt>
                <c:pt idx="2">
                  <c:v>444.73</c:v>
                </c:pt>
                <c:pt idx="3">
                  <c:v>458.13</c:v>
                </c:pt>
                <c:pt idx="4">
                  <c:v>422.08</c:v>
                </c:pt>
                <c:pt idx="5">
                  <c:v>447.072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3E0-9F0B-E0A91953DEC4}"/>
            </c:ext>
          </c:extLst>
        </c:ser>
        <c:ser>
          <c:idx val="2"/>
          <c:order val="2"/>
          <c:tx>
            <c:strRef>
              <c:f>'RR Load Test No 9'!$B$4</c:f>
              <c:strCache>
                <c:ptCount val="1"/>
                <c:pt idx="0">
                  <c:v>1 Worker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'RR Load Test No 9'!$C$1:$H$1</c:f>
              <c:strCache>
                <c:ptCount val="6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Mean</c:v>
                </c:pt>
              </c:strCache>
            </c:strRef>
          </c:cat>
          <c:val>
            <c:numRef>
              <c:f>'RR Load Test No 9'!$C$4:$H$4</c:f>
              <c:numCache>
                <c:formatCode>General</c:formatCode>
                <c:ptCount val="6"/>
                <c:pt idx="0">
                  <c:v>451.17</c:v>
                </c:pt>
                <c:pt idx="1">
                  <c:v>457.36</c:v>
                </c:pt>
                <c:pt idx="2">
                  <c:v>446.67</c:v>
                </c:pt>
                <c:pt idx="3">
                  <c:v>452.28</c:v>
                </c:pt>
                <c:pt idx="4">
                  <c:v>472.45</c:v>
                </c:pt>
                <c:pt idx="5">
                  <c:v>455.98599999999999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C-43E0-9F0B-E0A91953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45743"/>
        <c:axId val="120261743"/>
      </c:barChart>
      <c:catAx>
        <c:axId val="4064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1743"/>
        <c:crosses val="autoZero"/>
        <c:auto val="1"/>
        <c:lblAlgn val="ctr"/>
        <c:lblOffset val="100"/>
        <c:noMultiLvlLbl val="0"/>
      </c:catAx>
      <c:valAx>
        <c:axId val="1202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19'!$H$2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 19'!$G$3:$G$5</c:f>
              <c:strCache>
                <c:ptCount val="3"/>
                <c:pt idx="0">
                  <c:v>Setup 1</c:v>
                </c:pt>
                <c:pt idx="1">
                  <c:v>Setup 2</c:v>
                </c:pt>
                <c:pt idx="2">
                  <c:v>Setup 3</c:v>
                </c:pt>
              </c:strCache>
            </c:strRef>
          </c:cat>
          <c:val>
            <c:numRef>
              <c:f>'No 19'!$H$3:$H$5</c:f>
              <c:numCache>
                <c:formatCode>General</c:formatCode>
                <c:ptCount val="3"/>
                <c:pt idx="0">
                  <c:v>45.66</c:v>
                </c:pt>
                <c:pt idx="1">
                  <c:v>32.96</c:v>
                </c:pt>
                <c:pt idx="2">
                  <c:v>30.13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8-4B05-8403-6D5F7979D01E}"/>
            </c:ext>
          </c:extLst>
        </c:ser>
        <c:ser>
          <c:idx val="1"/>
          <c:order val="1"/>
          <c:tx>
            <c:strRef>
              <c:f>'No 19'!$I$2</c:f>
              <c:strCache>
                <c:ptCount val="1"/>
                <c:pt idx="0">
                  <c:v>Trial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 19'!$G$3:$G$5</c:f>
              <c:strCache>
                <c:ptCount val="3"/>
                <c:pt idx="0">
                  <c:v>Setup 1</c:v>
                </c:pt>
                <c:pt idx="1">
                  <c:v>Setup 2</c:v>
                </c:pt>
                <c:pt idx="2">
                  <c:v>Setup 3</c:v>
                </c:pt>
              </c:strCache>
            </c:strRef>
          </c:cat>
          <c:val>
            <c:numRef>
              <c:f>'No 19'!$I$3:$I$5</c:f>
              <c:numCache>
                <c:formatCode>General</c:formatCode>
                <c:ptCount val="3"/>
                <c:pt idx="0">
                  <c:v>61</c:v>
                </c:pt>
                <c:pt idx="1">
                  <c:v>61.36</c:v>
                </c:pt>
                <c:pt idx="2">
                  <c:v>53.58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8-4B05-8403-6D5F7979D01E}"/>
            </c:ext>
          </c:extLst>
        </c:ser>
        <c:ser>
          <c:idx val="2"/>
          <c:order val="2"/>
          <c:tx>
            <c:strRef>
              <c:f>'No 19'!$J$2</c:f>
              <c:strCache>
                <c:ptCount val="1"/>
                <c:pt idx="0">
                  <c:v>Trial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 19'!$G$3:$G$5</c:f>
              <c:strCache>
                <c:ptCount val="3"/>
                <c:pt idx="0">
                  <c:v>Setup 1</c:v>
                </c:pt>
                <c:pt idx="1">
                  <c:v>Setup 2</c:v>
                </c:pt>
                <c:pt idx="2">
                  <c:v>Setup 3</c:v>
                </c:pt>
              </c:strCache>
            </c:strRef>
          </c:cat>
          <c:val>
            <c:numRef>
              <c:f>'No 19'!$J$3:$J$5</c:f>
              <c:numCache>
                <c:formatCode>General</c:formatCode>
                <c:ptCount val="3"/>
                <c:pt idx="0">
                  <c:v>59.16</c:v>
                </c:pt>
                <c:pt idx="1">
                  <c:v>60.53</c:v>
                </c:pt>
                <c:pt idx="2">
                  <c:v>55.97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68-4B05-8403-6D5F7979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77599"/>
        <c:axId val="25301135"/>
      </c:barChart>
      <c:lineChart>
        <c:grouping val="standard"/>
        <c:varyColors val="0"/>
        <c:ser>
          <c:idx val="3"/>
          <c:order val="3"/>
          <c:tx>
            <c:strRef>
              <c:f>'No 19'!$K$2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'No 19'!$G$3:$G$5</c:f>
              <c:strCache>
                <c:ptCount val="3"/>
                <c:pt idx="0">
                  <c:v>Setup 1</c:v>
                </c:pt>
                <c:pt idx="1">
                  <c:v>Setup 2</c:v>
                </c:pt>
                <c:pt idx="2">
                  <c:v>Setup 3</c:v>
                </c:pt>
              </c:strCache>
            </c:strRef>
          </c:cat>
          <c:val>
            <c:numRef>
              <c:f>'No 19'!$K$3:$K$5</c:f>
              <c:numCache>
                <c:formatCode>General</c:formatCode>
                <c:ptCount val="3"/>
                <c:pt idx="0">
                  <c:v>55.273333333333333</c:v>
                </c:pt>
                <c:pt idx="1">
                  <c:v>51.616666666666667</c:v>
                </c:pt>
                <c:pt idx="2">
                  <c:v>46.56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68-4B05-8403-6D5F7979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77599"/>
        <c:axId val="25301135"/>
      </c:lineChart>
      <c:catAx>
        <c:axId val="2957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1135"/>
        <c:crosses val="autoZero"/>
        <c:auto val="1"/>
        <c:lblAlgn val="ctr"/>
        <c:lblOffset val="100"/>
        <c:noMultiLvlLbl val="0"/>
      </c:catAx>
      <c:valAx>
        <c:axId val="253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15240</xdr:rowOff>
    </xdr:from>
    <xdr:to>
      <xdr:col>10</xdr:col>
      <xdr:colOff>335280</xdr:colOff>
      <xdr:row>15</xdr:row>
      <xdr:rowOff>15240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FB5E30E3-2D4B-F5A6-6602-857302350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0</xdr:row>
      <xdr:rowOff>53340</xdr:rowOff>
    </xdr:from>
    <xdr:to>
      <xdr:col>15</xdr:col>
      <xdr:colOff>335280</xdr:colOff>
      <xdr:row>15</xdr:row>
      <xdr:rowOff>53340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8DDB4353-1726-E1A5-96E8-F11B13B10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</xdr:row>
      <xdr:rowOff>0</xdr:rowOff>
    </xdr:from>
    <xdr:to>
      <xdr:col>18</xdr:col>
      <xdr:colOff>358140</xdr:colOff>
      <xdr:row>16</xdr:row>
      <xdr:rowOff>0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394FFA2B-62C4-B9FD-B247-39C5F0818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44380F-6E41-4C67-9085-E5366D07A49C}" name="Tabel1" displayName="Tabel1" ref="A1:C6" totalsRowShown="0">
  <autoFilter ref="A1:C6" xr:uid="{7944380F-6E41-4C67-9085-E5366D07A49C}">
    <filterColumn colId="0" hiddenButton="1"/>
    <filterColumn colId="1" hiddenButton="1"/>
    <filterColumn colId="2" hiddenButton="1"/>
  </autoFilter>
  <tableColumns count="3">
    <tableColumn id="1" xr3:uid="{C32A6947-0300-4CB5-8189-10DD08AF135D}" name="no">
      <calculatedColumnFormula>A1+1</calculatedColumnFormula>
    </tableColumn>
    <tableColumn id="2" xr3:uid="{7F43BD95-9601-406C-977E-5047B5D14150}" name="Algorithm"/>
    <tableColumn id="3" xr3:uid="{C07D711E-2CB4-4C30-8B89-08509D1B2766}" name="Req/sec (mean)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7E1B0A-D783-4F78-ADFE-E497E9B06528}" name="Tabel13" displayName="Tabel13" ref="A1:H4" totalsRowShown="0">
  <autoFilter ref="A1:H4" xr:uid="{6E7E1B0A-D783-4F78-ADFE-E497E9B06528}"/>
  <tableColumns count="8">
    <tableColumn id="1" xr3:uid="{6C6A7D20-AE86-451B-B097-D014DDD36793}" name="no">
      <calculatedColumnFormula>A1+1</calculatedColumnFormula>
    </tableColumn>
    <tableColumn id="2" xr3:uid="{EB72AA79-5BB8-408B-9EDF-2F517FBE6DF7}" name="Total Worker"/>
    <tableColumn id="3" xr3:uid="{49CF90E7-F7C2-4D77-B977-F9945BF5509F}" name="Trial 1"/>
    <tableColumn id="4" xr3:uid="{2EDBE234-D089-4576-8076-9BBED887D3B2}" name="Trial 2"/>
    <tableColumn id="5" xr3:uid="{6094D397-5A03-4769-899D-CA4CEB6D2058}" name="Trial 3"/>
    <tableColumn id="6" xr3:uid="{3A0C3706-7705-415F-87D5-80065C451419}" name="Trial 4"/>
    <tableColumn id="9" xr3:uid="{3DB6BDBA-BED8-423B-ACE0-E6AED41B813E}" name="Trial 5"/>
    <tableColumn id="10" xr3:uid="{8BC3607B-0246-495D-AAEC-A343CD9932D3}" name="Mean" dataDxfId="1">
      <calculatedColumnFormula>AVERAGE(Tabel13[[#This Row],[Trial 1]:[Trial 5]])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7BE1A4-4296-4A60-9EB3-49DE58F07209}" name="Tabel3" displayName="Tabel3" ref="G2:K5" totalsRowShown="0">
  <autoFilter ref="G2:K5" xr:uid="{3A7BE1A4-4296-4A60-9EB3-49DE58F07209}"/>
  <tableColumns count="5">
    <tableColumn id="1" xr3:uid="{4FAB0040-98AC-414A-999F-216ABDE513D1}" name="Settings_No"/>
    <tableColumn id="2" xr3:uid="{D1817387-BF67-4971-AF50-C98C372D9354}" name="Trial 1"/>
    <tableColumn id="3" xr3:uid="{6BE2A4F0-3EAB-4DBE-8291-FE485DEB742A}" name="Trial 2"/>
    <tableColumn id="4" xr3:uid="{6EE93A48-3F21-46BB-B653-59D5D2CA4C73}" name="Trial 3"/>
    <tableColumn id="5" xr3:uid="{874D979E-4EC0-4FF2-A124-0D995B0CC217}" name="Mean">
      <calculatedColumnFormula>AVERAGE(H3:J3)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9E1555-55ED-468C-B6C4-69ED1A776F5A}" name="Tabel4" displayName="Tabel4" ref="A1:D5" totalsRowShown="0">
  <autoFilter ref="A1:D5" xr:uid="{CE9E1555-55ED-468C-B6C4-69ED1A776F5A}"/>
  <tableColumns count="4">
    <tableColumn id="1" xr3:uid="{7B9347C3-A882-4F76-8D29-773FB570B208}" name="Process Manager Settings" dataDxfId="0"/>
    <tableColumn id="2" xr3:uid="{8D621B7F-4C12-4B15-A782-0198CA280FA9}" name="Setup 1"/>
    <tableColumn id="3" xr3:uid="{79B2A25F-2751-459F-A255-003786F6973F}" name="Setup 2"/>
    <tableColumn id="4" xr3:uid="{D6E1264F-D620-43B7-853F-965F8201C223}" name="Setup 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BCCC2-A1E6-482A-8D57-C1B38289A551}">
  <dimension ref="A1:C6"/>
  <sheetViews>
    <sheetView workbookViewId="0">
      <selection sqref="A1:C6"/>
    </sheetView>
  </sheetViews>
  <sheetFormatPr defaultRowHeight="14.4" x14ac:dyDescent="0.3"/>
  <cols>
    <col min="2" max="2" width="30.77734375" customWidth="1"/>
    <col min="3" max="3" width="16.21875" customWidth="1"/>
  </cols>
  <sheetData>
    <row r="1" spans="1:3" ht="14.4" customHeight="1" x14ac:dyDescent="0.3">
      <c r="A1" t="s">
        <v>0</v>
      </c>
      <c r="B1" t="s">
        <v>1</v>
      </c>
      <c r="C1" t="s">
        <v>2</v>
      </c>
    </row>
    <row r="2" spans="1:3" ht="14.4" customHeight="1" x14ac:dyDescent="0.3">
      <c r="A2">
        <v>1</v>
      </c>
      <c r="B2" t="s">
        <v>3</v>
      </c>
      <c r="C2">
        <v>107.4</v>
      </c>
    </row>
    <row r="3" spans="1:3" ht="14.4" customHeight="1" x14ac:dyDescent="0.3">
      <c r="A3">
        <f>A2+1</f>
        <v>2</v>
      </c>
      <c r="B3" t="s">
        <v>4</v>
      </c>
      <c r="C3">
        <v>103.82</v>
      </c>
    </row>
    <row r="4" spans="1:3" ht="14.4" customHeight="1" x14ac:dyDescent="0.3">
      <c r="A4">
        <f t="shared" ref="A4:A6" si="0">A3+1</f>
        <v>3</v>
      </c>
      <c r="B4" t="s">
        <v>5</v>
      </c>
      <c r="C4">
        <v>115.37</v>
      </c>
    </row>
    <row r="5" spans="1:3" ht="14.4" customHeight="1" x14ac:dyDescent="0.3">
      <c r="A5">
        <f t="shared" si="0"/>
        <v>4</v>
      </c>
      <c r="B5" t="s">
        <v>6</v>
      </c>
      <c r="C5">
        <v>480.02</v>
      </c>
    </row>
    <row r="6" spans="1:3" ht="14.4" customHeight="1" x14ac:dyDescent="0.3">
      <c r="A6">
        <f t="shared" si="0"/>
        <v>5</v>
      </c>
      <c r="B6" t="s">
        <v>7</v>
      </c>
      <c r="C6">
        <v>434.13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E0679-2FC7-4AC4-9AA4-5EB07A819675}">
  <dimension ref="A1:H4"/>
  <sheetViews>
    <sheetView workbookViewId="0">
      <selection sqref="A1:H4"/>
    </sheetView>
  </sheetViews>
  <sheetFormatPr defaultRowHeight="14.4" x14ac:dyDescent="0.3"/>
  <cols>
    <col min="2" max="2" width="23" customWidth="1"/>
    <col min="3" max="3" width="11.6640625" customWidth="1"/>
  </cols>
  <sheetData>
    <row r="1" spans="1:8" x14ac:dyDescent="0.3">
      <c r="A1" t="s">
        <v>0</v>
      </c>
      <c r="B1" t="s">
        <v>14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8</v>
      </c>
    </row>
    <row r="2" spans="1:8" x14ac:dyDescent="0.3">
      <c r="A2">
        <v>1</v>
      </c>
      <c r="B2" t="s">
        <v>15</v>
      </c>
      <c r="C2">
        <v>389.11</v>
      </c>
      <c r="D2">
        <v>408.45</v>
      </c>
      <c r="E2">
        <v>446.76</v>
      </c>
      <c r="F2">
        <v>457.98</v>
      </c>
      <c r="G2">
        <v>441.53</v>
      </c>
      <c r="H2">
        <f>AVERAGE(Tabel13[[#This Row],[Trial 1]:[Trial 5]])</f>
        <v>428.76599999999996</v>
      </c>
    </row>
    <row r="3" spans="1:8" x14ac:dyDescent="0.3">
      <c r="A3">
        <f>A2+1</f>
        <v>2</v>
      </c>
      <c r="B3" t="s">
        <v>17</v>
      </c>
      <c r="C3">
        <v>443.62</v>
      </c>
      <c r="D3">
        <v>466.8</v>
      </c>
      <c r="E3">
        <v>444.73</v>
      </c>
      <c r="F3">
        <v>458.13</v>
      </c>
      <c r="G3">
        <v>422.08</v>
      </c>
      <c r="H3">
        <f>AVERAGE(Tabel13[[#This Row],[Trial 1]:[Trial 5]])</f>
        <v>447.072</v>
      </c>
    </row>
    <row r="4" spans="1:8" x14ac:dyDescent="0.3">
      <c r="A4">
        <f t="shared" ref="A4" si="0">A3+1</f>
        <v>3</v>
      </c>
      <c r="B4" t="s">
        <v>16</v>
      </c>
      <c r="C4">
        <v>451.17</v>
      </c>
      <c r="D4">
        <v>457.36</v>
      </c>
      <c r="E4">
        <v>446.67</v>
      </c>
      <c r="F4">
        <v>452.28</v>
      </c>
      <c r="G4">
        <v>472.45</v>
      </c>
      <c r="H4">
        <f>AVERAGE(Tabel13[[#This Row],[Trial 1]:[Trial 5]])</f>
        <v>455.98599999999999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6838-5579-4618-A4D2-D4E5543C89EB}">
  <dimension ref="A1:B2"/>
  <sheetViews>
    <sheetView topLeftCell="A2" workbookViewId="0">
      <selection activeCell="B2" sqref="B2"/>
    </sheetView>
  </sheetViews>
  <sheetFormatPr defaultRowHeight="14.4" x14ac:dyDescent="0.3"/>
  <cols>
    <col min="1" max="1" width="62.44140625" customWidth="1"/>
    <col min="2" max="2" width="43.33203125" customWidth="1"/>
  </cols>
  <sheetData>
    <row r="1" spans="1:2" ht="409.6" x14ac:dyDescent="0.3">
      <c r="A1" s="1" t="s">
        <v>22</v>
      </c>
    </row>
    <row r="2" spans="1:2" x14ac:dyDescent="0.3">
      <c r="A2" t="s">
        <v>18</v>
      </c>
      <c r="B2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FB85-3468-4AE6-B9C8-301FDFB2B627}">
  <dimension ref="A1:B2"/>
  <sheetViews>
    <sheetView topLeftCell="A2" workbookViewId="0">
      <selection activeCell="B2" sqref="B2"/>
    </sheetView>
  </sheetViews>
  <sheetFormatPr defaultRowHeight="14.4" x14ac:dyDescent="0.3"/>
  <cols>
    <col min="1" max="1" width="43" customWidth="1"/>
  </cols>
  <sheetData>
    <row r="1" spans="1:2" ht="409.6" x14ac:dyDescent="0.3">
      <c r="A1" s="1" t="s">
        <v>21</v>
      </c>
    </row>
    <row r="2" spans="1:2" x14ac:dyDescent="0.3">
      <c r="A2" t="s">
        <v>18</v>
      </c>
      <c r="B2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6294-8724-4865-9FE4-DD27EF171692}">
  <dimension ref="A1:B38"/>
  <sheetViews>
    <sheetView topLeftCell="A15" workbookViewId="0">
      <selection activeCell="B38" sqref="B38"/>
    </sheetView>
  </sheetViews>
  <sheetFormatPr defaultRowHeight="14.4" x14ac:dyDescent="0.3"/>
  <cols>
    <col min="1" max="1" width="8.88671875" customWidth="1"/>
  </cols>
  <sheetData>
    <row r="1" spans="1:1" x14ac:dyDescent="0.3">
      <c r="A1" t="s">
        <v>23</v>
      </c>
    </row>
    <row r="2" spans="1:1" x14ac:dyDescent="0.3">
      <c r="A2" t="s">
        <v>24</v>
      </c>
    </row>
    <row r="3" spans="1:1" x14ac:dyDescent="0.3">
      <c r="A3" t="s">
        <v>25</v>
      </c>
    </row>
    <row r="5" spans="1:1" x14ac:dyDescent="0.3">
      <c r="A5" t="s">
        <v>26</v>
      </c>
    </row>
    <row r="6" spans="1:1" x14ac:dyDescent="0.3">
      <c r="A6" t="s">
        <v>27</v>
      </c>
    </row>
    <row r="8" spans="1:1" x14ac:dyDescent="0.3">
      <c r="A8" t="s">
        <v>28</v>
      </c>
    </row>
    <row r="9" spans="1:1" x14ac:dyDescent="0.3">
      <c r="A9" t="s">
        <v>29</v>
      </c>
    </row>
    <row r="10" spans="1:1" x14ac:dyDescent="0.3">
      <c r="A10" t="s">
        <v>30</v>
      </c>
    </row>
    <row r="11" spans="1:1" x14ac:dyDescent="0.3">
      <c r="A11" t="s">
        <v>31</v>
      </c>
    </row>
    <row r="12" spans="1:1" x14ac:dyDescent="0.3">
      <c r="A12" t="s">
        <v>32</v>
      </c>
    </row>
    <row r="13" spans="1:1" x14ac:dyDescent="0.3">
      <c r="A13" t="s">
        <v>33</v>
      </c>
    </row>
    <row r="14" spans="1:1" x14ac:dyDescent="0.3">
      <c r="A14" t="s">
        <v>34</v>
      </c>
    </row>
    <row r="15" spans="1:1" x14ac:dyDescent="0.3">
      <c r="A15" t="s">
        <v>35</v>
      </c>
    </row>
    <row r="16" spans="1:1" x14ac:dyDescent="0.3">
      <c r="A16" t="s">
        <v>36</v>
      </c>
    </row>
    <row r="17" spans="1:1" x14ac:dyDescent="0.3">
      <c r="A17" t="s">
        <v>37</v>
      </c>
    </row>
    <row r="19" spans="1:1" x14ac:dyDescent="0.3">
      <c r="A19" t="s">
        <v>38</v>
      </c>
    </row>
    <row r="20" spans="1:1" x14ac:dyDescent="0.3">
      <c r="A20" t="s">
        <v>39</v>
      </c>
    </row>
    <row r="21" spans="1:1" x14ac:dyDescent="0.3">
      <c r="A21" t="s">
        <v>40</v>
      </c>
    </row>
    <row r="22" spans="1:1" x14ac:dyDescent="0.3">
      <c r="A22" t="s">
        <v>41</v>
      </c>
    </row>
    <row r="23" spans="1:1" x14ac:dyDescent="0.3">
      <c r="A23" t="s">
        <v>42</v>
      </c>
    </row>
    <row r="24" spans="1:1" x14ac:dyDescent="0.3">
      <c r="A24" t="s">
        <v>43</v>
      </c>
    </row>
    <row r="25" spans="1:1" x14ac:dyDescent="0.3">
      <c r="A25" t="s">
        <v>44</v>
      </c>
    </row>
    <row r="26" spans="1:1" x14ac:dyDescent="0.3">
      <c r="A26" t="s">
        <v>45</v>
      </c>
    </row>
    <row r="28" spans="1:1" x14ac:dyDescent="0.3">
      <c r="A28" t="s">
        <v>46</v>
      </c>
    </row>
    <row r="29" spans="1:1" x14ac:dyDescent="0.3">
      <c r="A29" t="s">
        <v>47</v>
      </c>
    </row>
    <row r="30" spans="1:1" x14ac:dyDescent="0.3">
      <c r="A30" t="s">
        <v>48</v>
      </c>
    </row>
    <row r="31" spans="1:1" x14ac:dyDescent="0.3">
      <c r="A31" t="s">
        <v>49</v>
      </c>
    </row>
    <row r="32" spans="1:1" x14ac:dyDescent="0.3">
      <c r="A32" t="s">
        <v>50</v>
      </c>
    </row>
    <row r="33" spans="1:2" x14ac:dyDescent="0.3">
      <c r="A33" t="s">
        <v>51</v>
      </c>
    </row>
    <row r="34" spans="1:2" x14ac:dyDescent="0.3">
      <c r="A34" t="s">
        <v>52</v>
      </c>
    </row>
    <row r="35" spans="1:2" x14ac:dyDescent="0.3">
      <c r="A35" t="s">
        <v>53</v>
      </c>
    </row>
    <row r="36" spans="1:2" x14ac:dyDescent="0.3">
      <c r="A36" t="s">
        <v>54</v>
      </c>
    </row>
    <row r="37" spans="1:2" x14ac:dyDescent="0.3">
      <c r="A37" t="s">
        <v>55</v>
      </c>
    </row>
    <row r="38" spans="1:2" x14ac:dyDescent="0.3">
      <c r="A38" t="s">
        <v>56</v>
      </c>
      <c r="B38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6406-AC40-4FB5-A3AB-60E988D5D734}">
  <dimension ref="A1:K5"/>
  <sheetViews>
    <sheetView tabSelected="1" workbookViewId="0">
      <selection activeCell="G2" sqref="G2:K5"/>
    </sheetView>
  </sheetViews>
  <sheetFormatPr defaultRowHeight="14.4" x14ac:dyDescent="0.3"/>
  <cols>
    <col min="1" max="1" width="34" customWidth="1"/>
    <col min="7" max="7" width="16" customWidth="1"/>
  </cols>
  <sheetData>
    <row r="1" spans="1:11" x14ac:dyDescent="0.3">
      <c r="A1" s="1" t="s">
        <v>66</v>
      </c>
      <c r="B1" t="s">
        <v>59</v>
      </c>
      <c r="C1" t="s">
        <v>60</v>
      </c>
      <c r="D1" t="s">
        <v>61</v>
      </c>
    </row>
    <row r="2" spans="1:11" x14ac:dyDescent="0.3">
      <c r="A2" s="2" t="s">
        <v>62</v>
      </c>
      <c r="B2">
        <v>15</v>
      </c>
      <c r="C2">
        <v>20</v>
      </c>
      <c r="D2">
        <v>25</v>
      </c>
      <c r="G2" t="s">
        <v>58</v>
      </c>
      <c r="H2" t="s">
        <v>9</v>
      </c>
      <c r="I2" t="s">
        <v>10</v>
      </c>
      <c r="J2" t="s">
        <v>11</v>
      </c>
      <c r="K2" t="s">
        <v>8</v>
      </c>
    </row>
    <row r="3" spans="1:11" x14ac:dyDescent="0.3">
      <c r="A3" s="2" t="s">
        <v>63</v>
      </c>
      <c r="B3">
        <v>5</v>
      </c>
      <c r="C3">
        <v>10</v>
      </c>
      <c r="D3">
        <v>15</v>
      </c>
      <c r="G3" t="s">
        <v>59</v>
      </c>
      <c r="H3">
        <v>45.66</v>
      </c>
      <c r="I3">
        <v>61</v>
      </c>
      <c r="J3">
        <v>59.16</v>
      </c>
      <c r="K3">
        <f>AVERAGE(H3:J3)</f>
        <v>55.273333333333333</v>
      </c>
    </row>
    <row r="4" spans="1:11" x14ac:dyDescent="0.3">
      <c r="A4" s="2" t="s">
        <v>64</v>
      </c>
      <c r="B4">
        <v>5</v>
      </c>
      <c r="C4">
        <v>5</v>
      </c>
      <c r="D4">
        <v>15</v>
      </c>
      <c r="G4" t="s">
        <v>60</v>
      </c>
      <c r="H4">
        <v>32.96</v>
      </c>
      <c r="I4">
        <v>61.36</v>
      </c>
      <c r="J4">
        <v>60.53</v>
      </c>
      <c r="K4">
        <f>AVERAGE(H4:J4)</f>
        <v>51.616666666666667</v>
      </c>
    </row>
    <row r="5" spans="1:11" x14ac:dyDescent="0.3">
      <c r="A5" s="2" t="s">
        <v>65</v>
      </c>
      <c r="B5">
        <v>10</v>
      </c>
      <c r="C5">
        <v>15</v>
      </c>
      <c r="D5">
        <v>20</v>
      </c>
      <c r="G5" t="s">
        <v>61</v>
      </c>
      <c r="H5">
        <v>30.13</v>
      </c>
      <c r="I5">
        <v>53.58</v>
      </c>
      <c r="J5">
        <v>55.97</v>
      </c>
      <c r="K5">
        <f>AVERAGE(H5:J5)</f>
        <v>46.56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6</vt:i4>
      </vt:variant>
    </vt:vector>
  </HeadingPairs>
  <TitlesOfParts>
    <vt:vector size="6" baseType="lpstr">
      <vt:lpstr>Load Test Result</vt:lpstr>
      <vt:lpstr>RR Load Test No 9</vt:lpstr>
      <vt:lpstr>No 15</vt:lpstr>
      <vt:lpstr>No 16</vt:lpstr>
      <vt:lpstr>No 17</vt:lpstr>
      <vt:lpstr>No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2023-11-15T16:05:49Z</dcterms:created>
  <dcterms:modified xsi:type="dcterms:W3CDTF">2023-11-17T07:10:49Z</dcterms:modified>
</cp:coreProperties>
</file>