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DCA78A-9803-4523-AACB-9D3C9C426A52}" xr6:coauthVersionLast="47" xr6:coauthVersionMax="47" xr10:uidLastSave="{00000000-0000-0000-0000-000000000000}"/>
  <bookViews>
    <workbookView xWindow="-120" yWindow="-120" windowWidth="29040" windowHeight="15840" xr2:uid="{DDECD768-9B58-499F-AEDA-467FBF8AA4F3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" i="1" l="1"/>
  <c r="I70" i="1"/>
  <c r="K70" i="1" s="1"/>
  <c r="J69" i="1"/>
  <c r="I69" i="1"/>
  <c r="K69" i="1" s="1"/>
  <c r="J68" i="1"/>
  <c r="I68" i="1"/>
  <c r="K68" i="1" s="1"/>
  <c r="J67" i="1"/>
  <c r="I67" i="1"/>
  <c r="K67" i="1" s="1"/>
  <c r="J66" i="1"/>
  <c r="I66" i="1"/>
  <c r="K66" i="1" s="1"/>
  <c r="J65" i="1"/>
  <c r="J71" i="1" s="1"/>
  <c r="I65" i="1"/>
  <c r="I71" i="1" s="1"/>
  <c r="J61" i="1"/>
  <c r="I61" i="1"/>
  <c r="K61" i="1" s="1"/>
  <c r="J60" i="1"/>
  <c r="I60" i="1"/>
  <c r="K60" i="1" s="1"/>
  <c r="J59" i="1"/>
  <c r="I59" i="1"/>
  <c r="K59" i="1" s="1"/>
  <c r="J58" i="1"/>
  <c r="I58" i="1"/>
  <c r="K58" i="1" s="1"/>
  <c r="J57" i="1"/>
  <c r="I57" i="1"/>
  <c r="K57" i="1" s="1"/>
  <c r="J56" i="1"/>
  <c r="J62" i="1" s="1"/>
  <c r="I56" i="1"/>
  <c r="I62" i="1" s="1"/>
  <c r="J52" i="1"/>
  <c r="I52" i="1"/>
  <c r="K52" i="1" s="1"/>
  <c r="J51" i="1"/>
  <c r="I51" i="1"/>
  <c r="K51" i="1" s="1"/>
  <c r="J50" i="1"/>
  <c r="I50" i="1"/>
  <c r="K50" i="1" s="1"/>
  <c r="J49" i="1"/>
  <c r="I49" i="1"/>
  <c r="K49" i="1" s="1"/>
  <c r="J48" i="1"/>
  <c r="I48" i="1"/>
  <c r="K48" i="1" s="1"/>
  <c r="J47" i="1"/>
  <c r="J53" i="1" s="1"/>
  <c r="I47" i="1"/>
  <c r="I53" i="1" s="1"/>
  <c r="J43" i="1"/>
  <c r="I43" i="1"/>
  <c r="K43" i="1" s="1"/>
  <c r="J42" i="1"/>
  <c r="I42" i="1"/>
  <c r="K42" i="1" s="1"/>
  <c r="J41" i="1"/>
  <c r="I41" i="1"/>
  <c r="K41" i="1" s="1"/>
  <c r="J40" i="1"/>
  <c r="I40" i="1"/>
  <c r="K40" i="1" s="1"/>
  <c r="J39" i="1"/>
  <c r="I39" i="1"/>
  <c r="K39" i="1" s="1"/>
  <c r="J38" i="1"/>
  <c r="J44" i="1" s="1"/>
  <c r="I38" i="1"/>
  <c r="I44" i="1" s="1"/>
  <c r="J34" i="1"/>
  <c r="I34" i="1"/>
  <c r="K34" i="1" s="1"/>
  <c r="J33" i="1"/>
  <c r="I33" i="1"/>
  <c r="K33" i="1" s="1"/>
  <c r="J32" i="1"/>
  <c r="I32" i="1"/>
  <c r="K32" i="1" s="1"/>
  <c r="J31" i="1"/>
  <c r="I31" i="1"/>
  <c r="K31" i="1" s="1"/>
  <c r="J30" i="1"/>
  <c r="I30" i="1"/>
  <c r="K30" i="1" s="1"/>
  <c r="J29" i="1"/>
  <c r="J35" i="1" s="1"/>
  <c r="I29" i="1"/>
  <c r="I35" i="1" s="1"/>
  <c r="J25" i="1"/>
  <c r="I25" i="1"/>
  <c r="K25" i="1" s="1"/>
  <c r="J24" i="1"/>
  <c r="I24" i="1"/>
  <c r="K24" i="1" s="1"/>
  <c r="J23" i="1"/>
  <c r="I23" i="1"/>
  <c r="K23" i="1" s="1"/>
  <c r="J22" i="1"/>
  <c r="I22" i="1"/>
  <c r="K22" i="1" s="1"/>
  <c r="J21" i="1"/>
  <c r="I21" i="1"/>
  <c r="K21" i="1" s="1"/>
  <c r="J20" i="1"/>
  <c r="J26" i="1" s="1"/>
  <c r="I20" i="1"/>
  <c r="I26" i="1" s="1"/>
  <c r="J16" i="1"/>
  <c r="I16" i="1"/>
  <c r="K16" i="1" s="1"/>
  <c r="J15" i="1"/>
  <c r="I15" i="1"/>
  <c r="K15" i="1" s="1"/>
  <c r="J14" i="1"/>
  <c r="I14" i="1"/>
  <c r="K14" i="1" s="1"/>
  <c r="J13" i="1"/>
  <c r="I13" i="1"/>
  <c r="K13" i="1" s="1"/>
  <c r="J12" i="1"/>
  <c r="I12" i="1"/>
  <c r="K12" i="1" s="1"/>
  <c r="J11" i="1"/>
  <c r="J17" i="1" s="1"/>
  <c r="I11" i="1"/>
  <c r="I17" i="1" s="1"/>
  <c r="J7" i="1"/>
  <c r="I7" i="1"/>
  <c r="K7" i="1" s="1"/>
  <c r="J6" i="1"/>
  <c r="I6" i="1"/>
  <c r="K6" i="1" s="1"/>
  <c r="J5" i="1"/>
  <c r="I5" i="1"/>
  <c r="K5" i="1" s="1"/>
  <c r="J4" i="1"/>
  <c r="I4" i="1"/>
  <c r="K4" i="1" s="1"/>
  <c r="J3" i="1"/>
  <c r="I3" i="1"/>
  <c r="K3" i="1" s="1"/>
  <c r="O2" i="1" a="1"/>
  <c r="O2" i="1" s="1"/>
  <c r="M2" i="1" a="1"/>
  <c r="M2" i="1" s="1"/>
  <c r="J2" i="1"/>
  <c r="J8" i="1" s="1"/>
  <c r="I2" i="1"/>
  <c r="I8" i="1" s="1"/>
  <c r="K2" i="1" l="1"/>
  <c r="K8" i="1" s="1"/>
  <c r="K20" i="1"/>
  <c r="K26" i="1" s="1"/>
  <c r="K38" i="1"/>
  <c r="K44" i="1" s="1"/>
  <c r="K56" i="1"/>
  <c r="K62" i="1" s="1"/>
  <c r="K11" i="1"/>
  <c r="K17" i="1" s="1"/>
  <c r="K29" i="1"/>
  <c r="K35" i="1" s="1"/>
  <c r="K47" i="1"/>
  <c r="K53" i="1" s="1"/>
  <c r="K65" i="1"/>
  <c r="K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<sst xmlns="http://schemas.openxmlformats.org/spreadsheetml/2006/main" count="327" uniqueCount="22">
  <si>
    <t>維修日期</t>
  </si>
  <si>
    <t>維修人員</t>
  </si>
  <si>
    <t>維修狀態</t>
  </si>
  <si>
    <t>維修總時間</t>
  </si>
  <si>
    <t>維修件數</t>
  </si>
  <si>
    <t>已結案</t>
  </si>
  <si>
    <t>待追蹤</t>
  </si>
  <si>
    <t>待驗證</t>
  </si>
  <si>
    <t>待維修</t>
  </si>
  <si>
    <t>待委外</t>
  </si>
  <si>
    <t>待PD支援</t>
  </si>
  <si>
    <t>維修人員</t>
    <phoneticPr fontId="1" type="noConversion"/>
  </si>
  <si>
    <t>平均</t>
    <phoneticPr fontId="1" type="noConversion"/>
  </si>
  <si>
    <t>名字</t>
    <phoneticPr fontId="1" type="noConversion"/>
  </si>
  <si>
    <t>李庚儒</t>
    <phoneticPr fontId="1" type="noConversion"/>
  </si>
  <si>
    <t>林彥亨</t>
    <phoneticPr fontId="1" type="noConversion"/>
  </si>
  <si>
    <t>葉泰協</t>
  </si>
  <si>
    <t>林育正</t>
    <phoneticPr fontId="1" type="noConversion"/>
  </si>
  <si>
    <t>徐錞瀚</t>
  </si>
  <si>
    <t>蔡涇浩</t>
  </si>
  <si>
    <t>賴勁吉</t>
  </si>
  <si>
    <t>黃靖文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</si>
</sst>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550C-E605-4557-93C9-1C53BE7F519F}">
  <dimension ref="A1:O224"/>
  <sheetViews>
    <sheetView tabSelected="1" workbookViewId="0">
      <selection activeCell="O15" sqref="O15"/>
    </sheetView>
  </sheetViews>
  <sheetFormatPr defaultRowHeight="16.5" x14ac:dyDescent="0.25"/>
  <cols>
    <col min="1" max="1" width="10.5" bestFit="1" customWidth="1"/>
    <col min="2" max="2" width="9.5" bestFit="1" customWidth="1"/>
    <col min="3" max="3" width="9.875" bestFit="1" customWidth="1"/>
    <col min="4" max="4" width="11.625" bestFit="1" customWidth="1"/>
    <col min="5" max="5" width="9.5" bestFit="1" customWidth="1"/>
    <col min="7" max="7" width="11.5" customWidth="1"/>
    <col min="8" max="8" width="10.375" customWidth="1"/>
    <col min="9" max="9" width="11.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12</v>
      </c>
      <c r="M1" s="2" t="s">
        <v>11</v>
      </c>
      <c r="N1" s="2" t="s">
        <v>13</v>
      </c>
      <c r="O1" s="2" t="s">
        <v>2</v>
      </c>
    </row>
    <row r="2" spans="1:15" x14ac:dyDescent="0.25">
      <c r="A2" s="1">
        <v>45200</v>
      </c>
      <c r="B2">
        <v>156937</v>
      </c>
      <c r="C2" t="s">
        <v>5</v>
      </c>
      <c r="D2">
        <v>30</v>
      </c>
      <c r="E2">
        <v>1</v>
      </c>
      <c r="G2" s="3">
        <v>156937</v>
      </c>
      <c r="H2" s="3" t="s">
        <v>5</v>
      </c>
      <c r="I2" s="3">
        <f t="shared" ref="I2:I7" si="0">SUMIFS(D$2:D$1000,C$2:C$1000,H2,B$2:B$1000,G2)</f>
        <v>4089</v>
      </c>
      <c r="J2" s="3">
        <f t="shared" ref="J2:J7" si="1">SUMIFS(E2:E1000,C2:C1000,H2,B2:B1000,G2)</f>
        <v>81</v>
      </c>
      <c r="K2" s="3">
        <f t="shared" ref="K2:K3" si="2">IF(ISERROR(ROUND(I2/J2,1))=TRUE,0,ROUND(I2/J2,1))</f>
        <v>50.5</v>
      </c>
      <c r="M2" cm="1">
        <f t="array" ref="M2:M10">_xlfn._xlws.SORT(_xlfn.UNIQUE(B2:B1000))</f>
        <v>156937</v>
      </c>
      <c r="N2" t="s">
        <v>14</v>
      </c>
      <c r="O2" t="str" cm="1">
        <f t="array" ref="O2:O8">_xlfn._xlws.SORT(_xlfn.UNIQUE(C2:C1000))</f>
        <v>已結案</v>
      </c>
    </row>
    <row r="3" spans="1:15" x14ac:dyDescent="0.25">
      <c r="A3" s="1">
        <v>45200</v>
      </c>
      <c r="B3">
        <v>156937</v>
      </c>
      <c r="C3" t="s">
        <v>6</v>
      </c>
      <c r="D3">
        <v>114</v>
      </c>
      <c r="E3">
        <v>3</v>
      </c>
      <c r="G3" s="3">
        <v>156937</v>
      </c>
      <c r="H3" s="3" t="s">
        <v>10</v>
      </c>
      <c r="I3" s="3">
        <f t="shared" si="0"/>
        <v>220</v>
      </c>
      <c r="J3" s="3">
        <f t="shared" si="1"/>
        <v>1</v>
      </c>
      <c r="K3" s="3">
        <f t="shared" si="2"/>
        <v>220</v>
      </c>
      <c r="M3">
        <v>191569</v>
      </c>
      <c r="N3" t="s">
        <v>15</v>
      </c>
      <c r="O3" t="str">
        <v>待PD支援</v>
      </c>
    </row>
    <row r="4" spans="1:15" x14ac:dyDescent="0.25">
      <c r="A4" s="1">
        <v>45200</v>
      </c>
      <c r="B4">
        <v>191569</v>
      </c>
      <c r="C4" t="s">
        <v>5</v>
      </c>
      <c r="D4">
        <v>273</v>
      </c>
      <c r="E4">
        <v>4</v>
      </c>
      <c r="G4" s="3">
        <v>156937</v>
      </c>
      <c r="H4" s="3" t="s">
        <v>9</v>
      </c>
      <c r="I4" s="3">
        <f t="shared" si="0"/>
        <v>0</v>
      </c>
      <c r="J4" s="3">
        <f t="shared" si="1"/>
        <v>0</v>
      </c>
      <c r="K4" s="3">
        <f>IF(ISERROR(ROUND(I4/J4,1))=TRUE,0,ROUND(I4/J4,1))</f>
        <v>0</v>
      </c>
      <c r="M4">
        <v>191592</v>
      </c>
      <c r="N4" t="s">
        <v>16</v>
      </c>
      <c r="O4" t="str">
        <v>待委外</v>
      </c>
    </row>
    <row r="5" spans="1:15" x14ac:dyDescent="0.25">
      <c r="A5" s="1">
        <v>45200</v>
      </c>
      <c r="B5">
        <v>191569</v>
      </c>
      <c r="C5" t="s">
        <v>7</v>
      </c>
      <c r="D5">
        <v>68</v>
      </c>
      <c r="E5">
        <v>1</v>
      </c>
      <c r="G5" s="3">
        <v>156937</v>
      </c>
      <c r="H5" s="3" t="s">
        <v>6</v>
      </c>
      <c r="I5" s="3">
        <f t="shared" si="0"/>
        <v>238</v>
      </c>
      <c r="J5" s="3">
        <f t="shared" si="1"/>
        <v>2</v>
      </c>
      <c r="K5" s="3">
        <f t="shared" ref="K5:K7" si="3">IF(ISERROR(ROUND(I5/J5,1))=TRUE,0,ROUND(I5/J5,1))</f>
        <v>119</v>
      </c>
      <c r="M5">
        <v>192742</v>
      </c>
      <c r="N5" t="s">
        <v>17</v>
      </c>
      <c r="O5" t="str">
        <v>待追蹤</v>
      </c>
    </row>
    <row r="6" spans="1:15" x14ac:dyDescent="0.25">
      <c r="A6" s="1">
        <v>45200</v>
      </c>
      <c r="B6">
        <v>191592</v>
      </c>
      <c r="C6" t="s">
        <v>5</v>
      </c>
      <c r="D6">
        <v>66</v>
      </c>
      <c r="E6">
        <v>2</v>
      </c>
      <c r="G6" s="3">
        <v>156937</v>
      </c>
      <c r="H6" s="3" t="s">
        <v>8</v>
      </c>
      <c r="I6" s="3">
        <f t="shared" si="0"/>
        <v>343</v>
      </c>
      <c r="J6" s="3">
        <f t="shared" si="1"/>
        <v>6</v>
      </c>
      <c r="K6" s="3">
        <f t="shared" si="3"/>
        <v>57.2</v>
      </c>
      <c r="M6">
        <v>192774</v>
      </c>
      <c r="N6" t="s">
        <v>18</v>
      </c>
      <c r="O6" t="str">
        <v>待維修</v>
      </c>
    </row>
    <row r="7" spans="1:15" x14ac:dyDescent="0.25">
      <c r="A7" s="1">
        <v>45200</v>
      </c>
      <c r="B7">
        <v>192774</v>
      </c>
      <c r="C7" t="s">
        <v>5</v>
      </c>
      <c r="D7">
        <v>150</v>
      </c>
      <c r="E7">
        <v>5</v>
      </c>
      <c r="G7" s="3">
        <v>156937</v>
      </c>
      <c r="H7" s="3" t="s">
        <v>7</v>
      </c>
      <c r="I7" s="3">
        <f t="shared" si="0"/>
        <v>290</v>
      </c>
      <c r="J7" s="3">
        <f t="shared" si="1"/>
        <v>3</v>
      </c>
      <c r="K7" s="3">
        <f t="shared" si="3"/>
        <v>96.7</v>
      </c>
      <c r="M7">
        <v>197067</v>
      </c>
      <c r="N7" t="s">
        <v>19</v>
      </c>
      <c r="O7" t="str">
        <v>待驗證</v>
      </c>
    </row>
    <row r="8" spans="1:15" x14ac:dyDescent="0.25">
      <c r="A8" s="1">
        <v>45200</v>
      </c>
      <c r="B8">
        <v>192774</v>
      </c>
      <c r="C8" t="s">
        <v>6</v>
      </c>
      <c r="D8">
        <v>30</v>
      </c>
      <c r="E8">
        <v>1</v>
      </c>
      <c r="G8" s="4"/>
      <c r="H8" s="4"/>
      <c r="I8" s="4">
        <f>SUM(I2:I7)</f>
        <v>5180</v>
      </c>
      <c r="J8" s="4">
        <f t="shared" ref="J8:K8" si="4">SUM(J2:J7)</f>
        <v>93</v>
      </c>
      <c r="K8" s="4">
        <f t="shared" si="4"/>
        <v>543.4</v>
      </c>
      <c r="M8">
        <v>200729</v>
      </c>
      <c r="N8" t="s">
        <v>20</v>
      </c>
      <c r="O8">
        <v>0</v>
      </c>
    </row>
    <row r="9" spans="1:15" x14ac:dyDescent="0.25">
      <c r="A9" s="1">
        <v>45201</v>
      </c>
      <c r="B9">
        <v>156937</v>
      </c>
      <c r="C9" t="s">
        <v>5</v>
      </c>
      <c r="D9">
        <v>36</v>
      </c>
      <c r="E9">
        <v>1</v>
      </c>
      <c r="M9">
        <v>220017</v>
      </c>
      <c r="N9" t="s">
        <v>21</v>
      </c>
    </row>
    <row r="10" spans="1:15" x14ac:dyDescent="0.25">
      <c r="A10" s="1">
        <v>45201</v>
      </c>
      <c r="B10">
        <v>156937</v>
      </c>
      <c r="C10" t="s">
        <v>8</v>
      </c>
      <c r="D10">
        <v>57</v>
      </c>
      <c r="E10">
        <v>1</v>
      </c>
      <c r="G10" s="2" t="s">
        <v>11</v>
      </c>
      <c r="H10" s="2" t="s">
        <v>2</v>
      </c>
      <c r="I10" s="2" t="s">
        <v>3</v>
      </c>
      <c r="J10" s="2" t="s">
        <v>4</v>
      </c>
      <c r="K10" s="2" t="s">
        <v>12</v>
      </c>
      <c r="M10">
        <v>0</v>
      </c>
    </row>
    <row r="11" spans="1:15" x14ac:dyDescent="0.25">
      <c r="A11" s="1">
        <v>45201</v>
      </c>
      <c r="B11">
        <v>191569</v>
      </c>
      <c r="C11" t="s">
        <v>5</v>
      </c>
      <c r="D11">
        <v>266</v>
      </c>
      <c r="E11">
        <v>6</v>
      </c>
      <c r="G11" s="3">
        <v>191569</v>
      </c>
      <c r="H11" s="3" t="s">
        <v>5</v>
      </c>
      <c r="I11" s="3">
        <f t="shared" ref="I11:I16" si="5">SUMIFS(D$2:D$1000,C$2:C$1000,H11,B$2:B$1000,G11)</f>
        <v>2675</v>
      </c>
      <c r="J11" s="3">
        <f t="shared" ref="J11:J16" si="6">SUMIFS(E10:E1008,C10:C1008,H11,B10:B1008,G11)</f>
        <v>47</v>
      </c>
      <c r="K11" s="3">
        <f t="shared" ref="K11:K12" si="7">IF(ISERROR(ROUND(I11/J11,1))=TRUE,0,ROUND(I11/J11,1))</f>
        <v>56.9</v>
      </c>
    </row>
    <row r="12" spans="1:15" x14ac:dyDescent="0.25">
      <c r="A12" s="1">
        <v>45201</v>
      </c>
      <c r="B12">
        <v>191569</v>
      </c>
      <c r="C12" t="s">
        <v>7</v>
      </c>
      <c r="D12">
        <v>120</v>
      </c>
      <c r="E12">
        <v>2</v>
      </c>
      <c r="G12" s="3">
        <v>191569</v>
      </c>
      <c r="H12" s="3" t="s">
        <v>10</v>
      </c>
      <c r="I12" s="3">
        <f t="shared" si="5"/>
        <v>0</v>
      </c>
      <c r="J12" s="3">
        <f t="shared" si="6"/>
        <v>0</v>
      </c>
      <c r="K12" s="3">
        <f t="shared" si="7"/>
        <v>0</v>
      </c>
    </row>
    <row r="13" spans="1:15" x14ac:dyDescent="0.25">
      <c r="A13" s="1">
        <v>45201</v>
      </c>
      <c r="B13">
        <v>192742</v>
      </c>
      <c r="C13" t="s">
        <v>5</v>
      </c>
      <c r="D13">
        <v>522</v>
      </c>
      <c r="E13">
        <v>15</v>
      </c>
      <c r="G13" s="3">
        <v>191569</v>
      </c>
      <c r="H13" s="3" t="s">
        <v>9</v>
      </c>
      <c r="I13" s="3">
        <f t="shared" si="5"/>
        <v>0</v>
      </c>
      <c r="J13" s="3">
        <f t="shared" si="6"/>
        <v>0</v>
      </c>
      <c r="K13" s="3">
        <f>IF(ISERROR(ROUND(I13/J13,1))=TRUE,0,ROUND(I13/J13,1))</f>
        <v>0</v>
      </c>
    </row>
    <row r="14" spans="1:15" x14ac:dyDescent="0.25">
      <c r="A14" s="1">
        <v>45201</v>
      </c>
      <c r="B14">
        <v>192742</v>
      </c>
      <c r="C14" t="s">
        <v>7</v>
      </c>
      <c r="D14">
        <v>62</v>
      </c>
      <c r="E14">
        <v>2</v>
      </c>
      <c r="G14" s="3">
        <v>191569</v>
      </c>
      <c r="H14" s="3" t="s">
        <v>6</v>
      </c>
      <c r="I14" s="3">
        <f t="shared" si="5"/>
        <v>106</v>
      </c>
      <c r="J14" s="3">
        <f t="shared" si="6"/>
        <v>1</v>
      </c>
      <c r="K14" s="3">
        <f t="shared" ref="K14:K16" si="8">IF(ISERROR(ROUND(I14/J14,1))=TRUE,0,ROUND(I14/J14,1))</f>
        <v>106</v>
      </c>
    </row>
    <row r="15" spans="1:15" x14ac:dyDescent="0.25">
      <c r="A15" s="1">
        <v>45201</v>
      </c>
      <c r="B15">
        <v>220017</v>
      </c>
      <c r="C15" t="s">
        <v>5</v>
      </c>
      <c r="D15">
        <v>31</v>
      </c>
      <c r="E15">
        <v>1</v>
      </c>
      <c r="G15" s="3">
        <v>191569</v>
      </c>
      <c r="H15" s="3" t="s">
        <v>8</v>
      </c>
      <c r="I15" s="3">
        <f t="shared" si="5"/>
        <v>1650</v>
      </c>
      <c r="J15" s="3">
        <f t="shared" si="6"/>
        <v>12</v>
      </c>
      <c r="K15" s="3">
        <f t="shared" si="8"/>
        <v>137.5</v>
      </c>
    </row>
    <row r="16" spans="1:15" x14ac:dyDescent="0.25">
      <c r="A16" s="1">
        <v>45202</v>
      </c>
      <c r="B16">
        <v>191592</v>
      </c>
      <c r="C16" t="s">
        <v>5</v>
      </c>
      <c r="D16">
        <v>75</v>
      </c>
      <c r="E16">
        <v>2</v>
      </c>
      <c r="G16" s="3">
        <v>191569</v>
      </c>
      <c r="H16" s="3" t="s">
        <v>7</v>
      </c>
      <c r="I16" s="3">
        <f t="shared" si="5"/>
        <v>1313</v>
      </c>
      <c r="J16" s="3">
        <f t="shared" si="6"/>
        <v>19</v>
      </c>
      <c r="K16" s="3">
        <f t="shared" si="8"/>
        <v>69.099999999999994</v>
      </c>
    </row>
    <row r="17" spans="1:11" x14ac:dyDescent="0.25">
      <c r="A17" s="1">
        <v>45202</v>
      </c>
      <c r="B17">
        <v>192742</v>
      </c>
      <c r="C17" t="s">
        <v>5</v>
      </c>
      <c r="D17">
        <v>146</v>
      </c>
      <c r="E17">
        <v>6</v>
      </c>
      <c r="G17" s="4"/>
      <c r="H17" s="4"/>
      <c r="I17" s="4">
        <f>SUM(I11:I16)</f>
        <v>5744</v>
      </c>
      <c r="J17" s="4">
        <f t="shared" ref="J17:K17" si="9">SUM(J11:J16)</f>
        <v>79</v>
      </c>
      <c r="K17" s="4">
        <f t="shared" si="9"/>
        <v>369.5</v>
      </c>
    </row>
    <row r="18" spans="1:11" x14ac:dyDescent="0.25">
      <c r="A18" s="1">
        <v>45202</v>
      </c>
      <c r="B18">
        <v>192742</v>
      </c>
      <c r="C18" t="s">
        <v>8</v>
      </c>
      <c r="D18">
        <v>60</v>
      </c>
      <c r="E18">
        <v>1</v>
      </c>
    </row>
    <row r="19" spans="1:11" x14ac:dyDescent="0.25">
      <c r="A19" s="1">
        <v>45202</v>
      </c>
      <c r="B19">
        <v>192742</v>
      </c>
      <c r="C19" t="s">
        <v>7</v>
      </c>
      <c r="D19">
        <v>24</v>
      </c>
      <c r="E19">
        <v>1</v>
      </c>
      <c r="G19" s="2" t="s">
        <v>11</v>
      </c>
      <c r="H19" s="2" t="s">
        <v>2</v>
      </c>
      <c r="I19" s="2" t="s">
        <v>3</v>
      </c>
      <c r="J19" s="2" t="s">
        <v>4</v>
      </c>
      <c r="K19" s="2" t="s">
        <v>12</v>
      </c>
    </row>
    <row r="20" spans="1:11" x14ac:dyDescent="0.25">
      <c r="A20" s="1">
        <v>45202</v>
      </c>
      <c r="B20">
        <v>200729</v>
      </c>
      <c r="C20" t="s">
        <v>5</v>
      </c>
      <c r="D20">
        <v>160</v>
      </c>
      <c r="E20">
        <v>3</v>
      </c>
      <c r="G20" s="3">
        <v>191592</v>
      </c>
      <c r="H20" s="3" t="s">
        <v>5</v>
      </c>
      <c r="I20" s="3">
        <f t="shared" ref="I20:I25" si="10">SUMIFS(D$2:D$1000,C$2:C$1000,H20,B$2:B$1000,G20)</f>
        <v>1836</v>
      </c>
      <c r="J20" s="3">
        <f t="shared" ref="J20:J25" si="11">SUMIFS(E18:E1016,C18:C1016,H20,B18:B1016,G20)</f>
        <v>41</v>
      </c>
      <c r="K20" s="3">
        <f t="shared" ref="K20:K21" si="12">IF(ISERROR(ROUND(I20/J20,1))=TRUE,0,ROUND(I20/J20,1))</f>
        <v>44.8</v>
      </c>
    </row>
    <row r="21" spans="1:11" x14ac:dyDescent="0.25">
      <c r="A21" s="1">
        <v>45202</v>
      </c>
      <c r="B21">
        <v>200729</v>
      </c>
      <c r="C21" t="s">
        <v>8</v>
      </c>
      <c r="D21">
        <v>27</v>
      </c>
      <c r="E21">
        <v>1</v>
      </c>
      <c r="G21" s="3">
        <v>191592</v>
      </c>
      <c r="H21" s="3" t="s">
        <v>10</v>
      </c>
      <c r="I21" s="3">
        <f t="shared" si="10"/>
        <v>0</v>
      </c>
      <c r="J21" s="3">
        <f t="shared" si="11"/>
        <v>0</v>
      </c>
      <c r="K21" s="3">
        <f t="shared" si="12"/>
        <v>0</v>
      </c>
    </row>
    <row r="22" spans="1:11" x14ac:dyDescent="0.25">
      <c r="A22" s="1">
        <v>45202</v>
      </c>
      <c r="B22">
        <v>200729</v>
      </c>
      <c r="C22" t="s">
        <v>7</v>
      </c>
      <c r="D22">
        <v>62</v>
      </c>
      <c r="E22">
        <v>1</v>
      </c>
      <c r="G22" s="3">
        <v>191592</v>
      </c>
      <c r="H22" s="3" t="s">
        <v>9</v>
      </c>
      <c r="I22" s="3">
        <f t="shared" si="10"/>
        <v>0</v>
      </c>
      <c r="J22" s="3">
        <f t="shared" si="11"/>
        <v>0</v>
      </c>
      <c r="K22" s="3">
        <f>IF(ISERROR(ROUND(I22/J22,1))=TRUE,0,ROUND(I22/J22,1))</f>
        <v>0</v>
      </c>
    </row>
    <row r="23" spans="1:11" x14ac:dyDescent="0.25">
      <c r="A23" s="1">
        <v>45202</v>
      </c>
      <c r="B23">
        <v>220017</v>
      </c>
      <c r="C23" t="s">
        <v>5</v>
      </c>
      <c r="D23">
        <v>245</v>
      </c>
      <c r="E23">
        <v>2</v>
      </c>
      <c r="G23" s="3">
        <v>191592</v>
      </c>
      <c r="H23" s="3" t="s">
        <v>6</v>
      </c>
      <c r="I23" s="3">
        <f t="shared" si="10"/>
        <v>432</v>
      </c>
      <c r="J23" s="3">
        <f t="shared" si="11"/>
        <v>10</v>
      </c>
      <c r="K23" s="3">
        <f t="shared" ref="K23:K25" si="13">IF(ISERROR(ROUND(I23/J23,1))=TRUE,0,ROUND(I23/J23,1))</f>
        <v>43.2</v>
      </c>
    </row>
    <row r="24" spans="1:11" x14ac:dyDescent="0.25">
      <c r="A24" s="1">
        <v>45202</v>
      </c>
      <c r="B24">
        <v>220017</v>
      </c>
      <c r="C24" t="s">
        <v>7</v>
      </c>
      <c r="D24">
        <v>270</v>
      </c>
      <c r="E24">
        <v>3</v>
      </c>
      <c r="G24" s="3">
        <v>191592</v>
      </c>
      <c r="H24" s="3" t="s">
        <v>8</v>
      </c>
      <c r="I24" s="3">
        <f t="shared" si="10"/>
        <v>155</v>
      </c>
      <c r="J24" s="3">
        <f t="shared" si="11"/>
        <v>4</v>
      </c>
      <c r="K24" s="3">
        <f t="shared" si="13"/>
        <v>38.799999999999997</v>
      </c>
    </row>
    <row r="25" spans="1:11" x14ac:dyDescent="0.25">
      <c r="A25" s="1">
        <v>45203</v>
      </c>
      <c r="B25">
        <v>156937</v>
      </c>
      <c r="C25" t="s">
        <v>5</v>
      </c>
      <c r="D25">
        <v>20</v>
      </c>
      <c r="E25">
        <v>2</v>
      </c>
      <c r="G25" s="3">
        <v>191592</v>
      </c>
      <c r="H25" s="3" t="s">
        <v>7</v>
      </c>
      <c r="I25" s="3">
        <f t="shared" si="10"/>
        <v>990</v>
      </c>
      <c r="J25" s="3">
        <f t="shared" si="11"/>
        <v>13</v>
      </c>
      <c r="K25" s="3">
        <f t="shared" si="13"/>
        <v>76.2</v>
      </c>
    </row>
    <row r="26" spans="1:11" x14ac:dyDescent="0.25">
      <c r="A26" s="1">
        <v>45203</v>
      </c>
      <c r="B26">
        <v>191592</v>
      </c>
      <c r="C26" t="s">
        <v>5</v>
      </c>
      <c r="D26">
        <v>39</v>
      </c>
      <c r="E26">
        <v>1</v>
      </c>
      <c r="G26" s="4"/>
      <c r="H26" s="4"/>
      <c r="I26" s="4">
        <f>SUM(I20:I25)</f>
        <v>3413</v>
      </c>
      <c r="J26" s="4">
        <f t="shared" ref="J26:K26" si="14">SUM(J20:J25)</f>
        <v>68</v>
      </c>
      <c r="K26" s="4">
        <f t="shared" si="14"/>
        <v>203</v>
      </c>
    </row>
    <row r="27" spans="1:11" x14ac:dyDescent="0.25">
      <c r="A27" s="1">
        <v>45203</v>
      </c>
      <c r="B27">
        <v>191592</v>
      </c>
      <c r="C27" t="s">
        <v>6</v>
      </c>
      <c r="D27">
        <v>100</v>
      </c>
      <c r="E27">
        <v>2</v>
      </c>
    </row>
    <row r="28" spans="1:11" x14ac:dyDescent="0.25">
      <c r="A28" s="1">
        <v>45203</v>
      </c>
      <c r="B28">
        <v>191592</v>
      </c>
      <c r="C28" t="s">
        <v>8</v>
      </c>
      <c r="D28">
        <v>37</v>
      </c>
      <c r="E28">
        <v>1</v>
      </c>
      <c r="G28" s="2" t="s">
        <v>11</v>
      </c>
      <c r="H28" s="2" t="s">
        <v>2</v>
      </c>
      <c r="I28" s="2" t="s">
        <v>3</v>
      </c>
      <c r="J28" s="2" t="s">
        <v>4</v>
      </c>
      <c r="K28" s="2" t="s">
        <v>12</v>
      </c>
    </row>
    <row r="29" spans="1:11" x14ac:dyDescent="0.25">
      <c r="A29" s="1">
        <v>45203</v>
      </c>
      <c r="B29">
        <v>191592</v>
      </c>
      <c r="C29" t="s">
        <v>7</v>
      </c>
      <c r="D29">
        <v>60</v>
      </c>
      <c r="E29">
        <v>1</v>
      </c>
      <c r="G29" s="3">
        <v>192742</v>
      </c>
      <c r="H29" s="3" t="s">
        <v>5</v>
      </c>
      <c r="I29" s="3">
        <f t="shared" ref="I29:I34" si="15">SUMIFS(D$2:D$1000,C$2:C$1000,H29,B$2:B$1000,G29)</f>
        <v>1902</v>
      </c>
      <c r="J29" s="3">
        <f t="shared" ref="J29:J34" si="16">SUMIFS(E26:E1024,C26:C1024,H29,B26:B1024,G29)</f>
        <v>32</v>
      </c>
      <c r="K29" s="3">
        <f t="shared" ref="K29:K30" si="17">IF(ISERROR(ROUND(I29/J29,1))=TRUE,0,ROUND(I29/J29,1))</f>
        <v>59.4</v>
      </c>
    </row>
    <row r="30" spans="1:11" x14ac:dyDescent="0.25">
      <c r="A30" s="1">
        <v>45203</v>
      </c>
      <c r="B30">
        <v>192774</v>
      </c>
      <c r="C30" t="s">
        <v>5</v>
      </c>
      <c r="D30">
        <v>174</v>
      </c>
      <c r="E30">
        <v>6</v>
      </c>
      <c r="G30" s="3">
        <v>192742</v>
      </c>
      <c r="H30" s="3" t="s">
        <v>10</v>
      </c>
      <c r="I30" s="3">
        <f t="shared" si="15"/>
        <v>0</v>
      </c>
      <c r="J30" s="3">
        <f t="shared" si="16"/>
        <v>0</v>
      </c>
      <c r="K30" s="3">
        <f t="shared" si="17"/>
        <v>0</v>
      </c>
    </row>
    <row r="31" spans="1:11" x14ac:dyDescent="0.25">
      <c r="A31" s="1">
        <v>45203</v>
      </c>
      <c r="B31">
        <v>200729</v>
      </c>
      <c r="C31" t="s">
        <v>6</v>
      </c>
      <c r="D31">
        <v>40</v>
      </c>
      <c r="E31">
        <v>1</v>
      </c>
      <c r="G31" s="3">
        <v>192742</v>
      </c>
      <c r="H31" s="3" t="s">
        <v>9</v>
      </c>
      <c r="I31" s="3">
        <f t="shared" si="15"/>
        <v>0</v>
      </c>
      <c r="J31" s="3">
        <f t="shared" si="16"/>
        <v>0</v>
      </c>
      <c r="K31" s="3">
        <f>IF(ISERROR(ROUND(I31/J31,1))=TRUE,0,ROUND(I31/J31,1))</f>
        <v>0</v>
      </c>
    </row>
    <row r="32" spans="1:11" x14ac:dyDescent="0.25">
      <c r="A32" s="1">
        <v>45203</v>
      </c>
      <c r="B32">
        <v>220017</v>
      </c>
      <c r="C32" t="s">
        <v>5</v>
      </c>
      <c r="D32">
        <v>36</v>
      </c>
      <c r="E32">
        <v>1</v>
      </c>
      <c r="G32" s="3">
        <v>192742</v>
      </c>
      <c r="H32" s="3" t="s">
        <v>6</v>
      </c>
      <c r="I32" s="3">
        <f t="shared" si="15"/>
        <v>0</v>
      </c>
      <c r="J32" s="3">
        <f t="shared" si="16"/>
        <v>0</v>
      </c>
      <c r="K32" s="3">
        <f t="shared" ref="K32:K34" si="18">IF(ISERROR(ROUND(I32/J32,1))=TRUE,0,ROUND(I32/J32,1))</f>
        <v>0</v>
      </c>
    </row>
    <row r="33" spans="1:11" x14ac:dyDescent="0.25">
      <c r="A33" s="1">
        <v>45204</v>
      </c>
      <c r="B33">
        <v>156937</v>
      </c>
      <c r="C33" t="s">
        <v>5</v>
      </c>
      <c r="D33">
        <v>222</v>
      </c>
      <c r="E33">
        <v>5</v>
      </c>
      <c r="G33" s="3">
        <v>192742</v>
      </c>
      <c r="H33" s="3" t="s">
        <v>8</v>
      </c>
      <c r="I33" s="3">
        <f t="shared" si="15"/>
        <v>671</v>
      </c>
      <c r="J33" s="3">
        <f t="shared" si="16"/>
        <v>8</v>
      </c>
      <c r="K33" s="3">
        <f t="shared" si="18"/>
        <v>83.9</v>
      </c>
    </row>
    <row r="34" spans="1:11" x14ac:dyDescent="0.25">
      <c r="A34" s="1">
        <v>45204</v>
      </c>
      <c r="B34">
        <v>156937</v>
      </c>
      <c r="C34" t="s">
        <v>8</v>
      </c>
      <c r="D34">
        <v>121</v>
      </c>
      <c r="E34">
        <v>2</v>
      </c>
      <c r="G34" s="3">
        <v>192742</v>
      </c>
      <c r="H34" s="3" t="s">
        <v>7</v>
      </c>
      <c r="I34" s="3">
        <f t="shared" si="15"/>
        <v>1569</v>
      </c>
      <c r="J34" s="3">
        <f t="shared" si="16"/>
        <v>27</v>
      </c>
      <c r="K34" s="3">
        <f t="shared" si="18"/>
        <v>58.1</v>
      </c>
    </row>
    <row r="35" spans="1:11" x14ac:dyDescent="0.25">
      <c r="A35" s="1">
        <v>45204</v>
      </c>
      <c r="B35">
        <v>191569</v>
      </c>
      <c r="C35" t="s">
        <v>5</v>
      </c>
      <c r="D35">
        <v>202</v>
      </c>
      <c r="E35">
        <v>6</v>
      </c>
      <c r="G35" s="4"/>
      <c r="H35" s="4"/>
      <c r="I35" s="4">
        <f>SUM(I29:I34)</f>
        <v>4142</v>
      </c>
      <c r="J35" s="4">
        <f t="shared" ref="J35:K35" si="19">SUM(J29:J34)</f>
        <v>67</v>
      </c>
      <c r="K35" s="4">
        <f t="shared" si="19"/>
        <v>201.4</v>
      </c>
    </row>
    <row r="36" spans="1:11" x14ac:dyDescent="0.25">
      <c r="A36" s="1">
        <v>45204</v>
      </c>
      <c r="B36">
        <v>191569</v>
      </c>
      <c r="C36" t="s">
        <v>7</v>
      </c>
      <c r="D36">
        <v>198</v>
      </c>
      <c r="E36">
        <v>3</v>
      </c>
    </row>
    <row r="37" spans="1:11" x14ac:dyDescent="0.25">
      <c r="A37" s="1">
        <v>45204</v>
      </c>
      <c r="B37">
        <v>192774</v>
      </c>
      <c r="C37" t="s">
        <v>5</v>
      </c>
      <c r="D37">
        <v>30</v>
      </c>
      <c r="E37">
        <v>1</v>
      </c>
      <c r="G37" s="2" t="s">
        <v>11</v>
      </c>
      <c r="H37" s="2" t="s">
        <v>2</v>
      </c>
      <c r="I37" s="2" t="s">
        <v>3</v>
      </c>
      <c r="J37" s="2" t="s">
        <v>4</v>
      </c>
      <c r="K37" s="2" t="s">
        <v>12</v>
      </c>
    </row>
    <row r="38" spans="1:11" x14ac:dyDescent="0.25">
      <c r="A38" s="1">
        <v>45204</v>
      </c>
      <c r="B38">
        <v>192774</v>
      </c>
      <c r="C38" t="s">
        <v>7</v>
      </c>
      <c r="D38">
        <v>166</v>
      </c>
      <c r="E38">
        <v>2</v>
      </c>
      <c r="G38" s="3">
        <v>192774</v>
      </c>
      <c r="H38" s="3" t="s">
        <v>5</v>
      </c>
      <c r="I38" s="3">
        <f t="shared" ref="I38:I43" si="20">SUMIFS(D$2:D$1000,C$2:C$1000,H38,B$2:B$1000,G38)</f>
        <v>1961</v>
      </c>
      <c r="J38" s="3">
        <f t="shared" ref="J38:J43" si="21">SUMIFS(E34:E1032,C34:C1032,H38,B34:B1032,G38)</f>
        <v>64</v>
      </c>
      <c r="K38" s="3">
        <f t="shared" ref="K38:K39" si="22">IF(ISERROR(ROUND(I38/J38,1))=TRUE,0,ROUND(I38/J38,1))</f>
        <v>30.6</v>
      </c>
    </row>
    <row r="39" spans="1:11" x14ac:dyDescent="0.25">
      <c r="A39" s="1">
        <v>45205</v>
      </c>
      <c r="B39">
        <v>156937</v>
      </c>
      <c r="C39" t="s">
        <v>5</v>
      </c>
      <c r="D39">
        <v>45</v>
      </c>
      <c r="E39">
        <v>1</v>
      </c>
      <c r="G39" s="3">
        <v>192774</v>
      </c>
      <c r="H39" s="3" t="s">
        <v>10</v>
      </c>
      <c r="I39" s="3">
        <f t="shared" si="20"/>
        <v>0</v>
      </c>
      <c r="J39" s="3">
        <f t="shared" si="21"/>
        <v>0</v>
      </c>
      <c r="K39" s="3">
        <f t="shared" si="22"/>
        <v>0</v>
      </c>
    </row>
    <row r="40" spans="1:11" x14ac:dyDescent="0.25">
      <c r="A40" s="1">
        <v>45205</v>
      </c>
      <c r="B40">
        <v>191569</v>
      </c>
      <c r="C40" t="s">
        <v>5</v>
      </c>
      <c r="D40">
        <v>30</v>
      </c>
      <c r="E40">
        <v>1</v>
      </c>
      <c r="G40" s="3">
        <v>192774</v>
      </c>
      <c r="H40" s="3" t="s">
        <v>9</v>
      </c>
      <c r="I40" s="3">
        <f t="shared" si="20"/>
        <v>0</v>
      </c>
      <c r="J40" s="3">
        <f t="shared" si="21"/>
        <v>0</v>
      </c>
      <c r="K40" s="3">
        <f>IF(ISERROR(ROUND(I40/J40,1))=TRUE,0,ROUND(I40/J40,1))</f>
        <v>0</v>
      </c>
    </row>
    <row r="41" spans="1:11" x14ac:dyDescent="0.25">
      <c r="A41" s="1">
        <v>45205</v>
      </c>
      <c r="B41">
        <v>191569</v>
      </c>
      <c r="C41" t="s">
        <v>6</v>
      </c>
      <c r="D41">
        <v>106</v>
      </c>
      <c r="E41">
        <v>1</v>
      </c>
      <c r="G41" s="3">
        <v>192774</v>
      </c>
      <c r="H41" s="3" t="s">
        <v>6</v>
      </c>
      <c r="I41" s="3">
        <f t="shared" si="20"/>
        <v>30</v>
      </c>
      <c r="J41" s="3">
        <f t="shared" si="21"/>
        <v>0</v>
      </c>
      <c r="K41" s="3">
        <f t="shared" ref="K41:K43" si="23">IF(ISERROR(ROUND(I41/J41,1))=TRUE,0,ROUND(I41/J41,1))</f>
        <v>0</v>
      </c>
    </row>
    <row r="42" spans="1:11" x14ac:dyDescent="0.25">
      <c r="A42" s="1">
        <v>45205</v>
      </c>
      <c r="B42">
        <v>191569</v>
      </c>
      <c r="C42" t="s">
        <v>7</v>
      </c>
      <c r="D42">
        <v>49</v>
      </c>
      <c r="E42">
        <v>1</v>
      </c>
      <c r="G42" s="3">
        <v>192774</v>
      </c>
      <c r="H42" s="3" t="s">
        <v>8</v>
      </c>
      <c r="I42" s="3">
        <f t="shared" si="20"/>
        <v>444</v>
      </c>
      <c r="J42" s="3">
        <f t="shared" si="21"/>
        <v>3</v>
      </c>
      <c r="K42" s="3">
        <f t="shared" si="23"/>
        <v>148</v>
      </c>
    </row>
    <row r="43" spans="1:11" x14ac:dyDescent="0.25">
      <c r="A43" s="1">
        <v>45205</v>
      </c>
      <c r="B43">
        <v>191592</v>
      </c>
      <c r="C43" t="s">
        <v>5</v>
      </c>
      <c r="D43">
        <v>30</v>
      </c>
      <c r="E43">
        <v>1</v>
      </c>
      <c r="G43" s="3">
        <v>192774</v>
      </c>
      <c r="H43" s="3" t="s">
        <v>7</v>
      </c>
      <c r="I43" s="3">
        <f t="shared" si="20"/>
        <v>438</v>
      </c>
      <c r="J43" s="3">
        <f t="shared" si="21"/>
        <v>9</v>
      </c>
      <c r="K43" s="3">
        <f t="shared" si="23"/>
        <v>48.7</v>
      </c>
    </row>
    <row r="44" spans="1:11" x14ac:dyDescent="0.25">
      <c r="A44" s="1">
        <v>45205</v>
      </c>
      <c r="B44">
        <v>220017</v>
      </c>
      <c r="C44" t="s">
        <v>5</v>
      </c>
      <c r="D44">
        <v>30</v>
      </c>
      <c r="E44">
        <v>1</v>
      </c>
      <c r="G44" s="4"/>
      <c r="H44" s="4"/>
      <c r="I44" s="4">
        <f>SUM(I38:I43)</f>
        <v>2873</v>
      </c>
      <c r="J44" s="4">
        <f t="shared" ref="J44:K44" si="24">SUM(J38:J43)</f>
        <v>76</v>
      </c>
      <c r="K44" s="4">
        <f t="shared" si="24"/>
        <v>227.3</v>
      </c>
    </row>
    <row r="45" spans="1:11" x14ac:dyDescent="0.25">
      <c r="A45" s="1">
        <v>45205</v>
      </c>
      <c r="B45">
        <v>220017</v>
      </c>
      <c r="C45" t="s">
        <v>8</v>
      </c>
      <c r="D45">
        <v>30</v>
      </c>
      <c r="E45">
        <v>1</v>
      </c>
    </row>
    <row r="46" spans="1:11" x14ac:dyDescent="0.25">
      <c r="A46" s="1">
        <v>45206</v>
      </c>
      <c r="B46">
        <v>191592</v>
      </c>
      <c r="C46" t="s">
        <v>5</v>
      </c>
      <c r="D46">
        <v>67</v>
      </c>
      <c r="E46">
        <v>2</v>
      </c>
      <c r="G46" s="2" t="s">
        <v>11</v>
      </c>
      <c r="H46" s="2" t="s">
        <v>2</v>
      </c>
      <c r="I46" s="2" t="s">
        <v>3</v>
      </c>
      <c r="J46" s="2" t="s">
        <v>4</v>
      </c>
      <c r="K46" s="2" t="s">
        <v>12</v>
      </c>
    </row>
    <row r="47" spans="1:11" x14ac:dyDescent="0.25">
      <c r="A47" s="1">
        <v>45206</v>
      </c>
      <c r="B47">
        <v>192742</v>
      </c>
      <c r="C47" t="s">
        <v>5</v>
      </c>
      <c r="D47">
        <v>107</v>
      </c>
      <c r="E47">
        <v>1</v>
      </c>
      <c r="G47" s="3">
        <v>197067</v>
      </c>
      <c r="H47" s="3" t="s">
        <v>5</v>
      </c>
      <c r="I47" s="3">
        <f t="shared" ref="I47:I52" si="25">SUMIFS(D$2:D$1000,C$2:C$1000,H47,B$2:B$1000,G47)</f>
        <v>48</v>
      </c>
      <c r="J47" s="3">
        <f t="shared" ref="J47:J52" si="26">SUMIFS(E42:E1040,C42:C1040,H47,B42:B1040,G47)</f>
        <v>1</v>
      </c>
      <c r="K47" s="3">
        <f t="shared" ref="K47:K48" si="27">IF(ISERROR(ROUND(I47/J47,1))=TRUE,0,ROUND(I47/J47,1))</f>
        <v>48</v>
      </c>
    </row>
    <row r="48" spans="1:11" x14ac:dyDescent="0.25">
      <c r="A48" s="1">
        <v>45206</v>
      </c>
      <c r="B48">
        <v>192742</v>
      </c>
      <c r="C48" t="s">
        <v>7</v>
      </c>
      <c r="D48">
        <v>137</v>
      </c>
      <c r="E48">
        <v>1</v>
      </c>
      <c r="G48" s="3">
        <v>197067</v>
      </c>
      <c r="H48" s="3" t="s">
        <v>10</v>
      </c>
      <c r="I48" s="3">
        <f t="shared" si="25"/>
        <v>0</v>
      </c>
      <c r="J48" s="3">
        <f t="shared" si="26"/>
        <v>0</v>
      </c>
      <c r="K48" s="3">
        <f t="shared" si="27"/>
        <v>0</v>
      </c>
    </row>
    <row r="49" spans="1:11" x14ac:dyDescent="0.25">
      <c r="A49" s="1">
        <v>45206</v>
      </c>
      <c r="B49">
        <v>200729</v>
      </c>
      <c r="C49" t="s">
        <v>5</v>
      </c>
      <c r="D49">
        <v>113</v>
      </c>
      <c r="E49">
        <v>3</v>
      </c>
      <c r="G49" s="3">
        <v>197067</v>
      </c>
      <c r="H49" s="3" t="s">
        <v>9</v>
      </c>
      <c r="I49" s="3">
        <f t="shared" si="25"/>
        <v>0</v>
      </c>
      <c r="J49" s="3">
        <f t="shared" si="26"/>
        <v>0</v>
      </c>
      <c r="K49" s="3">
        <f>IF(ISERROR(ROUND(I49/J49,1))=TRUE,0,ROUND(I49/J49,1))</f>
        <v>0</v>
      </c>
    </row>
    <row r="50" spans="1:11" x14ac:dyDescent="0.25">
      <c r="A50" s="1">
        <v>45206</v>
      </c>
      <c r="B50">
        <v>220017</v>
      </c>
      <c r="C50" t="s">
        <v>5</v>
      </c>
      <c r="D50">
        <v>211</v>
      </c>
      <c r="E50">
        <v>4</v>
      </c>
      <c r="G50" s="3">
        <v>197067</v>
      </c>
      <c r="H50" s="3" t="s">
        <v>6</v>
      </c>
      <c r="I50" s="3">
        <f t="shared" si="25"/>
        <v>0</v>
      </c>
      <c r="J50" s="3">
        <f t="shared" si="26"/>
        <v>0</v>
      </c>
      <c r="K50" s="3">
        <f t="shared" ref="K50:K52" si="28">IF(ISERROR(ROUND(I50/J50,1))=TRUE,0,ROUND(I50/J50,1))</f>
        <v>0</v>
      </c>
    </row>
    <row r="51" spans="1:11" x14ac:dyDescent="0.25">
      <c r="A51" s="1">
        <v>45206</v>
      </c>
      <c r="B51">
        <v>220017</v>
      </c>
      <c r="C51" t="s">
        <v>7</v>
      </c>
      <c r="D51">
        <v>108</v>
      </c>
      <c r="E51">
        <v>2</v>
      </c>
      <c r="G51" s="3">
        <v>197067</v>
      </c>
      <c r="H51" s="3" t="s">
        <v>8</v>
      </c>
      <c r="I51" s="3">
        <f t="shared" si="25"/>
        <v>0</v>
      </c>
      <c r="J51" s="3">
        <f t="shared" si="26"/>
        <v>0</v>
      </c>
      <c r="K51" s="3">
        <f t="shared" si="28"/>
        <v>0</v>
      </c>
    </row>
    <row r="52" spans="1:11" x14ac:dyDescent="0.25">
      <c r="A52" s="1">
        <v>45207</v>
      </c>
      <c r="B52">
        <v>191592</v>
      </c>
      <c r="C52" t="s">
        <v>5</v>
      </c>
      <c r="D52">
        <v>88</v>
      </c>
      <c r="E52">
        <v>3</v>
      </c>
      <c r="G52" s="3">
        <v>197067</v>
      </c>
      <c r="H52" s="3" t="s">
        <v>7</v>
      </c>
      <c r="I52" s="3">
        <f t="shared" si="25"/>
        <v>0</v>
      </c>
      <c r="J52" s="3">
        <f t="shared" si="26"/>
        <v>0</v>
      </c>
      <c r="K52" s="3">
        <f t="shared" si="28"/>
        <v>0</v>
      </c>
    </row>
    <row r="53" spans="1:11" x14ac:dyDescent="0.25">
      <c r="A53" s="1">
        <v>45207</v>
      </c>
      <c r="B53">
        <v>192742</v>
      </c>
      <c r="C53" t="s">
        <v>7</v>
      </c>
      <c r="D53">
        <v>130</v>
      </c>
      <c r="E53">
        <v>4</v>
      </c>
      <c r="G53" s="4"/>
      <c r="H53" s="4"/>
      <c r="I53" s="4">
        <f>SUM(I47:I52)</f>
        <v>48</v>
      </c>
      <c r="J53" s="4">
        <f t="shared" ref="J53:K53" si="29">SUM(J47:J52)</f>
        <v>1</v>
      </c>
      <c r="K53" s="4">
        <f t="shared" si="29"/>
        <v>48</v>
      </c>
    </row>
    <row r="54" spans="1:11" x14ac:dyDescent="0.25">
      <c r="A54" s="1">
        <v>45207</v>
      </c>
      <c r="B54">
        <v>200729</v>
      </c>
      <c r="C54" t="s">
        <v>5</v>
      </c>
      <c r="D54">
        <v>109</v>
      </c>
      <c r="E54">
        <v>4</v>
      </c>
    </row>
    <row r="55" spans="1:11" x14ac:dyDescent="0.25">
      <c r="A55" s="1">
        <v>45207</v>
      </c>
      <c r="B55">
        <v>200729</v>
      </c>
      <c r="C55" t="s">
        <v>7</v>
      </c>
      <c r="D55">
        <v>92</v>
      </c>
      <c r="E55">
        <v>2</v>
      </c>
      <c r="G55" s="2" t="s">
        <v>11</v>
      </c>
      <c r="H55" s="2" t="s">
        <v>2</v>
      </c>
      <c r="I55" s="2" t="s">
        <v>3</v>
      </c>
      <c r="J55" s="2" t="s">
        <v>4</v>
      </c>
      <c r="K55" s="2" t="s">
        <v>12</v>
      </c>
    </row>
    <row r="56" spans="1:11" x14ac:dyDescent="0.25">
      <c r="A56" s="1">
        <v>45207</v>
      </c>
      <c r="B56">
        <v>220017</v>
      </c>
      <c r="C56" t="s">
        <v>7</v>
      </c>
      <c r="D56">
        <v>60</v>
      </c>
      <c r="E56">
        <v>1</v>
      </c>
      <c r="G56" s="3">
        <v>200729</v>
      </c>
      <c r="H56" s="3" t="s">
        <v>5</v>
      </c>
      <c r="I56" s="3">
        <f t="shared" ref="I56:I61" si="30">SUMIFS(D$2:D$1000,C$2:C$1000,H56,B$2:B$1000,G56)</f>
        <v>1501</v>
      </c>
      <c r="J56" s="3">
        <f t="shared" ref="J56:J61" si="31">SUMIFS(E50:E1048,C50:C1048,H56,B50:B1048,G56)</f>
        <v>28</v>
      </c>
      <c r="K56" s="3">
        <f t="shared" ref="K56:K57" si="32">IF(ISERROR(ROUND(I56/J56,1))=TRUE,0,ROUND(I56/J56,1))</f>
        <v>53.6</v>
      </c>
    </row>
    <row r="57" spans="1:11" x14ac:dyDescent="0.25">
      <c r="A57" s="1">
        <v>45208</v>
      </c>
      <c r="B57">
        <v>156937</v>
      </c>
      <c r="C57" t="s">
        <v>5</v>
      </c>
      <c r="D57">
        <v>338</v>
      </c>
      <c r="E57">
        <v>9</v>
      </c>
      <c r="G57" s="3">
        <v>200729</v>
      </c>
      <c r="H57" s="3" t="s">
        <v>10</v>
      </c>
      <c r="I57" s="3">
        <f t="shared" si="30"/>
        <v>0</v>
      </c>
      <c r="J57" s="3">
        <f t="shared" si="31"/>
        <v>0</v>
      </c>
      <c r="K57" s="3">
        <f t="shared" si="32"/>
        <v>0</v>
      </c>
    </row>
    <row r="58" spans="1:11" x14ac:dyDescent="0.25">
      <c r="A58" s="1">
        <v>45208</v>
      </c>
      <c r="B58">
        <v>191569</v>
      </c>
      <c r="C58" t="s">
        <v>5</v>
      </c>
      <c r="D58">
        <v>92</v>
      </c>
      <c r="E58">
        <v>3</v>
      </c>
      <c r="G58" s="3">
        <v>200729</v>
      </c>
      <c r="H58" s="3" t="s">
        <v>9</v>
      </c>
      <c r="I58" s="3">
        <f t="shared" si="30"/>
        <v>0</v>
      </c>
      <c r="J58" s="3">
        <f t="shared" si="31"/>
        <v>0</v>
      </c>
      <c r="K58" s="3">
        <f>IF(ISERROR(ROUND(I58/J58,1))=TRUE,0,ROUND(I58/J58,1))</f>
        <v>0</v>
      </c>
    </row>
    <row r="59" spans="1:11" x14ac:dyDescent="0.25">
      <c r="A59" s="1">
        <v>45208</v>
      </c>
      <c r="B59">
        <v>191569</v>
      </c>
      <c r="C59" t="s">
        <v>8</v>
      </c>
      <c r="D59">
        <v>60</v>
      </c>
      <c r="E59">
        <v>1</v>
      </c>
      <c r="G59" s="3">
        <v>200729</v>
      </c>
      <c r="H59" s="3" t="s">
        <v>6</v>
      </c>
      <c r="I59" s="3">
        <f t="shared" si="30"/>
        <v>105</v>
      </c>
      <c r="J59" s="3">
        <f t="shared" si="31"/>
        <v>1</v>
      </c>
      <c r="K59" s="3">
        <f t="shared" ref="K59:K61" si="33">IF(ISERROR(ROUND(I59/J59,1))=TRUE,0,ROUND(I59/J59,1))</f>
        <v>105</v>
      </c>
    </row>
    <row r="60" spans="1:11" x14ac:dyDescent="0.25">
      <c r="A60" s="1">
        <v>45208</v>
      </c>
      <c r="B60">
        <v>191569</v>
      </c>
      <c r="C60" t="s">
        <v>7</v>
      </c>
      <c r="D60">
        <v>270</v>
      </c>
      <c r="E60">
        <v>5</v>
      </c>
      <c r="G60" s="3">
        <v>200729</v>
      </c>
      <c r="H60" s="3" t="s">
        <v>8</v>
      </c>
      <c r="I60" s="3">
        <f t="shared" si="30"/>
        <v>736</v>
      </c>
      <c r="J60" s="3">
        <f t="shared" si="31"/>
        <v>12</v>
      </c>
      <c r="K60" s="3">
        <f t="shared" si="33"/>
        <v>61.3</v>
      </c>
    </row>
    <row r="61" spans="1:11" x14ac:dyDescent="0.25">
      <c r="A61" s="1">
        <v>45208</v>
      </c>
      <c r="B61">
        <v>191592</v>
      </c>
      <c r="C61" t="s">
        <v>5</v>
      </c>
      <c r="D61">
        <v>50</v>
      </c>
      <c r="E61">
        <v>2</v>
      </c>
      <c r="G61" s="3">
        <v>200729</v>
      </c>
      <c r="H61" s="3" t="s">
        <v>7</v>
      </c>
      <c r="I61" s="3">
        <f t="shared" si="30"/>
        <v>711</v>
      </c>
      <c r="J61" s="3">
        <f t="shared" si="31"/>
        <v>16</v>
      </c>
      <c r="K61" s="3">
        <f t="shared" si="33"/>
        <v>44.4</v>
      </c>
    </row>
    <row r="62" spans="1:11" x14ac:dyDescent="0.25">
      <c r="A62" s="1">
        <v>45208</v>
      </c>
      <c r="B62">
        <v>192774</v>
      </c>
      <c r="C62" t="s">
        <v>5</v>
      </c>
      <c r="D62">
        <v>62</v>
      </c>
      <c r="E62">
        <v>3</v>
      </c>
      <c r="G62" s="4"/>
      <c r="H62" s="4"/>
      <c r="I62" s="4">
        <f>SUM(I56:I61)</f>
        <v>3053</v>
      </c>
      <c r="J62" s="4">
        <f t="shared" ref="J62:K62" si="34">SUM(J56:J61)</f>
        <v>57</v>
      </c>
      <c r="K62" s="4">
        <f t="shared" si="34"/>
        <v>264.29999999999995</v>
      </c>
    </row>
    <row r="63" spans="1:11" x14ac:dyDescent="0.25">
      <c r="A63" s="1">
        <v>45208</v>
      </c>
      <c r="B63">
        <v>192774</v>
      </c>
      <c r="C63" t="s">
        <v>7</v>
      </c>
      <c r="D63">
        <v>90</v>
      </c>
      <c r="E63">
        <v>2</v>
      </c>
    </row>
    <row r="64" spans="1:11" x14ac:dyDescent="0.25">
      <c r="A64" s="1">
        <v>45209</v>
      </c>
      <c r="B64">
        <v>156937</v>
      </c>
      <c r="C64" t="s">
        <v>5</v>
      </c>
      <c r="D64">
        <v>87</v>
      </c>
      <c r="E64">
        <v>2</v>
      </c>
      <c r="G64" s="2" t="s">
        <v>11</v>
      </c>
      <c r="H64" s="2" t="s">
        <v>2</v>
      </c>
      <c r="I64" s="2" t="s">
        <v>3</v>
      </c>
      <c r="J64" s="2" t="s">
        <v>4</v>
      </c>
      <c r="K64" s="2" t="s">
        <v>12</v>
      </c>
    </row>
    <row r="65" spans="1:11" x14ac:dyDescent="0.25">
      <c r="A65" s="1">
        <v>45209</v>
      </c>
      <c r="B65">
        <v>191569</v>
      </c>
      <c r="C65" t="s">
        <v>5</v>
      </c>
      <c r="D65">
        <v>10</v>
      </c>
      <c r="E65">
        <v>3</v>
      </c>
      <c r="G65" s="3">
        <v>220017</v>
      </c>
      <c r="H65" s="3" t="s">
        <v>5</v>
      </c>
      <c r="I65" s="3">
        <f t="shared" ref="I65:I70" si="35">SUMIFS(D$2:D$1000,C$2:C$1000,H65,B$2:B$1000,G65)</f>
        <v>2051</v>
      </c>
      <c r="J65" s="3">
        <f t="shared" ref="J65:J70" si="36">SUMIFS(E58:E1056,C58:C1056,H65,B58:B1056,G65)</f>
        <v>37</v>
      </c>
      <c r="K65" s="3">
        <f t="shared" ref="K65:K66" si="37">IF(ISERROR(ROUND(I65/J65,1))=TRUE,0,ROUND(I65/J65,1))</f>
        <v>55.4</v>
      </c>
    </row>
    <row r="66" spans="1:11" x14ac:dyDescent="0.25">
      <c r="A66" s="1">
        <v>45209</v>
      </c>
      <c r="B66">
        <v>191569</v>
      </c>
      <c r="C66" t="s">
        <v>7</v>
      </c>
      <c r="D66">
        <v>60</v>
      </c>
      <c r="E66">
        <v>1</v>
      </c>
      <c r="G66" s="3">
        <v>220017</v>
      </c>
      <c r="H66" s="3" t="s">
        <v>10</v>
      </c>
      <c r="I66" s="3">
        <f t="shared" si="35"/>
        <v>0</v>
      </c>
      <c r="J66" s="3">
        <f t="shared" si="36"/>
        <v>0</v>
      </c>
      <c r="K66" s="3">
        <f t="shared" si="37"/>
        <v>0</v>
      </c>
    </row>
    <row r="67" spans="1:11" x14ac:dyDescent="0.25">
      <c r="A67" s="1">
        <v>45209</v>
      </c>
      <c r="B67">
        <v>192742</v>
      </c>
      <c r="C67" t="s">
        <v>5</v>
      </c>
      <c r="D67">
        <v>264</v>
      </c>
      <c r="E67">
        <v>8</v>
      </c>
      <c r="G67" s="3">
        <v>220017</v>
      </c>
      <c r="H67" s="3" t="s">
        <v>9</v>
      </c>
      <c r="I67" s="3">
        <f t="shared" si="35"/>
        <v>30</v>
      </c>
      <c r="J67" s="3">
        <f t="shared" si="36"/>
        <v>1</v>
      </c>
      <c r="K67" s="3">
        <f>IF(ISERROR(ROUND(I67/J67,1))=TRUE,0,ROUND(I67/J67,1))</f>
        <v>30</v>
      </c>
    </row>
    <row r="68" spans="1:11" x14ac:dyDescent="0.25">
      <c r="A68" s="1">
        <v>45209</v>
      </c>
      <c r="B68">
        <v>192742</v>
      </c>
      <c r="C68" t="s">
        <v>7</v>
      </c>
      <c r="D68">
        <v>44</v>
      </c>
      <c r="E68">
        <v>1</v>
      </c>
      <c r="G68" s="3">
        <v>220017</v>
      </c>
      <c r="H68" s="3" t="s">
        <v>6</v>
      </c>
      <c r="I68" s="3">
        <f t="shared" si="35"/>
        <v>0</v>
      </c>
      <c r="J68" s="3">
        <f t="shared" si="36"/>
        <v>0</v>
      </c>
      <c r="K68" s="3">
        <f t="shared" ref="K68:K70" si="38">IF(ISERROR(ROUND(I68/J68,1))=TRUE,0,ROUND(I68/J68,1))</f>
        <v>0</v>
      </c>
    </row>
    <row r="69" spans="1:11" x14ac:dyDescent="0.25">
      <c r="A69" s="1">
        <v>45210</v>
      </c>
      <c r="B69">
        <v>191592</v>
      </c>
      <c r="C69" t="s">
        <v>5</v>
      </c>
      <c r="D69">
        <v>41</v>
      </c>
      <c r="E69">
        <v>1</v>
      </c>
      <c r="G69" s="3">
        <v>220017</v>
      </c>
      <c r="H69" s="3" t="s">
        <v>8</v>
      </c>
      <c r="I69" s="3">
        <f t="shared" si="35"/>
        <v>410</v>
      </c>
      <c r="J69" s="3">
        <f t="shared" si="36"/>
        <v>5</v>
      </c>
      <c r="K69" s="3">
        <f t="shared" si="38"/>
        <v>82</v>
      </c>
    </row>
    <row r="70" spans="1:11" x14ac:dyDescent="0.25">
      <c r="A70" s="1">
        <v>45210</v>
      </c>
      <c r="B70">
        <v>191592</v>
      </c>
      <c r="C70" t="s">
        <v>6</v>
      </c>
      <c r="D70">
        <v>34</v>
      </c>
      <c r="E70">
        <v>1</v>
      </c>
      <c r="G70" s="3">
        <v>220017</v>
      </c>
      <c r="H70" s="3" t="s">
        <v>7</v>
      </c>
      <c r="I70" s="3">
        <f t="shared" si="35"/>
        <v>1093</v>
      </c>
      <c r="J70" s="3">
        <f t="shared" si="36"/>
        <v>15</v>
      </c>
      <c r="K70" s="3">
        <f t="shared" si="38"/>
        <v>72.900000000000006</v>
      </c>
    </row>
    <row r="71" spans="1:11" x14ac:dyDescent="0.25">
      <c r="A71" s="1">
        <v>45210</v>
      </c>
      <c r="B71">
        <v>192742</v>
      </c>
      <c r="C71" t="s">
        <v>5</v>
      </c>
      <c r="D71">
        <v>35</v>
      </c>
      <c r="E71">
        <v>2</v>
      </c>
      <c r="I71" s="4">
        <f>SUM(I65:I70)</f>
        <v>3584</v>
      </c>
      <c r="J71" s="4">
        <f t="shared" ref="J71:K71" si="39">SUM(J65:J70)</f>
        <v>58</v>
      </c>
      <c r="K71" s="4">
        <f t="shared" si="39"/>
        <v>240.3</v>
      </c>
    </row>
    <row r="72" spans="1:11" x14ac:dyDescent="0.25">
      <c r="A72" s="1">
        <v>45210</v>
      </c>
      <c r="B72">
        <v>192742</v>
      </c>
      <c r="C72" t="s">
        <v>7</v>
      </c>
      <c r="D72">
        <v>18</v>
      </c>
      <c r="E72">
        <v>1</v>
      </c>
    </row>
    <row r="73" spans="1:11" x14ac:dyDescent="0.25">
      <c r="A73" s="1">
        <v>45210</v>
      </c>
      <c r="B73">
        <v>220017</v>
      </c>
      <c r="C73" t="s">
        <v>5</v>
      </c>
      <c r="D73">
        <v>181</v>
      </c>
      <c r="E73">
        <v>4</v>
      </c>
    </row>
    <row r="74" spans="1:11" x14ac:dyDescent="0.25">
      <c r="A74" s="1">
        <v>45210</v>
      </c>
      <c r="B74">
        <v>220017</v>
      </c>
      <c r="C74" t="s">
        <v>7</v>
      </c>
      <c r="D74">
        <v>60</v>
      </c>
      <c r="E74">
        <v>1</v>
      </c>
    </row>
    <row r="75" spans="1:11" x14ac:dyDescent="0.25">
      <c r="A75" s="1">
        <v>45211</v>
      </c>
      <c r="B75">
        <v>156937</v>
      </c>
      <c r="C75" t="s">
        <v>5</v>
      </c>
      <c r="D75">
        <v>60</v>
      </c>
      <c r="E75">
        <v>2</v>
      </c>
    </row>
    <row r="76" spans="1:11" x14ac:dyDescent="0.25">
      <c r="A76" s="1">
        <v>45211</v>
      </c>
      <c r="B76">
        <v>191592</v>
      </c>
      <c r="C76" t="s">
        <v>6</v>
      </c>
      <c r="D76">
        <v>42</v>
      </c>
      <c r="E76">
        <v>1</v>
      </c>
    </row>
    <row r="77" spans="1:11" x14ac:dyDescent="0.25">
      <c r="A77" s="1">
        <v>45211</v>
      </c>
      <c r="B77">
        <v>192774</v>
      </c>
      <c r="C77" t="s">
        <v>5</v>
      </c>
      <c r="D77">
        <v>276</v>
      </c>
      <c r="E77">
        <v>10</v>
      </c>
    </row>
    <row r="78" spans="1:11" x14ac:dyDescent="0.25">
      <c r="A78" s="1">
        <v>45211</v>
      </c>
      <c r="B78">
        <v>200729</v>
      </c>
      <c r="C78" t="s">
        <v>7</v>
      </c>
      <c r="D78">
        <v>50</v>
      </c>
      <c r="E78">
        <v>1</v>
      </c>
    </row>
    <row r="79" spans="1:11" x14ac:dyDescent="0.25">
      <c r="A79" s="1">
        <v>45211</v>
      </c>
      <c r="B79">
        <v>220017</v>
      </c>
      <c r="C79" t="s">
        <v>5</v>
      </c>
      <c r="D79">
        <v>86</v>
      </c>
      <c r="E79">
        <v>2</v>
      </c>
    </row>
    <row r="80" spans="1:11" x14ac:dyDescent="0.25">
      <c r="A80" s="1">
        <v>45211</v>
      </c>
      <c r="B80">
        <v>220017</v>
      </c>
      <c r="C80" t="s">
        <v>7</v>
      </c>
      <c r="D80">
        <v>60</v>
      </c>
      <c r="E80">
        <v>2</v>
      </c>
    </row>
    <row r="81" spans="1:5" x14ac:dyDescent="0.25">
      <c r="A81" s="1">
        <v>45212</v>
      </c>
      <c r="B81">
        <v>156937</v>
      </c>
      <c r="C81" t="s">
        <v>5</v>
      </c>
      <c r="D81">
        <v>151</v>
      </c>
      <c r="E81">
        <v>4</v>
      </c>
    </row>
    <row r="82" spans="1:5" x14ac:dyDescent="0.25">
      <c r="A82" s="1">
        <v>45212</v>
      </c>
      <c r="B82">
        <v>191592</v>
      </c>
      <c r="C82" t="s">
        <v>6</v>
      </c>
      <c r="D82">
        <v>40</v>
      </c>
      <c r="E82">
        <v>1</v>
      </c>
    </row>
    <row r="83" spans="1:5" x14ac:dyDescent="0.25">
      <c r="A83" s="1">
        <v>45212</v>
      </c>
      <c r="B83">
        <v>192774</v>
      </c>
      <c r="C83" t="s">
        <v>5</v>
      </c>
      <c r="D83">
        <v>311</v>
      </c>
      <c r="E83">
        <v>9</v>
      </c>
    </row>
    <row r="84" spans="1:5" x14ac:dyDescent="0.25">
      <c r="A84" s="1">
        <v>45213</v>
      </c>
      <c r="B84">
        <v>156937</v>
      </c>
      <c r="C84" t="s">
        <v>5</v>
      </c>
      <c r="D84">
        <v>84</v>
      </c>
      <c r="E84">
        <v>3</v>
      </c>
    </row>
    <row r="85" spans="1:5" x14ac:dyDescent="0.25">
      <c r="A85" s="1">
        <v>45213</v>
      </c>
      <c r="B85">
        <v>191569</v>
      </c>
      <c r="C85" t="s">
        <v>8</v>
      </c>
      <c r="D85">
        <v>1080</v>
      </c>
      <c r="E85">
        <v>2</v>
      </c>
    </row>
    <row r="86" spans="1:5" x14ac:dyDescent="0.25">
      <c r="A86" s="1">
        <v>45213</v>
      </c>
      <c r="B86">
        <v>192742</v>
      </c>
      <c r="C86" t="s">
        <v>5</v>
      </c>
      <c r="D86">
        <v>211</v>
      </c>
      <c r="E86">
        <v>5</v>
      </c>
    </row>
    <row r="87" spans="1:5" x14ac:dyDescent="0.25">
      <c r="A87" s="1">
        <v>45213</v>
      </c>
      <c r="B87">
        <v>192742</v>
      </c>
      <c r="C87" t="s">
        <v>8</v>
      </c>
      <c r="D87">
        <v>80</v>
      </c>
      <c r="E87">
        <v>2</v>
      </c>
    </row>
    <row r="88" spans="1:5" x14ac:dyDescent="0.25">
      <c r="A88" s="1">
        <v>45213</v>
      </c>
      <c r="B88">
        <v>192742</v>
      </c>
      <c r="C88" t="s">
        <v>7</v>
      </c>
      <c r="D88">
        <v>49</v>
      </c>
      <c r="E88">
        <v>1</v>
      </c>
    </row>
    <row r="89" spans="1:5" x14ac:dyDescent="0.25">
      <c r="A89" s="1">
        <v>45213</v>
      </c>
      <c r="B89">
        <v>220017</v>
      </c>
      <c r="C89" t="s">
        <v>5</v>
      </c>
      <c r="D89">
        <v>138</v>
      </c>
      <c r="E89">
        <v>3</v>
      </c>
    </row>
    <row r="90" spans="1:5" x14ac:dyDescent="0.25">
      <c r="A90" s="1">
        <v>45214</v>
      </c>
      <c r="B90">
        <v>191569</v>
      </c>
      <c r="C90" t="s">
        <v>5</v>
      </c>
      <c r="D90">
        <v>720</v>
      </c>
      <c r="E90">
        <v>6</v>
      </c>
    </row>
    <row r="91" spans="1:5" x14ac:dyDescent="0.25">
      <c r="A91" s="1">
        <v>45214</v>
      </c>
      <c r="B91">
        <v>191569</v>
      </c>
      <c r="C91" t="s">
        <v>7</v>
      </c>
      <c r="D91">
        <v>330</v>
      </c>
      <c r="E91">
        <v>3</v>
      </c>
    </row>
    <row r="92" spans="1:5" x14ac:dyDescent="0.25">
      <c r="A92" s="1">
        <v>45214</v>
      </c>
      <c r="B92">
        <v>191592</v>
      </c>
      <c r="C92" t="s">
        <v>5</v>
      </c>
      <c r="D92">
        <v>85</v>
      </c>
      <c r="E92">
        <v>2</v>
      </c>
    </row>
    <row r="93" spans="1:5" x14ac:dyDescent="0.25">
      <c r="A93" s="1">
        <v>45214</v>
      </c>
      <c r="B93">
        <v>192742</v>
      </c>
      <c r="C93" t="s">
        <v>5</v>
      </c>
      <c r="D93">
        <v>15</v>
      </c>
      <c r="E93">
        <v>1</v>
      </c>
    </row>
    <row r="94" spans="1:5" x14ac:dyDescent="0.25">
      <c r="A94" s="1">
        <v>45214</v>
      </c>
      <c r="B94">
        <v>192742</v>
      </c>
      <c r="C94" t="s">
        <v>7</v>
      </c>
      <c r="D94">
        <v>167</v>
      </c>
      <c r="E94">
        <v>4</v>
      </c>
    </row>
    <row r="95" spans="1:5" x14ac:dyDescent="0.25">
      <c r="A95" s="1">
        <v>45214</v>
      </c>
      <c r="B95">
        <v>200729</v>
      </c>
      <c r="C95" t="s">
        <v>5</v>
      </c>
      <c r="D95">
        <v>127</v>
      </c>
      <c r="E95">
        <v>4</v>
      </c>
    </row>
    <row r="96" spans="1:5" x14ac:dyDescent="0.25">
      <c r="A96" s="1">
        <v>45214</v>
      </c>
      <c r="B96">
        <v>200729</v>
      </c>
      <c r="C96" t="s">
        <v>8</v>
      </c>
      <c r="D96">
        <v>362</v>
      </c>
      <c r="E96">
        <v>6</v>
      </c>
    </row>
    <row r="97" spans="1:5" x14ac:dyDescent="0.25">
      <c r="A97" s="1">
        <v>45214</v>
      </c>
      <c r="B97">
        <v>200729</v>
      </c>
      <c r="C97" t="s">
        <v>7</v>
      </c>
      <c r="D97">
        <v>54</v>
      </c>
      <c r="E97">
        <v>2</v>
      </c>
    </row>
    <row r="98" spans="1:5" x14ac:dyDescent="0.25">
      <c r="A98" s="1">
        <v>45214</v>
      </c>
      <c r="B98">
        <v>220017</v>
      </c>
      <c r="C98" t="s">
        <v>5</v>
      </c>
      <c r="D98">
        <v>169</v>
      </c>
      <c r="E98">
        <v>4</v>
      </c>
    </row>
    <row r="99" spans="1:5" x14ac:dyDescent="0.25">
      <c r="A99" s="1">
        <v>45214</v>
      </c>
      <c r="B99">
        <v>220017</v>
      </c>
      <c r="C99" t="s">
        <v>8</v>
      </c>
      <c r="D99">
        <v>240</v>
      </c>
      <c r="E99">
        <v>2</v>
      </c>
    </row>
    <row r="100" spans="1:5" x14ac:dyDescent="0.25">
      <c r="A100" s="1">
        <v>45215</v>
      </c>
      <c r="B100">
        <v>156937</v>
      </c>
      <c r="C100" t="s">
        <v>6</v>
      </c>
      <c r="D100">
        <v>64</v>
      </c>
      <c r="E100">
        <v>1</v>
      </c>
    </row>
    <row r="101" spans="1:5" x14ac:dyDescent="0.25">
      <c r="A101" s="1">
        <v>45215</v>
      </c>
      <c r="B101">
        <v>191592</v>
      </c>
      <c r="C101" t="s">
        <v>5</v>
      </c>
      <c r="D101">
        <v>210</v>
      </c>
      <c r="E101">
        <v>5</v>
      </c>
    </row>
    <row r="102" spans="1:5" x14ac:dyDescent="0.25">
      <c r="A102" s="1">
        <v>45215</v>
      </c>
      <c r="B102">
        <v>191592</v>
      </c>
      <c r="C102" t="s">
        <v>7</v>
      </c>
      <c r="D102">
        <v>60</v>
      </c>
      <c r="E102">
        <v>1</v>
      </c>
    </row>
    <row r="103" spans="1:5" x14ac:dyDescent="0.25">
      <c r="A103" s="1">
        <v>45215</v>
      </c>
      <c r="B103">
        <v>192774</v>
      </c>
      <c r="C103" t="s">
        <v>5</v>
      </c>
      <c r="D103">
        <v>205</v>
      </c>
      <c r="E103">
        <v>9</v>
      </c>
    </row>
    <row r="104" spans="1:5" x14ac:dyDescent="0.25">
      <c r="A104" s="1">
        <v>45215</v>
      </c>
      <c r="B104">
        <v>192774</v>
      </c>
      <c r="C104" t="s">
        <v>8</v>
      </c>
      <c r="D104">
        <v>39</v>
      </c>
      <c r="E104">
        <v>1</v>
      </c>
    </row>
    <row r="105" spans="1:5" x14ac:dyDescent="0.25">
      <c r="A105" s="1">
        <v>45215</v>
      </c>
      <c r="B105">
        <v>200729</v>
      </c>
      <c r="C105" t="s">
        <v>5</v>
      </c>
      <c r="D105">
        <v>28</v>
      </c>
      <c r="E105">
        <v>1</v>
      </c>
    </row>
    <row r="106" spans="1:5" x14ac:dyDescent="0.25">
      <c r="A106" s="1">
        <v>45215</v>
      </c>
      <c r="B106">
        <v>200729</v>
      </c>
      <c r="C106" t="s">
        <v>8</v>
      </c>
      <c r="D106">
        <v>140</v>
      </c>
      <c r="E106">
        <v>2</v>
      </c>
    </row>
    <row r="107" spans="1:5" x14ac:dyDescent="0.25">
      <c r="A107" s="1">
        <v>45215</v>
      </c>
      <c r="B107">
        <v>200729</v>
      </c>
      <c r="C107" t="s">
        <v>7</v>
      </c>
      <c r="D107">
        <v>60</v>
      </c>
      <c r="E107">
        <v>2</v>
      </c>
    </row>
    <row r="108" spans="1:5" x14ac:dyDescent="0.25">
      <c r="A108" s="1">
        <v>45215</v>
      </c>
      <c r="B108">
        <v>220017</v>
      </c>
      <c r="C108" t="s">
        <v>5</v>
      </c>
      <c r="D108">
        <v>43</v>
      </c>
      <c r="E108">
        <v>1</v>
      </c>
    </row>
    <row r="109" spans="1:5" x14ac:dyDescent="0.25">
      <c r="A109" s="1">
        <v>45216</v>
      </c>
      <c r="B109">
        <v>156937</v>
      </c>
      <c r="C109" t="s">
        <v>5</v>
      </c>
      <c r="D109">
        <v>160</v>
      </c>
      <c r="E109">
        <v>4</v>
      </c>
    </row>
    <row r="110" spans="1:5" x14ac:dyDescent="0.25">
      <c r="A110" s="1">
        <v>45216</v>
      </c>
      <c r="B110">
        <v>156937</v>
      </c>
      <c r="C110" t="s">
        <v>8</v>
      </c>
      <c r="D110">
        <v>46</v>
      </c>
      <c r="E110">
        <v>1</v>
      </c>
    </row>
    <row r="111" spans="1:5" x14ac:dyDescent="0.25">
      <c r="A111" s="1">
        <v>45216</v>
      </c>
      <c r="B111">
        <v>191569</v>
      </c>
      <c r="C111" t="s">
        <v>5</v>
      </c>
      <c r="D111">
        <v>226</v>
      </c>
      <c r="E111">
        <v>4</v>
      </c>
    </row>
    <row r="112" spans="1:5" x14ac:dyDescent="0.25">
      <c r="A112" s="1">
        <v>45216</v>
      </c>
      <c r="B112">
        <v>191569</v>
      </c>
      <c r="C112" t="s">
        <v>7</v>
      </c>
      <c r="D112">
        <v>44</v>
      </c>
      <c r="E112">
        <v>1</v>
      </c>
    </row>
    <row r="113" spans="1:5" x14ac:dyDescent="0.25">
      <c r="A113" s="1">
        <v>45216</v>
      </c>
      <c r="B113">
        <v>191592</v>
      </c>
      <c r="C113" t="s">
        <v>6</v>
      </c>
      <c r="D113">
        <v>50</v>
      </c>
      <c r="E113">
        <v>1</v>
      </c>
    </row>
    <row r="114" spans="1:5" x14ac:dyDescent="0.25">
      <c r="A114" s="1">
        <v>45216</v>
      </c>
      <c r="B114">
        <v>191592</v>
      </c>
      <c r="C114" t="s">
        <v>7</v>
      </c>
      <c r="D114">
        <v>60</v>
      </c>
      <c r="E114">
        <v>1</v>
      </c>
    </row>
    <row r="115" spans="1:5" x14ac:dyDescent="0.25">
      <c r="A115" s="1">
        <v>45216</v>
      </c>
      <c r="B115">
        <v>192774</v>
      </c>
      <c r="C115" t="s">
        <v>7</v>
      </c>
      <c r="D115">
        <v>30</v>
      </c>
      <c r="E115">
        <v>1</v>
      </c>
    </row>
    <row r="116" spans="1:5" x14ac:dyDescent="0.25">
      <c r="A116" s="1">
        <v>45217</v>
      </c>
      <c r="B116">
        <v>156937</v>
      </c>
      <c r="C116" t="s">
        <v>5</v>
      </c>
      <c r="D116">
        <v>64</v>
      </c>
      <c r="E116">
        <v>2</v>
      </c>
    </row>
    <row r="117" spans="1:5" x14ac:dyDescent="0.25">
      <c r="A117" s="1">
        <v>45217</v>
      </c>
      <c r="B117">
        <v>156937</v>
      </c>
      <c r="C117" t="s">
        <v>6</v>
      </c>
      <c r="D117">
        <v>60</v>
      </c>
      <c r="E117">
        <v>1</v>
      </c>
    </row>
    <row r="118" spans="1:5" x14ac:dyDescent="0.25">
      <c r="A118" s="1">
        <v>45217</v>
      </c>
      <c r="B118">
        <v>191569</v>
      </c>
      <c r="C118" t="s">
        <v>8</v>
      </c>
      <c r="D118">
        <v>150</v>
      </c>
      <c r="E118">
        <v>3</v>
      </c>
    </row>
    <row r="119" spans="1:5" x14ac:dyDescent="0.25">
      <c r="A119" s="1">
        <v>45217</v>
      </c>
      <c r="B119">
        <v>191569</v>
      </c>
      <c r="C119" t="s">
        <v>7</v>
      </c>
      <c r="D119">
        <v>30</v>
      </c>
      <c r="E119">
        <v>1</v>
      </c>
    </row>
    <row r="120" spans="1:5" x14ac:dyDescent="0.25">
      <c r="A120" s="1">
        <v>45217</v>
      </c>
      <c r="B120">
        <v>192742</v>
      </c>
      <c r="C120" t="s">
        <v>5</v>
      </c>
      <c r="D120">
        <v>78</v>
      </c>
      <c r="E120">
        <v>2</v>
      </c>
    </row>
    <row r="121" spans="1:5" x14ac:dyDescent="0.25">
      <c r="A121" s="1">
        <v>45217</v>
      </c>
      <c r="B121">
        <v>192742</v>
      </c>
      <c r="C121" t="s">
        <v>7</v>
      </c>
      <c r="D121">
        <v>115</v>
      </c>
      <c r="E121">
        <v>3</v>
      </c>
    </row>
    <row r="122" spans="1:5" x14ac:dyDescent="0.25">
      <c r="A122" s="1">
        <v>45218</v>
      </c>
      <c r="B122">
        <v>156937</v>
      </c>
      <c r="C122" t="s">
        <v>5</v>
      </c>
      <c r="D122">
        <v>40</v>
      </c>
      <c r="E122">
        <v>1</v>
      </c>
    </row>
    <row r="123" spans="1:5" x14ac:dyDescent="0.25">
      <c r="A123" s="1">
        <v>45218</v>
      </c>
      <c r="B123">
        <v>191592</v>
      </c>
      <c r="C123" t="s">
        <v>5</v>
      </c>
      <c r="D123">
        <v>75</v>
      </c>
      <c r="E123">
        <v>2</v>
      </c>
    </row>
    <row r="124" spans="1:5" x14ac:dyDescent="0.25">
      <c r="A124" s="1">
        <v>45218</v>
      </c>
      <c r="B124">
        <v>191592</v>
      </c>
      <c r="C124" t="s">
        <v>6</v>
      </c>
      <c r="D124">
        <v>36</v>
      </c>
      <c r="E124">
        <v>1</v>
      </c>
    </row>
    <row r="125" spans="1:5" x14ac:dyDescent="0.25">
      <c r="A125" s="1">
        <v>45218</v>
      </c>
      <c r="B125">
        <v>192742</v>
      </c>
      <c r="C125" t="s">
        <v>7</v>
      </c>
      <c r="D125">
        <v>109</v>
      </c>
      <c r="E125">
        <v>1</v>
      </c>
    </row>
    <row r="126" spans="1:5" x14ac:dyDescent="0.25">
      <c r="A126" s="1">
        <v>45218</v>
      </c>
      <c r="B126">
        <v>197067</v>
      </c>
      <c r="C126" t="s">
        <v>5</v>
      </c>
      <c r="D126">
        <v>48</v>
      </c>
      <c r="E126">
        <v>1</v>
      </c>
    </row>
    <row r="127" spans="1:5" x14ac:dyDescent="0.25">
      <c r="A127" s="1">
        <v>45218</v>
      </c>
      <c r="B127">
        <v>200729</v>
      </c>
      <c r="C127" t="s">
        <v>5</v>
      </c>
      <c r="D127">
        <v>261</v>
      </c>
      <c r="E127">
        <v>6</v>
      </c>
    </row>
    <row r="128" spans="1:5" x14ac:dyDescent="0.25">
      <c r="A128" s="1">
        <v>45218</v>
      </c>
      <c r="B128">
        <v>200729</v>
      </c>
      <c r="C128" t="s">
        <v>7</v>
      </c>
      <c r="D128">
        <v>61</v>
      </c>
      <c r="E128">
        <v>2</v>
      </c>
    </row>
    <row r="129" spans="1:5" x14ac:dyDescent="0.25">
      <c r="A129" s="1">
        <v>45218</v>
      </c>
      <c r="B129">
        <v>220017</v>
      </c>
      <c r="C129" t="s">
        <v>5</v>
      </c>
      <c r="D129">
        <v>146</v>
      </c>
      <c r="E129">
        <v>4</v>
      </c>
    </row>
    <row r="130" spans="1:5" x14ac:dyDescent="0.25">
      <c r="A130" s="1">
        <v>45218</v>
      </c>
      <c r="B130">
        <v>220017</v>
      </c>
      <c r="C130" t="s">
        <v>8</v>
      </c>
      <c r="D130">
        <v>56</v>
      </c>
      <c r="E130">
        <v>1</v>
      </c>
    </row>
    <row r="131" spans="1:5" x14ac:dyDescent="0.25">
      <c r="A131" s="1">
        <v>45218</v>
      </c>
      <c r="B131">
        <v>220017</v>
      </c>
      <c r="C131" t="s">
        <v>7</v>
      </c>
      <c r="D131">
        <v>60</v>
      </c>
      <c r="E131">
        <v>2</v>
      </c>
    </row>
    <row r="132" spans="1:5" x14ac:dyDescent="0.25">
      <c r="A132" s="1">
        <v>45219</v>
      </c>
      <c r="B132">
        <v>156937</v>
      </c>
      <c r="C132" t="s">
        <v>5</v>
      </c>
      <c r="D132">
        <v>30</v>
      </c>
      <c r="E132">
        <v>1</v>
      </c>
    </row>
    <row r="133" spans="1:5" x14ac:dyDescent="0.25">
      <c r="A133" s="1">
        <v>45219</v>
      </c>
      <c r="B133">
        <v>191592</v>
      </c>
      <c r="C133" t="s">
        <v>5</v>
      </c>
      <c r="D133">
        <v>306</v>
      </c>
      <c r="E133">
        <v>8</v>
      </c>
    </row>
    <row r="134" spans="1:5" x14ac:dyDescent="0.25">
      <c r="A134" s="1">
        <v>45219</v>
      </c>
      <c r="B134">
        <v>192774</v>
      </c>
      <c r="C134" t="s">
        <v>5</v>
      </c>
      <c r="D134">
        <v>234</v>
      </c>
      <c r="E134">
        <v>11</v>
      </c>
    </row>
    <row r="135" spans="1:5" x14ac:dyDescent="0.25">
      <c r="A135" s="1">
        <v>45219</v>
      </c>
      <c r="B135">
        <v>192774</v>
      </c>
      <c r="C135" t="s">
        <v>8</v>
      </c>
      <c r="D135">
        <v>15</v>
      </c>
      <c r="E135">
        <v>1</v>
      </c>
    </row>
    <row r="136" spans="1:5" x14ac:dyDescent="0.25">
      <c r="A136" s="1">
        <v>45219</v>
      </c>
      <c r="B136">
        <v>192774</v>
      </c>
      <c r="C136" t="s">
        <v>7</v>
      </c>
      <c r="D136">
        <v>45</v>
      </c>
      <c r="E136">
        <v>2</v>
      </c>
    </row>
    <row r="137" spans="1:5" x14ac:dyDescent="0.25">
      <c r="A137" s="1">
        <v>45219</v>
      </c>
      <c r="B137">
        <v>200729</v>
      </c>
      <c r="C137" t="s">
        <v>7</v>
      </c>
      <c r="D137">
        <v>140</v>
      </c>
      <c r="E137">
        <v>2</v>
      </c>
    </row>
    <row r="138" spans="1:5" x14ac:dyDescent="0.25">
      <c r="A138" s="1">
        <v>45219</v>
      </c>
      <c r="B138">
        <v>220017</v>
      </c>
      <c r="C138" t="s">
        <v>9</v>
      </c>
      <c r="D138">
        <v>30</v>
      </c>
      <c r="E138">
        <v>1</v>
      </c>
    </row>
    <row r="139" spans="1:5" x14ac:dyDescent="0.25">
      <c r="A139" s="1">
        <v>45220</v>
      </c>
      <c r="B139">
        <v>156937</v>
      </c>
      <c r="C139" t="s">
        <v>5</v>
      </c>
      <c r="D139">
        <v>167</v>
      </c>
      <c r="E139">
        <v>5</v>
      </c>
    </row>
    <row r="140" spans="1:5" x14ac:dyDescent="0.25">
      <c r="A140" s="1">
        <v>45220</v>
      </c>
      <c r="B140">
        <v>156937</v>
      </c>
      <c r="C140" t="s">
        <v>7</v>
      </c>
      <c r="D140">
        <v>180</v>
      </c>
      <c r="E140">
        <v>1</v>
      </c>
    </row>
    <row r="141" spans="1:5" x14ac:dyDescent="0.25">
      <c r="A141" s="1">
        <v>45220</v>
      </c>
      <c r="B141">
        <v>191592</v>
      </c>
      <c r="C141" t="s">
        <v>6</v>
      </c>
      <c r="D141">
        <v>55</v>
      </c>
      <c r="E141">
        <v>1</v>
      </c>
    </row>
    <row r="142" spans="1:5" x14ac:dyDescent="0.25">
      <c r="A142" s="1">
        <v>45220</v>
      </c>
      <c r="B142">
        <v>192774</v>
      </c>
      <c r="C142" t="s">
        <v>5</v>
      </c>
      <c r="D142">
        <v>65</v>
      </c>
      <c r="E142">
        <v>4</v>
      </c>
    </row>
    <row r="143" spans="1:5" x14ac:dyDescent="0.25">
      <c r="A143" s="1">
        <v>45220</v>
      </c>
      <c r="B143">
        <v>192774</v>
      </c>
      <c r="C143" t="s">
        <v>7</v>
      </c>
      <c r="D143">
        <v>15</v>
      </c>
      <c r="E143">
        <v>1</v>
      </c>
    </row>
    <row r="144" spans="1:5" x14ac:dyDescent="0.25">
      <c r="A144" s="1">
        <v>45221</v>
      </c>
      <c r="B144">
        <v>156937</v>
      </c>
      <c r="C144" t="s">
        <v>5</v>
      </c>
      <c r="D144">
        <v>85</v>
      </c>
      <c r="E144">
        <v>3</v>
      </c>
    </row>
    <row r="145" spans="1:5" x14ac:dyDescent="0.25">
      <c r="A145" s="1">
        <v>45221</v>
      </c>
      <c r="B145">
        <v>156937</v>
      </c>
      <c r="C145" t="s">
        <v>7</v>
      </c>
      <c r="D145">
        <v>45</v>
      </c>
      <c r="E145">
        <v>1</v>
      </c>
    </row>
    <row r="146" spans="1:5" x14ac:dyDescent="0.25">
      <c r="A146" s="1">
        <v>45221</v>
      </c>
      <c r="B146">
        <v>191569</v>
      </c>
      <c r="C146" t="s">
        <v>5</v>
      </c>
      <c r="D146">
        <v>150</v>
      </c>
      <c r="E146">
        <v>2</v>
      </c>
    </row>
    <row r="147" spans="1:5" x14ac:dyDescent="0.25">
      <c r="A147" s="1">
        <v>45221</v>
      </c>
      <c r="B147">
        <v>191569</v>
      </c>
      <c r="C147" t="s">
        <v>8</v>
      </c>
      <c r="D147">
        <v>120</v>
      </c>
      <c r="E147">
        <v>2</v>
      </c>
    </row>
    <row r="148" spans="1:5" x14ac:dyDescent="0.25">
      <c r="A148" s="1">
        <v>45221</v>
      </c>
      <c r="B148">
        <v>191592</v>
      </c>
      <c r="C148" t="s">
        <v>7</v>
      </c>
      <c r="D148">
        <v>60</v>
      </c>
      <c r="E148">
        <v>1</v>
      </c>
    </row>
    <row r="149" spans="1:5" x14ac:dyDescent="0.25">
      <c r="A149" s="1">
        <v>45221</v>
      </c>
      <c r="B149">
        <v>192742</v>
      </c>
      <c r="C149" t="s">
        <v>5</v>
      </c>
      <c r="D149">
        <v>197</v>
      </c>
      <c r="E149">
        <v>5</v>
      </c>
    </row>
    <row r="150" spans="1:5" x14ac:dyDescent="0.25">
      <c r="A150" s="1">
        <v>45221</v>
      </c>
      <c r="B150">
        <v>192742</v>
      </c>
      <c r="C150" t="s">
        <v>7</v>
      </c>
      <c r="D150">
        <v>73</v>
      </c>
      <c r="E150">
        <v>2</v>
      </c>
    </row>
    <row r="151" spans="1:5" x14ac:dyDescent="0.25">
      <c r="A151" s="1">
        <v>45221</v>
      </c>
      <c r="B151">
        <v>220017</v>
      </c>
      <c r="C151" t="s">
        <v>5</v>
      </c>
      <c r="D151">
        <v>48</v>
      </c>
      <c r="E151">
        <v>1</v>
      </c>
    </row>
    <row r="152" spans="1:5" x14ac:dyDescent="0.25">
      <c r="A152" s="1">
        <v>45222</v>
      </c>
      <c r="B152">
        <v>191592</v>
      </c>
      <c r="C152" t="s">
        <v>5</v>
      </c>
      <c r="D152">
        <v>127</v>
      </c>
      <c r="E152">
        <v>3</v>
      </c>
    </row>
    <row r="153" spans="1:5" x14ac:dyDescent="0.25">
      <c r="A153" s="1">
        <v>45222</v>
      </c>
      <c r="B153">
        <v>191592</v>
      </c>
      <c r="C153" t="s">
        <v>7</v>
      </c>
      <c r="D153">
        <v>60</v>
      </c>
      <c r="E153">
        <v>1</v>
      </c>
    </row>
    <row r="154" spans="1:5" x14ac:dyDescent="0.25">
      <c r="A154" s="1">
        <v>45222</v>
      </c>
      <c r="B154">
        <v>192742</v>
      </c>
      <c r="C154" t="s">
        <v>8</v>
      </c>
      <c r="D154">
        <v>407</v>
      </c>
      <c r="E154">
        <v>3</v>
      </c>
    </row>
    <row r="155" spans="1:5" x14ac:dyDescent="0.25">
      <c r="A155" s="1">
        <v>45222</v>
      </c>
      <c r="B155">
        <v>200729</v>
      </c>
      <c r="C155" t="s">
        <v>5</v>
      </c>
      <c r="D155">
        <v>104</v>
      </c>
      <c r="E155">
        <v>3</v>
      </c>
    </row>
    <row r="156" spans="1:5" x14ac:dyDescent="0.25">
      <c r="A156" s="1">
        <v>45222</v>
      </c>
      <c r="B156">
        <v>200729</v>
      </c>
      <c r="C156" t="s">
        <v>6</v>
      </c>
      <c r="D156">
        <v>65</v>
      </c>
      <c r="E156">
        <v>1</v>
      </c>
    </row>
    <row r="157" spans="1:5" x14ac:dyDescent="0.25">
      <c r="A157" s="1">
        <v>45222</v>
      </c>
      <c r="B157">
        <v>200729</v>
      </c>
      <c r="C157" t="s">
        <v>7</v>
      </c>
      <c r="D157">
        <v>31</v>
      </c>
      <c r="E157">
        <v>1</v>
      </c>
    </row>
    <row r="158" spans="1:5" x14ac:dyDescent="0.25">
      <c r="A158" s="1">
        <v>45222</v>
      </c>
      <c r="B158">
        <v>220017</v>
      </c>
      <c r="C158" t="s">
        <v>5</v>
      </c>
      <c r="D158">
        <v>145</v>
      </c>
      <c r="E158">
        <v>4</v>
      </c>
    </row>
    <row r="159" spans="1:5" x14ac:dyDescent="0.25">
      <c r="A159" s="1">
        <v>45222</v>
      </c>
      <c r="B159">
        <v>220017</v>
      </c>
      <c r="C159" t="s">
        <v>7</v>
      </c>
      <c r="D159">
        <v>160</v>
      </c>
      <c r="E159">
        <v>3</v>
      </c>
    </row>
    <row r="160" spans="1:5" x14ac:dyDescent="0.25">
      <c r="A160" s="1">
        <v>45223</v>
      </c>
      <c r="B160">
        <v>156937</v>
      </c>
      <c r="C160" t="s">
        <v>5</v>
      </c>
      <c r="D160">
        <v>39</v>
      </c>
      <c r="E160">
        <v>1</v>
      </c>
    </row>
    <row r="161" spans="1:5" x14ac:dyDescent="0.25">
      <c r="A161" s="1">
        <v>45223</v>
      </c>
      <c r="B161">
        <v>156937</v>
      </c>
      <c r="C161" t="s">
        <v>10</v>
      </c>
      <c r="D161">
        <v>220</v>
      </c>
      <c r="E161">
        <v>1</v>
      </c>
    </row>
    <row r="162" spans="1:5" x14ac:dyDescent="0.25">
      <c r="A162" s="1">
        <v>45223</v>
      </c>
      <c r="B162">
        <v>191592</v>
      </c>
      <c r="C162" t="s">
        <v>5</v>
      </c>
      <c r="D162">
        <v>101</v>
      </c>
      <c r="E162">
        <v>3</v>
      </c>
    </row>
    <row r="163" spans="1:5" x14ac:dyDescent="0.25">
      <c r="A163" s="1">
        <v>45223</v>
      </c>
      <c r="B163">
        <v>191592</v>
      </c>
      <c r="C163" t="s">
        <v>6</v>
      </c>
      <c r="D163">
        <v>75</v>
      </c>
      <c r="E163">
        <v>2</v>
      </c>
    </row>
    <row r="164" spans="1:5" x14ac:dyDescent="0.25">
      <c r="A164" s="1">
        <v>45223</v>
      </c>
      <c r="B164">
        <v>191592</v>
      </c>
      <c r="C164" t="s">
        <v>8</v>
      </c>
      <c r="D164">
        <v>31</v>
      </c>
      <c r="E164">
        <v>1</v>
      </c>
    </row>
    <row r="165" spans="1:5" x14ac:dyDescent="0.25">
      <c r="A165" s="1">
        <v>45223</v>
      </c>
      <c r="B165">
        <v>192774</v>
      </c>
      <c r="C165" t="s">
        <v>5</v>
      </c>
      <c r="D165">
        <v>211</v>
      </c>
      <c r="E165">
        <v>8</v>
      </c>
    </row>
    <row r="166" spans="1:5" x14ac:dyDescent="0.25">
      <c r="A166" s="1">
        <v>45223</v>
      </c>
      <c r="B166">
        <v>200729</v>
      </c>
      <c r="C166" t="s">
        <v>5</v>
      </c>
      <c r="D166">
        <v>65</v>
      </c>
      <c r="E166">
        <v>1</v>
      </c>
    </row>
    <row r="167" spans="1:5" x14ac:dyDescent="0.25">
      <c r="A167" s="1">
        <v>45223</v>
      </c>
      <c r="B167">
        <v>200729</v>
      </c>
      <c r="C167" t="s">
        <v>7</v>
      </c>
      <c r="D167">
        <v>121</v>
      </c>
      <c r="E167">
        <v>3</v>
      </c>
    </row>
    <row r="168" spans="1:5" x14ac:dyDescent="0.25">
      <c r="A168" s="1">
        <v>45223</v>
      </c>
      <c r="B168">
        <v>220017</v>
      </c>
      <c r="C168" t="s">
        <v>5</v>
      </c>
      <c r="D168">
        <v>55</v>
      </c>
      <c r="E168">
        <v>3</v>
      </c>
    </row>
    <row r="169" spans="1:5" x14ac:dyDescent="0.25">
      <c r="A169" s="1">
        <v>45223</v>
      </c>
      <c r="B169">
        <v>220017</v>
      </c>
      <c r="C169" t="s">
        <v>7</v>
      </c>
      <c r="D169">
        <v>15</v>
      </c>
      <c r="E169">
        <v>1</v>
      </c>
    </row>
    <row r="170" spans="1:5" x14ac:dyDescent="0.25">
      <c r="A170" s="1">
        <v>45224</v>
      </c>
      <c r="B170">
        <v>156937</v>
      </c>
      <c r="C170" t="s">
        <v>5</v>
      </c>
      <c r="D170">
        <v>1133</v>
      </c>
      <c r="E170">
        <v>5</v>
      </c>
    </row>
    <row r="171" spans="1:5" x14ac:dyDescent="0.25">
      <c r="A171" s="1">
        <v>45224</v>
      </c>
      <c r="B171">
        <v>156937</v>
      </c>
      <c r="C171" t="s">
        <v>8</v>
      </c>
      <c r="D171">
        <v>46</v>
      </c>
      <c r="E171">
        <v>1</v>
      </c>
    </row>
    <row r="172" spans="1:5" x14ac:dyDescent="0.25">
      <c r="A172" s="1">
        <v>45224</v>
      </c>
      <c r="B172">
        <v>191569</v>
      </c>
      <c r="C172" t="s">
        <v>5</v>
      </c>
      <c r="D172">
        <v>190</v>
      </c>
      <c r="E172">
        <v>4</v>
      </c>
    </row>
    <row r="173" spans="1:5" x14ac:dyDescent="0.25">
      <c r="A173" s="1">
        <v>45224</v>
      </c>
      <c r="B173">
        <v>191569</v>
      </c>
      <c r="C173" t="s">
        <v>7</v>
      </c>
      <c r="D173">
        <v>48</v>
      </c>
      <c r="E173">
        <v>1</v>
      </c>
    </row>
    <row r="174" spans="1:5" x14ac:dyDescent="0.25">
      <c r="A174" s="1">
        <v>45224</v>
      </c>
      <c r="B174">
        <v>192774</v>
      </c>
      <c r="C174" t="s">
        <v>5</v>
      </c>
      <c r="D174">
        <v>126</v>
      </c>
      <c r="E174">
        <v>5</v>
      </c>
    </row>
    <row r="175" spans="1:5" x14ac:dyDescent="0.25">
      <c r="A175" s="1">
        <v>45224</v>
      </c>
      <c r="B175">
        <v>192774</v>
      </c>
      <c r="C175" t="s">
        <v>7</v>
      </c>
      <c r="D175">
        <v>30</v>
      </c>
      <c r="E175">
        <v>1</v>
      </c>
    </row>
    <row r="176" spans="1:5" x14ac:dyDescent="0.25">
      <c r="A176" s="1">
        <v>45225</v>
      </c>
      <c r="B176">
        <v>156937</v>
      </c>
      <c r="C176" t="s">
        <v>5</v>
      </c>
      <c r="D176">
        <v>379</v>
      </c>
      <c r="E176">
        <v>8</v>
      </c>
    </row>
    <row r="177" spans="1:5" x14ac:dyDescent="0.25">
      <c r="A177" s="1">
        <v>45225</v>
      </c>
      <c r="B177">
        <v>191569</v>
      </c>
      <c r="C177" t="s">
        <v>5</v>
      </c>
      <c r="D177">
        <v>120</v>
      </c>
      <c r="E177">
        <v>2</v>
      </c>
    </row>
    <row r="178" spans="1:5" x14ac:dyDescent="0.25">
      <c r="A178" s="1">
        <v>45225</v>
      </c>
      <c r="B178">
        <v>191569</v>
      </c>
      <c r="C178" t="s">
        <v>8</v>
      </c>
      <c r="D178">
        <v>120</v>
      </c>
      <c r="E178">
        <v>2</v>
      </c>
    </row>
    <row r="179" spans="1:5" x14ac:dyDescent="0.25">
      <c r="A179" s="1">
        <v>45225</v>
      </c>
      <c r="B179">
        <v>192742</v>
      </c>
      <c r="C179" t="s">
        <v>5</v>
      </c>
      <c r="D179">
        <v>88</v>
      </c>
      <c r="E179">
        <v>2</v>
      </c>
    </row>
    <row r="180" spans="1:5" x14ac:dyDescent="0.25">
      <c r="A180" s="1">
        <v>45225</v>
      </c>
      <c r="B180">
        <v>192742</v>
      </c>
      <c r="C180" t="s">
        <v>8</v>
      </c>
      <c r="D180">
        <v>94</v>
      </c>
      <c r="E180">
        <v>2</v>
      </c>
    </row>
    <row r="181" spans="1:5" x14ac:dyDescent="0.25">
      <c r="A181" s="1">
        <v>45225</v>
      </c>
      <c r="B181">
        <v>192742</v>
      </c>
      <c r="C181" t="s">
        <v>7</v>
      </c>
      <c r="D181">
        <v>46</v>
      </c>
      <c r="E181">
        <v>1</v>
      </c>
    </row>
    <row r="182" spans="1:5" x14ac:dyDescent="0.25">
      <c r="A182" s="1">
        <v>45225</v>
      </c>
      <c r="B182">
        <v>220017</v>
      </c>
      <c r="C182" t="s">
        <v>5</v>
      </c>
      <c r="D182">
        <v>93</v>
      </c>
      <c r="E182">
        <v>2</v>
      </c>
    </row>
    <row r="183" spans="1:5" x14ac:dyDescent="0.25">
      <c r="A183" s="1">
        <v>45226</v>
      </c>
      <c r="B183">
        <v>192742</v>
      </c>
      <c r="C183" t="s">
        <v>5</v>
      </c>
      <c r="D183">
        <v>42</v>
      </c>
      <c r="E183">
        <v>1</v>
      </c>
    </row>
    <row r="184" spans="1:5" x14ac:dyDescent="0.25">
      <c r="A184" s="1">
        <v>45226</v>
      </c>
      <c r="B184">
        <v>192742</v>
      </c>
      <c r="C184" t="s">
        <v>7</v>
      </c>
      <c r="D184">
        <v>262</v>
      </c>
      <c r="E184">
        <v>2</v>
      </c>
    </row>
    <row r="185" spans="1:5" x14ac:dyDescent="0.25">
      <c r="A185" s="1">
        <v>45226</v>
      </c>
      <c r="B185">
        <v>200729</v>
      </c>
      <c r="C185" t="s">
        <v>5</v>
      </c>
      <c r="D185">
        <v>217</v>
      </c>
      <c r="E185">
        <v>5</v>
      </c>
    </row>
    <row r="186" spans="1:5" x14ac:dyDescent="0.25">
      <c r="A186" s="1">
        <v>45226</v>
      </c>
      <c r="B186">
        <v>200729</v>
      </c>
      <c r="C186" t="s">
        <v>8</v>
      </c>
      <c r="D186">
        <v>49</v>
      </c>
      <c r="E186">
        <v>1</v>
      </c>
    </row>
    <row r="187" spans="1:5" x14ac:dyDescent="0.25">
      <c r="A187" s="1">
        <v>45226</v>
      </c>
      <c r="B187">
        <v>220017</v>
      </c>
      <c r="C187" t="s">
        <v>5</v>
      </c>
      <c r="D187">
        <v>179</v>
      </c>
      <c r="E187">
        <v>5</v>
      </c>
    </row>
    <row r="188" spans="1:5" x14ac:dyDescent="0.25">
      <c r="A188" s="1">
        <v>45226</v>
      </c>
      <c r="B188">
        <v>220017</v>
      </c>
      <c r="C188" t="s">
        <v>8</v>
      </c>
      <c r="D188">
        <v>84</v>
      </c>
      <c r="E188">
        <v>2</v>
      </c>
    </row>
    <row r="189" spans="1:5" x14ac:dyDescent="0.25">
      <c r="A189" s="1">
        <v>45227</v>
      </c>
      <c r="B189">
        <v>156937</v>
      </c>
      <c r="C189" t="s">
        <v>5</v>
      </c>
      <c r="D189">
        <v>46</v>
      </c>
      <c r="E189">
        <v>1</v>
      </c>
    </row>
    <row r="190" spans="1:5" x14ac:dyDescent="0.25">
      <c r="A190" s="1">
        <v>45227</v>
      </c>
      <c r="B190">
        <v>191592</v>
      </c>
      <c r="C190" t="s">
        <v>5</v>
      </c>
      <c r="D190">
        <v>83</v>
      </c>
      <c r="E190">
        <v>3</v>
      </c>
    </row>
    <row r="191" spans="1:5" x14ac:dyDescent="0.25">
      <c r="A191" s="1">
        <v>45227</v>
      </c>
      <c r="B191">
        <v>191592</v>
      </c>
      <c r="C191" t="s">
        <v>8</v>
      </c>
      <c r="D191">
        <v>49</v>
      </c>
      <c r="E191">
        <v>1</v>
      </c>
    </row>
    <row r="192" spans="1:5" x14ac:dyDescent="0.25">
      <c r="A192" s="1">
        <v>45227</v>
      </c>
      <c r="B192">
        <v>191592</v>
      </c>
      <c r="C192" t="s">
        <v>7</v>
      </c>
      <c r="D192">
        <v>270</v>
      </c>
      <c r="E192">
        <v>3</v>
      </c>
    </row>
    <row r="193" spans="1:5" x14ac:dyDescent="0.25">
      <c r="A193" s="1">
        <v>45227</v>
      </c>
      <c r="B193">
        <v>192774</v>
      </c>
      <c r="C193" t="s">
        <v>5</v>
      </c>
      <c r="D193">
        <v>117</v>
      </c>
      <c r="E193">
        <v>4</v>
      </c>
    </row>
    <row r="194" spans="1:5" x14ac:dyDescent="0.25">
      <c r="A194" s="1">
        <v>45227</v>
      </c>
      <c r="B194">
        <v>192774</v>
      </c>
      <c r="C194" t="s">
        <v>7</v>
      </c>
      <c r="D194">
        <v>62</v>
      </c>
      <c r="E194">
        <v>2</v>
      </c>
    </row>
    <row r="195" spans="1:5" x14ac:dyDescent="0.25">
      <c r="A195" s="1">
        <v>45227</v>
      </c>
      <c r="B195">
        <v>200729</v>
      </c>
      <c r="C195" t="s">
        <v>5</v>
      </c>
      <c r="D195">
        <v>281</v>
      </c>
      <c r="E195">
        <v>3</v>
      </c>
    </row>
    <row r="196" spans="1:5" x14ac:dyDescent="0.25">
      <c r="A196" s="1">
        <v>45227</v>
      </c>
      <c r="B196">
        <v>200729</v>
      </c>
      <c r="C196" t="s">
        <v>8</v>
      </c>
      <c r="D196">
        <v>50</v>
      </c>
      <c r="E196">
        <v>1</v>
      </c>
    </row>
    <row r="197" spans="1:5" x14ac:dyDescent="0.25">
      <c r="A197" s="1">
        <v>45227</v>
      </c>
      <c r="B197">
        <v>200729</v>
      </c>
      <c r="C197" t="s">
        <v>7</v>
      </c>
      <c r="D197">
        <v>40</v>
      </c>
      <c r="E197">
        <v>1</v>
      </c>
    </row>
    <row r="198" spans="1:5" x14ac:dyDescent="0.25">
      <c r="A198" s="1">
        <v>45227</v>
      </c>
      <c r="B198">
        <v>220017</v>
      </c>
      <c r="C198" t="s">
        <v>5</v>
      </c>
      <c r="D198">
        <v>35</v>
      </c>
      <c r="E198">
        <v>1</v>
      </c>
    </row>
    <row r="199" spans="1:5" x14ac:dyDescent="0.25">
      <c r="A199" s="1">
        <v>45227</v>
      </c>
      <c r="B199">
        <v>220017</v>
      </c>
      <c r="C199" t="s">
        <v>7</v>
      </c>
      <c r="D199">
        <v>60</v>
      </c>
      <c r="E199">
        <v>2</v>
      </c>
    </row>
    <row r="200" spans="1:5" x14ac:dyDescent="0.25">
      <c r="A200" s="1">
        <v>45228</v>
      </c>
      <c r="B200">
        <v>156937</v>
      </c>
      <c r="C200" t="s">
        <v>5</v>
      </c>
      <c r="D200">
        <v>238</v>
      </c>
      <c r="E200">
        <v>5</v>
      </c>
    </row>
    <row r="201" spans="1:5" x14ac:dyDescent="0.25">
      <c r="A201" s="1">
        <v>45228</v>
      </c>
      <c r="B201">
        <v>156937</v>
      </c>
      <c r="C201" t="s">
        <v>8</v>
      </c>
      <c r="D201">
        <v>73</v>
      </c>
      <c r="E201">
        <v>1</v>
      </c>
    </row>
    <row r="202" spans="1:5" x14ac:dyDescent="0.25">
      <c r="A202" s="1">
        <v>45228</v>
      </c>
      <c r="B202">
        <v>191569</v>
      </c>
      <c r="C202" t="s">
        <v>5</v>
      </c>
      <c r="D202">
        <v>396</v>
      </c>
      <c r="E202">
        <v>10</v>
      </c>
    </row>
    <row r="203" spans="1:5" x14ac:dyDescent="0.25">
      <c r="A203" s="1">
        <v>45228</v>
      </c>
      <c r="B203">
        <v>191569</v>
      </c>
      <c r="C203" t="s">
        <v>7</v>
      </c>
      <c r="D203">
        <v>66</v>
      </c>
      <c r="E203">
        <v>2</v>
      </c>
    </row>
    <row r="204" spans="1:5" x14ac:dyDescent="0.25">
      <c r="A204" s="1">
        <v>45228</v>
      </c>
      <c r="B204">
        <v>191592</v>
      </c>
      <c r="C204" t="s">
        <v>5</v>
      </c>
      <c r="D204">
        <v>60</v>
      </c>
      <c r="E204">
        <v>1</v>
      </c>
    </row>
    <row r="205" spans="1:5" x14ac:dyDescent="0.25">
      <c r="A205" s="1">
        <v>45228</v>
      </c>
      <c r="B205">
        <v>191592</v>
      </c>
      <c r="C205" t="s">
        <v>7</v>
      </c>
      <c r="D205">
        <v>180</v>
      </c>
      <c r="E205">
        <v>3</v>
      </c>
    </row>
    <row r="206" spans="1:5" x14ac:dyDescent="0.25">
      <c r="A206" s="1">
        <v>45228</v>
      </c>
      <c r="B206">
        <v>192774</v>
      </c>
      <c r="C206" t="s">
        <v>8</v>
      </c>
      <c r="D206">
        <v>390</v>
      </c>
      <c r="E206">
        <v>1</v>
      </c>
    </row>
    <row r="207" spans="1:5" x14ac:dyDescent="0.25">
      <c r="A207" s="1">
        <v>45229</v>
      </c>
      <c r="B207">
        <v>156937</v>
      </c>
      <c r="C207" t="s">
        <v>5</v>
      </c>
      <c r="D207">
        <v>440</v>
      </c>
      <c r="E207">
        <v>11</v>
      </c>
    </row>
    <row r="208" spans="1:5" x14ac:dyDescent="0.25">
      <c r="A208" s="1">
        <v>45229</v>
      </c>
      <c r="B208">
        <v>191569</v>
      </c>
      <c r="C208" t="s">
        <v>8</v>
      </c>
      <c r="D208">
        <v>120</v>
      </c>
      <c r="E208">
        <v>2</v>
      </c>
    </row>
    <row r="209" spans="1:5" x14ac:dyDescent="0.25">
      <c r="A209" s="1">
        <v>45229</v>
      </c>
      <c r="B209">
        <v>191569</v>
      </c>
      <c r="C209" t="s">
        <v>7</v>
      </c>
      <c r="D209">
        <v>30</v>
      </c>
      <c r="E209">
        <v>1</v>
      </c>
    </row>
    <row r="210" spans="1:5" x14ac:dyDescent="0.25">
      <c r="A210" s="1">
        <v>45229</v>
      </c>
      <c r="B210">
        <v>191592</v>
      </c>
      <c r="C210" t="s">
        <v>5</v>
      </c>
      <c r="D210">
        <v>278</v>
      </c>
      <c r="E210">
        <v>3</v>
      </c>
    </row>
    <row r="211" spans="1:5" x14ac:dyDescent="0.25">
      <c r="A211" s="1">
        <v>45229</v>
      </c>
      <c r="B211">
        <v>191592</v>
      </c>
      <c r="C211" t="s">
        <v>8</v>
      </c>
      <c r="D211">
        <v>38</v>
      </c>
      <c r="E211">
        <v>1</v>
      </c>
    </row>
    <row r="212" spans="1:5" x14ac:dyDescent="0.25">
      <c r="A212" s="1">
        <v>45229</v>
      </c>
      <c r="B212">
        <v>191592</v>
      </c>
      <c r="C212" t="s">
        <v>7</v>
      </c>
      <c r="D212">
        <v>240</v>
      </c>
      <c r="E212">
        <v>2</v>
      </c>
    </row>
    <row r="213" spans="1:5" x14ac:dyDescent="0.25">
      <c r="A213" s="1">
        <v>45229</v>
      </c>
      <c r="B213">
        <v>192742</v>
      </c>
      <c r="C213" t="s">
        <v>5</v>
      </c>
      <c r="D213">
        <v>125</v>
      </c>
      <c r="E213">
        <v>3</v>
      </c>
    </row>
    <row r="214" spans="1:5" x14ac:dyDescent="0.25">
      <c r="A214" s="1">
        <v>45229</v>
      </c>
      <c r="B214">
        <v>192742</v>
      </c>
      <c r="C214" t="s">
        <v>7</v>
      </c>
      <c r="D214">
        <v>193</v>
      </c>
      <c r="E214">
        <v>4</v>
      </c>
    </row>
    <row r="215" spans="1:5" x14ac:dyDescent="0.25">
      <c r="A215" s="1">
        <v>45230</v>
      </c>
      <c r="B215">
        <v>156937</v>
      </c>
      <c r="C215" t="s">
        <v>5</v>
      </c>
      <c r="D215">
        <v>195</v>
      </c>
      <c r="E215">
        <v>4</v>
      </c>
    </row>
    <row r="216" spans="1:5" x14ac:dyDescent="0.25">
      <c r="A216" s="1">
        <v>45230</v>
      </c>
      <c r="B216">
        <v>156937</v>
      </c>
      <c r="C216" t="s">
        <v>7</v>
      </c>
      <c r="D216">
        <v>65</v>
      </c>
      <c r="E216">
        <v>1</v>
      </c>
    </row>
    <row r="217" spans="1:5" x14ac:dyDescent="0.25">
      <c r="A217" s="1">
        <v>45230</v>
      </c>
      <c r="B217">
        <v>191592</v>
      </c>
      <c r="C217" t="s">
        <v>5</v>
      </c>
      <c r="D217">
        <v>55</v>
      </c>
      <c r="E217">
        <v>1</v>
      </c>
    </row>
    <row r="218" spans="1:5" x14ac:dyDescent="0.25">
      <c r="A218" s="1">
        <v>45230</v>
      </c>
      <c r="B218">
        <v>192742</v>
      </c>
      <c r="C218" t="s">
        <v>5</v>
      </c>
      <c r="D218">
        <v>72</v>
      </c>
      <c r="E218">
        <v>2</v>
      </c>
    </row>
    <row r="219" spans="1:5" x14ac:dyDescent="0.25">
      <c r="A219" s="1">
        <v>45230</v>
      </c>
      <c r="B219">
        <v>192742</v>
      </c>
      <c r="C219" t="s">
        <v>8</v>
      </c>
      <c r="D219">
        <v>30</v>
      </c>
      <c r="E219">
        <v>1</v>
      </c>
    </row>
    <row r="220" spans="1:5" x14ac:dyDescent="0.25">
      <c r="A220" s="1">
        <v>45230</v>
      </c>
      <c r="B220">
        <v>192742</v>
      </c>
      <c r="C220" t="s">
        <v>7</v>
      </c>
      <c r="D220">
        <v>140</v>
      </c>
      <c r="E220">
        <v>2</v>
      </c>
    </row>
    <row r="221" spans="1:5" x14ac:dyDescent="0.25">
      <c r="A221" s="1">
        <v>45230</v>
      </c>
      <c r="B221">
        <v>200729</v>
      </c>
      <c r="C221" t="s">
        <v>5</v>
      </c>
      <c r="D221">
        <v>36</v>
      </c>
      <c r="E221">
        <v>1</v>
      </c>
    </row>
    <row r="222" spans="1:5" x14ac:dyDescent="0.25">
      <c r="A222" s="1">
        <v>45230</v>
      </c>
      <c r="B222">
        <v>200729</v>
      </c>
      <c r="C222" t="s">
        <v>8</v>
      </c>
      <c r="D222">
        <v>108</v>
      </c>
      <c r="E222">
        <v>2</v>
      </c>
    </row>
    <row r="223" spans="1:5" x14ac:dyDescent="0.25">
      <c r="A223" s="1">
        <v>45230</v>
      </c>
      <c r="B223">
        <v>220017</v>
      </c>
      <c r="C223" t="s">
        <v>5</v>
      </c>
      <c r="D223">
        <v>180</v>
      </c>
      <c r="E223">
        <v>3</v>
      </c>
    </row>
    <row r="224" spans="1:5" x14ac:dyDescent="0.25">
      <c r="A224" s="1">
        <v>45230</v>
      </c>
      <c r="B224">
        <v>220017</v>
      </c>
      <c r="C224" t="s">
        <v>7</v>
      </c>
      <c r="D224">
        <v>240</v>
      </c>
      <c r="E224">
        <v>4</v>
      </c>
    </row>
  </sheetData>
  <phoneticPr fontId="1" type="noConversion"/>
  <dataValidations count="2">
    <dataValidation type="list" allowBlank="1" showInputMessage="1" showErrorMessage="1" sqref="H65:H70 H2:H8 H11:H17 H20:H26 H29:H35 H38:H44 H56:H62 H47:H53" xr:uid="{0987C3B5-ACBF-4A26-913B-3C09C785508A}">
      <formula1>$O$2:$O$7</formula1>
    </dataValidation>
    <dataValidation type="list" allowBlank="1" showInputMessage="1" showErrorMessage="1" sqref="G65:G70 G2:G8 G11:G17 G20:G26 G29:G35 G38:G44 G56:G62 G47:G53" xr:uid="{E265D527-300C-49EC-9748-51D2B8A43E89}">
      <formula1>$M$2:$M$9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2023-11-09T08:06:38Z</dcterms:created>
  <dcterms:modified xsi:type="dcterms:W3CDTF">2023-11-09T08:35:34Z</dcterms:modified>
</cp:coreProperties>
</file>