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<sst xmlns="http://schemas.openxmlformats.org/spreadsheetml/2006/main" count="293" uniqueCount="147">
  <si>
    <t xml:space="preserve">09_ML_experiment_overview</t>
  </si>
  <si>
    <t xml:space="preserve">Last updated:</t>
  </si>
  <si>
    <t xml:space="preserve">05.09.25</t>
  </si>
  <si>
    <t xml:space="preserve">General:</t>
  </si>
  <si>
    <t xml:space="preserve">DEFAULT SETTINGS</t>
  </si>
  <si>
    <t xml:space="preserve">Date</t>
  </si>
  <si>
    <t xml:space="preserve">-</t>
  </si>
  <si>
    <t xml:space="preserve">11.07.25</t>
  </si>
  <si>
    <t xml:space="preserve">Experiment - #</t>
  </si>
  <si>
    <t xml:space="preserve">Ordner</t>
  </si>
  <si>
    <t xml:space="preserve">data/</t>
  </si>
  <si>
    <t xml:space="preserve">Preset</t>
  </si>
  <si>
    <t xml:space="preserve">mit ResEncL</t>
  </si>
  <si>
    <t xml:space="preserve">mit ResEncL (24GB)</t>
  </si>
  <si>
    <t xml:space="preserve">Dataset-ID</t>
  </si>
  <si>
    <t xml:space="preserve">Dataset-name</t>
  </si>
  <si>
    <t xml:space="preserve">PTB_all_energies_1mm_no_background_alldata</t>
  </si>
  <si>
    <t xml:space="preserve">Configuration</t>
  </si>
  <si>
    <t xml:space="preserve">all configurations</t>
  </si>
  <si>
    <t xml:space="preserve">2D at 2um</t>
  </si>
  <si>
    <t xml:space="preserve">Datasplit and Crossval:</t>
  </si>
  <si>
    <t xml:space="preserve">CV-split</t>
  </si>
  <si>
    <t xml:space="preserve">5-fold</t>
  </si>
  <si>
    <t xml:space="preserve">used CV</t>
  </si>
  <si>
    <t xml:space="preserve">5-folds</t>
  </si>
  <si>
    <t xml:space="preserve">ensembling</t>
  </si>
  <si>
    <t xml:space="preserve">yes</t>
  </si>
  <si>
    <t xml:space="preserve">no</t>
  </si>
  <si>
    <t xml:space="preserve">Training Dataset</t>
  </si>
  <si>
    <t xml:space="preserve">Dose</t>
  </si>
  <si>
    <t xml:space="preserve">15.34+/-1 mSv</t>
  </si>
  <si>
    <t xml:space="preserve">10.1+/-0.7 mSv</t>
  </si>
  <si>
    <t xml:space="preserve">5+/-0.4 mSv</t>
  </si>
  <si>
    <t xml:space="preserve">9.7+/-0.8 mSv</t>
  </si>
  <si>
    <t xml:space="preserve">5.1+/-0.4 mSv</t>
  </si>
  <si>
    <t xml:space="preserve">2.72+/-0.28 mSv</t>
  </si>
  <si>
    <t xml:space="preserve">Energy</t>
  </si>
  <si>
    <t xml:space="preserve">1.2 MeV</t>
  </si>
  <si>
    <t xml:space="preserve">2.5 MeV </t>
  </si>
  <si>
    <t xml:space="preserve">5.0 MeV</t>
  </si>
  <si>
    <t xml:space="preserve"> 6.5 MeV </t>
  </si>
  <si>
    <t xml:space="preserve">14.8 MeV </t>
  </si>
  <si>
    <t xml:space="preserve">19.0 MeV</t>
  </si>
  <si>
    <t xml:space="preserve">Detectors</t>
  </si>
  <si>
    <t xml:space="preserve">ss0707-09,</t>
  </si>
  <si>
    <t xml:space="preserve">ss0719-21</t>
  </si>
  <si>
    <t xml:space="preserve">ss0743-45</t>
  </si>
  <si>
    <t xml:space="preserve">ss0731-33</t>
  </si>
  <si>
    <t xml:space="preserve">ss0501-03</t>
  </si>
  <si>
    <t xml:space="preserve">ss0531-33  </t>
  </si>
  <si>
    <t xml:space="preserve">Images per Detector</t>
  </si>
  <si>
    <t xml:space="preserve">300/300</t>
  </si>
  <si>
    <t xml:space="preserve">Training-sample size</t>
  </si>
  <si>
    <t xml:space="preserve">1800/1800</t>
  </si>
  <si>
    <t xml:space="preserve">Training Parameters</t>
  </si>
  <si>
    <t xml:space="preserve">1.fold</t>
  </si>
  <si>
    <t xml:space="preserve">2.fold</t>
  </si>
  <si>
    <t xml:space="preserve">3.fold</t>
  </si>
  <si>
    <t xml:space="preserve">4.fold</t>
  </si>
  <si>
    <t xml:space="preserve">5.fold</t>
  </si>
  <si>
    <t xml:space="preserve">device</t>
  </si>
  <si>
    <t xml:space="preserve">cuda(gpu)</t>
  </si>
  <si>
    <t xml:space="preserve">gpu_h100_il (Cluster)</t>
  </si>
  <si>
    <t xml:space="preserve">gpu_h100 (Cluster)</t>
  </si>
  <si>
    <t xml:space="preserve">they were running parallel on 5 gpu_h100_il (Cluster)</t>
  </si>
  <si>
    <t xml:space="preserve">used RAM</t>
  </si>
  <si>
    <t xml:space="preserve">more than 4GB</t>
  </si>
  <si>
    <t xml:space="preserve">~21.3GB/32GB</t>
  </si>
  <si>
    <t xml:space="preserve">~20.3GB/32GB</t>
  </si>
  <si>
    <t xml:space="preserve">~21.4GB/32GB</t>
  </si>
  <si>
    <t xml:space="preserve">~22.1GB/32GB</t>
  </si>
  <si>
    <t xml:space="preserve">~19.3GB/32GB</t>
  </si>
  <si>
    <t xml:space="preserve">but the 4. fold had time-out issue, so this one had to be repeated on gpu_h100</t>
  </si>
  <si>
    <t xml:space="preserve">epochs</t>
  </si>
  <si>
    <t xml:space="preserve">Starttime</t>
  </si>
  <si>
    <t xml:space="preserve">11.07.25 16:30</t>
  </si>
  <si>
    <t xml:space="preserve">15.07.25 05:50</t>
  </si>
  <si>
    <t xml:space="preserve">Endtime</t>
  </si>
  <si>
    <t xml:space="preserve">12.07.25 12:15</t>
  </si>
  <si>
    <t xml:space="preserve">12.07.25 11:45</t>
  </si>
  <si>
    <t xml:space="preserve">15.07.25 22:05</t>
  </si>
  <si>
    <t xml:space="preserve">12.07.25 12:00</t>
  </si>
  <si>
    <t xml:space="preserve">Total run-time</t>
  </si>
  <si>
    <t xml:space="preserve">19h 45min</t>
  </si>
  <si>
    <t xml:space="preserve">19h 15min</t>
  </si>
  <si>
    <t xml:space="preserve">16h 15min</t>
  </si>
  <si>
    <t xml:space="preserve">19h 30min</t>
  </si>
  <si>
    <t xml:space="preserve">batchsize</t>
  </si>
  <si>
    <t xml:space="preserve">patchsize</t>
  </si>
  <si>
    <t xml:space="preserve">512 x 512</t>
  </si>
  <si>
    <t xml:space="preserve">Cross-Validation Metrics</t>
  </si>
  <si>
    <t xml:space="preserve">Folds</t>
  </si>
  <si>
    <t xml:space="preserve">best of 5</t>
  </si>
  <si>
    <t xml:space="preserve">Crossval_0_1_2_3_4</t>
  </si>
  <si>
    <t xml:space="preserve">TP (+/- SEM)</t>
  </si>
  <si>
    <t xml:space="preserve">TN (+/- SEM)</t>
  </si>
  <si>
    <t xml:space="preserve">FP (+/- SEM)</t>
  </si>
  <si>
    <t xml:space="preserve">FN (+/- SEM)</t>
  </si>
  <si>
    <t xml:space="preserve">Accurarcy (Pixels) (+/- SEM)</t>
  </si>
  <si>
    <t xml:space="preserve">Dice (from nnUNet)</t>
  </si>
  <si>
    <t xml:space="preserve">corrected Dice (+/- SEM)</t>
  </si>
  <si>
    <t xml:space="preserve">IoU (from nnUNet)</t>
  </si>
  <si>
    <t xml:space="preserve">corrected IoU (+/- SEM)</t>
  </si>
  <si>
    <t xml:space="preserve">n_ref (+/- SEM)</t>
  </si>
  <si>
    <t xml:space="preserve">n_pred (+/- SEM)</t>
  </si>
  <si>
    <t xml:space="preserve">Ratio = n_pred/n_ref (from nnUNet)</t>
  </si>
  <si>
    <t xml:space="preserve">corrected ratio (+/- SEM)</t>
  </si>
  <si>
    <t xml:space="preserve">#tracks_ref (+/- SEM)</t>
  </si>
  <si>
    <t xml:space="preserve">#tracks_pred (+/- SEM)</t>
  </si>
  <si>
    <t xml:space="preserve">Deviation from ref</t>
  </si>
  <si>
    <t xml:space="preserve">with min. 30 connected pix</t>
  </si>
  <si>
    <t xml:space="preserve">with min. 30 connected pix + opening</t>
  </si>
  <si>
    <t xml:space="preserve">Test Dataset(s)</t>
  </si>
  <si>
    <t xml:space="preserve">MC</t>
  </si>
  <si>
    <t xml:space="preserve">Background</t>
  </si>
  <si>
    <t xml:space="preserve">1mSv</t>
  </si>
  <si>
    <t xml:space="preserve">5mSv</t>
  </si>
  <si>
    <t xml:space="preserve">10mSv</t>
  </si>
  <si>
    <t xml:space="preserve">15mSv</t>
  </si>
  <si>
    <t xml:space="preserve">50mSv</t>
  </si>
  <si>
    <t xml:space="preserve">100mSv</t>
  </si>
  <si>
    <t xml:space="preserve">AmBe-Spektrum</t>
  </si>
  <si>
    <t xml:space="preserve">Monoenergetic</t>
  </si>
  <si>
    <t xml:space="preserve">Ss0643/44/45</t>
  </si>
  <si>
    <t xml:space="preserve">Ss0610/11/12</t>
  </si>
  <si>
    <t xml:space="preserve">Ss0613/14/15</t>
  </si>
  <si>
    <t xml:space="preserve">Ss0616/17/18</t>
  </si>
  <si>
    <t xml:space="preserve">Ss0637/38/39</t>
  </si>
  <si>
    <t xml:space="preserve">Ss0601/02/03</t>
  </si>
  <si>
    <t xml:space="preserve">Ss0604/05/06</t>
  </si>
  <si>
    <t xml:space="preserve">Ss0755-57</t>
  </si>
  <si>
    <t xml:space="preserve">2D_Source_FNTD2_100Bilder_2um_more</t>
  </si>
  <si>
    <t xml:space="preserve">2D_Source_FNTD2_100Bilder_2um_many</t>
  </si>
  <si>
    <t xml:space="preserve">Test-sample size</t>
  </si>
  <si>
    <t xml:space="preserve">Test Metrics</t>
  </si>
  <si>
    <t xml:space="preserve">5 folds</t>
  </si>
  <si>
    <t xml:space="preserve">ALL TESTSETS (PTB+PSI, without MC)</t>
  </si>
  <si>
    <t xml:space="preserve">DICE</t>
  </si>
  <si>
    <t xml:space="preserve">IOU</t>
  </si>
  <si>
    <t xml:space="preserve">RATIO</t>
  </si>
  <si>
    <t xml:space="preserve">Deviations from ref</t>
  </si>
  <si>
    <t xml:space="preserve">MEAN</t>
  </si>
  <si>
    <t xml:space="preserve">STD</t>
  </si>
  <si>
    <t xml:space="preserve">SEM</t>
  </si>
  <si>
    <t xml:space="preserve">AMBE TESTSETS (only PSI)</t>
  </si>
  <si>
    <t xml:space="preserve">MONOENERGETIC TESTSETS (only PTB)</t>
  </si>
  <si>
    <t xml:space="preserve">MC TESTSETS (only MC)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</si>
</sst>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"/>
    <numFmt numFmtId="166" formatCode="0"/>
    <numFmt numFmtId="167" formatCode="0.00000"/>
    <numFmt numFmtId="168" formatCode="0.000"/>
    <numFmt numFmtId="169" formatCode="0.000000"/>
    <numFmt numFmtId="170" formatCode="0.0000000"/>
    <numFmt numFmtId="171" formatCode="0.0000"/>
    <numFmt numFmtId="172" formatCode="0.00"/>
    <numFmt numFmtId="173" formatCode="0.0%"/>
    <numFmt numFmtId="174" formatCode="0.000000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158466"/>
        <bgColor rgb="FF008080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B2B2B2"/>
      </patternFill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00A933"/>
        <bgColor rgb="FF1584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7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7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7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7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9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7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7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7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7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7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7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7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7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7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7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7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7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7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7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7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7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7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7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1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9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2B2B2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D1" activeCellId="0" sqref="ED1"/>
    </sheetView>
  </sheetViews>
  <sheetFormatPr defaultColWidth="10.6875" defaultRowHeight="15" zeroHeight="false" outlineLevelRow="0" outlineLevelCol="0"/>
  <cols>
    <col collapsed="false" customWidth="true" hidden="false" outlineLevel="0" max="1" min="1" style="1" width="35.26"/>
    <col collapsed="false" customWidth="true" hidden="false" outlineLevel="0" max="2" min="2" style="1" width="19.1"/>
    <col collapsed="false" customWidth="true" hidden="true" outlineLevel="0" max="7" min="3" style="1" width="18.93"/>
    <col collapsed="false" customWidth="true" hidden="true" outlineLevel="0" max="8" min="8" style="1" width="21.56"/>
    <col collapsed="false" customWidth="true" hidden="true" outlineLevel="0" max="14" min="9" style="1" width="15.57"/>
    <col collapsed="false" customWidth="true" hidden="true" outlineLevel="0" max="15" min="15" style="1" width="15.44"/>
    <col collapsed="false" customWidth="true" hidden="true" outlineLevel="0" max="16" min="16" style="1" width="14.28"/>
    <col collapsed="false" customWidth="true" hidden="true" outlineLevel="0" max="17" min="17" style="1" width="14.93"/>
    <col collapsed="false" customWidth="true" hidden="true" outlineLevel="0" max="18" min="18" style="1" width="15.3"/>
    <col collapsed="false" customWidth="true" hidden="true" outlineLevel="0" max="20" min="19" style="1" width="13.86"/>
    <col collapsed="false" customWidth="true" hidden="true" outlineLevel="0" max="21" min="21" style="1" width="16"/>
    <col collapsed="false" customWidth="true" hidden="true" outlineLevel="0" max="22" min="22" style="1" width="35.9"/>
    <col collapsed="false" customWidth="true" hidden="true" outlineLevel="0" max="28" min="23" style="1" width="15.57"/>
    <col collapsed="false" customWidth="true" hidden="true" outlineLevel="0" max="29" min="29" style="1" width="11.5"/>
    <col collapsed="false" customWidth="true" hidden="true" outlineLevel="0" max="30" min="30" style="1" width="14.28"/>
    <col collapsed="false" customWidth="true" hidden="true" outlineLevel="0" max="31" min="31" style="1" width="14.93"/>
    <col collapsed="false" customWidth="true" hidden="true" outlineLevel="0" max="32" min="32" style="1" width="12.15"/>
    <col collapsed="false" customWidth="true" hidden="true" outlineLevel="0" max="34" min="33" style="1" width="13.86"/>
    <col collapsed="false" customWidth="true" hidden="true" outlineLevel="0" max="35" min="35" style="1" width="16"/>
    <col collapsed="false" customWidth="true" hidden="true" outlineLevel="0" max="36" min="36" style="1" width="15.17"/>
    <col collapsed="false" customWidth="true" hidden="true" outlineLevel="0" max="37" min="37" style="1" width="14.21"/>
    <col collapsed="false" customWidth="true" hidden="true" outlineLevel="0" max="38" min="38" style="1" width="35.44"/>
    <col collapsed="false" customWidth="true" hidden="true" outlineLevel="0" max="42" min="39" style="1" width="15.62"/>
    <col collapsed="false" customWidth="true" hidden="true" outlineLevel="0" max="43" min="43" style="1" width="15.97"/>
    <col collapsed="false" customWidth="true" hidden="true" outlineLevel="0" max="44" min="44" style="1" width="15.62"/>
    <col collapsed="false" customWidth="true" hidden="true" outlineLevel="0" max="45" min="45" style="1" width="11.79"/>
    <col collapsed="false" customWidth="true" hidden="true" outlineLevel="0" max="46" min="46" style="1" width="14.23"/>
    <col collapsed="false" customWidth="true" hidden="true" outlineLevel="0" max="47" min="47" style="1" width="14.93"/>
    <col collapsed="false" customWidth="true" hidden="true" outlineLevel="0" max="48" min="48" style="1" width="12.15"/>
    <col collapsed="false" customWidth="true" hidden="true" outlineLevel="0" max="50" min="49" style="1" width="13.88"/>
    <col collapsed="false" customWidth="true" hidden="true" outlineLevel="0" max="51" min="51" style="1" width="15.97"/>
    <col collapsed="false" customWidth="true" hidden="true" outlineLevel="0" max="52" min="52" style="1" width="13.91"/>
    <col collapsed="false" customWidth="true" hidden="true" outlineLevel="0" max="53" min="53" style="1" width="14.54"/>
    <col collapsed="false" customWidth="false" hidden="true" outlineLevel="0" max="107" min="54" style="0" width="10.68"/>
    <col collapsed="false" customWidth="true" hidden="true" outlineLevel="0" max="108" min="108" style="1" width="15.79"/>
    <col collapsed="false" customWidth="false" hidden="true" outlineLevel="0" max="117" min="109" style="0" width="10.68"/>
    <col collapsed="false" customWidth="true" hidden="true" outlineLevel="0" max="118" min="118" style="1" width="18.96"/>
    <col collapsed="false" customWidth="true" hidden="true" outlineLevel="0" max="122" min="119" style="1" width="18.22"/>
    <col collapsed="false" customWidth="false" hidden="true" outlineLevel="0" max="133" min="123" style="0" width="10.68"/>
    <col collapsed="false" customWidth="true" hidden="false" outlineLevel="0" max="138" min="134" style="1" width="21.18"/>
    <col collapsed="false" customWidth="false" hidden="true" outlineLevel="0" max="149" min="141" style="0" width="10.68"/>
  </cols>
  <sheetData>
    <row r="1" customFormat="false" ht="15" hidden="false" customHeight="false" outlineLevel="0" collapsed="false">
      <c r="A1" s="2" t="s">
        <v>0</v>
      </c>
      <c r="B1" s="3"/>
      <c r="C1" s="3"/>
    </row>
    <row r="2" customFormat="false" ht="15" hidden="false" customHeight="false" outlineLevel="0" collapsed="false">
      <c r="A2" s="4" t="s">
        <v>1</v>
      </c>
      <c r="B2" s="3" t="s">
        <v>2</v>
      </c>
      <c r="C2" s="3"/>
    </row>
    <row r="3" customFormat="false" ht="15" hidden="false" customHeight="false" outlineLevel="0" collapsed="false">
      <c r="A3" s="4"/>
      <c r="B3" s="3"/>
      <c r="C3" s="3"/>
    </row>
    <row r="4" customFormat="false" ht="15" hidden="false" customHeight="false" outlineLevel="0" collapsed="false">
      <c r="A4" s="5" t="s">
        <v>3</v>
      </c>
      <c r="B4" s="6" t="s">
        <v>4</v>
      </c>
      <c r="C4" s="7"/>
      <c r="D4" s="8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8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8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8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8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8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8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8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</row>
    <row r="5" customFormat="false" ht="15" hidden="false" customHeight="false" outlineLevel="0" collapsed="false">
      <c r="A5" s="11" t="s">
        <v>5</v>
      </c>
      <c r="B5" s="12" t="s">
        <v>6</v>
      </c>
      <c r="C5" s="13"/>
      <c r="D5" s="14"/>
      <c r="G5" s="15"/>
      <c r="V5" s="11"/>
      <c r="AI5" s="16"/>
      <c r="AJ5" s="16"/>
      <c r="AK5" s="16"/>
      <c r="AL5" s="11"/>
      <c r="AY5" s="16"/>
      <c r="AZ5" s="16"/>
      <c r="BA5" s="16"/>
      <c r="BB5" s="1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6"/>
      <c r="BP5" s="16"/>
      <c r="BQ5" s="16"/>
      <c r="BR5" s="1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6"/>
      <c r="CF5" s="16"/>
      <c r="CG5" s="16"/>
      <c r="CH5" s="1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6"/>
      <c r="CW5" s="16"/>
      <c r="CX5" s="11"/>
      <c r="CY5" s="1"/>
      <c r="CZ5" s="1"/>
      <c r="DA5" s="1"/>
      <c r="DB5" s="1"/>
      <c r="DC5" s="1"/>
      <c r="DE5" s="1"/>
      <c r="DF5" s="1"/>
      <c r="DG5" s="1"/>
      <c r="DH5" s="1"/>
      <c r="DI5" s="1"/>
      <c r="DJ5" s="1"/>
      <c r="DK5" s="16"/>
      <c r="DL5" s="16"/>
      <c r="DM5" s="16"/>
      <c r="DN5" s="11"/>
      <c r="DS5" s="1"/>
      <c r="DT5" s="1"/>
      <c r="DU5" s="1"/>
      <c r="DV5" s="1"/>
      <c r="DW5" s="1"/>
      <c r="DX5" s="1"/>
      <c r="DY5" s="1"/>
      <c r="DZ5" s="1"/>
      <c r="EA5" s="16"/>
      <c r="EB5" s="16"/>
      <c r="EC5" s="16"/>
      <c r="ED5" s="11" t="s">
        <v>7</v>
      </c>
      <c r="EI5" s="1"/>
      <c r="EJ5" s="1"/>
      <c r="EK5" s="1"/>
      <c r="EL5" s="1"/>
      <c r="EM5" s="1"/>
      <c r="EN5" s="1"/>
      <c r="EO5" s="1"/>
      <c r="EP5" s="1"/>
      <c r="EQ5" s="16"/>
      <c r="ER5" s="16"/>
      <c r="ES5" s="16"/>
    </row>
    <row r="6" customFormat="false" ht="15" hidden="false" customHeight="false" outlineLevel="0" collapsed="false">
      <c r="A6" s="11" t="s">
        <v>8</v>
      </c>
      <c r="B6" s="12" t="s">
        <v>6</v>
      </c>
      <c r="C6" s="17" t="n">
        <v>0</v>
      </c>
      <c r="D6" s="18" t="n">
        <v>1</v>
      </c>
      <c r="G6" s="15"/>
      <c r="H6" s="17" t="n">
        <v>2</v>
      </c>
      <c r="V6" s="18" t="n">
        <v>3</v>
      </c>
      <c r="AI6" s="16"/>
      <c r="AJ6" s="16"/>
      <c r="AK6" s="16"/>
      <c r="AL6" s="18" t="n">
        <v>4</v>
      </c>
      <c r="AY6" s="16"/>
      <c r="AZ6" s="16"/>
      <c r="BA6" s="16"/>
      <c r="BB6" s="18" t="n">
        <v>5</v>
      </c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6"/>
      <c r="BP6" s="16"/>
      <c r="BQ6" s="16"/>
      <c r="BR6" s="18" t="n">
        <v>6</v>
      </c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6"/>
      <c r="CF6" s="16"/>
      <c r="CG6" s="16"/>
      <c r="CH6" s="18" t="n">
        <v>7</v>
      </c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6"/>
      <c r="CW6" s="16"/>
      <c r="CX6" s="18" t="n">
        <v>8</v>
      </c>
      <c r="CY6" s="1"/>
      <c r="CZ6" s="1"/>
      <c r="DA6" s="1"/>
      <c r="DB6" s="1"/>
      <c r="DC6" s="1"/>
      <c r="DE6" s="1"/>
      <c r="DF6" s="1"/>
      <c r="DG6" s="1"/>
      <c r="DH6" s="1"/>
      <c r="DI6" s="1"/>
      <c r="DJ6" s="1"/>
      <c r="DK6" s="16"/>
      <c r="DL6" s="16"/>
      <c r="DM6" s="16"/>
      <c r="DN6" s="18" t="n">
        <v>9</v>
      </c>
      <c r="DS6" s="1"/>
      <c r="DT6" s="1"/>
      <c r="DU6" s="1"/>
      <c r="DV6" s="1"/>
      <c r="DW6" s="1"/>
      <c r="DX6" s="1"/>
      <c r="DY6" s="1"/>
      <c r="DZ6" s="1"/>
      <c r="EA6" s="16"/>
      <c r="EB6" s="16"/>
      <c r="EC6" s="16"/>
      <c r="ED6" s="18" t="n">
        <v>10</v>
      </c>
      <c r="EI6" s="1"/>
      <c r="EJ6" s="1"/>
      <c r="EK6" s="1"/>
      <c r="EL6" s="1"/>
      <c r="EM6" s="1"/>
      <c r="EN6" s="1"/>
      <c r="EO6" s="1"/>
      <c r="EP6" s="1"/>
      <c r="EQ6" s="16"/>
      <c r="ER6" s="16"/>
      <c r="ES6" s="16"/>
    </row>
    <row r="7" customFormat="false" ht="15" hidden="false" customHeight="false" outlineLevel="0" collapsed="false">
      <c r="A7" s="11" t="s">
        <v>9</v>
      </c>
      <c r="B7" s="12" t="s">
        <v>10</v>
      </c>
      <c r="C7" s="3"/>
      <c r="D7" s="11"/>
      <c r="G7" s="15"/>
      <c r="V7" s="11"/>
      <c r="AI7" s="16"/>
      <c r="AJ7" s="16"/>
      <c r="AK7" s="16"/>
      <c r="AL7" s="11"/>
      <c r="AY7" s="16"/>
      <c r="AZ7" s="16"/>
      <c r="BA7" s="16"/>
      <c r="BB7" s="1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6"/>
      <c r="BP7" s="16"/>
      <c r="BQ7" s="16"/>
      <c r="BR7" s="1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6"/>
      <c r="CF7" s="16"/>
      <c r="CG7" s="16"/>
      <c r="CH7" s="1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6"/>
      <c r="CW7" s="16"/>
      <c r="CX7" s="11"/>
      <c r="CY7" s="1"/>
      <c r="CZ7" s="1"/>
      <c r="DA7" s="1"/>
      <c r="DB7" s="1"/>
      <c r="DC7" s="1"/>
      <c r="DE7" s="1"/>
      <c r="DF7" s="1"/>
      <c r="DG7" s="1"/>
      <c r="DH7" s="1"/>
      <c r="DI7" s="1"/>
      <c r="DJ7" s="1"/>
      <c r="DK7" s="16"/>
      <c r="DL7" s="16"/>
      <c r="DM7" s="16"/>
      <c r="DN7" s="11"/>
      <c r="DS7" s="1"/>
      <c r="DT7" s="1"/>
      <c r="DU7" s="1"/>
      <c r="DV7" s="1"/>
      <c r="DW7" s="1"/>
      <c r="DX7" s="1"/>
      <c r="DY7" s="1"/>
      <c r="DZ7" s="1"/>
      <c r="EA7" s="16"/>
      <c r="EB7" s="16"/>
      <c r="EC7" s="16"/>
      <c r="ED7" s="11" t="s">
        <v>10</v>
      </c>
      <c r="EI7" s="1"/>
      <c r="EJ7" s="1"/>
      <c r="EK7" s="1"/>
      <c r="EL7" s="1"/>
      <c r="EM7" s="1"/>
      <c r="EN7" s="1"/>
      <c r="EO7" s="1"/>
      <c r="EP7" s="1"/>
      <c r="EQ7" s="16"/>
      <c r="ER7" s="16"/>
      <c r="ES7" s="16"/>
    </row>
    <row r="8" customFormat="false" ht="15" hidden="false" customHeight="false" outlineLevel="0" collapsed="false">
      <c r="A8" s="11" t="s">
        <v>11</v>
      </c>
      <c r="B8" s="12" t="s">
        <v>12</v>
      </c>
      <c r="C8" s="19"/>
      <c r="D8" s="20"/>
      <c r="G8" s="15"/>
      <c r="H8" s="21"/>
      <c r="V8" s="22"/>
      <c r="AI8" s="16"/>
      <c r="AJ8" s="16"/>
      <c r="AK8" s="16"/>
      <c r="AL8" s="22"/>
      <c r="AY8" s="16"/>
      <c r="AZ8" s="16"/>
      <c r="BA8" s="16"/>
      <c r="BB8" s="2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6"/>
      <c r="BP8" s="16"/>
      <c r="BQ8" s="16"/>
      <c r="BR8" s="20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6"/>
      <c r="CF8" s="16"/>
      <c r="CG8" s="16"/>
      <c r="CH8" s="20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6"/>
      <c r="CW8" s="16"/>
      <c r="CX8" s="22"/>
      <c r="CY8" s="1"/>
      <c r="CZ8" s="1"/>
      <c r="DA8" s="1"/>
      <c r="DB8" s="1"/>
      <c r="DC8" s="1"/>
      <c r="DE8" s="1"/>
      <c r="DF8" s="1"/>
      <c r="DG8" s="1"/>
      <c r="DH8" s="1"/>
      <c r="DI8" s="1"/>
      <c r="DJ8" s="1"/>
      <c r="DK8" s="16"/>
      <c r="DL8" s="16"/>
      <c r="DM8" s="16"/>
      <c r="DN8" s="22"/>
      <c r="DS8" s="1"/>
      <c r="DT8" s="1"/>
      <c r="DU8" s="1"/>
      <c r="DV8" s="1"/>
      <c r="DW8" s="1"/>
      <c r="DX8" s="1"/>
      <c r="DY8" s="1"/>
      <c r="DZ8" s="1"/>
      <c r="EA8" s="16"/>
      <c r="EB8" s="16"/>
      <c r="EC8" s="16"/>
      <c r="ED8" s="22" t="s">
        <v>13</v>
      </c>
      <c r="EI8" s="1"/>
      <c r="EJ8" s="1"/>
      <c r="EK8" s="1"/>
      <c r="EL8" s="1"/>
      <c r="EM8" s="1"/>
      <c r="EN8" s="1"/>
      <c r="EO8" s="1"/>
      <c r="EP8" s="1"/>
      <c r="EQ8" s="16"/>
      <c r="ER8" s="16"/>
      <c r="ES8" s="16"/>
    </row>
    <row r="9" customFormat="false" ht="15" hidden="false" customHeight="false" outlineLevel="0" collapsed="false">
      <c r="A9" s="11" t="s">
        <v>14</v>
      </c>
      <c r="B9" s="12" t="s">
        <v>6</v>
      </c>
      <c r="C9" s="17"/>
      <c r="D9" s="18"/>
      <c r="G9" s="15"/>
      <c r="H9" s="17"/>
      <c r="V9" s="18"/>
      <c r="AI9" s="16"/>
      <c r="AJ9" s="16"/>
      <c r="AK9" s="16"/>
      <c r="AL9" s="18"/>
      <c r="AY9" s="16"/>
      <c r="AZ9" s="16"/>
      <c r="BA9" s="16"/>
      <c r="BB9" s="18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6"/>
      <c r="BP9" s="16"/>
      <c r="BQ9" s="16"/>
      <c r="BR9" s="18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6"/>
      <c r="CF9" s="16"/>
      <c r="CG9" s="16"/>
      <c r="CH9" s="18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6"/>
      <c r="CW9" s="16"/>
      <c r="CX9" s="18"/>
      <c r="CY9" s="1"/>
      <c r="CZ9" s="1"/>
      <c r="DA9" s="1"/>
      <c r="DB9" s="1"/>
      <c r="DC9" s="1"/>
      <c r="DE9" s="1"/>
      <c r="DF9" s="1"/>
      <c r="DG9" s="1"/>
      <c r="DH9" s="1"/>
      <c r="DI9" s="1"/>
      <c r="DJ9" s="1"/>
      <c r="DK9" s="16"/>
      <c r="DL9" s="16"/>
      <c r="DM9" s="16"/>
      <c r="DN9" s="18"/>
      <c r="DS9" s="1"/>
      <c r="DT9" s="1"/>
      <c r="DU9" s="1"/>
      <c r="DV9" s="1"/>
      <c r="DW9" s="1"/>
      <c r="DX9" s="1"/>
      <c r="DY9" s="1"/>
      <c r="DZ9" s="1"/>
      <c r="EA9" s="16"/>
      <c r="EB9" s="16"/>
      <c r="EC9" s="16"/>
      <c r="ED9" s="18" t="n">
        <v>10</v>
      </c>
      <c r="EI9" s="1"/>
      <c r="EJ9" s="1"/>
      <c r="EK9" s="1"/>
      <c r="EL9" s="1"/>
      <c r="EM9" s="1"/>
      <c r="EN9" s="1"/>
      <c r="EO9" s="1"/>
      <c r="EP9" s="1"/>
      <c r="EQ9" s="16"/>
      <c r="ER9" s="16"/>
      <c r="ES9" s="16"/>
    </row>
    <row r="10" customFormat="false" ht="15" hidden="false" customHeight="false" outlineLevel="0" collapsed="false">
      <c r="A10" s="11" t="s">
        <v>15</v>
      </c>
      <c r="B10" s="12" t="s">
        <v>6</v>
      </c>
      <c r="C10" s="13"/>
      <c r="D10" s="14"/>
      <c r="G10" s="15"/>
      <c r="V10" s="11"/>
      <c r="AI10" s="16"/>
      <c r="AJ10" s="16"/>
      <c r="AK10" s="16"/>
      <c r="AL10" s="11"/>
      <c r="AY10" s="16"/>
      <c r="AZ10" s="16"/>
      <c r="BA10" s="16"/>
      <c r="BB10" s="1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6"/>
      <c r="BP10" s="16"/>
      <c r="BQ10" s="16"/>
      <c r="BR10" s="1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6"/>
      <c r="CF10" s="16"/>
      <c r="CG10" s="16"/>
      <c r="CH10" s="1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6"/>
      <c r="CW10" s="16"/>
      <c r="CX10" s="11"/>
      <c r="CY10" s="1"/>
      <c r="CZ10" s="1"/>
      <c r="DA10" s="1"/>
      <c r="DB10" s="1"/>
      <c r="DC10" s="1"/>
      <c r="DE10" s="1"/>
      <c r="DF10" s="1"/>
      <c r="DG10" s="1"/>
      <c r="DH10" s="1"/>
      <c r="DI10" s="1"/>
      <c r="DJ10" s="1"/>
      <c r="DK10" s="16"/>
      <c r="DL10" s="16"/>
      <c r="DM10" s="16"/>
      <c r="DN10" s="11"/>
      <c r="DS10" s="1"/>
      <c r="DT10" s="1"/>
      <c r="DU10" s="1"/>
      <c r="DV10" s="1"/>
      <c r="DW10" s="1"/>
      <c r="DX10" s="1"/>
      <c r="DY10" s="1"/>
      <c r="DZ10" s="1"/>
      <c r="EA10" s="16"/>
      <c r="EB10" s="16"/>
      <c r="EC10" s="16"/>
      <c r="ED10" s="11" t="s">
        <v>16</v>
      </c>
      <c r="EI10" s="1"/>
      <c r="EJ10" s="1"/>
      <c r="EK10" s="1"/>
      <c r="EL10" s="1"/>
      <c r="EM10" s="1"/>
      <c r="EN10" s="1"/>
      <c r="EO10" s="1"/>
      <c r="EP10" s="1"/>
      <c r="EQ10" s="16"/>
      <c r="ER10" s="16"/>
      <c r="ES10" s="16"/>
    </row>
    <row r="11" customFormat="false" ht="15" hidden="false" customHeight="false" outlineLevel="0" collapsed="false">
      <c r="A11" s="11" t="s">
        <v>17</v>
      </c>
      <c r="B11" s="12" t="s">
        <v>18</v>
      </c>
      <c r="C11" s="19"/>
      <c r="D11" s="22"/>
      <c r="G11" s="15"/>
      <c r="H11" s="21"/>
      <c r="V11" s="23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  <c r="AJ11" s="25"/>
      <c r="AK11" s="25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5"/>
      <c r="AZ11" s="25"/>
      <c r="BA11" s="25"/>
      <c r="BB11" s="23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5"/>
      <c r="BP11" s="25"/>
      <c r="BQ11" s="25"/>
      <c r="BR11" s="23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5"/>
      <c r="CF11" s="25"/>
      <c r="CG11" s="25"/>
      <c r="CH11" s="23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5"/>
      <c r="CV11" s="25"/>
      <c r="CW11" s="25"/>
      <c r="CX11" s="23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5"/>
      <c r="DL11" s="25"/>
      <c r="DM11" s="25"/>
      <c r="DN11" s="23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5"/>
      <c r="EB11" s="25"/>
      <c r="EC11" s="25"/>
      <c r="ED11" s="23" t="s">
        <v>19</v>
      </c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5"/>
      <c r="ER11" s="25"/>
      <c r="ES11" s="25"/>
    </row>
    <row r="12" customFormat="false" ht="15" hidden="false" customHeight="false" outlineLevel="0" collapsed="false">
      <c r="A12" s="5" t="s">
        <v>20</v>
      </c>
      <c r="B12" s="6"/>
      <c r="C12" s="26"/>
      <c r="D12" s="27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2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28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8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8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8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8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8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8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</row>
    <row r="13" customFormat="false" ht="15" hidden="false" customHeight="false" outlineLevel="0" collapsed="false">
      <c r="A13" s="11" t="s">
        <v>21</v>
      </c>
      <c r="B13" s="12" t="s">
        <v>22</v>
      </c>
      <c r="C13" s="13"/>
      <c r="D13" s="14"/>
      <c r="G13" s="15"/>
      <c r="V13" s="29"/>
      <c r="AI13" s="16"/>
      <c r="AJ13" s="16"/>
      <c r="AK13" s="16"/>
      <c r="AL13" s="29"/>
      <c r="AY13" s="16"/>
      <c r="AZ13" s="16"/>
      <c r="BA13" s="16"/>
      <c r="BB13" s="1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6"/>
      <c r="BP13" s="16"/>
      <c r="BQ13" s="16"/>
      <c r="BR13" s="1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6"/>
      <c r="CF13" s="16"/>
      <c r="CG13" s="16"/>
      <c r="CH13" s="1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6"/>
      <c r="CW13" s="16"/>
      <c r="CX13" s="11"/>
      <c r="CY13" s="1"/>
      <c r="CZ13" s="1"/>
      <c r="DA13" s="1"/>
      <c r="DB13" s="1"/>
      <c r="DC13" s="1"/>
      <c r="DE13" s="1"/>
      <c r="DF13" s="1"/>
      <c r="DG13" s="1"/>
      <c r="DH13" s="1"/>
      <c r="DI13" s="1"/>
      <c r="DJ13" s="1"/>
      <c r="DK13" s="16"/>
      <c r="DL13" s="16"/>
      <c r="DM13" s="16"/>
      <c r="DN13" s="11"/>
      <c r="DS13" s="1"/>
      <c r="DT13" s="1"/>
      <c r="DU13" s="1"/>
      <c r="DV13" s="1"/>
      <c r="DW13" s="1"/>
      <c r="DX13" s="1"/>
      <c r="DY13" s="1"/>
      <c r="DZ13" s="1"/>
      <c r="EA13" s="16"/>
      <c r="EB13" s="16"/>
      <c r="EC13" s="16"/>
      <c r="ED13" s="11" t="s">
        <v>22</v>
      </c>
      <c r="EI13" s="1"/>
      <c r="EJ13" s="1"/>
      <c r="EK13" s="1"/>
      <c r="EL13" s="1"/>
      <c r="EM13" s="1"/>
      <c r="EN13" s="1"/>
      <c r="EO13" s="1"/>
      <c r="EP13" s="1"/>
      <c r="EQ13" s="16"/>
      <c r="ER13" s="16"/>
      <c r="ES13" s="16"/>
    </row>
    <row r="14" customFormat="false" ht="15" hidden="false" customHeight="false" outlineLevel="0" collapsed="false">
      <c r="A14" s="11" t="s">
        <v>23</v>
      </c>
      <c r="B14" s="12" t="s">
        <v>22</v>
      </c>
      <c r="C14" s="19"/>
      <c r="D14" s="22"/>
      <c r="G14" s="15"/>
      <c r="H14" s="21"/>
      <c r="V14" s="22"/>
      <c r="AI14" s="16"/>
      <c r="AJ14" s="25"/>
      <c r="AK14" s="25"/>
      <c r="AL14" s="23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5"/>
      <c r="AZ14" s="25"/>
      <c r="BA14" s="25"/>
      <c r="BB14" s="23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5"/>
      <c r="BP14" s="25"/>
      <c r="BQ14" s="25"/>
      <c r="BR14" s="23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5"/>
      <c r="CF14" s="25"/>
      <c r="CG14" s="25"/>
      <c r="CH14" s="23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5"/>
      <c r="CV14" s="25"/>
      <c r="CW14" s="25"/>
      <c r="CX14" s="23"/>
      <c r="CY14" s="1"/>
      <c r="CZ14" s="1"/>
      <c r="DA14" s="1"/>
      <c r="DB14" s="1"/>
      <c r="DC14" s="1"/>
      <c r="DE14" s="1"/>
      <c r="DF14" s="1"/>
      <c r="DG14" s="1"/>
      <c r="DH14" s="1"/>
      <c r="DI14" s="1"/>
      <c r="DJ14" s="1"/>
      <c r="DK14" s="16"/>
      <c r="DL14" s="16"/>
      <c r="DM14" s="16"/>
      <c r="DN14" s="20"/>
      <c r="DS14" s="1"/>
      <c r="DT14" s="1"/>
      <c r="DU14" s="1"/>
      <c r="DV14" s="1"/>
      <c r="DW14" s="1"/>
      <c r="DX14" s="1"/>
      <c r="DY14" s="1"/>
      <c r="DZ14" s="1"/>
      <c r="EA14" s="16"/>
      <c r="EB14" s="16"/>
      <c r="EC14" s="16"/>
      <c r="ED14" s="22" t="s">
        <v>24</v>
      </c>
      <c r="EI14" s="1"/>
      <c r="EJ14" s="1"/>
      <c r="EK14" s="1"/>
      <c r="EL14" s="1"/>
      <c r="EM14" s="1"/>
      <c r="EN14" s="1"/>
      <c r="EO14" s="1"/>
      <c r="EP14" s="1"/>
      <c r="EQ14" s="16"/>
      <c r="ER14" s="16"/>
      <c r="ES14" s="16"/>
    </row>
    <row r="15" customFormat="false" ht="15" hidden="false" customHeight="false" outlineLevel="0" collapsed="false">
      <c r="A15" s="30" t="s">
        <v>25</v>
      </c>
      <c r="B15" s="31" t="s">
        <v>26</v>
      </c>
      <c r="C15" s="32"/>
      <c r="D15" s="33"/>
      <c r="E15" s="34"/>
      <c r="F15" s="34"/>
      <c r="G15" s="35"/>
      <c r="H15" s="36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3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7"/>
      <c r="AK15" s="37"/>
      <c r="AL15" s="38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8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8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8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8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8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8" t="s">
        <v>27</v>
      </c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</row>
    <row r="16" customFormat="false" ht="15" hidden="false" customHeight="false" outlineLevel="0" collapsed="false">
      <c r="A16" s="39" t="s">
        <v>28</v>
      </c>
      <c r="B16" s="12"/>
      <c r="C16" s="13"/>
      <c r="D16" s="14"/>
      <c r="G16" s="15"/>
      <c r="V16" s="11"/>
      <c r="AI16" s="16"/>
      <c r="AJ16" s="16"/>
      <c r="AK16" s="16"/>
      <c r="AL16" s="11"/>
      <c r="AY16" s="16"/>
      <c r="AZ16" s="16"/>
      <c r="BA16" s="16"/>
      <c r="BB16" s="1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6"/>
      <c r="BP16" s="16"/>
      <c r="BQ16" s="16"/>
      <c r="BR16" s="1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6"/>
      <c r="CF16" s="16"/>
      <c r="CG16" s="16"/>
      <c r="CH16" s="1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6"/>
      <c r="CW16" s="16"/>
      <c r="CX16" s="11"/>
      <c r="CY16" s="1"/>
      <c r="CZ16" s="1"/>
      <c r="DA16" s="1"/>
      <c r="DB16" s="1"/>
      <c r="DC16" s="1"/>
      <c r="DE16" s="1"/>
      <c r="DF16" s="1"/>
      <c r="DG16" s="1"/>
      <c r="DH16" s="1"/>
      <c r="DI16" s="1"/>
      <c r="DJ16" s="1"/>
      <c r="DK16" s="16"/>
      <c r="DL16" s="16"/>
      <c r="DM16" s="16"/>
      <c r="DN16" s="11"/>
      <c r="DS16" s="1"/>
      <c r="DT16" s="1"/>
      <c r="DU16" s="1"/>
      <c r="DV16" s="1"/>
      <c r="DW16" s="1"/>
      <c r="DX16" s="1"/>
      <c r="DY16" s="1"/>
      <c r="DZ16" s="1"/>
      <c r="EA16" s="16"/>
      <c r="EB16" s="16"/>
      <c r="EC16" s="16"/>
      <c r="ED16" s="11"/>
      <c r="EI16" s="1"/>
      <c r="EJ16" s="1"/>
      <c r="EK16" s="1"/>
      <c r="EL16" s="1"/>
      <c r="EM16" s="1"/>
      <c r="EN16" s="1"/>
      <c r="EO16" s="1"/>
      <c r="EP16" s="1"/>
      <c r="EQ16" s="16"/>
      <c r="ER16" s="16"/>
      <c r="ES16" s="16"/>
    </row>
    <row r="17" customFormat="false" ht="15" hidden="false" customHeight="false" outlineLevel="0" collapsed="false">
      <c r="A17" s="11" t="s">
        <v>29</v>
      </c>
      <c r="B17" s="12" t="s">
        <v>6</v>
      </c>
      <c r="C17" s="13"/>
      <c r="D17" s="14"/>
      <c r="G17" s="15"/>
      <c r="H17" s="40"/>
      <c r="I17" s="40"/>
      <c r="J17" s="40"/>
      <c r="K17" s="40"/>
      <c r="L17" s="40"/>
      <c r="M17" s="40"/>
      <c r="N17" s="40"/>
      <c r="V17" s="41"/>
      <c r="W17" s="40"/>
      <c r="X17" s="40"/>
      <c r="Y17" s="40"/>
      <c r="Z17" s="40"/>
      <c r="AA17" s="40"/>
      <c r="AI17" s="16"/>
      <c r="AJ17" s="16"/>
      <c r="AK17" s="16"/>
      <c r="AL17" s="11"/>
      <c r="AM17" s="3"/>
      <c r="AN17" s="3"/>
      <c r="AO17" s="3"/>
      <c r="AP17" s="3"/>
      <c r="AQ17" s="3"/>
      <c r="AY17" s="16"/>
      <c r="AZ17" s="16"/>
      <c r="BA17" s="16"/>
      <c r="BB17" s="11"/>
      <c r="BC17" s="3"/>
      <c r="BD17" s="3"/>
      <c r="BE17" s="3"/>
      <c r="BF17" s="3"/>
      <c r="BG17" s="3"/>
      <c r="BH17" s="1"/>
      <c r="BI17" s="1"/>
      <c r="BJ17" s="1"/>
      <c r="BK17" s="1"/>
      <c r="BL17" s="1"/>
      <c r="BM17" s="1"/>
      <c r="BN17" s="1"/>
      <c r="BO17" s="16"/>
      <c r="BP17" s="16"/>
      <c r="BQ17" s="16"/>
      <c r="BR17" s="11"/>
      <c r="BS17" s="3"/>
      <c r="BT17" s="3"/>
      <c r="BU17" s="3"/>
      <c r="BV17" s="3"/>
      <c r="BW17" s="3"/>
      <c r="BX17" s="1"/>
      <c r="BY17" s="1"/>
      <c r="BZ17" s="1"/>
      <c r="CA17" s="1"/>
      <c r="CB17" s="1"/>
      <c r="CC17" s="1"/>
      <c r="CD17" s="1"/>
      <c r="CE17" s="16"/>
      <c r="CF17" s="16"/>
      <c r="CG17" s="16"/>
      <c r="CH17" s="11"/>
      <c r="CI17" s="3"/>
      <c r="CJ17" s="3"/>
      <c r="CK17" s="3"/>
      <c r="CL17" s="3"/>
      <c r="CM17" s="3"/>
      <c r="CN17" s="1"/>
      <c r="CO17" s="1"/>
      <c r="CP17" s="1"/>
      <c r="CQ17" s="1"/>
      <c r="CR17" s="1"/>
      <c r="CS17" s="1"/>
      <c r="CT17" s="1"/>
      <c r="CU17" s="16"/>
      <c r="CV17" s="16"/>
      <c r="CW17" s="16"/>
      <c r="CX17" s="11"/>
      <c r="CY17" s="3"/>
      <c r="CZ17" s="3"/>
      <c r="DA17" s="3"/>
      <c r="DB17" s="3"/>
      <c r="DC17" s="3"/>
      <c r="DE17" s="1"/>
      <c r="DF17" s="1"/>
      <c r="DG17" s="1"/>
      <c r="DH17" s="1"/>
      <c r="DI17" s="1"/>
      <c r="DJ17" s="1"/>
      <c r="DK17" s="16"/>
      <c r="DL17" s="16"/>
      <c r="DM17" s="16"/>
      <c r="DN17" s="11"/>
      <c r="DO17" s="3"/>
      <c r="DP17" s="3"/>
      <c r="DQ17" s="3"/>
      <c r="DR17" s="3"/>
      <c r="DS17" s="3"/>
      <c r="DT17" s="1"/>
      <c r="DU17" s="1"/>
      <c r="DV17" s="1"/>
      <c r="DW17" s="1"/>
      <c r="DX17" s="1"/>
      <c r="DY17" s="1"/>
      <c r="DZ17" s="1"/>
      <c r="EA17" s="16"/>
      <c r="EB17" s="16"/>
      <c r="EC17" s="16"/>
      <c r="ED17" s="11" t="s">
        <v>30</v>
      </c>
      <c r="EE17" s="3" t="s">
        <v>31</v>
      </c>
      <c r="EF17" s="3" t="s">
        <v>32</v>
      </c>
      <c r="EG17" s="3" t="s">
        <v>33</v>
      </c>
      <c r="EH17" s="3" t="s">
        <v>34</v>
      </c>
      <c r="EI17" s="3" t="s">
        <v>35</v>
      </c>
      <c r="EJ17" s="1"/>
      <c r="EK17" s="1"/>
      <c r="EL17" s="1"/>
      <c r="EM17" s="1"/>
      <c r="EN17" s="1"/>
      <c r="EO17" s="1"/>
      <c r="EP17" s="1"/>
      <c r="EQ17" s="16"/>
      <c r="ER17" s="16"/>
      <c r="ES17" s="16"/>
    </row>
    <row r="18" customFormat="false" ht="15" hidden="false" customHeight="false" outlineLevel="0" collapsed="false">
      <c r="A18" s="11" t="s">
        <v>36</v>
      </c>
      <c r="B18" s="12" t="s">
        <v>6</v>
      </c>
      <c r="C18" s="13"/>
      <c r="D18" s="14"/>
      <c r="G18" s="15"/>
      <c r="H18" s="40"/>
      <c r="I18" s="40"/>
      <c r="J18" s="40"/>
      <c r="K18" s="40"/>
      <c r="L18" s="40"/>
      <c r="M18" s="40"/>
      <c r="N18" s="40"/>
      <c r="O18" s="3"/>
      <c r="P18" s="3"/>
      <c r="Q18" s="3"/>
      <c r="R18" s="3"/>
      <c r="S18" s="3"/>
      <c r="T18" s="3"/>
      <c r="U18" s="3"/>
      <c r="V18" s="41"/>
      <c r="W18" s="40"/>
      <c r="X18" s="40"/>
      <c r="Y18" s="40"/>
      <c r="Z18" s="40"/>
      <c r="AA18" s="40"/>
      <c r="AI18" s="16"/>
      <c r="AJ18" s="16"/>
      <c r="AK18" s="16"/>
      <c r="AL18" s="11"/>
      <c r="AM18" s="3"/>
      <c r="AN18" s="3"/>
      <c r="AO18" s="3"/>
      <c r="AP18" s="3"/>
      <c r="AQ18" s="3"/>
      <c r="AY18" s="16"/>
      <c r="AZ18" s="16"/>
      <c r="BA18" s="16"/>
      <c r="BB18" s="11"/>
      <c r="BC18" s="3"/>
      <c r="BD18" s="3"/>
      <c r="BE18" s="3"/>
      <c r="BF18" s="3"/>
      <c r="BG18" s="3"/>
      <c r="BH18" s="1"/>
      <c r="BI18" s="1"/>
      <c r="BJ18" s="1"/>
      <c r="BK18" s="1"/>
      <c r="BL18" s="1"/>
      <c r="BM18" s="1"/>
      <c r="BN18" s="1"/>
      <c r="BO18" s="16"/>
      <c r="BP18" s="16"/>
      <c r="BQ18" s="16"/>
      <c r="BR18" s="11"/>
      <c r="BS18" s="3"/>
      <c r="BT18" s="3"/>
      <c r="BU18" s="3"/>
      <c r="BV18" s="3"/>
      <c r="BW18" s="3"/>
      <c r="BX18" s="1"/>
      <c r="BY18" s="1"/>
      <c r="BZ18" s="1"/>
      <c r="CA18" s="1"/>
      <c r="CB18" s="1"/>
      <c r="CC18" s="1"/>
      <c r="CD18" s="1"/>
      <c r="CE18" s="16"/>
      <c r="CF18" s="16"/>
      <c r="CG18" s="16"/>
      <c r="CH18" s="11"/>
      <c r="CI18" s="3"/>
      <c r="CJ18" s="3"/>
      <c r="CK18" s="3"/>
      <c r="CL18" s="3"/>
      <c r="CM18" s="3"/>
      <c r="CN18" s="1"/>
      <c r="CO18" s="1"/>
      <c r="CP18" s="1"/>
      <c r="CQ18" s="1"/>
      <c r="CR18" s="1"/>
      <c r="CS18" s="1"/>
      <c r="CT18" s="1"/>
      <c r="CU18" s="16"/>
      <c r="CV18" s="16"/>
      <c r="CW18" s="16"/>
      <c r="CX18" s="11"/>
      <c r="CY18" s="3"/>
      <c r="CZ18" s="3"/>
      <c r="DA18" s="3"/>
      <c r="DB18" s="3"/>
      <c r="DC18" s="3"/>
      <c r="DE18" s="1"/>
      <c r="DF18" s="1"/>
      <c r="DG18" s="1"/>
      <c r="DH18" s="1"/>
      <c r="DI18" s="1"/>
      <c r="DJ18" s="1"/>
      <c r="DK18" s="16"/>
      <c r="DL18" s="16"/>
      <c r="DM18" s="16"/>
      <c r="DN18" s="11"/>
      <c r="DO18" s="3"/>
      <c r="DP18" s="3"/>
      <c r="DQ18" s="3"/>
      <c r="DR18" s="3"/>
      <c r="DS18" s="3"/>
      <c r="DT18" s="1"/>
      <c r="DU18" s="1"/>
      <c r="DV18" s="1"/>
      <c r="DW18" s="1"/>
      <c r="DX18" s="1"/>
      <c r="DY18" s="1"/>
      <c r="DZ18" s="1"/>
      <c r="EA18" s="16"/>
      <c r="EB18" s="16"/>
      <c r="EC18" s="16"/>
      <c r="ED18" s="11" t="s">
        <v>37</v>
      </c>
      <c r="EE18" s="3" t="s">
        <v>38</v>
      </c>
      <c r="EF18" s="3" t="s">
        <v>39</v>
      </c>
      <c r="EG18" s="3" t="s">
        <v>40</v>
      </c>
      <c r="EH18" s="3" t="s">
        <v>41</v>
      </c>
      <c r="EI18" s="3" t="s">
        <v>42</v>
      </c>
      <c r="EJ18" s="1"/>
      <c r="EK18" s="1"/>
      <c r="EL18" s="1"/>
      <c r="EM18" s="1"/>
      <c r="EN18" s="1"/>
      <c r="EO18" s="1"/>
      <c r="EP18" s="1"/>
      <c r="EQ18" s="16"/>
      <c r="ER18" s="16"/>
      <c r="ES18" s="16"/>
    </row>
    <row r="19" customFormat="false" ht="15" hidden="false" customHeight="false" outlineLevel="0" collapsed="false">
      <c r="A19" s="11" t="s">
        <v>43</v>
      </c>
      <c r="B19" s="12" t="s">
        <v>6</v>
      </c>
      <c r="C19" s="13"/>
      <c r="D19" s="14"/>
      <c r="G19" s="15"/>
      <c r="H19" s="40"/>
      <c r="I19" s="40"/>
      <c r="J19" s="40"/>
      <c r="K19" s="40"/>
      <c r="L19" s="40"/>
      <c r="M19" s="40"/>
      <c r="N19" s="40"/>
      <c r="O19" s="3"/>
      <c r="P19" s="3"/>
      <c r="Q19" s="3"/>
      <c r="R19" s="3"/>
      <c r="S19" s="3"/>
      <c r="T19" s="3"/>
      <c r="U19" s="3"/>
      <c r="V19" s="41"/>
      <c r="W19" s="40"/>
      <c r="X19" s="40"/>
      <c r="Y19" s="40"/>
      <c r="Z19" s="40"/>
      <c r="AA19" s="40"/>
      <c r="AI19" s="16"/>
      <c r="AJ19" s="16"/>
      <c r="AK19" s="16"/>
      <c r="AL19" s="11"/>
      <c r="AM19" s="3"/>
      <c r="AN19" s="3"/>
      <c r="AO19" s="3"/>
      <c r="AP19" s="3"/>
      <c r="AQ19" s="3"/>
      <c r="AY19" s="16"/>
      <c r="AZ19" s="16"/>
      <c r="BA19" s="16"/>
      <c r="BB19" s="11"/>
      <c r="BC19" s="3"/>
      <c r="BD19" s="3"/>
      <c r="BE19" s="3"/>
      <c r="BF19" s="3"/>
      <c r="BG19" s="3"/>
      <c r="BH19" s="1"/>
      <c r="BI19" s="1"/>
      <c r="BJ19" s="1"/>
      <c r="BK19" s="1"/>
      <c r="BL19" s="1"/>
      <c r="BM19" s="1"/>
      <c r="BN19" s="1"/>
      <c r="BO19" s="16"/>
      <c r="BP19" s="16"/>
      <c r="BQ19" s="16"/>
      <c r="BR19" s="11"/>
      <c r="BS19" s="3"/>
      <c r="BT19" s="3"/>
      <c r="BU19" s="3"/>
      <c r="BV19" s="3"/>
      <c r="BW19" s="3"/>
      <c r="BX19" s="1"/>
      <c r="BY19" s="1"/>
      <c r="BZ19" s="1"/>
      <c r="CA19" s="1"/>
      <c r="CB19" s="1"/>
      <c r="CC19" s="1"/>
      <c r="CD19" s="1"/>
      <c r="CE19" s="16"/>
      <c r="CF19" s="16"/>
      <c r="CG19" s="16"/>
      <c r="CH19" s="11"/>
      <c r="CI19" s="3"/>
      <c r="CJ19" s="3"/>
      <c r="CK19" s="3"/>
      <c r="CL19" s="3"/>
      <c r="CM19" s="3"/>
      <c r="CN19" s="1"/>
      <c r="CO19" s="1"/>
      <c r="CP19" s="1"/>
      <c r="CQ19" s="1"/>
      <c r="CR19" s="1"/>
      <c r="CS19" s="1"/>
      <c r="CT19" s="1"/>
      <c r="CU19" s="16"/>
      <c r="CV19" s="16"/>
      <c r="CW19" s="16"/>
      <c r="CX19" s="11"/>
      <c r="CY19" s="3"/>
      <c r="CZ19" s="3"/>
      <c r="DA19" s="3"/>
      <c r="DB19" s="3"/>
      <c r="DC19" s="3"/>
      <c r="DE19" s="1"/>
      <c r="DF19" s="1"/>
      <c r="DG19" s="1"/>
      <c r="DH19" s="1"/>
      <c r="DI19" s="1"/>
      <c r="DJ19" s="1"/>
      <c r="DK19" s="16"/>
      <c r="DL19" s="16"/>
      <c r="DM19" s="16"/>
      <c r="DN19" s="11"/>
      <c r="DO19" s="3"/>
      <c r="DP19" s="3"/>
      <c r="DQ19" s="3"/>
      <c r="DR19" s="3"/>
      <c r="DS19" s="3"/>
      <c r="DT19" s="1"/>
      <c r="DU19" s="1"/>
      <c r="DV19" s="1"/>
      <c r="DW19" s="1"/>
      <c r="DX19" s="1"/>
      <c r="DY19" s="1"/>
      <c r="DZ19" s="1"/>
      <c r="EA19" s="16"/>
      <c r="EB19" s="16"/>
      <c r="EC19" s="16"/>
      <c r="ED19" s="11" t="s">
        <v>44</v>
      </c>
      <c r="EE19" s="3" t="s">
        <v>45</v>
      </c>
      <c r="EF19" s="3" t="s">
        <v>46</v>
      </c>
      <c r="EG19" s="3" t="s">
        <v>47</v>
      </c>
      <c r="EH19" s="3" t="s">
        <v>48</v>
      </c>
      <c r="EI19" s="3" t="s">
        <v>49</v>
      </c>
      <c r="EJ19" s="1"/>
      <c r="EK19" s="1"/>
      <c r="EL19" s="1"/>
      <c r="EM19" s="1"/>
      <c r="EN19" s="1"/>
      <c r="EO19" s="1"/>
      <c r="EP19" s="1"/>
      <c r="EQ19" s="16"/>
      <c r="ER19" s="16"/>
      <c r="ES19" s="16"/>
    </row>
    <row r="20" customFormat="false" ht="15" hidden="false" customHeight="false" outlineLevel="0" collapsed="false">
      <c r="A20" s="11" t="s">
        <v>50</v>
      </c>
      <c r="B20" s="12" t="s">
        <v>6</v>
      </c>
      <c r="C20" s="13"/>
      <c r="D20" s="14"/>
      <c r="G20" s="15"/>
      <c r="H20" s="40"/>
      <c r="I20" s="40"/>
      <c r="J20" s="40"/>
      <c r="K20" s="40"/>
      <c r="L20" s="40"/>
      <c r="M20" s="40"/>
      <c r="N20" s="40"/>
      <c r="V20" s="41"/>
      <c r="W20" s="40"/>
      <c r="X20" s="40"/>
      <c r="Y20" s="40"/>
      <c r="Z20" s="40"/>
      <c r="AA20" s="40"/>
      <c r="AI20" s="16"/>
      <c r="AJ20" s="16"/>
      <c r="AK20" s="16"/>
      <c r="AL20" s="11"/>
      <c r="AY20" s="16"/>
      <c r="AZ20" s="16"/>
      <c r="BA20" s="16"/>
      <c r="BB20" s="1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6"/>
      <c r="BP20" s="16"/>
      <c r="BQ20" s="16"/>
      <c r="BR20" s="1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6"/>
      <c r="CF20" s="16"/>
      <c r="CG20" s="16"/>
      <c r="CH20" s="1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6"/>
      <c r="CV20" s="16"/>
      <c r="CW20" s="16"/>
      <c r="CX20" s="11"/>
      <c r="CY20" s="1"/>
      <c r="CZ20" s="1"/>
      <c r="DA20" s="1"/>
      <c r="DB20" s="1"/>
      <c r="DC20" s="1"/>
      <c r="DE20" s="1"/>
      <c r="DF20" s="1"/>
      <c r="DG20" s="1"/>
      <c r="DH20" s="1"/>
      <c r="DI20" s="1"/>
      <c r="DJ20" s="1"/>
      <c r="DK20" s="16"/>
      <c r="DL20" s="16"/>
      <c r="DM20" s="16"/>
      <c r="DN20" s="11"/>
      <c r="DS20" s="1"/>
      <c r="DT20" s="1"/>
      <c r="DU20" s="1"/>
      <c r="DV20" s="1"/>
      <c r="DW20" s="1"/>
      <c r="DX20" s="1"/>
      <c r="DY20" s="1"/>
      <c r="DZ20" s="1"/>
      <c r="EA20" s="16"/>
      <c r="EB20" s="16"/>
      <c r="EC20" s="16"/>
      <c r="ED20" s="20" t="s">
        <v>51</v>
      </c>
      <c r="EE20" s="40" t="s">
        <v>51</v>
      </c>
      <c r="EF20" s="40" t="s">
        <v>51</v>
      </c>
      <c r="EG20" s="40" t="s">
        <v>51</v>
      </c>
      <c r="EH20" s="40" t="s">
        <v>51</v>
      </c>
      <c r="EI20" s="40" t="s">
        <v>51</v>
      </c>
      <c r="EJ20" s="1"/>
      <c r="EK20" s="1"/>
      <c r="EL20" s="1"/>
      <c r="EM20" s="1"/>
      <c r="EN20" s="1"/>
      <c r="EO20" s="1"/>
      <c r="EP20" s="1"/>
      <c r="EQ20" s="16"/>
      <c r="ER20" s="16"/>
      <c r="ES20" s="16"/>
    </row>
    <row r="21" customFormat="false" ht="15" hidden="false" customHeight="false" outlineLevel="0" collapsed="false">
      <c r="A21" s="11" t="s">
        <v>52</v>
      </c>
      <c r="B21" s="12" t="s">
        <v>6</v>
      </c>
      <c r="C21" s="13"/>
      <c r="D21" s="14"/>
      <c r="G21" s="15"/>
      <c r="H21" s="19"/>
      <c r="I21" s="40"/>
      <c r="J21" s="40"/>
      <c r="K21" s="40"/>
      <c r="L21" s="40"/>
      <c r="M21" s="40"/>
      <c r="N21" s="40"/>
      <c r="V21" s="20"/>
      <c r="W21" s="40"/>
      <c r="X21" s="40"/>
      <c r="Y21" s="40"/>
      <c r="Z21" s="40"/>
      <c r="AA21" s="40"/>
      <c r="AI21" s="16"/>
      <c r="AJ21" s="16"/>
      <c r="AK21" s="16"/>
      <c r="AL21" s="14"/>
      <c r="AY21" s="16"/>
      <c r="AZ21" s="16"/>
      <c r="BA21" s="16"/>
      <c r="BB21" s="14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6"/>
      <c r="BP21" s="16"/>
      <c r="BQ21" s="16"/>
      <c r="BR21" s="14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6"/>
      <c r="CF21" s="16"/>
      <c r="CG21" s="16"/>
      <c r="CH21" s="14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6"/>
      <c r="CV21" s="16"/>
      <c r="CW21" s="16"/>
      <c r="CX21" s="14"/>
      <c r="CY21" s="1"/>
      <c r="CZ21" s="1"/>
      <c r="DA21" s="1"/>
      <c r="DB21" s="1"/>
      <c r="DC21" s="1"/>
      <c r="DE21" s="1"/>
      <c r="DF21" s="1"/>
      <c r="DG21" s="1"/>
      <c r="DH21" s="1"/>
      <c r="DI21" s="1"/>
      <c r="DJ21" s="1"/>
      <c r="DK21" s="16"/>
      <c r="DL21" s="16"/>
      <c r="DM21" s="16"/>
      <c r="DN21" s="14"/>
      <c r="DS21" s="1"/>
      <c r="DT21" s="1"/>
      <c r="DU21" s="1"/>
      <c r="DV21" s="1"/>
      <c r="DW21" s="1"/>
      <c r="DX21" s="1"/>
      <c r="DY21" s="1"/>
      <c r="DZ21" s="1"/>
      <c r="EA21" s="16"/>
      <c r="EB21" s="16"/>
      <c r="EC21" s="16"/>
      <c r="ED21" s="20" t="s">
        <v>53</v>
      </c>
      <c r="EE21" s="40"/>
      <c r="EF21" s="40"/>
      <c r="EG21" s="40"/>
      <c r="EH21" s="40"/>
      <c r="EI21" s="40"/>
      <c r="EJ21" s="1"/>
      <c r="EK21" s="1"/>
      <c r="EL21" s="1"/>
      <c r="EM21" s="1"/>
      <c r="EN21" s="1"/>
      <c r="EO21" s="1"/>
      <c r="EP21" s="1"/>
      <c r="EQ21" s="16"/>
      <c r="ER21" s="16"/>
      <c r="ES21" s="16"/>
    </row>
    <row r="22" customFormat="false" ht="15" hidden="false" customHeight="false" outlineLevel="0" collapsed="false">
      <c r="A22" s="5" t="s">
        <v>54</v>
      </c>
      <c r="B22" s="6"/>
      <c r="C22" s="26"/>
      <c r="D22" s="27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8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8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8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8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8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8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42" t="s">
        <v>55</v>
      </c>
      <c r="EE22" s="7" t="s">
        <v>56</v>
      </c>
      <c r="EF22" s="7" t="s">
        <v>57</v>
      </c>
      <c r="EG22" s="7" t="s">
        <v>58</v>
      </c>
      <c r="EH22" s="7" t="s">
        <v>59</v>
      </c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</row>
    <row r="23" customFormat="false" ht="15" hidden="false" customHeight="false" outlineLevel="0" collapsed="false">
      <c r="A23" s="11" t="s">
        <v>60</v>
      </c>
      <c r="B23" s="43" t="s">
        <v>61</v>
      </c>
      <c r="C23" s="19"/>
      <c r="D23" s="22"/>
      <c r="E23" s="40"/>
      <c r="F23" s="40"/>
      <c r="G23" s="44"/>
      <c r="H23" s="21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22"/>
      <c r="AI23" s="16"/>
      <c r="AJ23" s="16"/>
      <c r="AK23" s="16"/>
      <c r="AL23" s="20"/>
      <c r="AW23" s="24"/>
      <c r="AX23" s="24"/>
      <c r="AY23" s="25"/>
      <c r="AZ23" s="25"/>
      <c r="BA23" s="25"/>
      <c r="BB23" s="23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5"/>
      <c r="BP23" s="25"/>
      <c r="BQ23" s="25"/>
      <c r="BR23" s="23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5"/>
      <c r="CF23" s="25"/>
      <c r="CG23" s="25"/>
      <c r="CH23" s="23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5"/>
      <c r="CV23" s="25"/>
      <c r="CW23" s="25"/>
      <c r="CX23" s="23"/>
      <c r="CY23" s="1"/>
      <c r="CZ23" s="1"/>
      <c r="DA23" s="1"/>
      <c r="DB23" s="1"/>
      <c r="DC23" s="1"/>
      <c r="DE23" s="1"/>
      <c r="DF23" s="1"/>
      <c r="DG23" s="1"/>
      <c r="DH23" s="1"/>
      <c r="DI23" s="1"/>
      <c r="DJ23" s="1"/>
      <c r="DK23" s="16"/>
      <c r="DL23" s="16"/>
      <c r="DM23" s="16"/>
      <c r="DN23" s="23"/>
      <c r="DO23" s="3"/>
      <c r="DP23" s="3"/>
      <c r="DQ23" s="3"/>
      <c r="DR23" s="3"/>
      <c r="DS23" s="1"/>
      <c r="DT23" s="1"/>
      <c r="DU23" s="1"/>
      <c r="DV23" s="1"/>
      <c r="DW23" s="1"/>
      <c r="DX23" s="1"/>
      <c r="DY23" s="1"/>
      <c r="DZ23" s="1"/>
      <c r="EA23" s="16"/>
      <c r="EB23" s="16"/>
      <c r="EC23" s="16"/>
      <c r="ED23" s="23" t="s">
        <v>62</v>
      </c>
      <c r="EE23" s="3" t="s">
        <v>62</v>
      </c>
      <c r="EF23" s="3" t="s">
        <v>62</v>
      </c>
      <c r="EG23" s="3" t="s">
        <v>63</v>
      </c>
      <c r="EH23" s="3" t="s">
        <v>62</v>
      </c>
      <c r="EI23" s="1"/>
      <c r="EJ23" s="1" t="s">
        <v>64</v>
      </c>
      <c r="EK23" s="1"/>
      <c r="EL23" s="1"/>
      <c r="EM23" s="1"/>
      <c r="EN23" s="1"/>
      <c r="EO23" s="1"/>
      <c r="EP23" s="1"/>
      <c r="EQ23" s="16"/>
      <c r="ER23" s="16"/>
      <c r="ES23" s="16"/>
    </row>
    <row r="24" customFormat="false" ht="15" hidden="false" customHeight="false" outlineLevel="0" collapsed="false">
      <c r="A24" s="11" t="s">
        <v>65</v>
      </c>
      <c r="B24" s="12" t="s">
        <v>66</v>
      </c>
      <c r="C24" s="13"/>
      <c r="D24" s="14"/>
      <c r="G24" s="15"/>
      <c r="H24" s="13"/>
      <c r="V24" s="14"/>
      <c r="AI24" s="16"/>
      <c r="AJ24" s="16"/>
      <c r="AK24" s="16"/>
      <c r="AL24" s="14"/>
      <c r="AW24" s="24"/>
      <c r="AX24" s="24"/>
      <c r="AY24" s="25"/>
      <c r="AZ24" s="25"/>
      <c r="BA24" s="25"/>
      <c r="BB24" s="23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5"/>
      <c r="BP24" s="25"/>
      <c r="BQ24" s="25"/>
      <c r="BR24" s="23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5"/>
      <c r="CF24" s="25"/>
      <c r="CG24" s="25"/>
      <c r="CH24" s="23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5"/>
      <c r="CV24" s="25"/>
      <c r="CW24" s="25"/>
      <c r="CX24" s="23"/>
      <c r="CY24" s="1"/>
      <c r="CZ24" s="1"/>
      <c r="DA24" s="1"/>
      <c r="DB24" s="1"/>
      <c r="DC24" s="1"/>
      <c r="DE24" s="1"/>
      <c r="DF24" s="1"/>
      <c r="DG24" s="1"/>
      <c r="DH24" s="1"/>
      <c r="DI24" s="1"/>
      <c r="DJ24" s="1"/>
      <c r="DK24" s="16"/>
      <c r="DL24" s="16"/>
      <c r="DM24" s="16"/>
      <c r="DN24" s="23"/>
      <c r="DO24" s="3"/>
      <c r="DP24" s="3"/>
      <c r="DQ24" s="3"/>
      <c r="DR24" s="3"/>
      <c r="DS24" s="1"/>
      <c r="DT24" s="1"/>
      <c r="DU24" s="1"/>
      <c r="DV24" s="1"/>
      <c r="DW24" s="1"/>
      <c r="DX24" s="1"/>
      <c r="DY24" s="1"/>
      <c r="DZ24" s="1"/>
      <c r="EA24" s="16"/>
      <c r="EB24" s="16"/>
      <c r="EC24" s="16"/>
      <c r="ED24" s="23" t="s">
        <v>67</v>
      </c>
      <c r="EE24" s="3" t="s">
        <v>68</v>
      </c>
      <c r="EF24" s="3" t="s">
        <v>69</v>
      </c>
      <c r="EG24" s="3" t="s">
        <v>70</v>
      </c>
      <c r="EH24" s="3" t="s">
        <v>71</v>
      </c>
      <c r="EI24" s="1"/>
      <c r="EJ24" s="1" t="s">
        <v>72</v>
      </c>
      <c r="EK24" s="1"/>
      <c r="EL24" s="1"/>
      <c r="EM24" s="1"/>
      <c r="EN24" s="1"/>
      <c r="EO24" s="1"/>
      <c r="EP24" s="1"/>
      <c r="EQ24" s="16"/>
      <c r="ER24" s="16"/>
      <c r="ES24" s="16"/>
    </row>
    <row r="25" customFormat="false" ht="15" hidden="false" customHeight="false" outlineLevel="0" collapsed="false">
      <c r="A25" s="11" t="s">
        <v>73</v>
      </c>
      <c r="B25" s="45" t="n">
        <v>1000</v>
      </c>
      <c r="C25" s="19"/>
      <c r="D25" s="22"/>
      <c r="G25" s="15"/>
      <c r="H25" s="21"/>
      <c r="V25" s="22"/>
      <c r="AI25" s="16"/>
      <c r="AJ25" s="16"/>
      <c r="AK25" s="16"/>
      <c r="AL25" s="22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47"/>
      <c r="BA25" s="47"/>
      <c r="BB25" s="22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7"/>
      <c r="BP25" s="47"/>
      <c r="BQ25" s="47"/>
      <c r="BR25" s="22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7"/>
      <c r="CF25" s="47"/>
      <c r="CG25" s="47"/>
      <c r="CH25" s="22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7"/>
      <c r="CV25" s="47"/>
      <c r="CW25" s="47"/>
      <c r="CX25" s="20"/>
      <c r="CY25" s="1"/>
      <c r="CZ25" s="1"/>
      <c r="DA25" s="1"/>
      <c r="DB25" s="1"/>
      <c r="DC25" s="1"/>
      <c r="DE25" s="1"/>
      <c r="DF25" s="1"/>
      <c r="DG25" s="1"/>
      <c r="DH25" s="1"/>
      <c r="DI25" s="1"/>
      <c r="DJ25" s="1"/>
      <c r="DK25" s="16"/>
      <c r="DL25" s="16"/>
      <c r="DM25" s="16"/>
      <c r="DN25" s="22"/>
      <c r="DO25" s="48"/>
      <c r="DP25" s="48"/>
      <c r="DQ25" s="48"/>
      <c r="DR25" s="48"/>
      <c r="DS25" s="1"/>
      <c r="DT25" s="1"/>
      <c r="DU25" s="1"/>
      <c r="DV25" s="1"/>
      <c r="DW25" s="1"/>
      <c r="DX25" s="1"/>
      <c r="DY25" s="1"/>
      <c r="DZ25" s="1"/>
      <c r="EA25" s="16"/>
      <c r="EB25" s="16"/>
      <c r="EC25" s="16"/>
      <c r="ED25" s="22" t="n">
        <v>1000</v>
      </c>
      <c r="EE25" s="48" t="n">
        <v>1000</v>
      </c>
      <c r="EF25" s="48" t="n">
        <v>1000</v>
      </c>
      <c r="EG25" s="48" t="n">
        <v>1000</v>
      </c>
      <c r="EH25" s="48" t="n">
        <v>1000</v>
      </c>
      <c r="EI25" s="1"/>
      <c r="EJ25" s="1"/>
      <c r="EK25" s="1"/>
      <c r="EL25" s="1"/>
      <c r="EM25" s="1"/>
      <c r="EN25" s="1"/>
      <c r="EO25" s="1"/>
      <c r="EP25" s="1"/>
      <c r="EQ25" s="16"/>
      <c r="ER25" s="16"/>
      <c r="ES25" s="16"/>
    </row>
    <row r="26" customFormat="false" ht="15" hidden="false" customHeight="false" outlineLevel="0" collapsed="false">
      <c r="A26" s="11" t="s">
        <v>74</v>
      </c>
      <c r="B26" s="12" t="s">
        <v>6</v>
      </c>
      <c r="C26" s="13"/>
      <c r="D26" s="14"/>
      <c r="G26" s="15"/>
      <c r="H26" s="3"/>
      <c r="V26" s="11"/>
      <c r="AI26" s="16"/>
      <c r="AJ26" s="16"/>
      <c r="AK26" s="16"/>
      <c r="AL26" s="11"/>
      <c r="AY26" s="16"/>
      <c r="AZ26" s="16"/>
      <c r="BA26" s="16"/>
      <c r="BB26" s="1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6"/>
      <c r="BP26" s="16"/>
      <c r="BQ26" s="16"/>
      <c r="BR26" s="1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6"/>
      <c r="CF26" s="16"/>
      <c r="CG26" s="16"/>
      <c r="CH26" s="1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6"/>
      <c r="CV26" s="16"/>
      <c r="CW26" s="16"/>
      <c r="CX26" s="11"/>
      <c r="CY26" s="1"/>
      <c r="CZ26" s="1"/>
      <c r="DA26" s="1"/>
      <c r="DB26" s="1"/>
      <c r="DC26" s="1"/>
      <c r="DE26" s="1"/>
      <c r="DF26" s="1"/>
      <c r="DG26" s="1"/>
      <c r="DH26" s="1"/>
      <c r="DI26" s="1"/>
      <c r="DJ26" s="1"/>
      <c r="DK26" s="16"/>
      <c r="DL26" s="16"/>
      <c r="DM26" s="16"/>
      <c r="DN26" s="11"/>
      <c r="DS26" s="1"/>
      <c r="DT26" s="1"/>
      <c r="DU26" s="1"/>
      <c r="DV26" s="1"/>
      <c r="DW26" s="1"/>
      <c r="DX26" s="1"/>
      <c r="DY26" s="1"/>
      <c r="DZ26" s="1"/>
      <c r="EA26" s="16"/>
      <c r="EB26" s="16"/>
      <c r="EC26" s="16"/>
      <c r="ED26" s="11" t="s">
        <v>75</v>
      </c>
      <c r="EE26" s="3" t="s">
        <v>75</v>
      </c>
      <c r="EF26" s="3" t="s">
        <v>75</v>
      </c>
      <c r="EG26" s="3" t="s">
        <v>76</v>
      </c>
      <c r="EH26" s="3" t="s">
        <v>75</v>
      </c>
      <c r="EI26" s="1"/>
      <c r="EJ26" s="1"/>
      <c r="EK26" s="1"/>
      <c r="EL26" s="1"/>
      <c r="EM26" s="1"/>
      <c r="EN26" s="1"/>
      <c r="EO26" s="1"/>
      <c r="EP26" s="1"/>
      <c r="EQ26" s="16"/>
      <c r="ER26" s="16"/>
      <c r="ES26" s="16"/>
    </row>
    <row r="27" customFormat="false" ht="15" hidden="false" customHeight="false" outlineLevel="0" collapsed="false">
      <c r="A27" s="11" t="s">
        <v>77</v>
      </c>
      <c r="B27" s="12" t="s">
        <v>6</v>
      </c>
      <c r="C27" s="13"/>
      <c r="D27" s="14"/>
      <c r="G27" s="15"/>
      <c r="H27" s="3"/>
      <c r="V27" s="11"/>
      <c r="AI27" s="16"/>
      <c r="AJ27" s="16"/>
      <c r="AK27" s="16"/>
      <c r="AL27" s="11"/>
      <c r="AY27" s="16"/>
      <c r="AZ27" s="16"/>
      <c r="BA27" s="16"/>
      <c r="BB27" s="1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6"/>
      <c r="BP27" s="16"/>
      <c r="BQ27" s="16"/>
      <c r="BR27" s="1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6"/>
      <c r="CF27" s="16"/>
      <c r="CG27" s="16"/>
      <c r="CH27" s="1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6"/>
      <c r="CV27" s="16"/>
      <c r="CW27" s="16"/>
      <c r="CX27" s="11"/>
      <c r="CY27" s="1"/>
      <c r="CZ27" s="1"/>
      <c r="DA27" s="1"/>
      <c r="DB27" s="1"/>
      <c r="DC27" s="1"/>
      <c r="DE27" s="1"/>
      <c r="DF27" s="1"/>
      <c r="DG27" s="1"/>
      <c r="DH27" s="1"/>
      <c r="DI27" s="1"/>
      <c r="DJ27" s="1"/>
      <c r="DK27" s="16"/>
      <c r="DL27" s="16"/>
      <c r="DM27" s="16"/>
      <c r="DN27" s="11"/>
      <c r="DO27" s="3"/>
      <c r="DP27" s="3"/>
      <c r="DQ27" s="3"/>
      <c r="DR27" s="3"/>
      <c r="DS27" s="1"/>
      <c r="DT27" s="1"/>
      <c r="DU27" s="1"/>
      <c r="DV27" s="1"/>
      <c r="DW27" s="1"/>
      <c r="DX27" s="1"/>
      <c r="DY27" s="1"/>
      <c r="DZ27" s="1"/>
      <c r="EA27" s="16"/>
      <c r="EB27" s="16"/>
      <c r="EC27" s="16"/>
      <c r="ED27" s="11" t="s">
        <v>78</v>
      </c>
      <c r="EE27" s="3" t="s">
        <v>79</v>
      </c>
      <c r="EF27" s="3" t="s">
        <v>79</v>
      </c>
      <c r="EG27" s="3" t="s">
        <v>80</v>
      </c>
      <c r="EH27" s="3" t="s">
        <v>81</v>
      </c>
      <c r="EI27" s="1"/>
      <c r="EJ27" s="1"/>
      <c r="EK27" s="1"/>
      <c r="EL27" s="1"/>
      <c r="EM27" s="1"/>
      <c r="EN27" s="1"/>
      <c r="EO27" s="1"/>
      <c r="EP27" s="1"/>
      <c r="EQ27" s="16"/>
      <c r="ER27" s="16"/>
      <c r="ES27" s="16"/>
    </row>
    <row r="28" customFormat="false" ht="15" hidden="false" customHeight="false" outlineLevel="0" collapsed="false">
      <c r="A28" s="11" t="s">
        <v>82</v>
      </c>
      <c r="B28" s="12" t="s">
        <v>6</v>
      </c>
      <c r="C28" s="13"/>
      <c r="D28" s="14"/>
      <c r="G28" s="15"/>
      <c r="H28" s="3"/>
      <c r="V28" s="11"/>
      <c r="AI28" s="16"/>
      <c r="AJ28" s="16"/>
      <c r="AK28" s="16"/>
      <c r="AL28" s="11"/>
      <c r="AY28" s="16"/>
      <c r="AZ28" s="16"/>
      <c r="BA28" s="16"/>
      <c r="BB28" s="1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6"/>
      <c r="BP28" s="16"/>
      <c r="BQ28" s="16"/>
      <c r="BR28" s="1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6"/>
      <c r="CF28" s="16"/>
      <c r="CG28" s="16"/>
      <c r="CH28" s="1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6"/>
      <c r="CW28" s="16"/>
      <c r="CX28" s="11"/>
      <c r="CY28" s="1"/>
      <c r="CZ28" s="1"/>
      <c r="DA28" s="1"/>
      <c r="DB28" s="1"/>
      <c r="DC28" s="1"/>
      <c r="DE28" s="1"/>
      <c r="DF28" s="1"/>
      <c r="DG28" s="1"/>
      <c r="DH28" s="1"/>
      <c r="DI28" s="1"/>
      <c r="DJ28" s="1"/>
      <c r="DK28" s="16"/>
      <c r="DL28" s="16"/>
      <c r="DM28" s="16"/>
      <c r="DN28" s="11"/>
      <c r="DS28" s="1"/>
      <c r="DT28" s="1"/>
      <c r="DU28" s="1"/>
      <c r="DV28" s="1"/>
      <c r="DW28" s="1"/>
      <c r="DX28" s="1"/>
      <c r="DY28" s="1"/>
      <c r="DZ28" s="1"/>
      <c r="EA28" s="16"/>
      <c r="EB28" s="16"/>
      <c r="EC28" s="16"/>
      <c r="ED28" s="11" t="s">
        <v>83</v>
      </c>
      <c r="EE28" s="3" t="s">
        <v>84</v>
      </c>
      <c r="EF28" s="3" t="s">
        <v>84</v>
      </c>
      <c r="EG28" s="3" t="s">
        <v>85</v>
      </c>
      <c r="EH28" s="3" t="s">
        <v>86</v>
      </c>
      <c r="EI28" s="1"/>
      <c r="EJ28" s="1"/>
      <c r="EK28" s="1"/>
      <c r="EL28" s="1"/>
      <c r="EM28" s="1"/>
      <c r="EN28" s="1"/>
      <c r="EO28" s="1"/>
      <c r="EP28" s="1"/>
      <c r="EQ28" s="16"/>
      <c r="ER28" s="16"/>
      <c r="ES28" s="16"/>
    </row>
    <row r="29" customFormat="false" ht="15" hidden="false" customHeight="false" outlineLevel="0" collapsed="false">
      <c r="A29" s="11" t="s">
        <v>87</v>
      </c>
      <c r="B29" s="45" t="n">
        <v>12</v>
      </c>
      <c r="C29" s="19"/>
      <c r="D29" s="22"/>
      <c r="G29" s="15"/>
      <c r="H29" s="21"/>
      <c r="V29" s="22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7"/>
      <c r="AJ29" s="47"/>
      <c r="AK29" s="47"/>
      <c r="AL29" s="22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47"/>
      <c r="BA29" s="47"/>
      <c r="BB29" s="20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7"/>
      <c r="BP29" s="47"/>
      <c r="BQ29" s="47"/>
      <c r="BR29" s="20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7"/>
      <c r="CF29" s="47"/>
      <c r="CG29" s="47"/>
      <c r="CH29" s="20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7"/>
      <c r="CV29" s="47"/>
      <c r="CW29" s="47"/>
      <c r="CX29" s="22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7"/>
      <c r="DL29" s="47"/>
      <c r="DM29" s="47"/>
      <c r="DN29" s="22"/>
      <c r="DO29" s="21"/>
      <c r="DP29" s="21"/>
      <c r="DQ29" s="21"/>
      <c r="DR29" s="21"/>
      <c r="DS29" s="46"/>
      <c r="DT29" s="46"/>
      <c r="DU29" s="46"/>
      <c r="DV29" s="46"/>
      <c r="DW29" s="46"/>
      <c r="DX29" s="46"/>
      <c r="DY29" s="46"/>
      <c r="DZ29" s="46"/>
      <c r="EA29" s="47"/>
      <c r="EB29" s="47"/>
      <c r="EC29" s="47"/>
      <c r="ED29" s="22" t="n">
        <v>35</v>
      </c>
      <c r="EE29" s="21" t="n">
        <v>35</v>
      </c>
      <c r="EF29" s="21" t="n">
        <v>35</v>
      </c>
      <c r="EG29" s="21" t="n">
        <v>35</v>
      </c>
      <c r="EH29" s="21" t="n">
        <v>35</v>
      </c>
      <c r="EI29" s="46"/>
      <c r="EJ29" s="46"/>
      <c r="EK29" s="46"/>
      <c r="EL29" s="46"/>
      <c r="EM29" s="46"/>
      <c r="EN29" s="46"/>
      <c r="EO29" s="46"/>
      <c r="EP29" s="46"/>
      <c r="EQ29" s="47"/>
      <c r="ER29" s="47"/>
      <c r="ES29" s="47"/>
    </row>
    <row r="30" customFormat="false" ht="15" hidden="false" customHeight="false" outlineLevel="0" collapsed="false">
      <c r="A30" s="30" t="s">
        <v>88</v>
      </c>
      <c r="B30" s="31" t="s">
        <v>89</v>
      </c>
      <c r="C30" s="49"/>
      <c r="D30" s="50"/>
      <c r="E30" s="34"/>
      <c r="F30" s="34"/>
      <c r="G30" s="35"/>
      <c r="H30" s="36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3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33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33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0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33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33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33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33" t="s">
        <v>89</v>
      </c>
      <c r="EE30" s="51" t="s">
        <v>89</v>
      </c>
      <c r="EF30" s="51" t="s">
        <v>89</v>
      </c>
      <c r="EG30" s="51" t="s">
        <v>89</v>
      </c>
      <c r="EH30" s="51" t="s">
        <v>89</v>
      </c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</row>
    <row r="31" customFormat="false" ht="15" hidden="false" customHeight="false" outlineLevel="0" collapsed="false">
      <c r="A31" s="39" t="s">
        <v>90</v>
      </c>
      <c r="B31" s="12"/>
      <c r="C31" s="13"/>
      <c r="D31" s="20"/>
      <c r="G31" s="15"/>
      <c r="V31" s="52"/>
      <c r="AI31" s="16"/>
      <c r="AJ31" s="16"/>
      <c r="AK31" s="16"/>
      <c r="AL31" s="52"/>
      <c r="AY31" s="16"/>
      <c r="AZ31" s="16"/>
      <c r="BA31" s="16"/>
      <c r="BB31" s="5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6"/>
      <c r="BP31" s="16"/>
      <c r="BQ31" s="16"/>
      <c r="BR31" s="52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6"/>
      <c r="CF31" s="16"/>
      <c r="CG31" s="16"/>
      <c r="CH31" s="52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6"/>
      <c r="CW31" s="16"/>
      <c r="CX31" s="52"/>
      <c r="CY31" s="1"/>
      <c r="CZ31" s="1"/>
      <c r="DA31" s="1"/>
      <c r="DB31" s="1"/>
      <c r="DC31" s="1"/>
      <c r="DE31" s="1"/>
      <c r="DF31" s="1"/>
      <c r="DG31" s="1"/>
      <c r="DH31" s="1"/>
      <c r="DI31" s="1"/>
      <c r="DJ31" s="1"/>
      <c r="DK31" s="16"/>
      <c r="DL31" s="16"/>
      <c r="DM31" s="16"/>
      <c r="DN31" s="52"/>
      <c r="DS31" s="1"/>
      <c r="DT31" s="1"/>
      <c r="DU31" s="1"/>
      <c r="DV31" s="1"/>
      <c r="DW31" s="1"/>
      <c r="DX31" s="1"/>
      <c r="DY31" s="1"/>
      <c r="DZ31" s="1"/>
      <c r="EA31" s="16"/>
      <c r="EB31" s="16"/>
      <c r="EC31" s="16"/>
      <c r="ED31" s="52"/>
      <c r="EE31" s="3"/>
      <c r="EF31" s="3"/>
      <c r="EG31" s="3"/>
      <c r="EH31" s="3"/>
      <c r="EI31" s="1"/>
      <c r="EJ31" s="1"/>
      <c r="EK31" s="1"/>
      <c r="EL31" s="1"/>
      <c r="EM31" s="1"/>
      <c r="EN31" s="1"/>
      <c r="EO31" s="1"/>
      <c r="EP31" s="1"/>
      <c r="EQ31" s="16"/>
      <c r="ER31" s="16"/>
      <c r="ES31" s="16"/>
    </row>
    <row r="32" customFormat="false" ht="15" hidden="false" customHeight="false" outlineLevel="0" collapsed="false">
      <c r="A32" s="11" t="s">
        <v>91</v>
      </c>
      <c r="B32" s="12" t="s">
        <v>92</v>
      </c>
      <c r="C32" s="19"/>
      <c r="D32" s="22"/>
      <c r="E32" s="46"/>
      <c r="F32" s="46"/>
      <c r="G32" s="53"/>
      <c r="H32" s="21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22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7"/>
      <c r="AJ32" s="47"/>
      <c r="AK32" s="47"/>
      <c r="AL32" s="22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47"/>
      <c r="BA32" s="47"/>
      <c r="BB32" s="22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7"/>
      <c r="BP32" s="47"/>
      <c r="BQ32" s="47"/>
      <c r="BR32" s="22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7"/>
      <c r="CF32" s="47"/>
      <c r="CG32" s="47"/>
      <c r="CH32" s="22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7"/>
      <c r="CV32" s="47"/>
      <c r="CW32" s="47"/>
      <c r="CX32" s="22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7"/>
      <c r="DL32" s="47"/>
      <c r="DM32" s="47"/>
      <c r="DN32" s="22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7"/>
      <c r="EB32" s="47"/>
      <c r="EC32" s="47"/>
      <c r="ED32" s="22" t="s">
        <v>55</v>
      </c>
      <c r="EE32" s="46" t="s">
        <v>56</v>
      </c>
      <c r="EF32" s="46" t="s">
        <v>57</v>
      </c>
      <c r="EG32" s="46" t="s">
        <v>58</v>
      </c>
      <c r="EH32" s="46" t="s">
        <v>59</v>
      </c>
      <c r="EI32" s="46" t="s">
        <v>93</v>
      </c>
      <c r="EJ32" s="46"/>
      <c r="EK32" s="46"/>
      <c r="EL32" s="46"/>
      <c r="EM32" s="46"/>
      <c r="EN32" s="46"/>
      <c r="EO32" s="46"/>
      <c r="EP32" s="46"/>
      <c r="EQ32" s="47"/>
      <c r="ER32" s="47"/>
      <c r="ES32" s="47"/>
    </row>
    <row r="33" s="62" customFormat="true" ht="15" hidden="false" customHeight="false" outlineLevel="0" collapsed="false">
      <c r="A33" s="54" t="s">
        <v>94</v>
      </c>
      <c r="B33" s="55"/>
      <c r="C33" s="56"/>
      <c r="D33" s="57"/>
      <c r="E33" s="58"/>
      <c r="F33" s="58"/>
      <c r="G33" s="59"/>
      <c r="H33" s="60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61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61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61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61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61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61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61"/>
      <c r="DO33" s="60"/>
      <c r="DP33" s="60"/>
      <c r="DQ33" s="60"/>
      <c r="DR33" s="60"/>
      <c r="DS33" s="60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61" t="n">
        <v>306</v>
      </c>
      <c r="EE33" s="60" t="n">
        <v>363</v>
      </c>
      <c r="EF33" s="60" t="n">
        <v>336</v>
      </c>
      <c r="EG33" s="60" t="n">
        <v>369</v>
      </c>
      <c r="EH33" s="60" t="n">
        <v>321</v>
      </c>
      <c r="EI33" s="60" t="n">
        <v>339</v>
      </c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XFD33" s="1"/>
    </row>
    <row r="34" s="62" customFormat="true" ht="15" hidden="false" customHeight="false" outlineLevel="0" collapsed="false">
      <c r="A34" s="63"/>
      <c r="B34" s="64"/>
      <c r="C34" s="65"/>
      <c r="D34" s="66"/>
      <c r="E34" s="67"/>
      <c r="F34" s="67"/>
      <c r="G34" s="68"/>
      <c r="H34" s="69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70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70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70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70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70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70"/>
      <c r="DO34" s="69"/>
      <c r="DP34" s="69"/>
      <c r="DQ34" s="69"/>
      <c r="DR34" s="69"/>
      <c r="DS34" s="69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70" t="n">
        <v>17</v>
      </c>
      <c r="EE34" s="69" t="n">
        <v>18</v>
      </c>
      <c r="EF34" s="69" t="n">
        <v>18</v>
      </c>
      <c r="EG34" s="69" t="n">
        <v>20</v>
      </c>
      <c r="EH34" s="69" t="n">
        <v>17</v>
      </c>
      <c r="EI34" s="69" t="n">
        <v>8</v>
      </c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XFD34" s="1"/>
    </row>
    <row r="35" s="62" customFormat="true" ht="15" hidden="false" customHeight="false" outlineLevel="0" collapsed="false">
      <c r="A35" s="71" t="s">
        <v>95</v>
      </c>
      <c r="B35" s="72"/>
      <c r="C35" s="73"/>
      <c r="D35" s="74"/>
      <c r="G35" s="75"/>
      <c r="H35" s="76"/>
      <c r="V35" s="77"/>
      <c r="AI35" s="78"/>
      <c r="AJ35" s="78"/>
      <c r="AK35" s="78"/>
      <c r="AL35" s="77"/>
      <c r="AY35" s="78"/>
      <c r="AZ35" s="78"/>
      <c r="BA35" s="78"/>
      <c r="BB35" s="77"/>
      <c r="BO35" s="78"/>
      <c r="BP35" s="78"/>
      <c r="BQ35" s="78"/>
      <c r="BR35" s="77"/>
      <c r="CE35" s="78"/>
      <c r="CF35" s="78"/>
      <c r="CG35" s="78"/>
      <c r="CH35" s="77"/>
      <c r="CU35" s="78"/>
      <c r="CV35" s="78"/>
      <c r="CW35" s="78"/>
      <c r="CX35" s="77"/>
      <c r="DK35" s="78"/>
      <c r="DL35" s="78"/>
      <c r="DM35" s="78"/>
      <c r="DN35" s="77"/>
      <c r="DO35" s="76"/>
      <c r="DP35" s="76"/>
      <c r="DQ35" s="76"/>
      <c r="DR35" s="76"/>
      <c r="DS35" s="76"/>
      <c r="EA35" s="78"/>
      <c r="EB35" s="78"/>
      <c r="EC35" s="78"/>
      <c r="ED35" s="77" t="n">
        <v>253681</v>
      </c>
      <c r="EE35" s="76" t="n">
        <v>253620</v>
      </c>
      <c r="EF35" s="76" t="n">
        <v>253649</v>
      </c>
      <c r="EG35" s="76" t="n">
        <v>253612</v>
      </c>
      <c r="EH35" s="76" t="n">
        <v>253661</v>
      </c>
      <c r="EI35" s="76" t="n">
        <v>253644</v>
      </c>
      <c r="EQ35" s="78"/>
      <c r="ER35" s="78"/>
      <c r="ES35" s="78"/>
      <c r="XFD35" s="1"/>
    </row>
    <row r="36" s="62" customFormat="true" ht="15" hidden="false" customHeight="false" outlineLevel="0" collapsed="false">
      <c r="A36" s="71"/>
      <c r="B36" s="72"/>
      <c r="C36" s="73"/>
      <c r="D36" s="74"/>
      <c r="G36" s="75"/>
      <c r="H36" s="76"/>
      <c r="V36" s="77"/>
      <c r="AI36" s="78"/>
      <c r="AJ36" s="78"/>
      <c r="AK36" s="78"/>
      <c r="AL36" s="77"/>
      <c r="AY36" s="78"/>
      <c r="AZ36" s="78"/>
      <c r="BA36" s="78"/>
      <c r="BB36" s="77"/>
      <c r="BO36" s="78"/>
      <c r="BP36" s="78"/>
      <c r="BQ36" s="78"/>
      <c r="BR36" s="77"/>
      <c r="CE36" s="78"/>
      <c r="CF36" s="78"/>
      <c r="CG36" s="78"/>
      <c r="CH36" s="77"/>
      <c r="CU36" s="78"/>
      <c r="CV36" s="78"/>
      <c r="CW36" s="78"/>
      <c r="CX36" s="77"/>
      <c r="DK36" s="78"/>
      <c r="DL36" s="78"/>
      <c r="DM36" s="78"/>
      <c r="DN36" s="77"/>
      <c r="DO36" s="76"/>
      <c r="DP36" s="76"/>
      <c r="DQ36" s="76"/>
      <c r="DR36" s="76"/>
      <c r="DS36" s="76"/>
      <c r="EA36" s="78"/>
      <c r="EB36" s="78"/>
      <c r="EC36" s="78"/>
      <c r="ED36" s="77" t="n">
        <v>18</v>
      </c>
      <c r="EE36" s="76" t="n">
        <v>20</v>
      </c>
      <c r="EF36" s="76" t="n">
        <v>20</v>
      </c>
      <c r="EG36" s="76" t="n">
        <v>22</v>
      </c>
      <c r="EH36" s="76" t="n">
        <v>19</v>
      </c>
      <c r="EI36" s="76" t="n">
        <v>9</v>
      </c>
      <c r="EQ36" s="78"/>
      <c r="ER36" s="78"/>
      <c r="ES36" s="78"/>
      <c r="XFD36" s="1"/>
    </row>
    <row r="37" s="62" customFormat="true" ht="15" hidden="false" customHeight="false" outlineLevel="0" collapsed="false">
      <c r="A37" s="54" t="s">
        <v>96</v>
      </c>
      <c r="B37" s="55"/>
      <c r="C37" s="56"/>
      <c r="D37" s="57"/>
      <c r="E37" s="58"/>
      <c r="F37" s="58"/>
      <c r="G37" s="59"/>
      <c r="H37" s="60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61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61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61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61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61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61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61"/>
      <c r="DO37" s="60"/>
      <c r="DP37" s="60"/>
      <c r="DQ37" s="60"/>
      <c r="DR37" s="60"/>
      <c r="DS37" s="60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61" t="n">
        <v>14</v>
      </c>
      <c r="EE37" s="60" t="n">
        <v>16</v>
      </c>
      <c r="EF37" s="60" t="n">
        <v>16</v>
      </c>
      <c r="EG37" s="60" t="n">
        <v>14</v>
      </c>
      <c r="EH37" s="60" t="n">
        <v>15</v>
      </c>
      <c r="EI37" s="60" t="n">
        <v>15</v>
      </c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XFD37" s="1"/>
    </row>
    <row r="38" s="62" customFormat="true" ht="15" hidden="false" customHeight="false" outlineLevel="0" collapsed="false">
      <c r="A38" s="63"/>
      <c r="B38" s="64"/>
      <c r="C38" s="65"/>
      <c r="D38" s="66"/>
      <c r="E38" s="67"/>
      <c r="F38" s="67"/>
      <c r="G38" s="68"/>
      <c r="H38" s="69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70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70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70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70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70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70"/>
      <c r="DO38" s="69"/>
      <c r="DP38" s="69"/>
      <c r="DQ38" s="69"/>
      <c r="DR38" s="69"/>
      <c r="DS38" s="69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70" t="n">
        <v>2</v>
      </c>
      <c r="EE38" s="69" t="n">
        <v>2</v>
      </c>
      <c r="EF38" s="69" t="n">
        <v>2</v>
      </c>
      <c r="EG38" s="69" t="n">
        <v>1</v>
      </c>
      <c r="EH38" s="69" t="n">
        <v>3</v>
      </c>
      <c r="EI38" s="69" t="n">
        <v>1</v>
      </c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XFD38" s="1"/>
    </row>
    <row r="39" s="62" customFormat="true" ht="15" hidden="false" customHeight="false" outlineLevel="0" collapsed="false">
      <c r="A39" s="71" t="s">
        <v>97</v>
      </c>
      <c r="B39" s="72"/>
      <c r="C39" s="73"/>
      <c r="D39" s="74"/>
      <c r="G39" s="75"/>
      <c r="H39" s="76"/>
      <c r="V39" s="77"/>
      <c r="AI39" s="78"/>
      <c r="AJ39" s="78"/>
      <c r="AK39" s="78"/>
      <c r="AL39" s="77"/>
      <c r="AY39" s="78"/>
      <c r="AZ39" s="78"/>
      <c r="BA39" s="78"/>
      <c r="BB39" s="77"/>
      <c r="BO39" s="78"/>
      <c r="BP39" s="78"/>
      <c r="BQ39" s="78"/>
      <c r="BR39" s="77"/>
      <c r="CE39" s="78"/>
      <c r="CF39" s="78"/>
      <c r="CG39" s="78"/>
      <c r="CH39" s="77"/>
      <c r="CU39" s="78"/>
      <c r="CV39" s="78"/>
      <c r="CW39" s="78"/>
      <c r="CX39" s="77"/>
      <c r="DK39" s="78"/>
      <c r="DL39" s="78"/>
      <c r="DM39" s="78"/>
      <c r="DN39" s="77"/>
      <c r="DO39" s="76"/>
      <c r="DP39" s="76"/>
      <c r="DQ39" s="76"/>
      <c r="DR39" s="76"/>
      <c r="DS39" s="76"/>
      <c r="EA39" s="78"/>
      <c r="EB39" s="78"/>
      <c r="EC39" s="78"/>
      <c r="ED39" s="77" t="n">
        <v>15</v>
      </c>
      <c r="EE39" s="76" t="n">
        <v>16</v>
      </c>
      <c r="EF39" s="76" t="n">
        <v>15</v>
      </c>
      <c r="EG39" s="76" t="n">
        <v>21</v>
      </c>
      <c r="EH39" s="76" t="n">
        <v>19</v>
      </c>
      <c r="EI39" s="76" t="n">
        <v>17</v>
      </c>
      <c r="EQ39" s="78"/>
      <c r="ER39" s="78"/>
      <c r="ES39" s="78"/>
      <c r="XFD39" s="1"/>
    </row>
    <row r="40" s="62" customFormat="true" ht="15" hidden="false" customHeight="false" outlineLevel="0" collapsed="false">
      <c r="A40" s="71"/>
      <c r="B40" s="72"/>
      <c r="C40" s="73"/>
      <c r="D40" s="74"/>
      <c r="G40" s="75"/>
      <c r="H40" s="76"/>
      <c r="V40" s="77"/>
      <c r="AI40" s="78"/>
      <c r="AJ40" s="78"/>
      <c r="AK40" s="78"/>
      <c r="AL40" s="77"/>
      <c r="AY40" s="78"/>
      <c r="AZ40" s="78"/>
      <c r="BA40" s="78"/>
      <c r="BB40" s="77"/>
      <c r="BO40" s="78"/>
      <c r="BP40" s="78"/>
      <c r="BQ40" s="78"/>
      <c r="BR40" s="77"/>
      <c r="CE40" s="78"/>
      <c r="CF40" s="78"/>
      <c r="CG40" s="78"/>
      <c r="CH40" s="77"/>
      <c r="CU40" s="78"/>
      <c r="CV40" s="78"/>
      <c r="CW40" s="78"/>
      <c r="CX40" s="77"/>
      <c r="DK40" s="78"/>
      <c r="DL40" s="78"/>
      <c r="DM40" s="78"/>
      <c r="DN40" s="77"/>
      <c r="DO40" s="76"/>
      <c r="DP40" s="76"/>
      <c r="DQ40" s="76"/>
      <c r="DR40" s="76"/>
      <c r="DS40" s="76"/>
      <c r="EA40" s="78"/>
      <c r="EB40" s="78"/>
      <c r="EC40" s="78"/>
      <c r="ED40" s="77" t="n">
        <v>2</v>
      </c>
      <c r="EE40" s="76" t="n">
        <v>2</v>
      </c>
      <c r="EF40" s="76" t="n">
        <v>2</v>
      </c>
      <c r="EG40" s="76" t="n">
        <v>4</v>
      </c>
      <c r="EH40" s="76" t="n">
        <v>2</v>
      </c>
      <c r="EI40" s="76" t="n">
        <v>1</v>
      </c>
      <c r="EQ40" s="78"/>
      <c r="ER40" s="78"/>
      <c r="ES40" s="78"/>
      <c r="XFD40" s="1"/>
    </row>
    <row r="41" customFormat="false" ht="15" hidden="false" customHeight="false" outlineLevel="0" collapsed="false">
      <c r="A41" s="79" t="s">
        <v>98</v>
      </c>
      <c r="B41" s="6"/>
      <c r="C41" s="80"/>
      <c r="D41" s="81"/>
      <c r="E41" s="80"/>
      <c r="F41" s="80"/>
      <c r="G41" s="82"/>
      <c r="H41" s="83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1"/>
      <c r="W41" s="80"/>
      <c r="X41" s="80"/>
      <c r="Y41" s="80"/>
      <c r="Z41" s="80"/>
      <c r="AA41" s="80"/>
      <c r="AB41" s="80"/>
      <c r="AC41" s="80"/>
      <c r="AD41" s="80"/>
      <c r="AE41" s="9"/>
      <c r="AF41" s="9"/>
      <c r="AG41" s="9"/>
      <c r="AH41" s="9"/>
      <c r="AI41" s="9"/>
      <c r="AJ41" s="9"/>
      <c r="AK41" s="9"/>
      <c r="AL41" s="81"/>
      <c r="AM41" s="80"/>
      <c r="AN41" s="80"/>
      <c r="AO41" s="80"/>
      <c r="AP41" s="80"/>
      <c r="AQ41" s="80"/>
      <c r="AR41" s="80"/>
      <c r="AS41" s="80"/>
      <c r="AT41" s="80"/>
      <c r="AU41" s="9"/>
      <c r="AV41" s="9"/>
      <c r="AW41" s="9"/>
      <c r="AX41" s="9"/>
      <c r="AY41" s="9"/>
      <c r="AZ41" s="9"/>
      <c r="BA41" s="9"/>
      <c r="BB41" s="81"/>
      <c r="BC41" s="80"/>
      <c r="BD41" s="80"/>
      <c r="BE41" s="80"/>
      <c r="BF41" s="80"/>
      <c r="BG41" s="80"/>
      <c r="BH41" s="80"/>
      <c r="BI41" s="80"/>
      <c r="BJ41" s="80"/>
      <c r="BK41" s="9"/>
      <c r="BL41" s="9"/>
      <c r="BM41" s="9"/>
      <c r="BN41" s="9"/>
      <c r="BO41" s="9"/>
      <c r="BP41" s="9"/>
      <c r="BQ41" s="9"/>
      <c r="BR41" s="81"/>
      <c r="BS41" s="80"/>
      <c r="BT41" s="80"/>
      <c r="BU41" s="80"/>
      <c r="BV41" s="80"/>
      <c r="BW41" s="80"/>
      <c r="BX41" s="80"/>
      <c r="BY41" s="80"/>
      <c r="BZ41" s="80"/>
      <c r="CA41" s="9"/>
      <c r="CB41" s="9"/>
      <c r="CC41" s="9"/>
      <c r="CD41" s="9"/>
      <c r="CE41" s="9"/>
      <c r="CF41" s="9"/>
      <c r="CG41" s="9"/>
      <c r="CH41" s="81"/>
      <c r="CI41" s="80"/>
      <c r="CJ41" s="80"/>
      <c r="CK41" s="80"/>
      <c r="CL41" s="80"/>
      <c r="CM41" s="80"/>
      <c r="CN41" s="80"/>
      <c r="CO41" s="80"/>
      <c r="CP41" s="80"/>
      <c r="CQ41" s="9"/>
      <c r="CR41" s="9"/>
      <c r="CS41" s="9"/>
      <c r="CT41" s="9"/>
      <c r="CU41" s="9"/>
      <c r="CV41" s="9"/>
      <c r="CW41" s="9"/>
      <c r="CX41" s="81"/>
      <c r="CY41" s="80"/>
      <c r="CZ41" s="80"/>
      <c r="DA41" s="80"/>
      <c r="DB41" s="80"/>
      <c r="DC41" s="80"/>
      <c r="DD41" s="80"/>
      <c r="DE41" s="80"/>
      <c r="DF41" s="80"/>
      <c r="DG41" s="9"/>
      <c r="DH41" s="9"/>
      <c r="DI41" s="9"/>
      <c r="DJ41" s="9"/>
      <c r="DK41" s="9"/>
      <c r="DL41" s="9"/>
      <c r="DM41" s="9"/>
      <c r="DN41" s="81"/>
      <c r="DO41" s="83"/>
      <c r="DP41" s="83"/>
      <c r="DQ41" s="83"/>
      <c r="DR41" s="83"/>
      <c r="DS41" s="84"/>
      <c r="DT41" s="80"/>
      <c r="DU41" s="80"/>
      <c r="DV41" s="80"/>
      <c r="DW41" s="9"/>
      <c r="DX41" s="9"/>
      <c r="DY41" s="9"/>
      <c r="DZ41" s="9"/>
      <c r="EA41" s="9"/>
      <c r="EB41" s="9"/>
      <c r="EC41" s="9"/>
      <c r="ED41" s="85" t="n">
        <v>0.9998863</v>
      </c>
      <c r="EE41" s="84" t="n">
        <v>0.9998718</v>
      </c>
      <c r="EF41" s="84" t="n">
        <v>0.9998774</v>
      </c>
      <c r="EG41" s="84" t="n">
        <v>0.9986</v>
      </c>
      <c r="EH41" s="84" t="n">
        <v>0.9998669</v>
      </c>
      <c r="EI41" s="86" t="n">
        <v>0.9998725</v>
      </c>
      <c r="EJ41" s="80"/>
      <c r="EK41" s="80"/>
      <c r="EL41" s="80"/>
      <c r="EM41" s="9"/>
      <c r="EN41" s="9"/>
      <c r="EO41" s="9"/>
      <c r="EP41" s="9"/>
      <c r="EQ41" s="9"/>
      <c r="ER41" s="9"/>
      <c r="ES41" s="9"/>
    </row>
    <row r="42" s="96" customFormat="true" ht="15" hidden="false" customHeight="false" outlineLevel="0" collapsed="false">
      <c r="A42" s="87"/>
      <c r="B42" s="88"/>
      <c r="C42" s="89"/>
      <c r="D42" s="90"/>
      <c r="E42" s="89"/>
      <c r="F42" s="89"/>
      <c r="G42" s="91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90"/>
      <c r="W42" s="89"/>
      <c r="X42" s="89"/>
      <c r="Y42" s="89"/>
      <c r="Z42" s="89"/>
      <c r="AA42" s="89"/>
      <c r="AB42" s="89"/>
      <c r="AC42" s="89"/>
      <c r="AD42" s="89"/>
      <c r="AE42" s="92"/>
      <c r="AF42" s="92"/>
      <c r="AG42" s="92"/>
      <c r="AH42" s="92"/>
      <c r="AI42" s="92"/>
      <c r="AJ42" s="92"/>
      <c r="AK42" s="92"/>
      <c r="AL42" s="90"/>
      <c r="AM42" s="89"/>
      <c r="AN42" s="89"/>
      <c r="AO42" s="89"/>
      <c r="AP42" s="89"/>
      <c r="AQ42" s="89"/>
      <c r="AR42" s="89"/>
      <c r="AS42" s="89"/>
      <c r="AT42" s="89"/>
      <c r="AU42" s="92"/>
      <c r="AV42" s="92"/>
      <c r="AW42" s="92"/>
      <c r="AX42" s="92"/>
      <c r="AY42" s="92"/>
      <c r="AZ42" s="92"/>
      <c r="BA42" s="92"/>
      <c r="BB42" s="90"/>
      <c r="BC42" s="89"/>
      <c r="BD42" s="89"/>
      <c r="BE42" s="89"/>
      <c r="BF42" s="89"/>
      <c r="BG42" s="89"/>
      <c r="BH42" s="89"/>
      <c r="BI42" s="89"/>
      <c r="BJ42" s="89"/>
      <c r="BK42" s="92"/>
      <c r="BL42" s="92"/>
      <c r="BM42" s="92"/>
      <c r="BN42" s="92"/>
      <c r="BO42" s="92"/>
      <c r="BP42" s="92"/>
      <c r="BQ42" s="92"/>
      <c r="BR42" s="90"/>
      <c r="BS42" s="89"/>
      <c r="BT42" s="89"/>
      <c r="BU42" s="89"/>
      <c r="BV42" s="89"/>
      <c r="BW42" s="89"/>
      <c r="BX42" s="89"/>
      <c r="BY42" s="89"/>
      <c r="BZ42" s="89"/>
      <c r="CA42" s="92"/>
      <c r="CB42" s="92"/>
      <c r="CC42" s="92"/>
      <c r="CD42" s="92"/>
      <c r="CE42" s="92"/>
      <c r="CF42" s="92"/>
      <c r="CG42" s="92"/>
      <c r="CH42" s="90"/>
      <c r="CI42" s="89"/>
      <c r="CJ42" s="89"/>
      <c r="CK42" s="89"/>
      <c r="CL42" s="89"/>
      <c r="CM42" s="89"/>
      <c r="CN42" s="89"/>
      <c r="CO42" s="89"/>
      <c r="CP42" s="89"/>
      <c r="CQ42" s="92"/>
      <c r="CR42" s="92"/>
      <c r="CS42" s="92"/>
      <c r="CT42" s="92"/>
      <c r="CU42" s="92"/>
      <c r="CV42" s="92"/>
      <c r="CW42" s="92"/>
      <c r="CX42" s="90"/>
      <c r="CY42" s="89"/>
      <c r="CZ42" s="89"/>
      <c r="DA42" s="89"/>
      <c r="DB42" s="89"/>
      <c r="DC42" s="89"/>
      <c r="DD42" s="89"/>
      <c r="DE42" s="89"/>
      <c r="DF42" s="89"/>
      <c r="DG42" s="92"/>
      <c r="DH42" s="92"/>
      <c r="DI42" s="92"/>
      <c r="DJ42" s="92"/>
      <c r="DK42" s="92"/>
      <c r="DL42" s="92"/>
      <c r="DM42" s="92"/>
      <c r="DN42" s="90"/>
      <c r="DO42" s="89"/>
      <c r="DP42" s="89"/>
      <c r="DQ42" s="89"/>
      <c r="DR42" s="89"/>
      <c r="DS42" s="93"/>
      <c r="DT42" s="89"/>
      <c r="DU42" s="89"/>
      <c r="DV42" s="89"/>
      <c r="DW42" s="92"/>
      <c r="DX42" s="92"/>
      <c r="DY42" s="92"/>
      <c r="DZ42" s="92"/>
      <c r="EA42" s="92"/>
      <c r="EB42" s="92"/>
      <c r="EC42" s="92"/>
      <c r="ED42" s="94" t="n">
        <v>1.09E-005</v>
      </c>
      <c r="EE42" s="93" t="n">
        <v>9.5E-006</v>
      </c>
      <c r="EF42" s="93" t="n">
        <v>1.02E-005</v>
      </c>
      <c r="EG42" s="93" t="n">
        <v>1.61E-005</v>
      </c>
      <c r="EH42" s="93" t="n">
        <v>1.66E-005</v>
      </c>
      <c r="EI42" s="95" t="n">
        <v>5.8E-006</v>
      </c>
      <c r="EJ42" s="89"/>
      <c r="EK42" s="89"/>
      <c r="EL42" s="89"/>
      <c r="EM42" s="92"/>
      <c r="EN42" s="92"/>
      <c r="EO42" s="92"/>
      <c r="EP42" s="92"/>
      <c r="EQ42" s="92"/>
      <c r="ER42" s="92"/>
      <c r="ES42" s="92"/>
      <c r="XFD42" s="1"/>
    </row>
    <row r="43" customFormat="false" ht="15" hidden="false" customHeight="false" outlineLevel="0" collapsed="false">
      <c r="A43" s="97" t="s">
        <v>99</v>
      </c>
      <c r="B43" s="12"/>
      <c r="C43" s="21"/>
      <c r="D43" s="22"/>
      <c r="G43" s="15"/>
      <c r="H43" s="48"/>
      <c r="V43" s="52"/>
      <c r="AI43" s="16"/>
      <c r="AJ43" s="16"/>
      <c r="AK43" s="16"/>
      <c r="AL43" s="52"/>
      <c r="AY43" s="16"/>
      <c r="AZ43" s="16"/>
      <c r="BA43" s="16"/>
      <c r="BB43" s="5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6"/>
      <c r="BP43" s="16"/>
      <c r="BQ43" s="16"/>
      <c r="BR43" s="98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6"/>
      <c r="CF43" s="16"/>
      <c r="CG43" s="16"/>
      <c r="CH43" s="52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6"/>
      <c r="CV43" s="16"/>
      <c r="CW43" s="16"/>
      <c r="CX43" s="98"/>
      <c r="CY43" s="1"/>
      <c r="CZ43" s="1"/>
      <c r="DA43" s="1"/>
      <c r="DB43" s="1"/>
      <c r="DC43" s="1"/>
      <c r="DE43" s="1"/>
      <c r="DF43" s="1"/>
      <c r="DG43" s="1"/>
      <c r="DH43" s="1"/>
      <c r="DI43" s="1"/>
      <c r="DJ43" s="1"/>
      <c r="DK43" s="16"/>
      <c r="DL43" s="16"/>
      <c r="DM43" s="16"/>
      <c r="DN43" s="98"/>
      <c r="DO43" s="99"/>
      <c r="DP43" s="99"/>
      <c r="DQ43" s="99"/>
      <c r="DR43" s="99"/>
      <c r="DS43" s="99"/>
      <c r="DT43" s="1"/>
      <c r="DU43" s="1"/>
      <c r="DV43" s="1"/>
      <c r="DW43" s="1"/>
      <c r="DX43" s="1"/>
      <c r="DY43" s="1"/>
      <c r="DZ43" s="1"/>
      <c r="EA43" s="16"/>
      <c r="EB43" s="16"/>
      <c r="EC43" s="16"/>
      <c r="ED43" s="100" t="n">
        <v>0.94205</v>
      </c>
      <c r="EE43" s="101" t="n">
        <v>0.9322686</v>
      </c>
      <c r="EF43" s="101" t="n">
        <v>0.93186</v>
      </c>
      <c r="EG43" s="101" t="n">
        <v>0.942268</v>
      </c>
      <c r="EH43" s="101" t="n">
        <v>0.938711</v>
      </c>
      <c r="EI43" s="101" t="n">
        <v>0.93742699</v>
      </c>
      <c r="EJ43" s="1"/>
      <c r="EK43" s="1"/>
      <c r="EL43" s="1"/>
      <c r="EM43" s="1"/>
      <c r="EN43" s="1"/>
      <c r="EO43" s="1"/>
      <c r="EP43" s="1"/>
      <c r="EQ43" s="16"/>
      <c r="ER43" s="16"/>
      <c r="ES43" s="16"/>
    </row>
    <row r="44" customFormat="false" ht="15" hidden="false" customHeight="false" outlineLevel="0" collapsed="false">
      <c r="A44" s="102" t="s">
        <v>100</v>
      </c>
      <c r="B44" s="6"/>
      <c r="C44" s="103"/>
      <c r="D44" s="104"/>
      <c r="E44" s="9"/>
      <c r="F44" s="9"/>
      <c r="G44" s="10"/>
      <c r="H44" s="105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6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06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106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106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106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107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107"/>
      <c r="DO44" s="108"/>
      <c r="DP44" s="108"/>
      <c r="DQ44" s="108"/>
      <c r="DR44" s="108"/>
      <c r="DS44" s="108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109" t="n">
        <v>0.95525</v>
      </c>
      <c r="EE44" s="110" t="n">
        <v>0.9443097</v>
      </c>
      <c r="EF44" s="110" t="n">
        <v>0.9481388</v>
      </c>
      <c r="EG44" s="110" t="n">
        <v>0.9536541</v>
      </c>
      <c r="EH44" s="110" t="n">
        <v>0.9513095</v>
      </c>
      <c r="EI44" s="110" t="n">
        <v>0.9505326</v>
      </c>
      <c r="EJ44" s="9"/>
      <c r="EK44" s="9"/>
      <c r="EL44" s="9"/>
      <c r="EM44" s="9"/>
      <c r="EN44" s="9"/>
      <c r="EO44" s="9"/>
      <c r="EP44" s="9"/>
      <c r="EQ44" s="9"/>
      <c r="ER44" s="9"/>
      <c r="ES44" s="9"/>
    </row>
    <row r="45" s="96" customFormat="true" ht="15" hidden="false" customHeight="false" outlineLevel="0" collapsed="false">
      <c r="A45" s="111"/>
      <c r="B45" s="88"/>
      <c r="C45" s="89"/>
      <c r="D45" s="112"/>
      <c r="E45" s="92"/>
      <c r="F45" s="92"/>
      <c r="G45" s="113"/>
      <c r="H45" s="114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115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115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115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115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115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115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115"/>
      <c r="DO45" s="114"/>
      <c r="DP45" s="114"/>
      <c r="DQ45" s="114"/>
      <c r="DR45" s="114"/>
      <c r="DS45" s="114"/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116" t="n">
        <v>0.00645</v>
      </c>
      <c r="EE45" s="117" t="n">
        <v>0.0078108</v>
      </c>
      <c r="EF45" s="117" t="n">
        <v>0.0075405</v>
      </c>
      <c r="EG45" s="117" t="n">
        <v>0.0067742</v>
      </c>
      <c r="EH45" s="117" t="n">
        <v>0.0062705</v>
      </c>
      <c r="EI45" s="117" t="n">
        <v>0.0031264</v>
      </c>
      <c r="EJ45" s="92"/>
      <c r="EK45" s="92"/>
      <c r="EL45" s="92"/>
      <c r="EM45" s="92"/>
      <c r="EN45" s="92"/>
      <c r="EO45" s="92"/>
      <c r="EP45" s="92"/>
      <c r="EQ45" s="92"/>
      <c r="ER45" s="92"/>
      <c r="ES45" s="92"/>
      <c r="XFD45" s="1"/>
    </row>
    <row r="46" customFormat="false" ht="15" hidden="false" customHeight="false" outlineLevel="0" collapsed="false">
      <c r="A46" s="97" t="s">
        <v>101</v>
      </c>
      <c r="B46" s="12"/>
      <c r="C46" s="21"/>
      <c r="D46" s="22"/>
      <c r="G46" s="15"/>
      <c r="H46" s="48"/>
      <c r="V46" s="52"/>
      <c r="AI46" s="16"/>
      <c r="AJ46" s="16"/>
      <c r="AK46" s="16"/>
      <c r="AL46" s="52"/>
      <c r="AY46" s="16"/>
      <c r="AZ46" s="16"/>
      <c r="BA46" s="16"/>
      <c r="BB46" s="5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6"/>
      <c r="BP46" s="16"/>
      <c r="BQ46" s="16"/>
      <c r="BR46" s="52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6"/>
      <c r="CF46" s="16"/>
      <c r="CG46" s="16"/>
      <c r="CH46" s="52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6"/>
      <c r="CV46" s="16"/>
      <c r="CW46" s="16"/>
      <c r="CX46" s="98"/>
      <c r="CY46" s="1"/>
      <c r="CZ46" s="1"/>
      <c r="DA46" s="1"/>
      <c r="DB46" s="1"/>
      <c r="DC46" s="1"/>
      <c r="DE46" s="1"/>
      <c r="DF46" s="1"/>
      <c r="DG46" s="1"/>
      <c r="DH46" s="1"/>
      <c r="DI46" s="1"/>
      <c r="DJ46" s="1"/>
      <c r="DK46" s="16"/>
      <c r="DL46" s="16"/>
      <c r="DM46" s="16"/>
      <c r="DN46" s="98"/>
      <c r="DO46" s="99"/>
      <c r="DP46" s="99"/>
      <c r="DQ46" s="99"/>
      <c r="DR46" s="99"/>
      <c r="DS46" s="99"/>
      <c r="DT46" s="1"/>
      <c r="DU46" s="1"/>
      <c r="DV46" s="1"/>
      <c r="DW46" s="1"/>
      <c r="DX46" s="1"/>
      <c r="DY46" s="1"/>
      <c r="DZ46" s="1"/>
      <c r="EA46" s="16"/>
      <c r="EB46" s="16"/>
      <c r="EC46" s="16"/>
      <c r="ED46" s="100" t="n">
        <v>0.90919</v>
      </c>
      <c r="EE46" s="101" t="n">
        <v>0.898399</v>
      </c>
      <c r="EF46" s="101" t="n">
        <v>0.8978</v>
      </c>
      <c r="EG46" s="101" t="n">
        <v>0.91076</v>
      </c>
      <c r="EH46" s="101" t="n">
        <v>0.9023095</v>
      </c>
      <c r="EI46" s="101" t="n">
        <v>0.903697</v>
      </c>
      <c r="EJ46" s="1"/>
      <c r="EK46" s="1"/>
      <c r="EL46" s="1"/>
      <c r="EM46" s="1"/>
      <c r="EN46" s="1"/>
      <c r="EO46" s="1"/>
      <c r="EP46" s="1"/>
      <c r="EQ46" s="16"/>
      <c r="ER46" s="16"/>
      <c r="ES46" s="16"/>
    </row>
    <row r="47" customFormat="false" ht="15" hidden="false" customHeight="false" outlineLevel="0" collapsed="false">
      <c r="A47" s="102" t="s">
        <v>102</v>
      </c>
      <c r="B47" s="6"/>
      <c r="C47" s="103"/>
      <c r="D47" s="104"/>
      <c r="E47" s="9"/>
      <c r="F47" s="9"/>
      <c r="G47" s="10"/>
      <c r="H47" s="105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6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06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106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106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106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107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107"/>
      <c r="DO47" s="108"/>
      <c r="DP47" s="108"/>
      <c r="DQ47" s="108"/>
      <c r="DR47" s="108"/>
      <c r="DS47" s="108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109" t="n">
        <v>0.9298777</v>
      </c>
      <c r="EE47" s="110" t="n">
        <v>0.9164615</v>
      </c>
      <c r="EF47" s="110" t="n">
        <v>0.9222457</v>
      </c>
      <c r="EG47" s="110" t="n">
        <v>0.9283608</v>
      </c>
      <c r="EH47" s="110" t="n">
        <v>0.9223904</v>
      </c>
      <c r="EI47" s="110" t="n">
        <v>0.9238672</v>
      </c>
      <c r="EJ47" s="9"/>
      <c r="EK47" s="9"/>
      <c r="EL47" s="9"/>
      <c r="EM47" s="9"/>
      <c r="EN47" s="9"/>
      <c r="EO47" s="9"/>
      <c r="EP47" s="9"/>
      <c r="EQ47" s="9"/>
      <c r="ER47" s="9"/>
      <c r="ES47" s="9"/>
    </row>
    <row r="48" s="96" customFormat="true" ht="15" hidden="false" customHeight="false" outlineLevel="0" collapsed="false">
      <c r="A48" s="111"/>
      <c r="B48" s="88"/>
      <c r="C48" s="89"/>
      <c r="D48" s="112"/>
      <c r="E48" s="92"/>
      <c r="F48" s="92"/>
      <c r="G48" s="113"/>
      <c r="H48" s="114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115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115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115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115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115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115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115"/>
      <c r="DO48" s="114"/>
      <c r="DP48" s="114"/>
      <c r="DQ48" s="114"/>
      <c r="DR48" s="114"/>
      <c r="DS48" s="114"/>
      <c r="DT48" s="92"/>
      <c r="DU48" s="92"/>
      <c r="DV48" s="92"/>
      <c r="DW48" s="92"/>
      <c r="DX48" s="92"/>
      <c r="DY48" s="92"/>
      <c r="DZ48" s="92"/>
      <c r="EA48" s="92"/>
      <c r="EB48" s="92"/>
      <c r="EC48" s="92"/>
      <c r="ED48" s="116" t="n">
        <v>0.0071777</v>
      </c>
      <c r="EE48" s="117" t="n">
        <v>0.0084271</v>
      </c>
      <c r="EF48" s="117" t="n">
        <v>0.0082505</v>
      </c>
      <c r="EG48" s="117" t="n">
        <v>0.0074305</v>
      </c>
      <c r="EH48" s="117" t="n">
        <v>0.0073104</v>
      </c>
      <c r="EI48" s="117" t="n">
        <v>0.0034579</v>
      </c>
      <c r="EJ48" s="92"/>
      <c r="EK48" s="92"/>
      <c r="EL48" s="92"/>
      <c r="EM48" s="92"/>
      <c r="EN48" s="92"/>
      <c r="EO48" s="92"/>
      <c r="EP48" s="92"/>
      <c r="EQ48" s="92"/>
      <c r="ER48" s="92"/>
      <c r="ES48" s="92"/>
      <c r="XFD48" s="1"/>
    </row>
    <row r="49" s="62" customFormat="true" ht="15" hidden="false" customHeight="false" outlineLevel="0" collapsed="false">
      <c r="A49" s="118" t="s">
        <v>103</v>
      </c>
      <c r="B49" s="72"/>
      <c r="C49" s="73"/>
      <c r="D49" s="74"/>
      <c r="G49" s="75"/>
      <c r="H49" s="76"/>
      <c r="V49" s="77"/>
      <c r="AI49" s="78"/>
      <c r="AJ49" s="78"/>
      <c r="AK49" s="78"/>
      <c r="AL49" s="77"/>
      <c r="AY49" s="78"/>
      <c r="AZ49" s="78"/>
      <c r="BA49" s="78"/>
      <c r="BB49" s="77"/>
      <c r="BO49" s="78"/>
      <c r="BP49" s="78"/>
      <c r="BQ49" s="78"/>
      <c r="BR49" s="77"/>
      <c r="CE49" s="78"/>
      <c r="CF49" s="78"/>
      <c r="CG49" s="78"/>
      <c r="CH49" s="77"/>
      <c r="CU49" s="78"/>
      <c r="CV49" s="78"/>
      <c r="CW49" s="78"/>
      <c r="CX49" s="77"/>
      <c r="DK49" s="78"/>
      <c r="DL49" s="78"/>
      <c r="DM49" s="78"/>
      <c r="DN49" s="77"/>
      <c r="DO49" s="76"/>
      <c r="DP49" s="76"/>
      <c r="DQ49" s="76"/>
      <c r="DR49" s="76"/>
      <c r="DS49" s="76"/>
      <c r="EA49" s="78"/>
      <c r="EB49" s="78"/>
      <c r="EC49" s="78"/>
      <c r="ED49" s="77" t="n">
        <v>322</v>
      </c>
      <c r="EE49" s="76" t="n">
        <v>379</v>
      </c>
      <c r="EF49" s="76" t="n">
        <v>351</v>
      </c>
      <c r="EG49" s="76" t="n">
        <v>390</v>
      </c>
      <c r="EH49" s="76" t="n">
        <v>340</v>
      </c>
      <c r="EI49" s="76" t="n">
        <v>356</v>
      </c>
      <c r="EQ49" s="78"/>
      <c r="ER49" s="78"/>
      <c r="ES49" s="78"/>
      <c r="XFD49" s="1"/>
    </row>
    <row r="50" s="62" customFormat="true" ht="15" hidden="false" customHeight="false" outlineLevel="0" collapsed="false">
      <c r="A50" s="118"/>
      <c r="B50" s="72"/>
      <c r="C50" s="73"/>
      <c r="D50" s="74"/>
      <c r="G50" s="75"/>
      <c r="H50" s="76"/>
      <c r="V50" s="77"/>
      <c r="AI50" s="78"/>
      <c r="AJ50" s="78"/>
      <c r="AK50" s="78"/>
      <c r="AL50" s="77"/>
      <c r="AY50" s="78"/>
      <c r="AZ50" s="78"/>
      <c r="BA50" s="78"/>
      <c r="BB50" s="77"/>
      <c r="BO50" s="78"/>
      <c r="BP50" s="78"/>
      <c r="BQ50" s="78"/>
      <c r="BR50" s="77"/>
      <c r="CE50" s="78"/>
      <c r="CF50" s="78"/>
      <c r="CG50" s="78"/>
      <c r="CH50" s="77"/>
      <c r="CU50" s="78"/>
      <c r="CV50" s="78"/>
      <c r="CW50" s="78"/>
      <c r="CX50" s="77"/>
      <c r="DK50" s="78"/>
      <c r="DL50" s="78"/>
      <c r="DM50" s="78"/>
      <c r="DN50" s="77"/>
      <c r="DO50" s="76"/>
      <c r="DP50" s="76"/>
      <c r="DQ50" s="76"/>
      <c r="DR50" s="76"/>
      <c r="DS50" s="76"/>
      <c r="EA50" s="78"/>
      <c r="EB50" s="78"/>
      <c r="EC50" s="78"/>
      <c r="ED50" s="77" t="n">
        <v>17</v>
      </c>
      <c r="EE50" s="76" t="n">
        <v>19</v>
      </c>
      <c r="EF50" s="76" t="n">
        <v>19</v>
      </c>
      <c r="EG50" s="76" t="n">
        <v>21</v>
      </c>
      <c r="EH50" s="76" t="n">
        <v>18</v>
      </c>
      <c r="EI50" s="76" t="n">
        <v>9</v>
      </c>
      <c r="EQ50" s="78"/>
      <c r="ER50" s="78"/>
      <c r="ES50" s="78"/>
      <c r="XFD50" s="1"/>
    </row>
    <row r="51" s="62" customFormat="true" ht="15" hidden="false" customHeight="false" outlineLevel="0" collapsed="false">
      <c r="A51" s="119" t="s">
        <v>104</v>
      </c>
      <c r="B51" s="55"/>
      <c r="C51" s="56"/>
      <c r="D51" s="57"/>
      <c r="E51" s="58"/>
      <c r="F51" s="58"/>
      <c r="G51" s="59"/>
      <c r="H51" s="60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61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61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61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61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61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61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61"/>
      <c r="DO51" s="60"/>
      <c r="DP51" s="60"/>
      <c r="DQ51" s="60"/>
      <c r="DR51" s="60"/>
      <c r="DS51" s="60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61" t="n">
        <v>320</v>
      </c>
      <c r="EE51" s="60" t="n">
        <v>380</v>
      </c>
      <c r="EF51" s="60" t="n">
        <v>352</v>
      </c>
      <c r="EG51" s="60" t="n">
        <v>383</v>
      </c>
      <c r="EH51" s="60" t="n">
        <v>337</v>
      </c>
      <c r="EI51" s="60" t="n">
        <v>354</v>
      </c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XFD51" s="1"/>
    </row>
    <row r="52" s="62" customFormat="true" ht="15" hidden="false" customHeight="false" outlineLevel="0" collapsed="false">
      <c r="A52" s="120"/>
      <c r="B52" s="64"/>
      <c r="C52" s="65"/>
      <c r="D52" s="66"/>
      <c r="E52" s="67"/>
      <c r="F52" s="67"/>
      <c r="G52" s="68"/>
      <c r="H52" s="69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70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70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70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70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70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70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70"/>
      <c r="DO52" s="69"/>
      <c r="DP52" s="69"/>
      <c r="DQ52" s="69"/>
      <c r="DR52" s="69"/>
      <c r="DS52" s="69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70" t="n">
        <v>17</v>
      </c>
      <c r="EE52" s="69" t="n">
        <v>19</v>
      </c>
      <c r="EF52" s="69" t="n">
        <v>19</v>
      </c>
      <c r="EG52" s="69" t="n">
        <v>20</v>
      </c>
      <c r="EH52" s="69" t="n">
        <v>18</v>
      </c>
      <c r="EI52" s="69" t="n">
        <v>8</v>
      </c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XFD52" s="1"/>
    </row>
    <row r="53" customFormat="false" ht="15" hidden="false" customHeight="false" outlineLevel="0" collapsed="false">
      <c r="A53" s="121" t="s">
        <v>105</v>
      </c>
      <c r="B53" s="12"/>
      <c r="C53" s="122"/>
      <c r="D53" s="123"/>
      <c r="E53" s="122"/>
      <c r="F53" s="122"/>
      <c r="G53" s="124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3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5"/>
      <c r="AJ53" s="125"/>
      <c r="AK53" s="125"/>
      <c r="AL53" s="123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5"/>
      <c r="AZ53" s="125"/>
      <c r="BA53" s="125"/>
      <c r="BB53" s="123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5"/>
      <c r="BP53" s="125"/>
      <c r="BQ53" s="125"/>
      <c r="BR53" s="123"/>
      <c r="BS53" s="122"/>
      <c r="BT53" s="122"/>
      <c r="BU53" s="122"/>
      <c r="BV53" s="122"/>
      <c r="BW53" s="122"/>
      <c r="BX53" s="122"/>
      <c r="BY53" s="122"/>
      <c r="BZ53" s="122"/>
      <c r="CA53" s="122"/>
      <c r="CB53" s="122"/>
      <c r="CC53" s="122"/>
      <c r="CD53" s="122"/>
      <c r="CE53" s="125"/>
      <c r="CF53" s="125"/>
      <c r="CG53" s="125"/>
      <c r="CH53" s="123"/>
      <c r="CI53" s="122"/>
      <c r="CJ53" s="122"/>
      <c r="CK53" s="122"/>
      <c r="CL53" s="122"/>
      <c r="CM53" s="122"/>
      <c r="CN53" s="122"/>
      <c r="CO53" s="122"/>
      <c r="CP53" s="122"/>
      <c r="CQ53" s="122"/>
      <c r="CR53" s="122"/>
      <c r="CS53" s="122"/>
      <c r="CT53" s="122"/>
      <c r="CU53" s="125"/>
      <c r="CV53" s="125"/>
      <c r="CW53" s="125"/>
      <c r="CX53" s="123"/>
      <c r="CY53" s="122"/>
      <c r="CZ53" s="122"/>
      <c r="DA53" s="122"/>
      <c r="DB53" s="122"/>
      <c r="DC53" s="122"/>
      <c r="DD53" s="122"/>
      <c r="DE53" s="122"/>
      <c r="DF53" s="122"/>
      <c r="DG53" s="122"/>
      <c r="DH53" s="122"/>
      <c r="DI53" s="122"/>
      <c r="DJ53" s="122"/>
      <c r="DK53" s="125"/>
      <c r="DL53" s="125"/>
      <c r="DM53" s="125"/>
      <c r="DN53" s="123"/>
      <c r="DO53" s="126"/>
      <c r="DP53" s="122"/>
      <c r="DQ53" s="122"/>
      <c r="DR53" s="122"/>
      <c r="DS53" s="122"/>
      <c r="DT53" s="122"/>
      <c r="DU53" s="122"/>
      <c r="DV53" s="122"/>
      <c r="DW53" s="122"/>
      <c r="DX53" s="122"/>
      <c r="DY53" s="122"/>
      <c r="DZ53" s="122"/>
      <c r="EA53" s="125"/>
      <c r="EB53" s="125"/>
      <c r="EC53" s="125"/>
      <c r="ED53" s="127" t="n">
        <f aca="false">ED51/ED49</f>
        <v>0.993788819875776</v>
      </c>
      <c r="EE53" s="122" t="n">
        <f aca="false">EE51/EE49</f>
        <v>1.00263852242744</v>
      </c>
      <c r="EF53" s="122" t="n">
        <f aca="false">EF51/EF49</f>
        <v>1.002849002849</v>
      </c>
      <c r="EG53" s="122" t="n">
        <f aca="false">EG51/EG49</f>
        <v>0.982051282051282</v>
      </c>
      <c r="EH53" s="122" t="n">
        <f aca="false">EH51/EH49</f>
        <v>0.991176470588235</v>
      </c>
      <c r="EI53" s="122" t="n">
        <f aca="false">EI51/EI49</f>
        <v>0.99438202247191</v>
      </c>
      <c r="EJ53" s="122"/>
      <c r="EK53" s="122"/>
      <c r="EL53" s="122"/>
      <c r="EM53" s="122"/>
      <c r="EN53" s="122"/>
      <c r="EO53" s="122"/>
      <c r="EP53" s="122"/>
      <c r="EQ53" s="125"/>
      <c r="ER53" s="125"/>
      <c r="ES53" s="125"/>
    </row>
    <row r="54" customFormat="false" ht="15" hidden="false" customHeight="false" outlineLevel="0" collapsed="false">
      <c r="A54" s="128" t="s">
        <v>106</v>
      </c>
      <c r="B54" s="6"/>
      <c r="C54" s="80"/>
      <c r="D54" s="129"/>
      <c r="E54" s="80"/>
      <c r="F54" s="80"/>
      <c r="G54" s="82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13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13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13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13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130"/>
      <c r="CI54" s="80"/>
      <c r="CJ54" s="80"/>
      <c r="CK54" s="80"/>
      <c r="CL54" s="80"/>
      <c r="CM54" s="80"/>
      <c r="CN54" s="80"/>
      <c r="CO54" s="80"/>
      <c r="CP54" s="80"/>
      <c r="CQ54" s="80"/>
      <c r="CR54" s="80"/>
      <c r="CS54" s="80"/>
      <c r="CT54" s="80"/>
      <c r="CU54" s="80"/>
      <c r="CV54" s="80"/>
      <c r="CW54" s="80"/>
      <c r="CX54" s="130"/>
      <c r="CY54" s="80"/>
      <c r="CZ54" s="80"/>
      <c r="DA54" s="80"/>
      <c r="DB54" s="80"/>
      <c r="DC54" s="80"/>
      <c r="DD54" s="80"/>
      <c r="DE54" s="80"/>
      <c r="DF54" s="80"/>
      <c r="DG54" s="80"/>
      <c r="DH54" s="80"/>
      <c r="DI54" s="80"/>
      <c r="DJ54" s="80"/>
      <c r="DK54" s="80"/>
      <c r="DL54" s="80"/>
      <c r="DM54" s="80"/>
      <c r="DN54" s="130"/>
      <c r="DO54" s="131"/>
      <c r="DP54" s="80"/>
      <c r="DQ54" s="80"/>
      <c r="DR54" s="80"/>
      <c r="DS54" s="80"/>
      <c r="DT54" s="80"/>
      <c r="DU54" s="80"/>
      <c r="DV54" s="80"/>
      <c r="DW54" s="80"/>
      <c r="DX54" s="80"/>
      <c r="DY54" s="80"/>
      <c r="DZ54" s="80"/>
      <c r="EA54" s="80"/>
      <c r="EB54" s="80"/>
      <c r="EC54" s="80"/>
      <c r="ED54" s="132" t="n">
        <v>0.9972607</v>
      </c>
      <c r="EE54" s="80" t="n">
        <v>1.0003889</v>
      </c>
      <c r="EF54" s="80" t="n">
        <v>1.1054784</v>
      </c>
      <c r="EG54" s="80" t="n">
        <v>0.9919878</v>
      </c>
      <c r="EH54" s="80" t="n">
        <v>0.9946861</v>
      </c>
      <c r="EI54" s="80" t="n">
        <v>0.9999087</v>
      </c>
      <c r="EJ54" s="80"/>
      <c r="EK54" s="80"/>
      <c r="EL54" s="80"/>
      <c r="EM54" s="80"/>
      <c r="EN54" s="80"/>
      <c r="EO54" s="80"/>
      <c r="EP54" s="80"/>
      <c r="EQ54" s="80"/>
      <c r="ER54" s="80"/>
      <c r="ES54" s="80"/>
    </row>
    <row r="55" s="96" customFormat="true" ht="15" hidden="false" customHeight="false" outlineLevel="0" collapsed="false">
      <c r="A55" s="133"/>
      <c r="B55" s="88"/>
      <c r="C55" s="89"/>
      <c r="D55" s="134"/>
      <c r="E55" s="92"/>
      <c r="F55" s="92"/>
      <c r="G55" s="113"/>
      <c r="H55" s="114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135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135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135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135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135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135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135"/>
      <c r="DO55" s="136"/>
      <c r="DP55" s="114"/>
      <c r="DQ55" s="114"/>
      <c r="DR55" s="114"/>
      <c r="DS55" s="114"/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116" t="n">
        <v>0.0068797</v>
      </c>
      <c r="EE55" s="114" t="n">
        <v>0.008761</v>
      </c>
      <c r="EF55" s="114" t="n">
        <v>0.0149158</v>
      </c>
      <c r="EG55" s="114" t="n">
        <v>0.0064525</v>
      </c>
      <c r="EH55" s="114" t="n">
        <v>0.0104011</v>
      </c>
      <c r="EI55" s="114" t="n">
        <v>0.0044577</v>
      </c>
      <c r="EJ55" s="92"/>
      <c r="EK55" s="92"/>
      <c r="EL55" s="92"/>
      <c r="EM55" s="92"/>
      <c r="EN55" s="92"/>
      <c r="EO55" s="92"/>
      <c r="EP55" s="92"/>
      <c r="EQ55" s="92"/>
      <c r="ER55" s="92"/>
      <c r="ES55" s="92"/>
      <c r="XFD55" s="1"/>
    </row>
    <row r="56" s="139" customFormat="true" ht="15" hidden="true" customHeight="false" outlineLevel="0" collapsed="false">
      <c r="A56" s="137" t="s">
        <v>107</v>
      </c>
      <c r="B56" s="138"/>
      <c r="C56" s="122"/>
      <c r="D56" s="123"/>
      <c r="G56" s="140"/>
      <c r="H56" s="99"/>
      <c r="V56" s="98"/>
      <c r="AI56" s="141"/>
      <c r="AJ56" s="141"/>
      <c r="AK56" s="141"/>
      <c r="AL56" s="98"/>
      <c r="AY56" s="141"/>
      <c r="AZ56" s="141"/>
      <c r="BA56" s="141"/>
      <c r="BB56" s="98"/>
      <c r="BO56" s="141"/>
      <c r="BP56" s="141"/>
      <c r="BQ56" s="141"/>
      <c r="BR56" s="98"/>
      <c r="CE56" s="141"/>
      <c r="CF56" s="141"/>
      <c r="CG56" s="141"/>
      <c r="CH56" s="98"/>
      <c r="CU56" s="141"/>
      <c r="CV56" s="141"/>
      <c r="CW56" s="141"/>
      <c r="CX56" s="98"/>
      <c r="DK56" s="141"/>
      <c r="DL56" s="141"/>
      <c r="DM56" s="141"/>
      <c r="DN56" s="98"/>
      <c r="DO56" s="99"/>
      <c r="DP56" s="99"/>
      <c r="DQ56" s="99"/>
      <c r="DR56" s="99"/>
      <c r="DS56" s="99"/>
      <c r="EA56" s="141"/>
      <c r="EB56" s="141"/>
      <c r="EC56" s="141"/>
      <c r="ED56" s="142" t="n">
        <v>1.833</v>
      </c>
      <c r="EE56" s="143" t="n">
        <v>2.15</v>
      </c>
      <c r="EF56" s="143" t="n">
        <v>1.997</v>
      </c>
      <c r="EG56" s="143" t="n">
        <v>2.189</v>
      </c>
      <c r="EH56" s="143" t="n">
        <v>1.992</v>
      </c>
      <c r="EI56" s="143" t="n">
        <v>2.032</v>
      </c>
      <c r="EQ56" s="141"/>
      <c r="ER56" s="141"/>
      <c r="ES56" s="141"/>
    </row>
    <row r="57" s="139" customFormat="true" ht="15" hidden="true" customHeight="false" outlineLevel="0" collapsed="false">
      <c r="A57" s="137"/>
      <c r="B57" s="138"/>
      <c r="C57" s="122"/>
      <c r="D57" s="123"/>
      <c r="G57" s="140"/>
      <c r="H57" s="99"/>
      <c r="V57" s="98"/>
      <c r="AI57" s="141"/>
      <c r="AJ57" s="141"/>
      <c r="AK57" s="141"/>
      <c r="AL57" s="98"/>
      <c r="AY57" s="141"/>
      <c r="AZ57" s="141"/>
      <c r="BA57" s="141"/>
      <c r="BB57" s="98"/>
      <c r="BO57" s="141"/>
      <c r="BP57" s="141"/>
      <c r="BQ57" s="141"/>
      <c r="BR57" s="98"/>
      <c r="CE57" s="141"/>
      <c r="CF57" s="141"/>
      <c r="CG57" s="141"/>
      <c r="CH57" s="98"/>
      <c r="CU57" s="141"/>
      <c r="CV57" s="141"/>
      <c r="CW57" s="141"/>
      <c r="CX57" s="98"/>
      <c r="DK57" s="141"/>
      <c r="DL57" s="141"/>
      <c r="DM57" s="141"/>
      <c r="DN57" s="98"/>
      <c r="DO57" s="99"/>
      <c r="DP57" s="99"/>
      <c r="DQ57" s="99"/>
      <c r="DR57" s="99"/>
      <c r="DS57" s="99"/>
      <c r="EA57" s="141"/>
      <c r="EB57" s="141"/>
      <c r="EC57" s="141"/>
      <c r="ED57" s="142" t="n">
        <v>0.087</v>
      </c>
      <c r="EE57" s="143" t="n">
        <v>0.1</v>
      </c>
      <c r="EF57" s="143" t="n">
        <v>0.102</v>
      </c>
      <c r="EG57" s="143" t="n">
        <v>0.104</v>
      </c>
      <c r="EH57" s="143" t="n">
        <v>0.097</v>
      </c>
      <c r="EI57" s="143" t="n">
        <v>0.044</v>
      </c>
      <c r="EQ57" s="141"/>
      <c r="ER57" s="141"/>
      <c r="ES57" s="141"/>
    </row>
    <row r="58" s="139" customFormat="true" ht="15" hidden="true" customHeight="false" outlineLevel="0" collapsed="false">
      <c r="A58" s="144" t="s">
        <v>108</v>
      </c>
      <c r="B58" s="145"/>
      <c r="C58" s="80"/>
      <c r="D58" s="129"/>
      <c r="E58" s="146"/>
      <c r="F58" s="146"/>
      <c r="G58" s="147"/>
      <c r="H58" s="108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07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07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107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/>
      <c r="BQ58" s="146"/>
      <c r="BR58" s="107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07"/>
      <c r="CI58" s="146"/>
      <c r="CJ58" s="146"/>
      <c r="CK58" s="146"/>
      <c r="CL58" s="146"/>
      <c r="CM58" s="146"/>
      <c r="CN58" s="146"/>
      <c r="CO58" s="146"/>
      <c r="CP58" s="146"/>
      <c r="CQ58" s="146"/>
      <c r="CR58" s="146"/>
      <c r="CS58" s="146"/>
      <c r="CT58" s="146"/>
      <c r="CU58" s="146"/>
      <c r="CV58" s="146"/>
      <c r="CW58" s="146"/>
      <c r="CX58" s="107"/>
      <c r="CY58" s="146"/>
      <c r="CZ58" s="146"/>
      <c r="DA58" s="146"/>
      <c r="DB58" s="146"/>
      <c r="DC58" s="146"/>
      <c r="DD58" s="146"/>
      <c r="DE58" s="146"/>
      <c r="DF58" s="146"/>
      <c r="DG58" s="146"/>
      <c r="DH58" s="146"/>
      <c r="DI58" s="146"/>
      <c r="DJ58" s="146"/>
      <c r="DK58" s="146"/>
      <c r="DL58" s="146"/>
      <c r="DM58" s="146"/>
      <c r="DN58" s="107"/>
      <c r="DO58" s="108"/>
      <c r="DP58" s="108"/>
      <c r="DQ58" s="108"/>
      <c r="DR58" s="108"/>
      <c r="DS58" s="108"/>
      <c r="DT58" s="146"/>
      <c r="DU58" s="146"/>
      <c r="DV58" s="146"/>
      <c r="DW58" s="146"/>
      <c r="DX58" s="146"/>
      <c r="DY58" s="146"/>
      <c r="DZ58" s="146"/>
      <c r="EA58" s="146"/>
      <c r="EB58" s="146"/>
      <c r="EC58" s="146"/>
      <c r="ED58" s="148" t="n">
        <v>2.044</v>
      </c>
      <c r="EE58" s="149" t="n">
        <v>2.506</v>
      </c>
      <c r="EF58" s="149" t="n">
        <v>2.322</v>
      </c>
      <c r="EG58" s="149" t="n">
        <v>2.572</v>
      </c>
      <c r="EH58" s="149" t="n">
        <v>2.256</v>
      </c>
      <c r="EI58" s="149" t="n">
        <v>2.34</v>
      </c>
      <c r="EJ58" s="146"/>
      <c r="EK58" s="146"/>
      <c r="EL58" s="146"/>
      <c r="EM58" s="146"/>
      <c r="EN58" s="146"/>
      <c r="EO58" s="146"/>
      <c r="EP58" s="146"/>
      <c r="EQ58" s="146"/>
      <c r="ER58" s="146"/>
      <c r="ES58" s="146"/>
    </row>
    <row r="59" s="139" customFormat="true" ht="15" hidden="true" customHeight="false" outlineLevel="0" collapsed="false">
      <c r="A59" s="150"/>
      <c r="B59" s="151"/>
      <c r="C59" s="152"/>
      <c r="D59" s="134"/>
      <c r="E59" s="153"/>
      <c r="F59" s="153"/>
      <c r="G59" s="154"/>
      <c r="H59" s="114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15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15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15"/>
      <c r="BC59" s="153"/>
      <c r="BD59" s="153"/>
      <c r="BE59" s="153"/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P59" s="153"/>
      <c r="BQ59" s="153"/>
      <c r="BR59" s="115"/>
      <c r="BS59" s="153"/>
      <c r="BT59" s="153"/>
      <c r="BU59" s="153"/>
      <c r="BV59" s="153"/>
      <c r="BW59" s="153"/>
      <c r="BX59" s="153"/>
      <c r="BY59" s="153"/>
      <c r="BZ59" s="153"/>
      <c r="CA59" s="153"/>
      <c r="CB59" s="153"/>
      <c r="CC59" s="153"/>
      <c r="CD59" s="153"/>
      <c r="CE59" s="153"/>
      <c r="CF59" s="153"/>
      <c r="CG59" s="153"/>
      <c r="CH59" s="115"/>
      <c r="CI59" s="153"/>
      <c r="CJ59" s="153"/>
      <c r="CK59" s="153"/>
      <c r="CL59" s="153"/>
      <c r="CM59" s="153"/>
      <c r="CN59" s="153"/>
      <c r="CO59" s="153"/>
      <c r="CP59" s="153"/>
      <c r="CQ59" s="153"/>
      <c r="CR59" s="153"/>
      <c r="CS59" s="153"/>
      <c r="CT59" s="153"/>
      <c r="CU59" s="153"/>
      <c r="CV59" s="153"/>
      <c r="CW59" s="153"/>
      <c r="CX59" s="115"/>
      <c r="CY59" s="153"/>
      <c r="CZ59" s="153"/>
      <c r="DA59" s="153"/>
      <c r="DB59" s="153"/>
      <c r="DC59" s="153"/>
      <c r="DD59" s="153"/>
      <c r="DE59" s="153"/>
      <c r="DF59" s="153"/>
      <c r="DG59" s="153"/>
      <c r="DH59" s="153"/>
      <c r="DI59" s="153"/>
      <c r="DJ59" s="153"/>
      <c r="DK59" s="153"/>
      <c r="DL59" s="153"/>
      <c r="DM59" s="153"/>
      <c r="DN59" s="115"/>
      <c r="DO59" s="114"/>
      <c r="DP59" s="114"/>
      <c r="DQ59" s="114"/>
      <c r="DR59" s="114"/>
      <c r="DS59" s="114"/>
      <c r="DT59" s="153"/>
      <c r="DU59" s="153"/>
      <c r="DV59" s="153"/>
      <c r="DW59" s="153"/>
      <c r="DX59" s="153"/>
      <c r="DY59" s="153"/>
      <c r="DZ59" s="153"/>
      <c r="EA59" s="153"/>
      <c r="EB59" s="153"/>
      <c r="EC59" s="153"/>
      <c r="ED59" s="155" t="n">
        <v>0.1</v>
      </c>
      <c r="EE59" s="156" t="n">
        <v>0.121</v>
      </c>
      <c r="EF59" s="156" t="n">
        <v>0.123</v>
      </c>
      <c r="EG59" s="156" t="n">
        <v>0.13</v>
      </c>
      <c r="EH59" s="156" t="n">
        <v>0.113</v>
      </c>
      <c r="EI59" s="156" t="n">
        <v>0.053</v>
      </c>
      <c r="EJ59" s="153"/>
      <c r="EK59" s="153"/>
      <c r="EL59" s="153"/>
      <c r="EM59" s="153"/>
      <c r="EN59" s="153"/>
      <c r="EO59" s="153"/>
      <c r="EP59" s="153"/>
      <c r="EQ59" s="153"/>
      <c r="ER59" s="153"/>
      <c r="ES59" s="153"/>
    </row>
    <row r="60" s="167" customFormat="true" ht="15" hidden="true" customHeight="false" outlineLevel="0" collapsed="false">
      <c r="A60" s="157" t="s">
        <v>109</v>
      </c>
      <c r="B60" s="158"/>
      <c r="C60" s="159"/>
      <c r="D60" s="160"/>
      <c r="E60" s="161"/>
      <c r="F60" s="161"/>
      <c r="G60" s="162"/>
      <c r="H60" s="163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4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4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4"/>
      <c r="BC60" s="161"/>
      <c r="BD60" s="161"/>
      <c r="BE60" s="161"/>
      <c r="BF60" s="161"/>
      <c r="BG60" s="161"/>
      <c r="BH60" s="161"/>
      <c r="BI60" s="161"/>
      <c r="BJ60" s="161"/>
      <c r="BK60" s="161"/>
      <c r="BL60" s="161"/>
      <c r="BM60" s="161"/>
      <c r="BN60" s="161"/>
      <c r="BO60" s="161"/>
      <c r="BP60" s="161"/>
      <c r="BQ60" s="161"/>
      <c r="BR60" s="164"/>
      <c r="BS60" s="161"/>
      <c r="BT60" s="161"/>
      <c r="BU60" s="161"/>
      <c r="BV60" s="161"/>
      <c r="BW60" s="161"/>
      <c r="BX60" s="161"/>
      <c r="BY60" s="161"/>
      <c r="BZ60" s="161"/>
      <c r="CA60" s="161"/>
      <c r="CB60" s="161"/>
      <c r="CC60" s="161"/>
      <c r="CD60" s="161"/>
      <c r="CE60" s="161"/>
      <c r="CF60" s="161"/>
      <c r="CG60" s="161"/>
      <c r="CH60" s="164"/>
      <c r="CI60" s="161"/>
      <c r="CJ60" s="161"/>
      <c r="CK60" s="161"/>
      <c r="CL60" s="161"/>
      <c r="CM60" s="161"/>
      <c r="CN60" s="161"/>
      <c r="CO60" s="161"/>
      <c r="CP60" s="161"/>
      <c r="CQ60" s="161"/>
      <c r="CR60" s="161"/>
      <c r="CS60" s="161"/>
      <c r="CT60" s="161"/>
      <c r="CU60" s="161"/>
      <c r="CV60" s="161"/>
      <c r="CW60" s="161"/>
      <c r="CX60" s="164"/>
      <c r="CY60" s="161"/>
      <c r="CZ60" s="161"/>
      <c r="DA60" s="161"/>
      <c r="DB60" s="161"/>
      <c r="DC60" s="161"/>
      <c r="DD60" s="161"/>
      <c r="DE60" s="161"/>
      <c r="DF60" s="161"/>
      <c r="DG60" s="161"/>
      <c r="DH60" s="161"/>
      <c r="DI60" s="161"/>
      <c r="DJ60" s="161"/>
      <c r="DK60" s="161"/>
      <c r="DL60" s="161"/>
      <c r="DM60" s="161"/>
      <c r="DN60" s="164"/>
      <c r="DO60" s="163"/>
      <c r="DP60" s="163"/>
      <c r="DQ60" s="163"/>
      <c r="DR60" s="163"/>
      <c r="DS60" s="163"/>
      <c r="DT60" s="161"/>
      <c r="DU60" s="161"/>
      <c r="DV60" s="161"/>
      <c r="DW60" s="161"/>
      <c r="DX60" s="161"/>
      <c r="DY60" s="161"/>
      <c r="DZ60" s="161"/>
      <c r="EA60" s="161"/>
      <c r="EB60" s="161"/>
      <c r="EC60" s="161"/>
      <c r="ED60" s="165" t="n">
        <v>0.142</v>
      </c>
      <c r="EE60" s="166" t="n">
        <v>0.183</v>
      </c>
      <c r="EF60" s="166" t="n">
        <v>0.182</v>
      </c>
      <c r="EG60" s="166" t="n">
        <v>0.19</v>
      </c>
      <c r="EH60" s="166" t="n">
        <v>0.166</v>
      </c>
      <c r="EI60" s="166" t="n">
        <v>0.174</v>
      </c>
      <c r="EJ60" s="161"/>
      <c r="EK60" s="161"/>
      <c r="EL60" s="161"/>
      <c r="EM60" s="161"/>
      <c r="EN60" s="161"/>
      <c r="EO60" s="161"/>
      <c r="EP60" s="161"/>
      <c r="EQ60" s="161"/>
      <c r="ER60" s="161"/>
      <c r="ES60" s="161"/>
    </row>
    <row r="61" s="139" customFormat="true" ht="15" hidden="true" customHeight="false" outlineLevel="0" collapsed="false">
      <c r="A61" s="168" t="s">
        <v>107</v>
      </c>
      <c r="B61" s="138"/>
      <c r="C61" s="122"/>
      <c r="D61" s="123"/>
      <c r="G61" s="140"/>
      <c r="H61" s="99"/>
      <c r="V61" s="98"/>
      <c r="AI61" s="141"/>
      <c r="AJ61" s="141"/>
      <c r="AK61" s="141"/>
      <c r="AL61" s="98"/>
      <c r="AY61" s="141"/>
      <c r="AZ61" s="141"/>
      <c r="BA61" s="141"/>
      <c r="BB61" s="98"/>
      <c r="BO61" s="141"/>
      <c r="BP61" s="141"/>
      <c r="BQ61" s="141"/>
      <c r="BR61" s="98"/>
      <c r="CE61" s="141"/>
      <c r="CF61" s="141"/>
      <c r="CG61" s="141"/>
      <c r="CH61" s="98"/>
      <c r="CU61" s="141"/>
      <c r="CV61" s="141"/>
      <c r="CW61" s="141"/>
      <c r="CX61" s="98"/>
      <c r="DK61" s="141"/>
      <c r="DL61" s="141"/>
      <c r="DM61" s="141"/>
      <c r="DN61" s="98"/>
      <c r="DO61" s="99"/>
      <c r="DP61" s="99"/>
      <c r="DQ61" s="99"/>
      <c r="DR61" s="99"/>
      <c r="DS61" s="99"/>
      <c r="EA61" s="141"/>
      <c r="EB61" s="141"/>
      <c r="EC61" s="141"/>
      <c r="ED61" s="142" t="n">
        <v>1.833</v>
      </c>
      <c r="EE61" s="143" t="n">
        <v>2.15</v>
      </c>
      <c r="EF61" s="143" t="n">
        <v>1.997</v>
      </c>
      <c r="EG61" s="143" t="n">
        <v>2.189</v>
      </c>
      <c r="EH61" s="143" t="n">
        <v>1.992</v>
      </c>
      <c r="EI61" s="143" t="n">
        <v>2.032</v>
      </c>
      <c r="EQ61" s="141"/>
      <c r="ER61" s="141"/>
      <c r="ES61" s="141"/>
    </row>
    <row r="62" s="139" customFormat="true" ht="15" hidden="true" customHeight="false" outlineLevel="0" collapsed="false">
      <c r="A62" s="168" t="s">
        <v>110</v>
      </c>
      <c r="B62" s="138"/>
      <c r="C62" s="122"/>
      <c r="D62" s="123"/>
      <c r="G62" s="140"/>
      <c r="H62" s="99"/>
      <c r="V62" s="98"/>
      <c r="AI62" s="141"/>
      <c r="AJ62" s="141"/>
      <c r="AK62" s="141"/>
      <c r="AL62" s="98"/>
      <c r="AY62" s="141"/>
      <c r="AZ62" s="141"/>
      <c r="BA62" s="141"/>
      <c r="BB62" s="98"/>
      <c r="BO62" s="141"/>
      <c r="BP62" s="141"/>
      <c r="BQ62" s="141"/>
      <c r="BR62" s="98"/>
      <c r="CE62" s="141"/>
      <c r="CF62" s="141"/>
      <c r="CG62" s="141"/>
      <c r="CH62" s="98"/>
      <c r="CU62" s="141"/>
      <c r="CV62" s="141"/>
      <c r="CW62" s="141"/>
      <c r="CX62" s="98"/>
      <c r="DK62" s="141"/>
      <c r="DL62" s="141"/>
      <c r="DM62" s="141"/>
      <c r="DN62" s="98"/>
      <c r="DO62" s="99"/>
      <c r="DP62" s="99"/>
      <c r="DQ62" s="99"/>
      <c r="DR62" s="99"/>
      <c r="DS62" s="99"/>
      <c r="EA62" s="141"/>
      <c r="EB62" s="141"/>
      <c r="EC62" s="141"/>
      <c r="ED62" s="142" t="n">
        <v>0.087</v>
      </c>
      <c r="EE62" s="143" t="n">
        <v>0.1</v>
      </c>
      <c r="EF62" s="143" t="n">
        <v>0.102</v>
      </c>
      <c r="EG62" s="143" t="n">
        <v>0.104</v>
      </c>
      <c r="EH62" s="143" t="n">
        <v>0.097</v>
      </c>
      <c r="EI62" s="143" t="n">
        <v>0.044</v>
      </c>
      <c r="EQ62" s="141"/>
      <c r="ER62" s="141"/>
      <c r="ES62" s="141"/>
    </row>
    <row r="63" s="139" customFormat="true" ht="15" hidden="true" customHeight="false" outlineLevel="0" collapsed="false">
      <c r="A63" s="169" t="s">
        <v>108</v>
      </c>
      <c r="B63" s="145"/>
      <c r="C63" s="80"/>
      <c r="D63" s="129"/>
      <c r="E63" s="146"/>
      <c r="F63" s="146"/>
      <c r="G63" s="147"/>
      <c r="H63" s="108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07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07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07"/>
      <c r="BC63" s="146"/>
      <c r="BD63" s="146"/>
      <c r="BE63" s="146"/>
      <c r="BF63" s="146"/>
      <c r="BG63" s="146"/>
      <c r="BH63" s="146"/>
      <c r="BI63" s="146"/>
      <c r="BJ63" s="146"/>
      <c r="BK63" s="146"/>
      <c r="BL63" s="146"/>
      <c r="BM63" s="146"/>
      <c r="BN63" s="146"/>
      <c r="BO63" s="146"/>
      <c r="BP63" s="146"/>
      <c r="BQ63" s="146"/>
      <c r="BR63" s="107"/>
      <c r="BS63" s="146"/>
      <c r="BT63" s="146"/>
      <c r="BU63" s="146"/>
      <c r="BV63" s="146"/>
      <c r="BW63" s="146"/>
      <c r="BX63" s="146"/>
      <c r="BY63" s="146"/>
      <c r="BZ63" s="146"/>
      <c r="CA63" s="146"/>
      <c r="CB63" s="146"/>
      <c r="CC63" s="146"/>
      <c r="CD63" s="146"/>
      <c r="CE63" s="146"/>
      <c r="CF63" s="146"/>
      <c r="CG63" s="146"/>
      <c r="CH63" s="107"/>
      <c r="CI63" s="146"/>
      <c r="CJ63" s="146"/>
      <c r="CK63" s="146"/>
      <c r="CL63" s="146"/>
      <c r="CM63" s="146"/>
      <c r="CN63" s="146"/>
      <c r="CO63" s="146"/>
      <c r="CP63" s="146"/>
      <c r="CQ63" s="146"/>
      <c r="CR63" s="146"/>
      <c r="CS63" s="146"/>
      <c r="CT63" s="146"/>
      <c r="CU63" s="146"/>
      <c r="CV63" s="146"/>
      <c r="CW63" s="146"/>
      <c r="CX63" s="107"/>
      <c r="CY63" s="146"/>
      <c r="CZ63" s="146"/>
      <c r="DA63" s="146"/>
      <c r="DB63" s="146"/>
      <c r="DC63" s="146"/>
      <c r="DD63" s="146"/>
      <c r="DE63" s="146"/>
      <c r="DF63" s="146"/>
      <c r="DG63" s="146"/>
      <c r="DH63" s="146"/>
      <c r="DI63" s="146"/>
      <c r="DJ63" s="146"/>
      <c r="DK63" s="146"/>
      <c r="DL63" s="146"/>
      <c r="DM63" s="146"/>
      <c r="DN63" s="107"/>
      <c r="DO63" s="108"/>
      <c r="DP63" s="108"/>
      <c r="DQ63" s="108"/>
      <c r="DR63" s="108"/>
      <c r="DS63" s="108"/>
      <c r="DT63" s="146"/>
      <c r="DU63" s="146"/>
      <c r="DV63" s="146"/>
      <c r="DW63" s="146"/>
      <c r="DX63" s="146"/>
      <c r="DY63" s="146"/>
      <c r="DZ63" s="146"/>
      <c r="EA63" s="146"/>
      <c r="EB63" s="146"/>
      <c r="EC63" s="146"/>
      <c r="ED63" s="148" t="n">
        <v>1.858</v>
      </c>
      <c r="EE63" s="149" t="n">
        <v>2.203</v>
      </c>
      <c r="EF63" s="149" t="n">
        <v>2.036</v>
      </c>
      <c r="EG63" s="149" t="n">
        <v>2.206</v>
      </c>
      <c r="EH63" s="149" t="n">
        <v>1.975</v>
      </c>
      <c r="EI63" s="149" t="n">
        <v>2.056</v>
      </c>
      <c r="EJ63" s="146"/>
      <c r="EK63" s="146"/>
      <c r="EL63" s="146"/>
      <c r="EM63" s="146"/>
      <c r="EN63" s="146"/>
      <c r="EO63" s="146"/>
      <c r="EP63" s="146"/>
      <c r="EQ63" s="146"/>
      <c r="ER63" s="146"/>
      <c r="ES63" s="146"/>
    </row>
    <row r="64" s="139" customFormat="true" ht="15" hidden="true" customHeight="false" outlineLevel="0" collapsed="false">
      <c r="A64" s="170" t="s">
        <v>110</v>
      </c>
      <c r="B64" s="151"/>
      <c r="C64" s="152"/>
      <c r="D64" s="134"/>
      <c r="E64" s="153"/>
      <c r="F64" s="153"/>
      <c r="G64" s="154"/>
      <c r="H64" s="114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15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15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15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53"/>
      <c r="BQ64" s="153"/>
      <c r="BR64" s="115"/>
      <c r="BS64" s="153"/>
      <c r="BT64" s="153"/>
      <c r="BU64" s="153"/>
      <c r="BV64" s="153"/>
      <c r="BW64" s="153"/>
      <c r="BX64" s="153"/>
      <c r="BY64" s="153"/>
      <c r="BZ64" s="153"/>
      <c r="CA64" s="153"/>
      <c r="CB64" s="153"/>
      <c r="CC64" s="153"/>
      <c r="CD64" s="153"/>
      <c r="CE64" s="153"/>
      <c r="CF64" s="153"/>
      <c r="CG64" s="153"/>
      <c r="CH64" s="115"/>
      <c r="CI64" s="153"/>
      <c r="CJ64" s="153"/>
      <c r="CK64" s="153"/>
      <c r="CL64" s="153"/>
      <c r="CM64" s="153"/>
      <c r="CN64" s="153"/>
      <c r="CO64" s="153"/>
      <c r="CP64" s="153"/>
      <c r="CQ64" s="153"/>
      <c r="CR64" s="153"/>
      <c r="CS64" s="153"/>
      <c r="CT64" s="153"/>
      <c r="CU64" s="153"/>
      <c r="CV64" s="153"/>
      <c r="CW64" s="153"/>
      <c r="CX64" s="115"/>
      <c r="CY64" s="153"/>
      <c r="CZ64" s="153"/>
      <c r="DA64" s="153"/>
      <c r="DB64" s="153"/>
      <c r="DC64" s="153"/>
      <c r="DD64" s="153"/>
      <c r="DE64" s="153"/>
      <c r="DF64" s="153"/>
      <c r="DG64" s="153"/>
      <c r="DH64" s="153"/>
      <c r="DI64" s="153"/>
      <c r="DJ64" s="153"/>
      <c r="DK64" s="153"/>
      <c r="DL64" s="153"/>
      <c r="DM64" s="153"/>
      <c r="DN64" s="115"/>
      <c r="DO64" s="114"/>
      <c r="DP64" s="114"/>
      <c r="DQ64" s="114"/>
      <c r="DR64" s="114"/>
      <c r="DS64" s="114"/>
      <c r="DT64" s="153"/>
      <c r="DU64" s="153"/>
      <c r="DV64" s="153"/>
      <c r="DW64" s="153"/>
      <c r="DX64" s="153"/>
      <c r="DY64" s="153"/>
      <c r="DZ64" s="153"/>
      <c r="EA64" s="153"/>
      <c r="EB64" s="153"/>
      <c r="EC64" s="153"/>
      <c r="ED64" s="155" t="n">
        <v>0.09</v>
      </c>
      <c r="EE64" s="156" t="n">
        <v>0.1</v>
      </c>
      <c r="EF64" s="156" t="n">
        <v>0.104</v>
      </c>
      <c r="EG64" s="156" t="n">
        <v>0.105</v>
      </c>
      <c r="EH64" s="156" t="n">
        <v>0.099</v>
      </c>
      <c r="EI64" s="156" t="n">
        <v>0.045</v>
      </c>
      <c r="EJ64" s="153"/>
      <c r="EK64" s="153"/>
      <c r="EL64" s="153"/>
      <c r="EM64" s="153"/>
      <c r="EN64" s="153"/>
      <c r="EO64" s="153"/>
      <c r="EP64" s="153"/>
      <c r="EQ64" s="153"/>
      <c r="ER64" s="153"/>
      <c r="ES64" s="153"/>
    </row>
    <row r="65" s="167" customFormat="true" ht="15" hidden="true" customHeight="false" outlineLevel="0" collapsed="false">
      <c r="A65" s="171" t="s">
        <v>109</v>
      </c>
      <c r="B65" s="158"/>
      <c r="C65" s="159"/>
      <c r="D65" s="160"/>
      <c r="E65" s="161"/>
      <c r="F65" s="161"/>
      <c r="G65" s="162"/>
      <c r="H65" s="163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4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4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4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  <c r="BM65" s="161"/>
      <c r="BN65" s="161"/>
      <c r="BO65" s="161"/>
      <c r="BP65" s="161"/>
      <c r="BQ65" s="161"/>
      <c r="BR65" s="164"/>
      <c r="BS65" s="161"/>
      <c r="BT65" s="161"/>
      <c r="BU65" s="161"/>
      <c r="BV65" s="161"/>
      <c r="BW65" s="161"/>
      <c r="BX65" s="16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4"/>
      <c r="CI65" s="161"/>
      <c r="CJ65" s="161"/>
      <c r="CK65" s="161"/>
      <c r="CL65" s="161"/>
      <c r="CM65" s="161"/>
      <c r="CN65" s="161"/>
      <c r="CO65" s="161"/>
      <c r="CP65" s="161"/>
      <c r="CQ65" s="161"/>
      <c r="CR65" s="161"/>
      <c r="CS65" s="161"/>
      <c r="CT65" s="161"/>
      <c r="CU65" s="161"/>
      <c r="CV65" s="161"/>
      <c r="CW65" s="161"/>
      <c r="CX65" s="164"/>
      <c r="CY65" s="161"/>
      <c r="CZ65" s="161"/>
      <c r="DA65" s="161"/>
      <c r="DB65" s="161"/>
      <c r="DC65" s="161"/>
      <c r="DD65" s="161"/>
      <c r="DE65" s="161"/>
      <c r="DF65" s="161"/>
      <c r="DG65" s="161"/>
      <c r="DH65" s="161"/>
      <c r="DI65" s="161"/>
      <c r="DJ65" s="161"/>
      <c r="DK65" s="161"/>
      <c r="DL65" s="161"/>
      <c r="DM65" s="161"/>
      <c r="DN65" s="164"/>
      <c r="DO65" s="163"/>
      <c r="DP65" s="163"/>
      <c r="DQ65" s="163"/>
      <c r="DR65" s="163"/>
      <c r="DS65" s="163"/>
      <c r="DT65" s="161"/>
      <c r="DU65" s="161"/>
      <c r="DV65" s="161"/>
      <c r="DW65" s="161"/>
      <c r="DX65" s="161"/>
      <c r="DY65" s="161"/>
      <c r="DZ65" s="161"/>
      <c r="EA65" s="161"/>
      <c r="EB65" s="161"/>
      <c r="EC65" s="161"/>
      <c r="ED65" s="165" t="n">
        <v>0.05</v>
      </c>
      <c r="EE65" s="166" t="n">
        <v>0.053</v>
      </c>
      <c r="EF65" s="166" t="n">
        <v>0.045</v>
      </c>
      <c r="EG65" s="166" t="n">
        <v>0.041</v>
      </c>
      <c r="EH65" s="166" t="n">
        <v>0.042</v>
      </c>
      <c r="EI65" s="166" t="n">
        <v>0.046</v>
      </c>
      <c r="EJ65" s="161"/>
      <c r="EK65" s="161"/>
      <c r="EL65" s="161"/>
      <c r="EM65" s="161"/>
      <c r="EN65" s="161"/>
      <c r="EO65" s="161"/>
      <c r="EP65" s="161"/>
      <c r="EQ65" s="161"/>
      <c r="ER65" s="161"/>
      <c r="ES65" s="161"/>
    </row>
    <row r="66" s="139" customFormat="true" ht="15" hidden="true" customHeight="false" outlineLevel="0" collapsed="false">
      <c r="A66" s="172" t="s">
        <v>107</v>
      </c>
      <c r="B66" s="138"/>
      <c r="C66" s="122"/>
      <c r="D66" s="123"/>
      <c r="G66" s="140"/>
      <c r="H66" s="99"/>
      <c r="V66" s="98"/>
      <c r="AI66" s="141"/>
      <c r="AJ66" s="141"/>
      <c r="AK66" s="141"/>
      <c r="AL66" s="98"/>
      <c r="AY66" s="141"/>
      <c r="AZ66" s="141"/>
      <c r="BA66" s="141"/>
      <c r="BB66" s="98"/>
      <c r="BO66" s="141"/>
      <c r="BP66" s="141"/>
      <c r="BQ66" s="141"/>
      <c r="BR66" s="98"/>
      <c r="CE66" s="141"/>
      <c r="CF66" s="141"/>
      <c r="CG66" s="141"/>
      <c r="CH66" s="98"/>
      <c r="CU66" s="141"/>
      <c r="CV66" s="141"/>
      <c r="CW66" s="141"/>
      <c r="CX66" s="98"/>
      <c r="DK66" s="141"/>
      <c r="DL66" s="141"/>
      <c r="DM66" s="141"/>
      <c r="DN66" s="98"/>
      <c r="DO66" s="99"/>
      <c r="DP66" s="99"/>
      <c r="DQ66" s="99"/>
      <c r="DR66" s="99"/>
      <c r="DS66" s="99"/>
      <c r="EA66" s="141"/>
      <c r="EB66" s="141"/>
      <c r="EC66" s="141"/>
      <c r="ED66" s="142" t="n">
        <v>1.844</v>
      </c>
      <c r="EE66" s="143" t="n">
        <v>2.189</v>
      </c>
      <c r="EF66" s="143" t="n">
        <v>2.006</v>
      </c>
      <c r="EG66" s="143" t="n">
        <v>2.214</v>
      </c>
      <c r="EH66" s="143" t="n">
        <v>2.003</v>
      </c>
      <c r="EI66" s="143" t="n">
        <v>2.051</v>
      </c>
      <c r="EQ66" s="141"/>
      <c r="ER66" s="141"/>
      <c r="ES66" s="141"/>
    </row>
    <row r="67" s="139" customFormat="true" ht="15" hidden="true" customHeight="false" outlineLevel="0" collapsed="false">
      <c r="A67" s="172" t="s">
        <v>111</v>
      </c>
      <c r="B67" s="138"/>
      <c r="C67" s="122"/>
      <c r="D67" s="123"/>
      <c r="G67" s="140"/>
      <c r="H67" s="99"/>
      <c r="V67" s="98"/>
      <c r="AI67" s="141"/>
      <c r="AJ67" s="141"/>
      <c r="AK67" s="141"/>
      <c r="AL67" s="98"/>
      <c r="AY67" s="141"/>
      <c r="AZ67" s="141"/>
      <c r="BA67" s="141"/>
      <c r="BB67" s="98"/>
      <c r="BO67" s="141"/>
      <c r="BP67" s="141"/>
      <c r="BQ67" s="141"/>
      <c r="BR67" s="98"/>
      <c r="CE67" s="141"/>
      <c r="CF67" s="141"/>
      <c r="CG67" s="141"/>
      <c r="CH67" s="98"/>
      <c r="CU67" s="141"/>
      <c r="CV67" s="141"/>
      <c r="CW67" s="141"/>
      <c r="CX67" s="98"/>
      <c r="DK67" s="141"/>
      <c r="DL67" s="141"/>
      <c r="DM67" s="141"/>
      <c r="DN67" s="98"/>
      <c r="DO67" s="99"/>
      <c r="DP67" s="99"/>
      <c r="DQ67" s="99"/>
      <c r="DR67" s="99"/>
      <c r="DS67" s="99"/>
      <c r="EA67" s="141"/>
      <c r="EB67" s="141"/>
      <c r="EC67" s="141"/>
      <c r="ED67" s="142" t="n">
        <v>0.087</v>
      </c>
      <c r="EE67" s="143" t="n">
        <v>0.103</v>
      </c>
      <c r="EF67" s="143" t="n">
        <v>0.103</v>
      </c>
      <c r="EG67" s="143" t="n">
        <v>0.106</v>
      </c>
      <c r="EH67" s="143" t="n">
        <v>0.098</v>
      </c>
      <c r="EI67" s="143" t="n">
        <v>0.045</v>
      </c>
      <c r="EQ67" s="141"/>
      <c r="ER67" s="141"/>
      <c r="ES67" s="141"/>
    </row>
    <row r="68" s="139" customFormat="true" ht="15" hidden="true" customHeight="false" outlineLevel="0" collapsed="false">
      <c r="A68" s="173" t="s">
        <v>108</v>
      </c>
      <c r="B68" s="145"/>
      <c r="C68" s="80"/>
      <c r="D68" s="129"/>
      <c r="E68" s="146"/>
      <c r="F68" s="146"/>
      <c r="G68" s="147"/>
      <c r="H68" s="108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07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07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  <c r="BB68" s="107"/>
      <c r="BC68" s="146"/>
      <c r="BD68" s="146"/>
      <c r="BE68" s="146"/>
      <c r="BF68" s="146"/>
      <c r="BG68" s="146"/>
      <c r="BH68" s="146"/>
      <c r="BI68" s="146"/>
      <c r="BJ68" s="146"/>
      <c r="BK68" s="146"/>
      <c r="BL68" s="146"/>
      <c r="BM68" s="146"/>
      <c r="BN68" s="146"/>
      <c r="BO68" s="146"/>
      <c r="BP68" s="146"/>
      <c r="BQ68" s="146"/>
      <c r="BR68" s="107"/>
      <c r="BS68" s="146"/>
      <c r="BT68" s="146"/>
      <c r="BU68" s="146"/>
      <c r="BV68" s="146"/>
      <c r="BW68" s="146"/>
      <c r="BX68" s="146"/>
      <c r="BY68" s="146"/>
      <c r="BZ68" s="146"/>
      <c r="CA68" s="146"/>
      <c r="CB68" s="146"/>
      <c r="CC68" s="146"/>
      <c r="CD68" s="146"/>
      <c r="CE68" s="146"/>
      <c r="CF68" s="146"/>
      <c r="CG68" s="146"/>
      <c r="CH68" s="107"/>
      <c r="CI68" s="146"/>
      <c r="CJ68" s="146"/>
      <c r="CK68" s="146"/>
      <c r="CL68" s="146"/>
      <c r="CM68" s="146"/>
      <c r="CN68" s="146"/>
      <c r="CO68" s="146"/>
      <c r="CP68" s="146"/>
      <c r="CQ68" s="146"/>
      <c r="CR68" s="146"/>
      <c r="CS68" s="146"/>
      <c r="CT68" s="146"/>
      <c r="CU68" s="146"/>
      <c r="CV68" s="146"/>
      <c r="CW68" s="146"/>
      <c r="CX68" s="107"/>
      <c r="CY68" s="146"/>
      <c r="CZ68" s="146"/>
      <c r="DA68" s="146"/>
      <c r="DB68" s="146"/>
      <c r="DC68" s="146"/>
      <c r="DD68" s="146"/>
      <c r="DE68" s="146"/>
      <c r="DF68" s="146"/>
      <c r="DG68" s="146"/>
      <c r="DH68" s="146"/>
      <c r="DI68" s="146"/>
      <c r="DJ68" s="146"/>
      <c r="DK68" s="146"/>
      <c r="DL68" s="146"/>
      <c r="DM68" s="146"/>
      <c r="DN68" s="107"/>
      <c r="DO68" s="108"/>
      <c r="DP68" s="108"/>
      <c r="DQ68" s="108"/>
      <c r="DR68" s="108"/>
      <c r="DS68" s="108"/>
      <c r="DT68" s="146"/>
      <c r="DU68" s="146"/>
      <c r="DV68" s="146"/>
      <c r="DW68" s="146"/>
      <c r="DX68" s="146"/>
      <c r="DY68" s="146"/>
      <c r="DZ68" s="146"/>
      <c r="EA68" s="146"/>
      <c r="EB68" s="146"/>
      <c r="EC68" s="146"/>
      <c r="ED68" s="148" t="n">
        <v>1.858</v>
      </c>
      <c r="EE68" s="149" t="n">
        <v>2.222</v>
      </c>
      <c r="EF68" s="149" t="n">
        <v>2.044</v>
      </c>
      <c r="EG68" s="149" t="n">
        <v>2.208</v>
      </c>
      <c r="EH68" s="149" t="n">
        <v>1.978</v>
      </c>
      <c r="EI68" s="149" t="n">
        <v>2.062</v>
      </c>
      <c r="EJ68" s="146"/>
      <c r="EK68" s="146"/>
      <c r="EL68" s="146"/>
      <c r="EM68" s="146"/>
      <c r="EN68" s="146"/>
      <c r="EO68" s="146"/>
      <c r="EP68" s="146"/>
      <c r="EQ68" s="146"/>
      <c r="ER68" s="146"/>
      <c r="ES68" s="146"/>
    </row>
    <row r="69" s="139" customFormat="true" ht="15" hidden="true" customHeight="false" outlineLevel="0" collapsed="false">
      <c r="A69" s="174" t="s">
        <v>111</v>
      </c>
      <c r="B69" s="151"/>
      <c r="C69" s="152"/>
      <c r="D69" s="134"/>
      <c r="E69" s="153"/>
      <c r="F69" s="153"/>
      <c r="G69" s="154"/>
      <c r="H69" s="114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15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15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15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3"/>
      <c r="BR69" s="115"/>
      <c r="BS69" s="153"/>
      <c r="BT69" s="153"/>
      <c r="BU69" s="153"/>
      <c r="BV69" s="153"/>
      <c r="BW69" s="153"/>
      <c r="BX69" s="153"/>
      <c r="BY69" s="153"/>
      <c r="BZ69" s="153"/>
      <c r="CA69" s="153"/>
      <c r="CB69" s="153"/>
      <c r="CC69" s="153"/>
      <c r="CD69" s="153"/>
      <c r="CE69" s="153"/>
      <c r="CF69" s="153"/>
      <c r="CG69" s="153"/>
      <c r="CH69" s="115"/>
      <c r="CI69" s="153"/>
      <c r="CJ69" s="153"/>
      <c r="CK69" s="153"/>
      <c r="CL69" s="153"/>
      <c r="CM69" s="153"/>
      <c r="CN69" s="153"/>
      <c r="CO69" s="153"/>
      <c r="CP69" s="153"/>
      <c r="CQ69" s="153"/>
      <c r="CR69" s="153"/>
      <c r="CS69" s="153"/>
      <c r="CT69" s="153"/>
      <c r="CU69" s="153"/>
      <c r="CV69" s="153"/>
      <c r="CW69" s="153"/>
      <c r="CX69" s="115"/>
      <c r="CY69" s="153"/>
      <c r="CZ69" s="153"/>
      <c r="DA69" s="153"/>
      <c r="DB69" s="153"/>
      <c r="DC69" s="153"/>
      <c r="DD69" s="153"/>
      <c r="DE69" s="153"/>
      <c r="DF69" s="153"/>
      <c r="DG69" s="153"/>
      <c r="DH69" s="153"/>
      <c r="DI69" s="153"/>
      <c r="DJ69" s="153"/>
      <c r="DK69" s="153"/>
      <c r="DL69" s="153"/>
      <c r="DM69" s="153"/>
      <c r="DN69" s="115"/>
      <c r="DO69" s="114"/>
      <c r="DP69" s="114"/>
      <c r="DQ69" s="114"/>
      <c r="DR69" s="114"/>
      <c r="DS69" s="114"/>
      <c r="DT69" s="153"/>
      <c r="DU69" s="153"/>
      <c r="DV69" s="153"/>
      <c r="DW69" s="153"/>
      <c r="DX69" s="153"/>
      <c r="DY69" s="153"/>
      <c r="DZ69" s="153"/>
      <c r="EA69" s="153"/>
      <c r="EB69" s="153"/>
      <c r="EC69" s="153"/>
      <c r="ED69" s="155" t="n">
        <v>0.089</v>
      </c>
      <c r="EE69" s="156" t="n">
        <v>0.102</v>
      </c>
      <c r="EF69" s="156" t="n">
        <v>0.104</v>
      </c>
      <c r="EG69" s="156" t="n">
        <v>0.106</v>
      </c>
      <c r="EH69" s="156" t="n">
        <v>0.099</v>
      </c>
      <c r="EI69" s="156" t="n">
        <v>0.045</v>
      </c>
      <c r="EJ69" s="153"/>
      <c r="EK69" s="153"/>
      <c r="EL69" s="153"/>
      <c r="EM69" s="153"/>
      <c r="EN69" s="153"/>
      <c r="EO69" s="153"/>
      <c r="EP69" s="153"/>
      <c r="EQ69" s="153"/>
      <c r="ER69" s="153"/>
      <c r="ES69" s="153"/>
    </row>
    <row r="70" s="167" customFormat="true" ht="15" hidden="true" customHeight="false" outlineLevel="0" collapsed="false">
      <c r="A70" s="175" t="s">
        <v>109</v>
      </c>
      <c r="B70" s="158"/>
      <c r="C70" s="159"/>
      <c r="D70" s="160"/>
      <c r="E70" s="161"/>
      <c r="F70" s="161"/>
      <c r="G70" s="162"/>
      <c r="H70" s="163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4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4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4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  <c r="BM70" s="161"/>
      <c r="BN70" s="161"/>
      <c r="BO70" s="161"/>
      <c r="BP70" s="161"/>
      <c r="BQ70" s="161"/>
      <c r="BR70" s="164"/>
      <c r="BS70" s="161"/>
      <c r="BT70" s="161"/>
      <c r="BU70" s="161"/>
      <c r="BV70" s="161"/>
      <c r="BW70" s="161"/>
      <c r="BX70" s="161"/>
      <c r="BY70" s="161"/>
      <c r="BZ70" s="161"/>
      <c r="CA70" s="161"/>
      <c r="CB70" s="161"/>
      <c r="CC70" s="161"/>
      <c r="CD70" s="161"/>
      <c r="CE70" s="161"/>
      <c r="CF70" s="161"/>
      <c r="CG70" s="161"/>
      <c r="CH70" s="164"/>
      <c r="CI70" s="161"/>
      <c r="CJ70" s="161"/>
      <c r="CK70" s="161"/>
      <c r="CL70" s="161"/>
      <c r="CM70" s="161"/>
      <c r="CN70" s="161"/>
      <c r="CO70" s="161"/>
      <c r="CP70" s="161"/>
      <c r="CQ70" s="161"/>
      <c r="CR70" s="161"/>
      <c r="CS70" s="161"/>
      <c r="CT70" s="161"/>
      <c r="CU70" s="161"/>
      <c r="CV70" s="161"/>
      <c r="CW70" s="161"/>
      <c r="CX70" s="164"/>
      <c r="CY70" s="161"/>
      <c r="CZ70" s="161"/>
      <c r="DA70" s="161"/>
      <c r="DB70" s="161"/>
      <c r="DC70" s="161"/>
      <c r="DD70" s="161"/>
      <c r="DE70" s="161"/>
      <c r="DF70" s="161"/>
      <c r="DG70" s="161"/>
      <c r="DH70" s="161"/>
      <c r="DI70" s="161"/>
      <c r="DJ70" s="161"/>
      <c r="DK70" s="161"/>
      <c r="DL70" s="161"/>
      <c r="DM70" s="161"/>
      <c r="DN70" s="164"/>
      <c r="DO70" s="163"/>
      <c r="DP70" s="163"/>
      <c r="DQ70" s="163"/>
      <c r="DR70" s="163"/>
      <c r="DS70" s="163"/>
      <c r="DT70" s="161"/>
      <c r="DU70" s="161"/>
      <c r="DV70" s="161"/>
      <c r="DW70" s="161"/>
      <c r="DX70" s="161"/>
      <c r="DY70" s="161"/>
      <c r="DZ70" s="161"/>
      <c r="EA70" s="161"/>
      <c r="EB70" s="161"/>
      <c r="EC70" s="161"/>
      <c r="ED70" s="165" t="n">
        <v>0.056</v>
      </c>
      <c r="EE70" s="166" t="n">
        <v>0.053</v>
      </c>
      <c r="EF70" s="166" t="n">
        <v>0.053</v>
      </c>
      <c r="EG70" s="166" t="n">
        <v>0.053</v>
      </c>
      <c r="EH70" s="166" t="n">
        <v>0.049</v>
      </c>
      <c r="EI70" s="166" t="n">
        <v>0.053</v>
      </c>
      <c r="EJ70" s="161"/>
      <c r="EK70" s="161"/>
      <c r="EL70" s="161"/>
      <c r="EM70" s="161"/>
      <c r="EN70" s="161"/>
      <c r="EO70" s="161"/>
      <c r="EP70" s="161"/>
      <c r="EQ70" s="161"/>
      <c r="ER70" s="161"/>
      <c r="ES70" s="161"/>
    </row>
    <row r="71" customFormat="false" ht="15" hidden="false" customHeight="false" outlineLevel="0" collapsed="false">
      <c r="A71" s="5" t="s">
        <v>112</v>
      </c>
      <c r="B71" s="6"/>
      <c r="C71" s="26"/>
      <c r="D71" s="27"/>
      <c r="E71" s="9"/>
      <c r="F71" s="9"/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8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176"/>
      <c r="AK71" s="176"/>
      <c r="AL71" s="8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8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8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8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8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8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8"/>
      <c r="EE71" s="9"/>
      <c r="EF71" s="9"/>
      <c r="EG71" s="9"/>
      <c r="EH71" s="9"/>
      <c r="EI71" s="9"/>
      <c r="EJ71" s="9"/>
      <c r="EK71" s="177"/>
      <c r="EL71" s="177"/>
      <c r="EM71" s="177"/>
      <c r="EN71" s="177"/>
      <c r="EO71" s="177"/>
      <c r="EP71" s="177"/>
      <c r="EQ71" s="177"/>
      <c r="ER71" s="177" t="s">
        <v>113</v>
      </c>
      <c r="ES71" s="177" t="s">
        <v>113</v>
      </c>
    </row>
    <row r="72" customFormat="false" ht="15" hidden="false" customHeight="false" outlineLevel="0" collapsed="false">
      <c r="A72" s="11" t="s">
        <v>29</v>
      </c>
      <c r="B72" s="12" t="s">
        <v>6</v>
      </c>
      <c r="C72" s="13"/>
      <c r="D72" s="20"/>
      <c r="E72" s="40"/>
      <c r="F72" s="40"/>
      <c r="G72" s="178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11"/>
      <c r="Y72" s="3"/>
      <c r="Z72" s="3"/>
      <c r="AA72" s="3"/>
      <c r="AB72" s="3"/>
      <c r="AD72" s="3"/>
      <c r="AE72" s="3"/>
      <c r="AF72" s="3"/>
      <c r="AG72" s="3"/>
      <c r="AH72" s="3"/>
      <c r="AI72" s="179"/>
      <c r="AJ72" s="180"/>
      <c r="AK72" s="180"/>
      <c r="AL72" s="11"/>
      <c r="AM72" s="3"/>
      <c r="AN72" s="3"/>
      <c r="AO72" s="3"/>
      <c r="AP72" s="3"/>
      <c r="AQ72" s="3"/>
      <c r="AR72" s="3"/>
      <c r="AT72" s="3"/>
      <c r="AU72" s="3"/>
      <c r="AV72" s="3"/>
      <c r="AW72" s="3"/>
      <c r="AX72" s="3"/>
      <c r="AY72" s="179"/>
      <c r="AZ72" s="179"/>
      <c r="BA72" s="179"/>
      <c r="BB72" s="11"/>
      <c r="BC72" s="3"/>
      <c r="BD72" s="3"/>
      <c r="BE72" s="3"/>
      <c r="BF72" s="3"/>
      <c r="BG72" s="3"/>
      <c r="BH72" s="3"/>
      <c r="BI72" s="1"/>
      <c r="BJ72" s="3"/>
      <c r="BK72" s="3"/>
      <c r="BL72" s="3"/>
      <c r="BM72" s="3"/>
      <c r="BN72" s="3"/>
      <c r="BO72" s="179"/>
      <c r="BP72" s="179"/>
      <c r="BQ72" s="179"/>
      <c r="BR72" s="11"/>
      <c r="BS72" s="3"/>
      <c r="BT72" s="3"/>
      <c r="BU72" s="3"/>
      <c r="BV72" s="3"/>
      <c r="BW72" s="3"/>
      <c r="BX72" s="3"/>
      <c r="BY72" s="1"/>
      <c r="BZ72" s="3"/>
      <c r="CA72" s="3"/>
      <c r="CB72" s="3"/>
      <c r="CC72" s="3"/>
      <c r="CD72" s="3"/>
      <c r="CE72" s="179"/>
      <c r="CF72" s="179"/>
      <c r="CG72" s="179"/>
      <c r="CH72" s="11"/>
      <c r="CI72" s="3"/>
      <c r="CJ72" s="3"/>
      <c r="CK72" s="3"/>
      <c r="CL72" s="3"/>
      <c r="CM72" s="3"/>
      <c r="CN72" s="3"/>
      <c r="CO72" s="1"/>
      <c r="CP72" s="3"/>
      <c r="CQ72" s="3"/>
      <c r="CR72" s="3"/>
      <c r="CS72" s="3"/>
      <c r="CT72" s="3"/>
      <c r="CU72" s="179"/>
      <c r="CV72" s="179"/>
      <c r="CW72" s="179"/>
      <c r="CX72" s="11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179"/>
      <c r="DL72" s="179"/>
      <c r="DM72" s="179"/>
      <c r="DN72" s="11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179"/>
      <c r="EB72" s="179"/>
      <c r="EC72" s="179"/>
      <c r="ED72" s="11" t="s">
        <v>114</v>
      </c>
      <c r="EE72" s="3" t="s">
        <v>115</v>
      </c>
      <c r="EF72" s="3" t="s">
        <v>116</v>
      </c>
      <c r="EG72" s="3" t="s">
        <v>117</v>
      </c>
      <c r="EH72" s="3" t="s">
        <v>118</v>
      </c>
      <c r="EI72" s="3" t="s">
        <v>119</v>
      </c>
      <c r="EJ72" s="3" t="s">
        <v>120</v>
      </c>
      <c r="EK72" s="181" t="s">
        <v>114</v>
      </c>
      <c r="EL72" s="181" t="s">
        <v>30</v>
      </c>
      <c r="EM72" s="181" t="s">
        <v>31</v>
      </c>
      <c r="EN72" s="181" t="s">
        <v>32</v>
      </c>
      <c r="EO72" s="181" t="s">
        <v>33</v>
      </c>
      <c r="EP72" s="181" t="s">
        <v>34</v>
      </c>
      <c r="EQ72" s="182" t="s">
        <v>35</v>
      </c>
      <c r="ER72" s="182"/>
      <c r="ES72" s="182"/>
    </row>
    <row r="73" customFormat="false" ht="15" hidden="false" customHeight="false" outlineLevel="0" collapsed="false">
      <c r="A73" s="11" t="s">
        <v>36</v>
      </c>
      <c r="B73" s="12" t="s">
        <v>6</v>
      </c>
      <c r="C73" s="13"/>
      <c r="D73" s="20"/>
      <c r="E73" s="19"/>
      <c r="F73" s="40"/>
      <c r="G73" s="178"/>
      <c r="H73" s="19"/>
      <c r="I73" s="19"/>
      <c r="J73" s="19"/>
      <c r="K73" s="19"/>
      <c r="L73" s="19"/>
      <c r="M73" s="19"/>
      <c r="N73" s="19"/>
      <c r="O73" s="40"/>
      <c r="P73" s="40"/>
      <c r="Q73" s="40"/>
      <c r="R73" s="40"/>
      <c r="S73" s="40"/>
      <c r="T73" s="40"/>
      <c r="U73" s="40"/>
      <c r="V73" s="14"/>
      <c r="W73" s="13"/>
      <c r="X73" s="13"/>
      <c r="Y73" s="13"/>
      <c r="Z73" s="13"/>
      <c r="AA73" s="13"/>
      <c r="AB73" s="13"/>
      <c r="AD73" s="3"/>
      <c r="AE73" s="3"/>
      <c r="AF73" s="3"/>
      <c r="AG73" s="3"/>
      <c r="AH73" s="3"/>
      <c r="AI73" s="179"/>
      <c r="AJ73" s="19"/>
      <c r="AK73" s="19"/>
      <c r="AL73" s="14"/>
      <c r="AM73" s="13"/>
      <c r="AN73" s="13"/>
      <c r="AO73" s="13"/>
      <c r="AP73" s="13"/>
      <c r="AQ73" s="13"/>
      <c r="AR73" s="13"/>
      <c r="AT73" s="3"/>
      <c r="AU73" s="3"/>
      <c r="AV73" s="3"/>
      <c r="AW73" s="3"/>
      <c r="AX73" s="3"/>
      <c r="AY73" s="179"/>
      <c r="AZ73" s="13"/>
      <c r="BA73" s="13"/>
      <c r="BB73" s="14"/>
      <c r="BC73" s="13"/>
      <c r="BD73" s="13"/>
      <c r="BE73" s="13"/>
      <c r="BF73" s="13"/>
      <c r="BG73" s="13"/>
      <c r="BH73" s="13"/>
      <c r="BI73" s="1"/>
      <c r="BJ73" s="3"/>
      <c r="BK73" s="3"/>
      <c r="BL73" s="3"/>
      <c r="BM73" s="3"/>
      <c r="BN73" s="3"/>
      <c r="BO73" s="179"/>
      <c r="BP73" s="13"/>
      <c r="BQ73" s="13"/>
      <c r="BR73" s="14"/>
      <c r="BS73" s="13"/>
      <c r="BT73" s="13"/>
      <c r="BU73" s="13"/>
      <c r="BV73" s="13"/>
      <c r="BW73" s="13"/>
      <c r="BX73" s="13"/>
      <c r="BY73" s="1"/>
      <c r="BZ73" s="3"/>
      <c r="CA73" s="3"/>
      <c r="CB73" s="3"/>
      <c r="CC73" s="3"/>
      <c r="CD73" s="3"/>
      <c r="CE73" s="179"/>
      <c r="CF73" s="13"/>
      <c r="CG73" s="13"/>
      <c r="CH73" s="14"/>
      <c r="CI73" s="13"/>
      <c r="CJ73" s="13"/>
      <c r="CK73" s="13"/>
      <c r="CL73" s="13"/>
      <c r="CM73" s="13"/>
      <c r="CN73" s="13"/>
      <c r="CO73" s="1"/>
      <c r="CP73" s="3"/>
      <c r="CQ73" s="3"/>
      <c r="CR73" s="3"/>
      <c r="CS73" s="3"/>
      <c r="CT73" s="3"/>
      <c r="CU73" s="179"/>
      <c r="CV73" s="13"/>
      <c r="CW73" s="13"/>
      <c r="CX73" s="14"/>
      <c r="CY73" s="13"/>
      <c r="CZ73" s="13"/>
      <c r="DA73" s="13"/>
      <c r="DB73" s="13"/>
      <c r="DC73" s="13"/>
      <c r="DD73" s="13"/>
      <c r="DE73" s="3"/>
      <c r="DF73" s="3"/>
      <c r="DG73" s="3"/>
      <c r="DH73" s="3"/>
      <c r="DI73" s="3"/>
      <c r="DJ73" s="3"/>
      <c r="DK73" s="179"/>
      <c r="DL73" s="13"/>
      <c r="DM73" s="13"/>
      <c r="DN73" s="14"/>
      <c r="DO73" s="13"/>
      <c r="DP73" s="13"/>
      <c r="DQ73" s="13"/>
      <c r="DR73" s="13"/>
      <c r="DS73" s="13"/>
      <c r="DT73" s="13"/>
      <c r="DU73" s="3"/>
      <c r="DV73" s="3"/>
      <c r="DW73" s="3"/>
      <c r="DX73" s="3"/>
      <c r="DY73" s="3"/>
      <c r="DZ73" s="3"/>
      <c r="EA73" s="179"/>
      <c r="EB73" s="13"/>
      <c r="EC73" s="13"/>
      <c r="ED73" s="14" t="s">
        <v>121</v>
      </c>
      <c r="EE73" s="13" t="s">
        <v>121</v>
      </c>
      <c r="EF73" s="13" t="s">
        <v>121</v>
      </c>
      <c r="EG73" s="13" t="s">
        <v>121</v>
      </c>
      <c r="EH73" s="13" t="s">
        <v>121</v>
      </c>
      <c r="EI73" s="13" t="s">
        <v>121</v>
      </c>
      <c r="EJ73" s="13" t="s">
        <v>121</v>
      </c>
      <c r="EK73" s="181" t="s">
        <v>122</v>
      </c>
      <c r="EL73" s="181" t="s">
        <v>37</v>
      </c>
      <c r="EM73" s="181" t="s">
        <v>38</v>
      </c>
      <c r="EN73" s="181" t="s">
        <v>39</v>
      </c>
      <c r="EO73" s="181" t="s">
        <v>40</v>
      </c>
      <c r="EP73" s="181" t="s">
        <v>41</v>
      </c>
      <c r="EQ73" s="182" t="s">
        <v>42</v>
      </c>
      <c r="ER73" s="183" t="s">
        <v>121</v>
      </c>
      <c r="ES73" s="183" t="s">
        <v>121</v>
      </c>
    </row>
    <row r="74" customFormat="false" ht="15" hidden="false" customHeight="false" outlineLevel="0" collapsed="false">
      <c r="A74" s="11" t="s">
        <v>43</v>
      </c>
      <c r="B74" s="12" t="s">
        <v>6</v>
      </c>
      <c r="C74" s="13"/>
      <c r="D74" s="20"/>
      <c r="E74" s="19"/>
      <c r="F74" s="19"/>
      <c r="G74" s="178"/>
      <c r="H74" s="19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14"/>
      <c r="AA74" s="3"/>
      <c r="AB74" s="3"/>
      <c r="AC74" s="3"/>
      <c r="AD74" s="3"/>
      <c r="AE74" s="3"/>
      <c r="AF74" s="3"/>
      <c r="AG74" s="3"/>
      <c r="AH74" s="3"/>
      <c r="AI74" s="179"/>
      <c r="AJ74" s="180"/>
      <c r="AK74" s="180"/>
      <c r="AL74" s="14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179"/>
      <c r="AZ74" s="179"/>
      <c r="BA74" s="179"/>
      <c r="BB74" s="14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179"/>
      <c r="BP74" s="179"/>
      <c r="BQ74" s="179"/>
      <c r="BR74" s="14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179"/>
      <c r="CF74" s="179"/>
      <c r="CG74" s="179"/>
      <c r="CH74" s="14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179"/>
      <c r="CV74" s="179"/>
      <c r="CW74" s="179"/>
      <c r="CX74" s="14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179"/>
      <c r="DL74" s="179"/>
      <c r="DM74" s="179"/>
      <c r="DN74" s="14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179"/>
      <c r="EB74" s="179"/>
      <c r="EC74" s="179"/>
      <c r="ED74" s="14" t="s">
        <v>123</v>
      </c>
      <c r="EE74" s="3" t="s">
        <v>124</v>
      </c>
      <c r="EF74" s="3" t="s">
        <v>125</v>
      </c>
      <c r="EG74" s="3" t="s">
        <v>126</v>
      </c>
      <c r="EH74" s="3" t="s">
        <v>127</v>
      </c>
      <c r="EI74" s="3" t="s">
        <v>128</v>
      </c>
      <c r="EJ74" s="3" t="s">
        <v>129</v>
      </c>
      <c r="EK74" s="181" t="s">
        <v>130</v>
      </c>
      <c r="EL74" s="181" t="s">
        <v>44</v>
      </c>
      <c r="EM74" s="181" t="s">
        <v>45</v>
      </c>
      <c r="EN74" s="181" t="s">
        <v>46</v>
      </c>
      <c r="EO74" s="181" t="s">
        <v>47</v>
      </c>
      <c r="EP74" s="181" t="s">
        <v>48</v>
      </c>
      <c r="EQ74" s="182" t="s">
        <v>49</v>
      </c>
      <c r="ER74" s="182" t="s">
        <v>131</v>
      </c>
      <c r="ES74" s="182" t="s">
        <v>132</v>
      </c>
    </row>
    <row r="75" customFormat="false" ht="15" hidden="false" customHeight="false" outlineLevel="0" collapsed="false">
      <c r="A75" s="11" t="s">
        <v>50</v>
      </c>
      <c r="B75" s="12" t="s">
        <v>6</v>
      </c>
      <c r="C75" s="13"/>
      <c r="D75" s="20"/>
      <c r="E75" s="19"/>
      <c r="F75" s="19"/>
      <c r="G75" s="178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4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4"/>
      <c r="AJ75" s="185"/>
      <c r="AK75" s="185"/>
      <c r="AL75" s="14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84"/>
      <c r="AZ75" s="184"/>
      <c r="BA75" s="184"/>
      <c r="BB75" s="14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84"/>
      <c r="BP75" s="184"/>
      <c r="BQ75" s="184"/>
      <c r="BR75" s="14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84"/>
      <c r="CF75" s="184"/>
      <c r="CG75" s="184"/>
      <c r="CH75" s="14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84"/>
      <c r="CV75" s="184"/>
      <c r="CW75" s="184"/>
      <c r="CX75" s="14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84"/>
      <c r="DL75" s="184"/>
      <c r="DM75" s="184"/>
      <c r="DN75" s="14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84"/>
      <c r="EB75" s="184"/>
      <c r="EC75" s="184"/>
      <c r="ED75" s="14" t="n">
        <v>100</v>
      </c>
      <c r="EE75" s="13" t="n">
        <v>100</v>
      </c>
      <c r="EF75" s="13" t="n">
        <v>100</v>
      </c>
      <c r="EG75" s="13" t="n">
        <v>100</v>
      </c>
      <c r="EH75" s="13" t="n">
        <v>100</v>
      </c>
      <c r="EI75" s="13" t="n">
        <v>100</v>
      </c>
      <c r="EJ75" s="13" t="n">
        <v>100</v>
      </c>
      <c r="EK75" s="183" t="n">
        <v>100</v>
      </c>
      <c r="EL75" s="183" t="n">
        <v>100</v>
      </c>
      <c r="EM75" s="183" t="n">
        <v>100</v>
      </c>
      <c r="EN75" s="183" t="n">
        <v>100</v>
      </c>
      <c r="EO75" s="183" t="n">
        <v>100</v>
      </c>
      <c r="EP75" s="183" t="n">
        <v>100</v>
      </c>
      <c r="EQ75" s="186" t="n">
        <v>100</v>
      </c>
      <c r="ER75" s="186" t="n">
        <v>100</v>
      </c>
      <c r="ES75" s="186" t="n">
        <v>100</v>
      </c>
    </row>
    <row r="76" customFormat="false" ht="15" hidden="false" customHeight="false" outlineLevel="0" collapsed="false">
      <c r="A76" s="30" t="s">
        <v>133</v>
      </c>
      <c r="B76" s="31" t="s">
        <v>6</v>
      </c>
      <c r="C76" s="49"/>
      <c r="D76" s="50"/>
      <c r="E76" s="32"/>
      <c r="F76" s="32"/>
      <c r="G76" s="187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188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32"/>
      <c r="AK76" s="32"/>
      <c r="AL76" s="188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188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188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188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188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188"/>
      <c r="DO76" s="49"/>
      <c r="DP76" s="49"/>
      <c r="DQ76" s="49"/>
      <c r="DR76" s="49"/>
      <c r="DS76" s="49"/>
      <c r="DT76" s="49"/>
      <c r="DU76" s="49"/>
      <c r="DV76" s="49"/>
      <c r="DW76" s="49"/>
      <c r="DX76" s="49"/>
      <c r="DY76" s="49"/>
      <c r="DZ76" s="49"/>
      <c r="EA76" s="49"/>
      <c r="EB76" s="49"/>
      <c r="EC76" s="49"/>
      <c r="ED76" s="188" t="n">
        <v>300</v>
      </c>
      <c r="EE76" s="49" t="n">
        <v>300</v>
      </c>
      <c r="EF76" s="49" t="n">
        <v>300</v>
      </c>
      <c r="EG76" s="49" t="n">
        <v>300</v>
      </c>
      <c r="EH76" s="49" t="n">
        <v>300</v>
      </c>
      <c r="EI76" s="49" t="n">
        <v>300</v>
      </c>
      <c r="EJ76" s="49" t="n">
        <v>300</v>
      </c>
      <c r="EK76" s="189" t="n">
        <v>300</v>
      </c>
      <c r="EL76" s="189" t="n">
        <v>300</v>
      </c>
      <c r="EM76" s="189" t="n">
        <v>300</v>
      </c>
      <c r="EN76" s="189" t="n">
        <v>300</v>
      </c>
      <c r="EO76" s="189" t="n">
        <v>300</v>
      </c>
      <c r="EP76" s="189" t="n">
        <v>300</v>
      </c>
      <c r="EQ76" s="189" t="n">
        <v>300</v>
      </c>
      <c r="ER76" s="189" t="n">
        <v>100</v>
      </c>
      <c r="ES76" s="189" t="n">
        <v>100</v>
      </c>
    </row>
    <row r="77" customFormat="false" ht="15" hidden="false" customHeight="false" outlineLevel="0" collapsed="false">
      <c r="A77" s="190" t="s">
        <v>134</v>
      </c>
      <c r="B77" s="191"/>
      <c r="C77" s="191"/>
      <c r="D77" s="7"/>
      <c r="E77" s="192"/>
      <c r="F77" s="9"/>
      <c r="G77" s="26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0"/>
      <c r="V77" s="7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10"/>
      <c r="AL77" s="7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10"/>
      <c r="BB77" s="7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10"/>
      <c r="BR77" s="7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10"/>
      <c r="CH77" s="7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10"/>
      <c r="CX77" s="7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10"/>
      <c r="DN77" s="7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10"/>
      <c r="ED77" s="7"/>
      <c r="EE77" s="9"/>
      <c r="EF77" s="9"/>
      <c r="EG77" s="9"/>
      <c r="EH77" s="9"/>
      <c r="EI77" s="9"/>
      <c r="EJ77" s="9"/>
      <c r="EK77" s="177"/>
      <c r="EL77" s="177"/>
      <c r="EM77" s="177"/>
      <c r="EN77" s="177"/>
      <c r="EO77" s="177"/>
      <c r="EP77" s="177"/>
      <c r="EQ77" s="177"/>
      <c r="ER77" s="177"/>
      <c r="ES77" s="193"/>
    </row>
    <row r="78" customFormat="false" ht="15" hidden="false" customHeight="false" outlineLevel="0" collapsed="false">
      <c r="A78" s="12" t="s">
        <v>91</v>
      </c>
      <c r="B78" s="12" t="s">
        <v>92</v>
      </c>
      <c r="C78" s="43"/>
      <c r="D78" s="194"/>
      <c r="E78" s="21"/>
      <c r="F78" s="21"/>
      <c r="G78" s="194"/>
      <c r="H78" s="2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95"/>
      <c r="V78" s="194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194"/>
      <c r="AJ78" s="194"/>
      <c r="AK78" s="195"/>
      <c r="AL78" s="194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194"/>
      <c r="AZ78" s="194"/>
      <c r="BA78" s="195"/>
      <c r="BB78" s="194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194"/>
      <c r="BP78" s="194"/>
      <c r="BQ78" s="195"/>
      <c r="BR78" s="194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194"/>
      <c r="CF78" s="194"/>
      <c r="CG78" s="195"/>
      <c r="CH78" s="194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194"/>
      <c r="CV78" s="194"/>
      <c r="CW78" s="195"/>
      <c r="CX78" s="194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194"/>
      <c r="DL78" s="194"/>
      <c r="DM78" s="195"/>
      <c r="DN78" s="194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195"/>
      <c r="ED78" s="194" t="s">
        <v>135</v>
      </c>
      <c r="EE78" s="21" t="s">
        <v>135</v>
      </c>
      <c r="EF78" s="21" t="s">
        <v>135</v>
      </c>
      <c r="EG78" s="21" t="s">
        <v>135</v>
      </c>
      <c r="EH78" s="21" t="s">
        <v>135</v>
      </c>
      <c r="EI78" s="21" t="s">
        <v>135</v>
      </c>
      <c r="EJ78" s="21" t="s">
        <v>135</v>
      </c>
      <c r="EK78" s="196" t="s">
        <v>135</v>
      </c>
      <c r="EL78" s="196" t="s">
        <v>135</v>
      </c>
      <c r="EM78" s="196" t="s">
        <v>135</v>
      </c>
      <c r="EN78" s="196" t="s">
        <v>135</v>
      </c>
      <c r="EO78" s="196" t="s">
        <v>135</v>
      </c>
      <c r="EP78" s="196" t="s">
        <v>135</v>
      </c>
      <c r="EQ78" s="196" t="s">
        <v>135</v>
      </c>
      <c r="ER78" s="196" t="s">
        <v>135</v>
      </c>
      <c r="ES78" s="197" t="s">
        <v>135</v>
      </c>
    </row>
    <row r="79" s="62" customFormat="true" ht="15" hidden="false" customHeight="false" outlineLevel="0" collapsed="false">
      <c r="A79" s="54" t="s">
        <v>94</v>
      </c>
      <c r="B79" s="55"/>
      <c r="C79" s="198"/>
      <c r="D79" s="199"/>
      <c r="E79" s="199"/>
      <c r="F79" s="199"/>
      <c r="G79" s="199"/>
      <c r="H79" s="61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20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20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20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20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20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20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20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  <c r="EC79" s="200"/>
      <c r="ED79" s="60" t="n">
        <v>3</v>
      </c>
      <c r="EE79" s="60" t="n">
        <v>37</v>
      </c>
      <c r="EF79" s="60" t="n">
        <v>197</v>
      </c>
      <c r="EG79" s="60" t="n">
        <v>338</v>
      </c>
      <c r="EH79" s="60" t="n">
        <v>664</v>
      </c>
      <c r="EI79" s="60" t="n">
        <v>1936</v>
      </c>
      <c r="EJ79" s="60" t="n">
        <v>3185</v>
      </c>
      <c r="EK79" s="201" t="n">
        <v>5</v>
      </c>
      <c r="EL79" s="201" t="n">
        <v>71</v>
      </c>
      <c r="EM79" s="201" t="n">
        <v>229</v>
      </c>
      <c r="EN79" s="201" t="n">
        <v>332</v>
      </c>
      <c r="EO79" s="201" t="n">
        <v>783</v>
      </c>
      <c r="EP79" s="201" t="n">
        <v>491</v>
      </c>
      <c r="EQ79" s="201" t="n">
        <v>221</v>
      </c>
      <c r="ER79" s="201" t="n">
        <v>0</v>
      </c>
      <c r="ES79" s="202" t="n">
        <v>22</v>
      </c>
      <c r="XFD79" s="1"/>
    </row>
    <row r="80" s="62" customFormat="true" ht="15" hidden="false" customHeight="false" outlineLevel="0" collapsed="false">
      <c r="A80" s="63"/>
      <c r="B80" s="64"/>
      <c r="C80" s="203"/>
      <c r="D80" s="204"/>
      <c r="E80" s="204"/>
      <c r="F80" s="204"/>
      <c r="G80" s="204"/>
      <c r="H80" s="70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205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205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205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205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205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205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205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205"/>
      <c r="ED80" s="69" t="n">
        <v>2</v>
      </c>
      <c r="EE80" s="69" t="n">
        <v>5</v>
      </c>
      <c r="EF80" s="69" t="n">
        <v>11</v>
      </c>
      <c r="EG80" s="69" t="n">
        <v>14</v>
      </c>
      <c r="EH80" s="69" t="n">
        <v>20</v>
      </c>
      <c r="EI80" s="69" t="n">
        <v>32</v>
      </c>
      <c r="EJ80" s="69" t="n">
        <v>39</v>
      </c>
      <c r="EK80" s="206" t="n">
        <v>3</v>
      </c>
      <c r="EL80" s="206" t="n">
        <v>5</v>
      </c>
      <c r="EM80" s="206" t="n">
        <v>11</v>
      </c>
      <c r="EN80" s="206" t="n">
        <v>18</v>
      </c>
      <c r="EO80" s="206" t="n">
        <v>23</v>
      </c>
      <c r="EP80" s="206" t="n">
        <v>19</v>
      </c>
      <c r="EQ80" s="206" t="n">
        <v>14</v>
      </c>
      <c r="ER80" s="206" t="n">
        <v>0</v>
      </c>
      <c r="ES80" s="207" t="n">
        <v>2</v>
      </c>
      <c r="XFD80" s="1"/>
    </row>
    <row r="81" s="62" customFormat="true" ht="15" hidden="false" customHeight="false" outlineLevel="0" collapsed="false">
      <c r="A81" s="71" t="s">
        <v>95</v>
      </c>
      <c r="B81" s="72"/>
      <c r="C81" s="208"/>
      <c r="D81" s="209"/>
      <c r="E81" s="210"/>
      <c r="F81" s="210"/>
      <c r="G81" s="209"/>
      <c r="H81" s="77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211"/>
      <c r="V81" s="212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212"/>
      <c r="AJ81" s="212"/>
      <c r="AK81" s="211"/>
      <c r="AL81" s="212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212"/>
      <c r="AZ81" s="212"/>
      <c r="BA81" s="211"/>
      <c r="BB81" s="212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212"/>
      <c r="BP81" s="212"/>
      <c r="BQ81" s="211"/>
      <c r="BR81" s="212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212"/>
      <c r="CF81" s="212"/>
      <c r="CG81" s="211"/>
      <c r="CH81" s="212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212"/>
      <c r="CV81" s="212"/>
      <c r="CW81" s="211"/>
      <c r="CX81" s="212"/>
      <c r="CY81" s="76"/>
      <c r="CZ81" s="76"/>
      <c r="DA81" s="76"/>
      <c r="DB81" s="76"/>
      <c r="DC81" s="76"/>
      <c r="DD81" s="76"/>
      <c r="DE81" s="76"/>
      <c r="DF81" s="76"/>
      <c r="DG81" s="76"/>
      <c r="DH81" s="76"/>
      <c r="DI81" s="76"/>
      <c r="DJ81" s="76"/>
      <c r="DK81" s="212"/>
      <c r="DL81" s="212"/>
      <c r="DM81" s="211"/>
      <c r="DN81" s="212"/>
      <c r="DO81" s="76"/>
      <c r="DP81" s="76"/>
      <c r="DQ81" s="76"/>
      <c r="DR81" s="76"/>
      <c r="DS81" s="76"/>
      <c r="DT81" s="76"/>
      <c r="DU81" s="76"/>
      <c r="DV81" s="76"/>
      <c r="DW81" s="76"/>
      <c r="DX81" s="76"/>
      <c r="DY81" s="76"/>
      <c r="DZ81" s="76"/>
      <c r="EA81" s="212"/>
      <c r="EB81" s="212"/>
      <c r="EC81" s="211"/>
      <c r="ED81" s="212" t="n">
        <v>254011</v>
      </c>
      <c r="EE81" s="76" t="n">
        <v>253970</v>
      </c>
      <c r="EF81" s="76" t="n">
        <v>253798</v>
      </c>
      <c r="EG81" s="76" t="n">
        <v>253625</v>
      </c>
      <c r="EH81" s="76" t="n">
        <v>253296</v>
      </c>
      <c r="EI81" s="76" t="n">
        <v>251740</v>
      </c>
      <c r="EJ81" s="76" t="n">
        <v>249821</v>
      </c>
      <c r="EK81" s="213" t="n">
        <v>254008</v>
      </c>
      <c r="EL81" s="213" t="n">
        <v>253945</v>
      </c>
      <c r="EM81" s="213" t="n">
        <v>253786</v>
      </c>
      <c r="EN81" s="213" t="n">
        <v>253680</v>
      </c>
      <c r="EO81" s="213" t="n">
        <v>253230</v>
      </c>
      <c r="EP81" s="213" t="n">
        <v>253523</v>
      </c>
      <c r="EQ81" s="214" t="n">
        <v>253794</v>
      </c>
      <c r="ER81" s="214" t="n">
        <v>253911</v>
      </c>
      <c r="ES81" s="215" t="n">
        <v>252915</v>
      </c>
      <c r="XFD81" s="1"/>
    </row>
    <row r="82" s="62" customFormat="true" ht="15" hidden="false" customHeight="false" outlineLevel="0" collapsed="false">
      <c r="A82" s="71"/>
      <c r="B82" s="72"/>
      <c r="C82" s="208"/>
      <c r="D82" s="209"/>
      <c r="E82" s="210"/>
      <c r="F82" s="210"/>
      <c r="G82" s="209"/>
      <c r="H82" s="77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211"/>
      <c r="V82" s="212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212"/>
      <c r="AJ82" s="212"/>
      <c r="AK82" s="211"/>
      <c r="AL82" s="212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212"/>
      <c r="AZ82" s="212"/>
      <c r="BA82" s="211"/>
      <c r="BB82" s="212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212"/>
      <c r="BP82" s="212"/>
      <c r="BQ82" s="211"/>
      <c r="BR82" s="212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212"/>
      <c r="CF82" s="212"/>
      <c r="CG82" s="211"/>
      <c r="CH82" s="212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212"/>
      <c r="CV82" s="212"/>
      <c r="CW82" s="211"/>
      <c r="CX82" s="212"/>
      <c r="CY82" s="76"/>
      <c r="CZ82" s="76"/>
      <c r="DA82" s="76"/>
      <c r="DB82" s="76"/>
      <c r="DC82" s="76"/>
      <c r="DD82" s="76"/>
      <c r="DE82" s="76"/>
      <c r="DF82" s="76"/>
      <c r="DG82" s="76"/>
      <c r="DH82" s="76"/>
      <c r="DI82" s="76"/>
      <c r="DJ82" s="76"/>
      <c r="DK82" s="212"/>
      <c r="DL82" s="212"/>
      <c r="DM82" s="211"/>
      <c r="DN82" s="212"/>
      <c r="DO82" s="76"/>
      <c r="DP82" s="76"/>
      <c r="DQ82" s="76"/>
      <c r="DR82" s="76"/>
      <c r="DS82" s="76"/>
      <c r="DT82" s="76"/>
      <c r="DU82" s="76"/>
      <c r="DV82" s="76"/>
      <c r="DW82" s="76"/>
      <c r="DX82" s="76"/>
      <c r="DY82" s="76"/>
      <c r="DZ82" s="76"/>
      <c r="EA82" s="212"/>
      <c r="EB82" s="212"/>
      <c r="EC82" s="211"/>
      <c r="ED82" s="212" t="n">
        <v>2</v>
      </c>
      <c r="EE82" s="76" t="n">
        <v>6</v>
      </c>
      <c r="EF82" s="76" t="n">
        <v>11</v>
      </c>
      <c r="EG82" s="76" t="n">
        <v>17</v>
      </c>
      <c r="EH82" s="76" t="n">
        <v>22</v>
      </c>
      <c r="EI82" s="76" t="n">
        <v>41</v>
      </c>
      <c r="EJ82" s="76" t="n">
        <v>65</v>
      </c>
      <c r="EK82" s="213" t="n">
        <v>4</v>
      </c>
      <c r="EL82" s="213" t="n">
        <v>5</v>
      </c>
      <c r="EM82" s="213" t="n">
        <v>11</v>
      </c>
      <c r="EN82" s="213" t="n">
        <v>19</v>
      </c>
      <c r="EO82" s="213" t="n">
        <v>23</v>
      </c>
      <c r="EP82" s="213" t="n">
        <v>19</v>
      </c>
      <c r="EQ82" s="214" t="n">
        <v>14</v>
      </c>
      <c r="ER82" s="214" t="n">
        <v>2</v>
      </c>
      <c r="ES82" s="215" t="n">
        <v>9</v>
      </c>
      <c r="XFD82" s="1"/>
    </row>
    <row r="83" s="62" customFormat="true" ht="15" hidden="false" customHeight="false" outlineLevel="0" collapsed="false">
      <c r="A83" s="54" t="s">
        <v>96</v>
      </c>
      <c r="B83" s="55"/>
      <c r="C83" s="198"/>
      <c r="D83" s="199"/>
      <c r="E83" s="199"/>
      <c r="F83" s="199"/>
      <c r="G83" s="199"/>
      <c r="H83" s="61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20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20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20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20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20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20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20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200"/>
      <c r="ED83" s="60" t="n">
        <v>0</v>
      </c>
      <c r="EE83" s="60" t="n">
        <v>4</v>
      </c>
      <c r="EF83" s="60" t="n">
        <v>7</v>
      </c>
      <c r="EG83" s="60" t="n">
        <v>14</v>
      </c>
      <c r="EH83" s="60" t="n">
        <v>12</v>
      </c>
      <c r="EI83" s="60" t="n">
        <v>22</v>
      </c>
      <c r="EJ83" s="60" t="n">
        <v>48</v>
      </c>
      <c r="EK83" s="201" t="n">
        <v>1</v>
      </c>
      <c r="EL83" s="201" t="n">
        <v>0</v>
      </c>
      <c r="EM83" s="201" t="n">
        <v>0</v>
      </c>
      <c r="EN83" s="201" t="n">
        <v>0</v>
      </c>
      <c r="EO83" s="201" t="n">
        <v>0</v>
      </c>
      <c r="EP83" s="201" t="n">
        <v>0</v>
      </c>
      <c r="EQ83" s="201" t="n">
        <v>0</v>
      </c>
      <c r="ER83" s="201" t="n">
        <v>0</v>
      </c>
      <c r="ES83" s="202" t="n">
        <v>34</v>
      </c>
      <c r="XFD83" s="1"/>
    </row>
    <row r="84" s="62" customFormat="true" ht="15" hidden="false" customHeight="false" outlineLevel="0" collapsed="false">
      <c r="A84" s="63"/>
      <c r="B84" s="64"/>
      <c r="C84" s="203"/>
      <c r="D84" s="204"/>
      <c r="E84" s="204"/>
      <c r="F84" s="204"/>
      <c r="G84" s="204"/>
      <c r="H84" s="70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205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205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205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205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205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205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205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205"/>
      <c r="ED84" s="69" t="n">
        <v>0</v>
      </c>
      <c r="EE84" s="69" t="n">
        <v>2</v>
      </c>
      <c r="EF84" s="69" t="n">
        <v>1</v>
      </c>
      <c r="EG84" s="69" t="n">
        <v>2</v>
      </c>
      <c r="EH84" s="69" t="n">
        <v>1</v>
      </c>
      <c r="EI84" s="69" t="n">
        <v>2</v>
      </c>
      <c r="EJ84" s="69" t="n">
        <v>8</v>
      </c>
      <c r="EK84" s="206" t="n">
        <v>1</v>
      </c>
      <c r="EL84" s="206" t="n">
        <v>0</v>
      </c>
      <c r="EM84" s="206" t="n">
        <v>0</v>
      </c>
      <c r="EN84" s="206" t="n">
        <v>0</v>
      </c>
      <c r="EO84" s="206" t="n">
        <v>0</v>
      </c>
      <c r="EP84" s="206" t="n">
        <v>0</v>
      </c>
      <c r="EQ84" s="206" t="n">
        <v>0</v>
      </c>
      <c r="ER84" s="206" t="n">
        <v>0</v>
      </c>
      <c r="ES84" s="207" t="n">
        <v>3</v>
      </c>
      <c r="XFD84" s="1"/>
    </row>
    <row r="85" s="62" customFormat="true" ht="15" hidden="false" customHeight="false" outlineLevel="0" collapsed="false">
      <c r="A85" s="71" t="s">
        <v>97</v>
      </c>
      <c r="B85" s="72"/>
      <c r="C85" s="208"/>
      <c r="D85" s="209"/>
      <c r="E85" s="210"/>
      <c r="F85" s="210"/>
      <c r="G85" s="209"/>
      <c r="H85" s="77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211"/>
      <c r="V85" s="212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212"/>
      <c r="AJ85" s="212"/>
      <c r="AK85" s="211"/>
      <c r="AL85" s="212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212"/>
      <c r="AZ85" s="212"/>
      <c r="BA85" s="211"/>
      <c r="BB85" s="212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212"/>
      <c r="BP85" s="212"/>
      <c r="BQ85" s="211"/>
      <c r="BR85" s="212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212"/>
      <c r="CF85" s="212"/>
      <c r="CG85" s="211"/>
      <c r="CH85" s="212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212"/>
      <c r="CV85" s="212"/>
      <c r="CW85" s="211"/>
      <c r="CX85" s="212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212"/>
      <c r="DL85" s="212"/>
      <c r="DM85" s="211"/>
      <c r="DN85" s="212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76"/>
      <c r="DZ85" s="76"/>
      <c r="EA85" s="212"/>
      <c r="EB85" s="212"/>
      <c r="EC85" s="211"/>
      <c r="ED85" s="212" t="n">
        <v>1</v>
      </c>
      <c r="EE85" s="76" t="n">
        <v>5</v>
      </c>
      <c r="EF85" s="76" t="n">
        <v>14</v>
      </c>
      <c r="EG85" s="76" t="n">
        <v>38</v>
      </c>
      <c r="EH85" s="76" t="n">
        <v>43</v>
      </c>
      <c r="EI85" s="76" t="n">
        <v>318</v>
      </c>
      <c r="EJ85" s="76" t="n">
        <v>963</v>
      </c>
      <c r="EK85" s="213" t="n">
        <v>2</v>
      </c>
      <c r="EL85" s="213" t="n">
        <v>1</v>
      </c>
      <c r="EM85" s="213" t="n">
        <v>1</v>
      </c>
      <c r="EN85" s="213" t="n">
        <v>3</v>
      </c>
      <c r="EO85" s="213" t="n">
        <v>3</v>
      </c>
      <c r="EP85" s="213" t="n">
        <v>3</v>
      </c>
      <c r="EQ85" s="214" t="n">
        <v>2</v>
      </c>
      <c r="ER85" s="214" t="n">
        <v>105</v>
      </c>
      <c r="ES85" s="215" t="n">
        <v>1046</v>
      </c>
      <c r="XFD85" s="1"/>
    </row>
    <row r="86" s="62" customFormat="true" ht="15" hidden="false" customHeight="false" outlineLevel="0" collapsed="false">
      <c r="A86" s="71"/>
      <c r="B86" s="72"/>
      <c r="C86" s="208"/>
      <c r="D86" s="209"/>
      <c r="E86" s="210"/>
      <c r="F86" s="210"/>
      <c r="G86" s="209"/>
      <c r="H86" s="77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211"/>
      <c r="V86" s="212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212"/>
      <c r="AJ86" s="212"/>
      <c r="AK86" s="211"/>
      <c r="AL86" s="212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212"/>
      <c r="AZ86" s="212"/>
      <c r="BA86" s="211"/>
      <c r="BB86" s="212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212"/>
      <c r="BP86" s="212"/>
      <c r="BQ86" s="211"/>
      <c r="BR86" s="212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  <c r="CE86" s="212"/>
      <c r="CF86" s="212"/>
      <c r="CG86" s="211"/>
      <c r="CH86" s="212"/>
      <c r="CI86" s="76"/>
      <c r="CJ86" s="76"/>
      <c r="CK86" s="76"/>
      <c r="CL86" s="76"/>
      <c r="CM86" s="76"/>
      <c r="CN86" s="76"/>
      <c r="CO86" s="76"/>
      <c r="CP86" s="76"/>
      <c r="CQ86" s="76"/>
      <c r="CR86" s="76"/>
      <c r="CS86" s="76"/>
      <c r="CT86" s="76"/>
      <c r="CU86" s="212"/>
      <c r="CV86" s="212"/>
      <c r="CW86" s="211"/>
      <c r="CX86" s="212"/>
      <c r="CY86" s="76"/>
      <c r="CZ86" s="76"/>
      <c r="DA86" s="76"/>
      <c r="DB86" s="76"/>
      <c r="DC86" s="76"/>
      <c r="DD86" s="76"/>
      <c r="DE86" s="76"/>
      <c r="DF86" s="76"/>
      <c r="DG86" s="76"/>
      <c r="DH86" s="76"/>
      <c r="DI86" s="76"/>
      <c r="DJ86" s="76"/>
      <c r="DK86" s="212"/>
      <c r="DL86" s="212"/>
      <c r="DM86" s="211"/>
      <c r="DN86" s="212"/>
      <c r="DO86" s="76"/>
      <c r="DP86" s="76"/>
      <c r="DQ86" s="76"/>
      <c r="DR86" s="76"/>
      <c r="DS86" s="76"/>
      <c r="DT86" s="76"/>
      <c r="DU86" s="76"/>
      <c r="DV86" s="76"/>
      <c r="DW86" s="76"/>
      <c r="DX86" s="76"/>
      <c r="DY86" s="76"/>
      <c r="DZ86" s="76"/>
      <c r="EA86" s="212"/>
      <c r="EB86" s="212"/>
      <c r="EC86" s="211"/>
      <c r="ED86" s="212" t="n">
        <v>1</v>
      </c>
      <c r="EE86" s="76" t="n">
        <v>1</v>
      </c>
      <c r="EF86" s="76" t="n">
        <v>2</v>
      </c>
      <c r="EG86" s="76" t="n">
        <v>7</v>
      </c>
      <c r="EH86" s="76" t="n">
        <v>3</v>
      </c>
      <c r="EI86" s="76" t="n">
        <v>14</v>
      </c>
      <c r="EJ86" s="76" t="n">
        <v>36</v>
      </c>
      <c r="EK86" s="213" t="n">
        <v>1</v>
      </c>
      <c r="EL86" s="213" t="n">
        <v>0</v>
      </c>
      <c r="EM86" s="213" t="n">
        <v>0</v>
      </c>
      <c r="EN86" s="213" t="n">
        <v>1</v>
      </c>
      <c r="EO86" s="213" t="n">
        <v>0</v>
      </c>
      <c r="EP86" s="213" t="n">
        <v>0</v>
      </c>
      <c r="EQ86" s="214" t="n">
        <v>0</v>
      </c>
      <c r="ER86" s="214" t="n">
        <v>2</v>
      </c>
      <c r="ES86" s="215" t="n">
        <v>9</v>
      </c>
      <c r="XFD86" s="1"/>
    </row>
    <row r="87" s="96" customFormat="true" ht="15" hidden="false" customHeight="false" outlineLevel="0" collapsed="false">
      <c r="A87" s="79" t="s">
        <v>98</v>
      </c>
      <c r="B87" s="216"/>
      <c r="C87" s="217"/>
      <c r="D87" s="218"/>
      <c r="E87" s="86"/>
      <c r="F87" s="84"/>
      <c r="G87" s="84"/>
      <c r="H87" s="219"/>
      <c r="I87" s="84"/>
      <c r="J87" s="84"/>
      <c r="K87" s="84"/>
      <c r="L87" s="84"/>
      <c r="M87" s="83"/>
      <c r="N87" s="83"/>
      <c r="O87" s="84"/>
      <c r="P87" s="86"/>
      <c r="Q87" s="84"/>
      <c r="R87" s="84"/>
      <c r="S87" s="84"/>
      <c r="T87" s="84"/>
      <c r="U87" s="220"/>
      <c r="V87" s="86"/>
      <c r="W87" s="84"/>
      <c r="X87" s="84"/>
      <c r="Y87" s="84"/>
      <c r="Z87" s="84"/>
      <c r="AA87" s="84"/>
      <c r="AB87" s="83"/>
      <c r="AC87" s="84"/>
      <c r="AD87" s="221"/>
      <c r="AE87" s="221"/>
      <c r="AF87" s="218"/>
      <c r="AG87" s="84"/>
      <c r="AH87" s="84"/>
      <c r="AI87" s="84"/>
      <c r="AJ87" s="86"/>
      <c r="AK87" s="220"/>
      <c r="AL87" s="86"/>
      <c r="AM87" s="84"/>
      <c r="AN87" s="84"/>
      <c r="AO87" s="84"/>
      <c r="AP87" s="84"/>
      <c r="AQ87" s="84"/>
      <c r="AR87" s="83"/>
      <c r="AS87" s="84"/>
      <c r="AT87" s="221"/>
      <c r="AU87" s="221"/>
      <c r="AV87" s="221"/>
      <c r="AW87" s="84"/>
      <c r="AX87" s="84"/>
      <c r="AY87" s="84"/>
      <c r="AZ87" s="84"/>
      <c r="BA87" s="222"/>
      <c r="BB87" s="86"/>
      <c r="BC87" s="84"/>
      <c r="BD87" s="84"/>
      <c r="BE87" s="84"/>
      <c r="BF87" s="84"/>
      <c r="BG87" s="84"/>
      <c r="BH87" s="83"/>
      <c r="BI87" s="84"/>
      <c r="BJ87" s="221"/>
      <c r="BK87" s="221"/>
      <c r="BL87" s="218"/>
      <c r="BM87" s="84"/>
      <c r="BN87" s="84"/>
      <c r="BO87" s="84"/>
      <c r="BP87" s="86"/>
      <c r="BQ87" s="220"/>
      <c r="BR87" s="86"/>
      <c r="BS87" s="84"/>
      <c r="BT87" s="84"/>
      <c r="BU87" s="84"/>
      <c r="BV87" s="84"/>
      <c r="BW87" s="84"/>
      <c r="BX87" s="83"/>
      <c r="BY87" s="84"/>
      <c r="BZ87" s="221"/>
      <c r="CA87" s="218"/>
      <c r="CB87" s="218"/>
      <c r="CC87" s="84"/>
      <c r="CD87" s="84"/>
      <c r="CE87" s="84"/>
      <c r="CF87" s="84"/>
      <c r="CG87" s="220"/>
      <c r="CH87" s="86"/>
      <c r="CI87" s="84"/>
      <c r="CJ87" s="84"/>
      <c r="CK87" s="84"/>
      <c r="CL87" s="84"/>
      <c r="CM87" s="84"/>
      <c r="CN87" s="83"/>
      <c r="CO87" s="84"/>
      <c r="CP87" s="221"/>
      <c r="CQ87" s="218"/>
      <c r="CR87" s="218"/>
      <c r="CS87" s="84"/>
      <c r="CT87" s="84"/>
      <c r="CU87" s="84"/>
      <c r="CV87" s="84"/>
      <c r="CW87" s="220"/>
      <c r="CX87" s="86"/>
      <c r="CY87" s="84"/>
      <c r="CZ87" s="84"/>
      <c r="DA87" s="84"/>
      <c r="DB87" s="84"/>
      <c r="DC87" s="84"/>
      <c r="DD87" s="83"/>
      <c r="DE87" s="84"/>
      <c r="DF87" s="221"/>
      <c r="DG87" s="218"/>
      <c r="DH87" s="218"/>
      <c r="DI87" s="84"/>
      <c r="DJ87" s="84"/>
      <c r="DK87" s="84"/>
      <c r="DL87" s="86"/>
      <c r="DM87" s="220"/>
      <c r="DN87" s="86"/>
      <c r="DO87" s="84"/>
      <c r="DP87" s="84"/>
      <c r="DQ87" s="84"/>
      <c r="DR87" s="84"/>
      <c r="DS87" s="84"/>
      <c r="DT87" s="83"/>
      <c r="DU87" s="84"/>
      <c r="DV87" s="218"/>
      <c r="DW87" s="218"/>
      <c r="DX87" s="218"/>
      <c r="DY87" s="84"/>
      <c r="DZ87" s="84"/>
      <c r="EA87" s="84"/>
      <c r="EB87" s="86"/>
      <c r="EC87" s="220"/>
      <c r="ED87" s="86" t="n">
        <v>0.9999948</v>
      </c>
      <c r="EE87" s="84" t="n">
        <v>0.9999617</v>
      </c>
      <c r="EF87" s="84" t="n">
        <v>0.9999177</v>
      </c>
      <c r="EG87" s="84" t="n">
        <v>0.9997928</v>
      </c>
      <c r="EH87" s="84" t="n">
        <v>0.9997814</v>
      </c>
      <c r="EI87" s="84" t="n">
        <v>0.9986618</v>
      </c>
      <c r="EJ87" s="83" t="n">
        <v>0.9960216</v>
      </c>
      <c r="EK87" s="223" t="n">
        <v>0.9999894</v>
      </c>
      <c r="EL87" s="224" t="n">
        <v>0.9999979</v>
      </c>
      <c r="EM87" s="224" t="n">
        <v>0.9999951</v>
      </c>
      <c r="EN87" s="225" t="n">
        <v>0.9999865</v>
      </c>
      <c r="EO87" s="223" t="n">
        <v>0.9999875</v>
      </c>
      <c r="EP87" s="226" t="n">
        <v>0.9999893</v>
      </c>
      <c r="EQ87" s="223" t="n">
        <v>0.9999939</v>
      </c>
      <c r="ER87" s="223" t="n">
        <v>0.9995874</v>
      </c>
      <c r="ES87" s="227" t="n">
        <v>0.9957508</v>
      </c>
      <c r="XFD87" s="1"/>
    </row>
    <row r="88" s="96" customFormat="true" ht="15" hidden="false" customHeight="false" outlineLevel="0" collapsed="false">
      <c r="A88" s="87"/>
      <c r="B88" s="228"/>
      <c r="C88" s="229"/>
      <c r="D88" s="93"/>
      <c r="E88" s="95"/>
      <c r="F88" s="93"/>
      <c r="G88" s="93"/>
      <c r="H88" s="230"/>
      <c r="I88" s="93"/>
      <c r="J88" s="93"/>
      <c r="K88" s="93"/>
      <c r="L88" s="93"/>
      <c r="M88" s="89"/>
      <c r="N88" s="89"/>
      <c r="O88" s="93"/>
      <c r="P88" s="95"/>
      <c r="Q88" s="93"/>
      <c r="R88" s="93"/>
      <c r="S88" s="93"/>
      <c r="T88" s="93"/>
      <c r="U88" s="231"/>
      <c r="V88" s="95"/>
      <c r="W88" s="93"/>
      <c r="X88" s="93"/>
      <c r="Y88" s="93"/>
      <c r="Z88" s="93"/>
      <c r="AA88" s="93"/>
      <c r="AB88" s="89"/>
      <c r="AC88" s="93"/>
      <c r="AD88" s="95"/>
      <c r="AE88" s="95"/>
      <c r="AF88" s="93"/>
      <c r="AG88" s="93"/>
      <c r="AH88" s="93"/>
      <c r="AI88" s="93"/>
      <c r="AJ88" s="95"/>
      <c r="AK88" s="231"/>
      <c r="AL88" s="95"/>
      <c r="AM88" s="93"/>
      <c r="AN88" s="93"/>
      <c r="AO88" s="93"/>
      <c r="AP88" s="93"/>
      <c r="AQ88" s="93"/>
      <c r="AR88" s="89"/>
      <c r="AS88" s="93"/>
      <c r="AT88" s="95"/>
      <c r="AU88" s="95"/>
      <c r="AV88" s="95"/>
      <c r="AW88" s="93"/>
      <c r="AX88" s="93"/>
      <c r="AY88" s="93"/>
      <c r="AZ88" s="93"/>
      <c r="BA88" s="91"/>
      <c r="BB88" s="95"/>
      <c r="BC88" s="93"/>
      <c r="BD88" s="93"/>
      <c r="BE88" s="93"/>
      <c r="BF88" s="93"/>
      <c r="BG88" s="93"/>
      <c r="BH88" s="89"/>
      <c r="BI88" s="93"/>
      <c r="BJ88" s="95"/>
      <c r="BK88" s="95"/>
      <c r="BL88" s="93"/>
      <c r="BM88" s="93"/>
      <c r="BN88" s="93"/>
      <c r="BO88" s="93"/>
      <c r="BP88" s="95"/>
      <c r="BQ88" s="231"/>
      <c r="BR88" s="95"/>
      <c r="BS88" s="93"/>
      <c r="BT88" s="93"/>
      <c r="BU88" s="93"/>
      <c r="BV88" s="93"/>
      <c r="BW88" s="93"/>
      <c r="BX88" s="89"/>
      <c r="BY88" s="93"/>
      <c r="BZ88" s="95"/>
      <c r="CA88" s="93"/>
      <c r="CB88" s="93"/>
      <c r="CC88" s="93"/>
      <c r="CD88" s="93"/>
      <c r="CE88" s="93"/>
      <c r="CF88" s="93"/>
      <c r="CG88" s="231"/>
      <c r="CH88" s="95"/>
      <c r="CI88" s="93"/>
      <c r="CJ88" s="93"/>
      <c r="CK88" s="93"/>
      <c r="CL88" s="93"/>
      <c r="CM88" s="93"/>
      <c r="CN88" s="89"/>
      <c r="CO88" s="93"/>
      <c r="CP88" s="95"/>
      <c r="CQ88" s="93"/>
      <c r="CR88" s="93"/>
      <c r="CS88" s="93"/>
      <c r="CT88" s="93"/>
      <c r="CU88" s="93"/>
      <c r="CV88" s="93"/>
      <c r="CW88" s="231"/>
      <c r="CX88" s="95"/>
      <c r="CY88" s="93"/>
      <c r="CZ88" s="93"/>
      <c r="DA88" s="93"/>
      <c r="DB88" s="93"/>
      <c r="DC88" s="93"/>
      <c r="DD88" s="89"/>
      <c r="DE88" s="93"/>
      <c r="DF88" s="95"/>
      <c r="DG88" s="93"/>
      <c r="DH88" s="93"/>
      <c r="DI88" s="93"/>
      <c r="DJ88" s="93"/>
      <c r="DK88" s="93"/>
      <c r="DL88" s="95"/>
      <c r="DM88" s="231"/>
      <c r="DN88" s="95"/>
      <c r="DO88" s="93"/>
      <c r="DP88" s="93"/>
      <c r="DQ88" s="93"/>
      <c r="DR88" s="93"/>
      <c r="DS88" s="93"/>
      <c r="DT88" s="89"/>
      <c r="DU88" s="93"/>
      <c r="DV88" s="93"/>
      <c r="DW88" s="93"/>
      <c r="DX88" s="93"/>
      <c r="DY88" s="93"/>
      <c r="DZ88" s="93"/>
      <c r="EA88" s="93"/>
      <c r="EB88" s="95"/>
      <c r="EC88" s="231"/>
      <c r="ED88" s="95" t="n">
        <v>2.4E-006</v>
      </c>
      <c r="EE88" s="93" t="n">
        <v>1E-005</v>
      </c>
      <c r="EF88" s="93" t="n">
        <v>9.2E-005</v>
      </c>
      <c r="EG88" s="93" t="n">
        <v>2.95E-005</v>
      </c>
      <c r="EH88" s="93" t="n">
        <v>1.16E-005</v>
      </c>
      <c r="EI88" s="93" t="n">
        <v>5.59E-005</v>
      </c>
      <c r="EJ88" s="89" t="n">
        <v>0.0001381</v>
      </c>
      <c r="EK88" s="232" t="n">
        <v>4.9E-006</v>
      </c>
      <c r="EL88" s="233" t="n">
        <v>7E-007</v>
      </c>
      <c r="EM88" s="233" t="n">
        <v>9E-007</v>
      </c>
      <c r="EN88" s="234" t="n">
        <v>5.3E-006</v>
      </c>
      <c r="EO88" s="232" t="n">
        <v>1.4E-006</v>
      </c>
      <c r="EP88" s="234" t="n">
        <v>1.9E-005</v>
      </c>
      <c r="EQ88" s="232" t="n">
        <v>1E-006</v>
      </c>
      <c r="ER88" s="232" t="n">
        <v>8.2E-006</v>
      </c>
      <c r="ES88" s="235" t="n">
        <v>3.549E-005</v>
      </c>
      <c r="XFD88" s="1"/>
    </row>
    <row r="89" s="250" customFormat="true" ht="15" hidden="false" customHeight="false" outlineLevel="0" collapsed="false">
      <c r="A89" s="97" t="s">
        <v>99</v>
      </c>
      <c r="B89" s="236"/>
      <c r="C89" s="237"/>
      <c r="D89" s="238"/>
      <c r="E89" s="239"/>
      <c r="F89" s="240"/>
      <c r="G89" s="241"/>
      <c r="H89" s="98"/>
      <c r="I89" s="99"/>
      <c r="J89" s="99"/>
      <c r="K89" s="99"/>
      <c r="L89" s="101"/>
      <c r="M89" s="101"/>
      <c r="N89" s="101"/>
      <c r="O89" s="99"/>
      <c r="P89" s="99"/>
      <c r="Q89" s="99"/>
      <c r="R89" s="99"/>
      <c r="S89" s="101"/>
      <c r="T89" s="101"/>
      <c r="U89" s="242"/>
      <c r="V89" s="243"/>
      <c r="W89" s="99"/>
      <c r="X89" s="99"/>
      <c r="Y89" s="99"/>
      <c r="Z89" s="101"/>
      <c r="AA89" s="101"/>
      <c r="AB89" s="101"/>
      <c r="AC89" s="99"/>
      <c r="AD89" s="99"/>
      <c r="AE89" s="101"/>
      <c r="AF89" s="99"/>
      <c r="AG89" s="101"/>
      <c r="AH89" s="101"/>
      <c r="AI89" s="243"/>
      <c r="AJ89" s="244"/>
      <c r="AK89" s="245"/>
      <c r="AL89" s="243"/>
      <c r="AM89" s="99"/>
      <c r="AN89" s="99"/>
      <c r="AO89" s="99"/>
      <c r="AP89" s="101"/>
      <c r="AQ89" s="101"/>
      <c r="AR89" s="101"/>
      <c r="AS89" s="99"/>
      <c r="AT89" s="99"/>
      <c r="AU89" s="101"/>
      <c r="AV89" s="99"/>
      <c r="AW89" s="101"/>
      <c r="AX89" s="101"/>
      <c r="AY89" s="243"/>
      <c r="AZ89" s="244"/>
      <c r="BA89" s="245"/>
      <c r="BB89" s="243"/>
      <c r="BC89" s="99"/>
      <c r="BD89" s="99"/>
      <c r="BE89" s="99"/>
      <c r="BF89" s="101"/>
      <c r="BG89" s="101"/>
      <c r="BH89" s="101"/>
      <c r="BI89" s="99"/>
      <c r="BJ89" s="99"/>
      <c r="BK89" s="99"/>
      <c r="BL89" s="99"/>
      <c r="BM89" s="101"/>
      <c r="BN89" s="101"/>
      <c r="BO89" s="243"/>
      <c r="BP89" s="244"/>
      <c r="BQ89" s="245"/>
      <c r="BR89" s="244"/>
      <c r="BS89" s="99"/>
      <c r="BT89" s="99"/>
      <c r="BU89" s="99"/>
      <c r="BV89" s="101"/>
      <c r="BW89" s="101"/>
      <c r="BX89" s="101"/>
      <c r="BY89" s="99"/>
      <c r="BZ89" s="99"/>
      <c r="CA89" s="101"/>
      <c r="CB89" s="99"/>
      <c r="CC89" s="101"/>
      <c r="CD89" s="101"/>
      <c r="CE89" s="243"/>
      <c r="CF89" s="244"/>
      <c r="CG89" s="245"/>
      <c r="CH89" s="243"/>
      <c r="CI89" s="99"/>
      <c r="CJ89" s="99"/>
      <c r="CK89" s="99"/>
      <c r="CL89" s="101"/>
      <c r="CM89" s="101"/>
      <c r="CN89" s="101"/>
      <c r="CO89" s="99"/>
      <c r="CP89" s="99"/>
      <c r="CQ89" s="101"/>
      <c r="CR89" s="99"/>
      <c r="CS89" s="101"/>
      <c r="CT89" s="101"/>
      <c r="CU89" s="243"/>
      <c r="CV89" s="244"/>
      <c r="CW89" s="245"/>
      <c r="CX89" s="244"/>
      <c r="CY89" s="99"/>
      <c r="CZ89" s="99"/>
      <c r="DA89" s="99"/>
      <c r="DB89" s="101"/>
      <c r="DC89" s="101"/>
      <c r="DD89" s="101"/>
      <c r="DE89" s="99"/>
      <c r="DF89" s="99"/>
      <c r="DG89" s="99"/>
      <c r="DH89" s="99"/>
      <c r="DI89" s="101"/>
      <c r="DJ89" s="101"/>
      <c r="DK89" s="243"/>
      <c r="DL89" s="244"/>
      <c r="DM89" s="245"/>
      <c r="DN89" s="244"/>
      <c r="DO89" s="99"/>
      <c r="DP89" s="101"/>
      <c r="DQ89" s="101"/>
      <c r="DR89" s="101"/>
      <c r="DS89" s="101"/>
      <c r="DT89" s="101"/>
      <c r="DU89" s="99"/>
      <c r="DV89" s="99"/>
      <c r="DW89" s="101"/>
      <c r="DX89" s="99"/>
      <c r="DY89" s="101"/>
      <c r="DZ89" s="101"/>
      <c r="EA89" s="243"/>
      <c r="EB89" s="244"/>
      <c r="EC89" s="245"/>
      <c r="ED89" s="244" t="n">
        <v>0.542788</v>
      </c>
      <c r="EE89" s="99" t="n">
        <v>0.8148306</v>
      </c>
      <c r="EF89" s="101" t="n">
        <v>0.936956</v>
      </c>
      <c r="EG89" s="101" t="n">
        <v>0.9288898</v>
      </c>
      <c r="EH89" s="101" t="n">
        <v>0.955768</v>
      </c>
      <c r="EI89" s="101" t="n">
        <v>0.9229916</v>
      </c>
      <c r="EJ89" s="101" t="n">
        <v>0.8696606</v>
      </c>
      <c r="EK89" s="246" t="n">
        <v>0.405707</v>
      </c>
      <c r="EL89" s="247" t="n">
        <v>0.99621007</v>
      </c>
      <c r="EM89" s="247" t="n">
        <v>0.9966307</v>
      </c>
      <c r="EN89" s="247" t="n">
        <v>0.99707144</v>
      </c>
      <c r="EO89" s="247" t="n">
        <v>0.997886</v>
      </c>
      <c r="EP89" s="247" t="n">
        <v>0.996834</v>
      </c>
      <c r="EQ89" s="248" t="n">
        <v>0.996157</v>
      </c>
      <c r="ER89" s="214" t="n">
        <v>0</v>
      </c>
      <c r="ES89" s="249" t="n">
        <v>0.0380674</v>
      </c>
      <c r="XFD89" s="1"/>
    </row>
    <row r="90" s="250" customFormat="true" ht="15" hidden="false" customHeight="false" outlineLevel="0" collapsed="false">
      <c r="A90" s="102" t="s">
        <v>100</v>
      </c>
      <c r="B90" s="251"/>
      <c r="C90" s="252"/>
      <c r="D90" s="253"/>
      <c r="E90" s="253"/>
      <c r="F90" s="254"/>
      <c r="G90" s="254"/>
      <c r="H90" s="107"/>
      <c r="I90" s="108"/>
      <c r="J90" s="108"/>
      <c r="K90" s="108"/>
      <c r="L90" s="110"/>
      <c r="M90" s="110"/>
      <c r="N90" s="110"/>
      <c r="O90" s="108"/>
      <c r="P90" s="108"/>
      <c r="Q90" s="108"/>
      <c r="R90" s="108"/>
      <c r="S90" s="110"/>
      <c r="T90" s="253"/>
      <c r="U90" s="255"/>
      <c r="V90" s="108"/>
      <c r="W90" s="108"/>
      <c r="X90" s="108"/>
      <c r="Y90" s="108"/>
      <c r="Z90" s="110"/>
      <c r="AA90" s="110"/>
      <c r="AB90" s="110"/>
      <c r="AC90" s="108"/>
      <c r="AD90" s="108"/>
      <c r="AE90" s="110"/>
      <c r="AF90" s="108"/>
      <c r="AG90" s="110"/>
      <c r="AH90" s="110"/>
      <c r="AI90" s="108"/>
      <c r="AJ90" s="110"/>
      <c r="AK90" s="256"/>
      <c r="AL90" s="108"/>
      <c r="AM90" s="108"/>
      <c r="AN90" s="108"/>
      <c r="AO90" s="108"/>
      <c r="AP90" s="110"/>
      <c r="AQ90" s="110"/>
      <c r="AR90" s="110"/>
      <c r="AS90" s="108"/>
      <c r="AT90" s="108"/>
      <c r="AU90" s="110"/>
      <c r="AV90" s="108"/>
      <c r="AW90" s="110"/>
      <c r="AX90" s="110"/>
      <c r="AY90" s="108"/>
      <c r="AZ90" s="110"/>
      <c r="BA90" s="256"/>
      <c r="BB90" s="108"/>
      <c r="BC90" s="108"/>
      <c r="BD90" s="108"/>
      <c r="BE90" s="108"/>
      <c r="BF90" s="110"/>
      <c r="BG90" s="110"/>
      <c r="BH90" s="110"/>
      <c r="BI90" s="108"/>
      <c r="BJ90" s="108"/>
      <c r="BK90" s="108"/>
      <c r="BL90" s="108"/>
      <c r="BM90" s="110"/>
      <c r="BN90" s="110"/>
      <c r="BO90" s="108"/>
      <c r="BP90" s="110"/>
      <c r="BQ90" s="256"/>
      <c r="BR90" s="110"/>
      <c r="BS90" s="108"/>
      <c r="BT90" s="108"/>
      <c r="BU90" s="108"/>
      <c r="BV90" s="110"/>
      <c r="BW90" s="110"/>
      <c r="BX90" s="110"/>
      <c r="BY90" s="108"/>
      <c r="BZ90" s="108"/>
      <c r="CA90" s="110"/>
      <c r="CB90" s="108"/>
      <c r="CC90" s="110"/>
      <c r="CD90" s="110"/>
      <c r="CE90" s="108"/>
      <c r="CF90" s="110"/>
      <c r="CG90" s="256"/>
      <c r="CH90" s="108"/>
      <c r="CI90" s="108"/>
      <c r="CJ90" s="108"/>
      <c r="CK90" s="108"/>
      <c r="CL90" s="110"/>
      <c r="CM90" s="110"/>
      <c r="CN90" s="110"/>
      <c r="CO90" s="108"/>
      <c r="CP90" s="108"/>
      <c r="CQ90" s="110"/>
      <c r="CR90" s="108"/>
      <c r="CS90" s="110"/>
      <c r="CT90" s="110"/>
      <c r="CU90" s="108"/>
      <c r="CV90" s="110"/>
      <c r="CW90" s="256"/>
      <c r="CX90" s="110"/>
      <c r="CY90" s="108"/>
      <c r="CZ90" s="108"/>
      <c r="DA90" s="108"/>
      <c r="DB90" s="110"/>
      <c r="DC90" s="110"/>
      <c r="DD90" s="110"/>
      <c r="DE90" s="108"/>
      <c r="DF90" s="108"/>
      <c r="DG90" s="108"/>
      <c r="DH90" s="108"/>
      <c r="DI90" s="110"/>
      <c r="DJ90" s="110"/>
      <c r="DK90" s="108"/>
      <c r="DL90" s="110"/>
      <c r="DM90" s="256"/>
      <c r="DN90" s="110"/>
      <c r="DO90" s="108"/>
      <c r="DP90" s="110"/>
      <c r="DQ90" s="110"/>
      <c r="DR90" s="110"/>
      <c r="DS90" s="110"/>
      <c r="DT90" s="110"/>
      <c r="DU90" s="108"/>
      <c r="DV90" s="108"/>
      <c r="DW90" s="110"/>
      <c r="DX90" s="108"/>
      <c r="DY90" s="110"/>
      <c r="DZ90" s="110"/>
      <c r="EA90" s="108"/>
      <c r="EB90" s="110"/>
      <c r="EC90" s="256"/>
      <c r="ED90" s="110" t="n">
        <v>0.9862837</v>
      </c>
      <c r="EE90" s="108" t="n">
        <v>0.9586455</v>
      </c>
      <c r="EF90" s="110" t="n">
        <v>0.9529274</v>
      </c>
      <c r="EG90" s="110" t="n">
        <v>0.9355268</v>
      </c>
      <c r="EH90" s="110" t="n">
        <v>0.9565054</v>
      </c>
      <c r="EI90" s="110" t="n">
        <v>0.9229916</v>
      </c>
      <c r="EJ90" s="110" t="n">
        <v>0.8696607</v>
      </c>
      <c r="EK90" s="257" t="n">
        <v>0.9801903</v>
      </c>
      <c r="EL90" s="258" t="n">
        <v>0.9982314</v>
      </c>
      <c r="EM90" s="258" t="n">
        <v>0.9973607</v>
      </c>
      <c r="EN90" s="258" t="n">
        <v>0.9975986</v>
      </c>
      <c r="EO90" s="258" t="n">
        <v>0.9979077</v>
      </c>
      <c r="EP90" s="258" t="n">
        <v>0.9970453</v>
      </c>
      <c r="EQ90" s="258" t="n">
        <v>0.9973484</v>
      </c>
      <c r="ER90" s="201" t="n">
        <v>0</v>
      </c>
      <c r="ES90" s="259" t="n">
        <v>0.0380675</v>
      </c>
      <c r="XFD90" s="1"/>
    </row>
    <row r="91" s="250" customFormat="true" ht="15" hidden="false" customHeight="false" outlineLevel="0" collapsed="false">
      <c r="A91" s="111"/>
      <c r="B91" s="260"/>
      <c r="C91" s="261"/>
      <c r="D91" s="262"/>
      <c r="E91" s="262"/>
      <c r="F91" s="263"/>
      <c r="G91" s="263"/>
      <c r="H91" s="115"/>
      <c r="I91" s="114"/>
      <c r="J91" s="114"/>
      <c r="K91" s="114"/>
      <c r="L91" s="117"/>
      <c r="M91" s="117"/>
      <c r="N91" s="117"/>
      <c r="O91" s="114"/>
      <c r="P91" s="114"/>
      <c r="Q91" s="114"/>
      <c r="R91" s="114"/>
      <c r="S91" s="117"/>
      <c r="T91" s="262"/>
      <c r="U91" s="264"/>
      <c r="V91" s="114"/>
      <c r="W91" s="114"/>
      <c r="X91" s="114"/>
      <c r="Y91" s="114"/>
      <c r="Z91" s="117"/>
      <c r="AA91" s="117"/>
      <c r="AB91" s="117"/>
      <c r="AC91" s="114"/>
      <c r="AD91" s="114"/>
      <c r="AE91" s="117"/>
      <c r="AF91" s="114"/>
      <c r="AG91" s="117"/>
      <c r="AH91" s="117"/>
      <c r="AI91" s="114"/>
      <c r="AJ91" s="117"/>
      <c r="AK91" s="265"/>
      <c r="AL91" s="114"/>
      <c r="AM91" s="114"/>
      <c r="AN91" s="114"/>
      <c r="AO91" s="114"/>
      <c r="AP91" s="117"/>
      <c r="AQ91" s="117"/>
      <c r="AR91" s="117"/>
      <c r="AS91" s="114"/>
      <c r="AT91" s="114"/>
      <c r="AU91" s="117"/>
      <c r="AV91" s="114"/>
      <c r="AW91" s="117"/>
      <c r="AX91" s="117"/>
      <c r="AY91" s="114"/>
      <c r="AZ91" s="117"/>
      <c r="BA91" s="265"/>
      <c r="BB91" s="114"/>
      <c r="BC91" s="114"/>
      <c r="BD91" s="114"/>
      <c r="BE91" s="114"/>
      <c r="BF91" s="117"/>
      <c r="BG91" s="117"/>
      <c r="BH91" s="117"/>
      <c r="BI91" s="114"/>
      <c r="BJ91" s="114"/>
      <c r="BK91" s="114"/>
      <c r="BL91" s="114"/>
      <c r="BM91" s="117"/>
      <c r="BN91" s="117"/>
      <c r="BO91" s="114"/>
      <c r="BP91" s="117"/>
      <c r="BQ91" s="265"/>
      <c r="BR91" s="117"/>
      <c r="BS91" s="114"/>
      <c r="BT91" s="114"/>
      <c r="BU91" s="114"/>
      <c r="BV91" s="117"/>
      <c r="BW91" s="117"/>
      <c r="BX91" s="117"/>
      <c r="BY91" s="114"/>
      <c r="BZ91" s="114"/>
      <c r="CA91" s="117"/>
      <c r="CB91" s="114"/>
      <c r="CC91" s="117"/>
      <c r="CD91" s="117"/>
      <c r="CE91" s="114"/>
      <c r="CF91" s="117"/>
      <c r="CG91" s="265"/>
      <c r="CH91" s="114"/>
      <c r="CI91" s="114"/>
      <c r="CJ91" s="114"/>
      <c r="CK91" s="114"/>
      <c r="CL91" s="117"/>
      <c r="CM91" s="117"/>
      <c r="CN91" s="117"/>
      <c r="CO91" s="114"/>
      <c r="CP91" s="114"/>
      <c r="CQ91" s="117"/>
      <c r="CR91" s="114"/>
      <c r="CS91" s="117"/>
      <c r="CT91" s="117"/>
      <c r="CU91" s="114"/>
      <c r="CV91" s="117"/>
      <c r="CW91" s="265"/>
      <c r="CX91" s="117"/>
      <c r="CY91" s="114"/>
      <c r="CZ91" s="114"/>
      <c r="DA91" s="114"/>
      <c r="DB91" s="117"/>
      <c r="DC91" s="117"/>
      <c r="DD91" s="117"/>
      <c r="DE91" s="114"/>
      <c r="DF91" s="114"/>
      <c r="DG91" s="114"/>
      <c r="DH91" s="114"/>
      <c r="DI91" s="117"/>
      <c r="DJ91" s="117"/>
      <c r="DK91" s="114"/>
      <c r="DL91" s="117"/>
      <c r="DM91" s="265"/>
      <c r="DN91" s="117"/>
      <c r="DO91" s="114"/>
      <c r="DP91" s="117"/>
      <c r="DQ91" s="117"/>
      <c r="DR91" s="117"/>
      <c r="DS91" s="117"/>
      <c r="DT91" s="117"/>
      <c r="DU91" s="114"/>
      <c r="DV91" s="114"/>
      <c r="DW91" s="117"/>
      <c r="DX91" s="114"/>
      <c r="DY91" s="117"/>
      <c r="DZ91" s="117"/>
      <c r="EA91" s="114"/>
      <c r="EB91" s="117"/>
      <c r="EC91" s="265"/>
      <c r="ED91" s="117" t="n">
        <v>0.0066331</v>
      </c>
      <c r="EE91" s="114" t="n">
        <v>0.0100964</v>
      </c>
      <c r="EF91" s="117" t="n">
        <v>0.0071012</v>
      </c>
      <c r="EG91" s="117" t="n">
        <v>0.0076586</v>
      </c>
      <c r="EH91" s="117" t="n">
        <v>0.0038941</v>
      </c>
      <c r="EI91" s="117" t="n">
        <v>0.0026377</v>
      </c>
      <c r="EJ91" s="117" t="n">
        <v>0.003301</v>
      </c>
      <c r="EK91" s="266" t="n">
        <v>0.0077237</v>
      </c>
      <c r="EL91" s="267" t="n">
        <v>0.0007271</v>
      </c>
      <c r="EM91" s="267" t="n">
        <v>0.0009126</v>
      </c>
      <c r="EN91" s="267" t="n">
        <v>0.0004965</v>
      </c>
      <c r="EO91" s="267" t="n">
        <v>0.0002474</v>
      </c>
      <c r="EP91" s="267" t="n">
        <v>0.0008473</v>
      </c>
      <c r="EQ91" s="267" t="n">
        <v>0.0004417</v>
      </c>
      <c r="ER91" s="206" t="n">
        <v>0</v>
      </c>
      <c r="ES91" s="268" t="n">
        <v>0.0027348</v>
      </c>
      <c r="XFD91" s="1"/>
    </row>
    <row r="92" s="250" customFormat="true" ht="15" hidden="false" customHeight="false" outlineLevel="0" collapsed="false">
      <c r="A92" s="97" t="s">
        <v>101</v>
      </c>
      <c r="B92" s="236"/>
      <c r="C92" s="237"/>
      <c r="D92" s="238"/>
      <c r="E92" s="239"/>
      <c r="F92" s="240"/>
      <c r="G92" s="241"/>
      <c r="H92" s="98"/>
      <c r="I92" s="99"/>
      <c r="J92" s="99"/>
      <c r="K92" s="99"/>
      <c r="L92" s="101"/>
      <c r="M92" s="101"/>
      <c r="N92" s="101"/>
      <c r="O92" s="99"/>
      <c r="P92" s="99"/>
      <c r="Q92" s="99"/>
      <c r="R92" s="99"/>
      <c r="S92" s="101"/>
      <c r="T92" s="99"/>
      <c r="U92" s="242"/>
      <c r="V92" s="243"/>
      <c r="W92" s="99"/>
      <c r="X92" s="99"/>
      <c r="Y92" s="99"/>
      <c r="Z92" s="101"/>
      <c r="AA92" s="101"/>
      <c r="AB92" s="101"/>
      <c r="AC92" s="99"/>
      <c r="AD92" s="99"/>
      <c r="AE92" s="99"/>
      <c r="AF92" s="99"/>
      <c r="AG92" s="101"/>
      <c r="AH92" s="101"/>
      <c r="AI92" s="243"/>
      <c r="AJ92" s="244"/>
      <c r="AK92" s="245"/>
      <c r="AL92" s="243"/>
      <c r="AM92" s="99"/>
      <c r="AN92" s="99"/>
      <c r="AO92" s="99"/>
      <c r="AP92" s="101"/>
      <c r="AQ92" s="101"/>
      <c r="AR92" s="101"/>
      <c r="AS92" s="99"/>
      <c r="AT92" s="99"/>
      <c r="AU92" s="99"/>
      <c r="AV92" s="99"/>
      <c r="AW92" s="101"/>
      <c r="AX92" s="101"/>
      <c r="AY92" s="243"/>
      <c r="AZ92" s="244"/>
      <c r="BA92" s="245"/>
      <c r="BB92" s="243"/>
      <c r="BC92" s="99"/>
      <c r="BD92" s="99"/>
      <c r="BE92" s="99"/>
      <c r="BF92" s="101"/>
      <c r="BG92" s="101"/>
      <c r="BH92" s="101"/>
      <c r="BI92" s="99"/>
      <c r="BJ92" s="99"/>
      <c r="BK92" s="99"/>
      <c r="BL92" s="99"/>
      <c r="BM92" s="101"/>
      <c r="BN92" s="101"/>
      <c r="BO92" s="243"/>
      <c r="BP92" s="244"/>
      <c r="BQ92" s="245"/>
      <c r="BR92" s="244"/>
      <c r="BS92" s="99"/>
      <c r="BT92" s="99"/>
      <c r="BU92" s="99"/>
      <c r="BV92" s="101"/>
      <c r="BW92" s="101"/>
      <c r="BX92" s="101"/>
      <c r="BY92" s="99"/>
      <c r="BZ92" s="99"/>
      <c r="CA92" s="99"/>
      <c r="CB92" s="99"/>
      <c r="CC92" s="101"/>
      <c r="CD92" s="101"/>
      <c r="CE92" s="243"/>
      <c r="CF92" s="244"/>
      <c r="CG92" s="245"/>
      <c r="CH92" s="243"/>
      <c r="CI92" s="99"/>
      <c r="CJ92" s="99"/>
      <c r="CK92" s="99"/>
      <c r="CL92" s="101"/>
      <c r="CM92" s="101"/>
      <c r="CN92" s="101"/>
      <c r="CO92" s="99"/>
      <c r="CP92" s="99"/>
      <c r="CQ92" s="99"/>
      <c r="CR92" s="99"/>
      <c r="CS92" s="101"/>
      <c r="CT92" s="101"/>
      <c r="CU92" s="243"/>
      <c r="CV92" s="244"/>
      <c r="CW92" s="245"/>
      <c r="CX92" s="244"/>
      <c r="CY92" s="99"/>
      <c r="CZ92" s="99"/>
      <c r="DA92" s="99"/>
      <c r="DB92" s="101"/>
      <c r="DC92" s="101"/>
      <c r="DD92" s="101"/>
      <c r="DE92" s="99"/>
      <c r="DF92" s="99"/>
      <c r="DG92" s="99"/>
      <c r="DH92" s="99"/>
      <c r="DI92" s="101"/>
      <c r="DJ92" s="101"/>
      <c r="DK92" s="243"/>
      <c r="DL92" s="244"/>
      <c r="DM92" s="245"/>
      <c r="DN92" s="244"/>
      <c r="DO92" s="99"/>
      <c r="DP92" s="101"/>
      <c r="DQ92" s="99"/>
      <c r="DR92" s="101"/>
      <c r="DS92" s="101"/>
      <c r="DT92" s="101"/>
      <c r="DU92" s="99"/>
      <c r="DV92" s="99"/>
      <c r="DW92" s="99"/>
      <c r="DX92" s="99"/>
      <c r="DY92" s="101"/>
      <c r="DZ92" s="99"/>
      <c r="EA92" s="243"/>
      <c r="EB92" s="244"/>
      <c r="EC92" s="245"/>
      <c r="ED92" s="244" t="n">
        <v>0.530686</v>
      </c>
      <c r="EE92" s="99" t="n">
        <v>0.780342</v>
      </c>
      <c r="EF92" s="101" t="n">
        <v>0.901717</v>
      </c>
      <c r="EG92" s="101" t="n">
        <v>0.8877185</v>
      </c>
      <c r="EH92" s="101" t="n">
        <v>0.920537</v>
      </c>
      <c r="EI92" s="101" t="n">
        <v>0.8602</v>
      </c>
      <c r="EJ92" s="101" t="n">
        <v>0.773777</v>
      </c>
      <c r="EK92" s="246" t="n">
        <v>0.3709298</v>
      </c>
      <c r="EL92" s="246" t="n">
        <v>0.9930174</v>
      </c>
      <c r="EM92" s="143" t="n">
        <v>0.993798</v>
      </c>
      <c r="EN92" s="247" t="n">
        <v>0.994325</v>
      </c>
      <c r="EO92" s="247" t="n">
        <v>0.995818</v>
      </c>
      <c r="EP92" s="246" t="n">
        <v>0.994063</v>
      </c>
      <c r="EQ92" s="269" t="n">
        <v>0.9924966</v>
      </c>
      <c r="ER92" s="214" t="n">
        <v>0</v>
      </c>
      <c r="ES92" s="249" t="n">
        <v>0.0196012</v>
      </c>
      <c r="XFD92" s="1"/>
    </row>
    <row r="93" s="250" customFormat="true" ht="15" hidden="false" customHeight="false" outlineLevel="0" collapsed="false">
      <c r="A93" s="102" t="s">
        <v>102</v>
      </c>
      <c r="B93" s="251"/>
      <c r="C93" s="252"/>
      <c r="D93" s="253"/>
      <c r="E93" s="253"/>
      <c r="F93" s="254"/>
      <c r="G93" s="254"/>
      <c r="H93" s="107"/>
      <c r="I93" s="108"/>
      <c r="J93" s="108"/>
      <c r="K93" s="108"/>
      <c r="L93" s="110"/>
      <c r="M93" s="110"/>
      <c r="N93" s="110"/>
      <c r="O93" s="108"/>
      <c r="P93" s="108"/>
      <c r="Q93" s="108"/>
      <c r="R93" s="108"/>
      <c r="S93" s="110"/>
      <c r="T93" s="254"/>
      <c r="U93" s="255"/>
      <c r="V93" s="108"/>
      <c r="W93" s="108"/>
      <c r="X93" s="108"/>
      <c r="Y93" s="108"/>
      <c r="Z93" s="110"/>
      <c r="AA93" s="110"/>
      <c r="AB93" s="110"/>
      <c r="AC93" s="108"/>
      <c r="AD93" s="108"/>
      <c r="AE93" s="108"/>
      <c r="AF93" s="108"/>
      <c r="AG93" s="110"/>
      <c r="AH93" s="110"/>
      <c r="AI93" s="108"/>
      <c r="AJ93" s="110"/>
      <c r="AK93" s="256"/>
      <c r="AL93" s="108"/>
      <c r="AM93" s="108"/>
      <c r="AN93" s="108"/>
      <c r="AO93" s="108"/>
      <c r="AP93" s="110"/>
      <c r="AQ93" s="110"/>
      <c r="AR93" s="110"/>
      <c r="AS93" s="108"/>
      <c r="AT93" s="108"/>
      <c r="AU93" s="108"/>
      <c r="AV93" s="108"/>
      <c r="AW93" s="110"/>
      <c r="AX93" s="110"/>
      <c r="AY93" s="108"/>
      <c r="AZ93" s="110"/>
      <c r="BA93" s="256"/>
      <c r="BB93" s="108"/>
      <c r="BC93" s="108"/>
      <c r="BD93" s="108"/>
      <c r="BE93" s="108"/>
      <c r="BF93" s="110"/>
      <c r="BG93" s="110"/>
      <c r="BH93" s="110"/>
      <c r="BI93" s="108"/>
      <c r="BJ93" s="108"/>
      <c r="BK93" s="108"/>
      <c r="BL93" s="108"/>
      <c r="BM93" s="110"/>
      <c r="BN93" s="110"/>
      <c r="BO93" s="108"/>
      <c r="BP93" s="110"/>
      <c r="BQ93" s="256"/>
      <c r="BR93" s="110"/>
      <c r="BS93" s="108"/>
      <c r="BT93" s="108"/>
      <c r="BU93" s="108"/>
      <c r="BV93" s="110"/>
      <c r="BW93" s="110"/>
      <c r="BX93" s="110"/>
      <c r="BY93" s="108"/>
      <c r="BZ93" s="108"/>
      <c r="CA93" s="108"/>
      <c r="CB93" s="108"/>
      <c r="CC93" s="110"/>
      <c r="CD93" s="110"/>
      <c r="CE93" s="108"/>
      <c r="CF93" s="110"/>
      <c r="CG93" s="256"/>
      <c r="CH93" s="108"/>
      <c r="CI93" s="108"/>
      <c r="CJ93" s="108"/>
      <c r="CK93" s="108"/>
      <c r="CL93" s="110"/>
      <c r="CM93" s="110"/>
      <c r="CN93" s="110"/>
      <c r="CO93" s="108"/>
      <c r="CP93" s="108"/>
      <c r="CQ93" s="108"/>
      <c r="CR93" s="108"/>
      <c r="CS93" s="110"/>
      <c r="CT93" s="110"/>
      <c r="CU93" s="108"/>
      <c r="CV93" s="110"/>
      <c r="CW93" s="256"/>
      <c r="CX93" s="110"/>
      <c r="CY93" s="108"/>
      <c r="CZ93" s="108"/>
      <c r="DA93" s="108"/>
      <c r="DB93" s="110"/>
      <c r="DC93" s="110"/>
      <c r="DD93" s="110"/>
      <c r="DE93" s="108"/>
      <c r="DF93" s="108"/>
      <c r="DG93" s="108"/>
      <c r="DH93" s="108"/>
      <c r="DI93" s="110"/>
      <c r="DJ93" s="110"/>
      <c r="DK93" s="108"/>
      <c r="DL93" s="110"/>
      <c r="DM93" s="256"/>
      <c r="DN93" s="110"/>
      <c r="DO93" s="108"/>
      <c r="DP93" s="110"/>
      <c r="DQ93" s="108"/>
      <c r="DR93" s="110"/>
      <c r="DS93" s="110"/>
      <c r="DT93" s="110"/>
      <c r="DU93" s="108"/>
      <c r="DV93" s="108"/>
      <c r="DW93" s="108"/>
      <c r="DX93" s="108"/>
      <c r="DY93" s="110"/>
      <c r="DZ93" s="108"/>
      <c r="EA93" s="108"/>
      <c r="EB93" s="110"/>
      <c r="EC93" s="256"/>
      <c r="ED93" s="110" t="n">
        <v>0.98592</v>
      </c>
      <c r="EE93" s="108" t="n">
        <v>0.9509432</v>
      </c>
      <c r="EF93" s="110" t="n">
        <v>0.9266157</v>
      </c>
      <c r="EG93" s="110" t="n">
        <v>0.8981982</v>
      </c>
      <c r="EH93" s="110" t="n">
        <v>0.9218618</v>
      </c>
      <c r="EI93" s="110" t="n">
        <v>0.8602039</v>
      </c>
      <c r="EJ93" s="110" t="n">
        <v>0.7737775</v>
      </c>
      <c r="EK93" s="257" t="n">
        <v>0.979031</v>
      </c>
      <c r="EL93" s="257" t="n">
        <v>0.9967415</v>
      </c>
      <c r="EM93" s="149" t="n">
        <v>0.9951421</v>
      </c>
      <c r="EN93" s="258" t="n">
        <v>0.9953468</v>
      </c>
      <c r="EO93" s="258" t="n">
        <v>0.9958599</v>
      </c>
      <c r="EP93" s="257" t="n">
        <v>0.994459</v>
      </c>
      <c r="EQ93" s="257" t="n">
        <v>0.9948227</v>
      </c>
      <c r="ER93" s="201" t="n">
        <v>0</v>
      </c>
      <c r="ES93" s="259" t="n">
        <v>0.0196013</v>
      </c>
      <c r="XFD93" s="1"/>
    </row>
    <row r="94" s="250" customFormat="true" ht="15" hidden="false" customHeight="false" outlineLevel="0" collapsed="false">
      <c r="A94" s="111"/>
      <c r="B94" s="260"/>
      <c r="C94" s="261"/>
      <c r="D94" s="262"/>
      <c r="E94" s="262"/>
      <c r="F94" s="263"/>
      <c r="G94" s="263"/>
      <c r="H94" s="115"/>
      <c r="I94" s="114"/>
      <c r="J94" s="114"/>
      <c r="K94" s="114"/>
      <c r="L94" s="117"/>
      <c r="M94" s="117"/>
      <c r="N94" s="117"/>
      <c r="O94" s="114"/>
      <c r="P94" s="114"/>
      <c r="Q94" s="114"/>
      <c r="R94" s="114"/>
      <c r="S94" s="117"/>
      <c r="T94" s="263"/>
      <c r="U94" s="264"/>
      <c r="V94" s="114"/>
      <c r="W94" s="114"/>
      <c r="X94" s="114"/>
      <c r="Y94" s="114"/>
      <c r="Z94" s="117"/>
      <c r="AA94" s="117"/>
      <c r="AB94" s="117"/>
      <c r="AC94" s="114"/>
      <c r="AD94" s="114"/>
      <c r="AE94" s="114"/>
      <c r="AF94" s="114"/>
      <c r="AG94" s="117"/>
      <c r="AH94" s="117"/>
      <c r="AI94" s="114"/>
      <c r="AJ94" s="117"/>
      <c r="AK94" s="265"/>
      <c r="AL94" s="114"/>
      <c r="AM94" s="114"/>
      <c r="AN94" s="114"/>
      <c r="AO94" s="114"/>
      <c r="AP94" s="117"/>
      <c r="AQ94" s="117"/>
      <c r="AR94" s="117"/>
      <c r="AS94" s="114"/>
      <c r="AT94" s="114"/>
      <c r="AU94" s="114"/>
      <c r="AV94" s="114"/>
      <c r="AW94" s="117"/>
      <c r="AX94" s="117"/>
      <c r="AY94" s="114"/>
      <c r="AZ94" s="117"/>
      <c r="BA94" s="265"/>
      <c r="BB94" s="114"/>
      <c r="BC94" s="114"/>
      <c r="BD94" s="114"/>
      <c r="BE94" s="114"/>
      <c r="BF94" s="117"/>
      <c r="BG94" s="117"/>
      <c r="BH94" s="117"/>
      <c r="BI94" s="114"/>
      <c r="BJ94" s="114"/>
      <c r="BK94" s="114"/>
      <c r="BL94" s="114"/>
      <c r="BM94" s="117"/>
      <c r="BN94" s="117"/>
      <c r="BO94" s="114"/>
      <c r="BP94" s="117"/>
      <c r="BQ94" s="265"/>
      <c r="BR94" s="117"/>
      <c r="BS94" s="114"/>
      <c r="BT94" s="114"/>
      <c r="BU94" s="114"/>
      <c r="BV94" s="117"/>
      <c r="BW94" s="117"/>
      <c r="BX94" s="117"/>
      <c r="BY94" s="114"/>
      <c r="BZ94" s="114"/>
      <c r="CA94" s="114"/>
      <c r="CB94" s="114"/>
      <c r="CC94" s="117"/>
      <c r="CD94" s="117"/>
      <c r="CE94" s="114"/>
      <c r="CF94" s="117"/>
      <c r="CG94" s="265"/>
      <c r="CH94" s="114"/>
      <c r="CI94" s="114"/>
      <c r="CJ94" s="114"/>
      <c r="CK94" s="114"/>
      <c r="CL94" s="117"/>
      <c r="CM94" s="117"/>
      <c r="CN94" s="117"/>
      <c r="CO94" s="114"/>
      <c r="CP94" s="114"/>
      <c r="CQ94" s="114"/>
      <c r="CR94" s="114"/>
      <c r="CS94" s="117"/>
      <c r="CT94" s="117"/>
      <c r="CU94" s="114"/>
      <c r="CV94" s="117"/>
      <c r="CW94" s="265"/>
      <c r="CX94" s="117"/>
      <c r="CY94" s="114"/>
      <c r="CZ94" s="114"/>
      <c r="DA94" s="114"/>
      <c r="DB94" s="117"/>
      <c r="DC94" s="117"/>
      <c r="DD94" s="117"/>
      <c r="DE94" s="114"/>
      <c r="DF94" s="114"/>
      <c r="DG94" s="114"/>
      <c r="DH94" s="114"/>
      <c r="DI94" s="117"/>
      <c r="DJ94" s="117"/>
      <c r="DK94" s="114"/>
      <c r="DL94" s="117"/>
      <c r="DM94" s="265"/>
      <c r="DN94" s="117"/>
      <c r="DO94" s="114"/>
      <c r="DP94" s="117"/>
      <c r="DQ94" s="114"/>
      <c r="DR94" s="117"/>
      <c r="DS94" s="117"/>
      <c r="DT94" s="117"/>
      <c r="DU94" s="114"/>
      <c r="DV94" s="114"/>
      <c r="DW94" s="114"/>
      <c r="DX94" s="114"/>
      <c r="DY94" s="117"/>
      <c r="DZ94" s="114"/>
      <c r="EA94" s="114"/>
      <c r="EB94" s="117"/>
      <c r="EC94" s="265"/>
      <c r="ED94" s="117" t="n">
        <v>0.006637</v>
      </c>
      <c r="EE94" s="114" t="n">
        <v>0.0105567</v>
      </c>
      <c r="EF94" s="117" t="n">
        <v>0.0083426</v>
      </c>
      <c r="EG94" s="117" t="n">
        <v>0.009197</v>
      </c>
      <c r="EH94" s="117" t="n">
        <v>0.0048757</v>
      </c>
      <c r="EI94" s="117" t="n">
        <v>0.0043872</v>
      </c>
      <c r="EJ94" s="117" t="n">
        <v>0.0050456</v>
      </c>
      <c r="EK94" s="266" t="n">
        <v>0.007924</v>
      </c>
      <c r="EL94" s="266" t="n">
        <v>0.0012576</v>
      </c>
      <c r="EM94" s="156" t="n">
        <v>0.014984</v>
      </c>
      <c r="EN94" s="267" t="n">
        <v>0.0009329</v>
      </c>
      <c r="EO94" s="267" t="n">
        <v>0.0004832</v>
      </c>
      <c r="EP94" s="266" t="n">
        <v>0.001392</v>
      </c>
      <c r="EQ94" s="266" t="n">
        <v>0.0008498</v>
      </c>
      <c r="ER94" s="206" t="n">
        <v>0</v>
      </c>
      <c r="ES94" s="268" t="n">
        <v>0.0015365</v>
      </c>
      <c r="XFD94" s="1"/>
    </row>
    <row r="95" s="62" customFormat="true" ht="15" hidden="false" customHeight="false" outlineLevel="0" collapsed="false">
      <c r="A95" s="118" t="s">
        <v>103</v>
      </c>
      <c r="B95" s="72"/>
      <c r="C95" s="208"/>
      <c r="D95" s="209"/>
      <c r="E95" s="210"/>
      <c r="F95" s="210"/>
      <c r="G95" s="209"/>
      <c r="H95" s="77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211"/>
      <c r="V95" s="212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212"/>
      <c r="AJ95" s="212"/>
      <c r="AK95" s="211"/>
      <c r="AL95" s="212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212"/>
      <c r="AZ95" s="212"/>
      <c r="BA95" s="211"/>
      <c r="BB95" s="212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212"/>
      <c r="BP95" s="212"/>
      <c r="BQ95" s="211"/>
      <c r="BR95" s="212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  <c r="CE95" s="212"/>
      <c r="CF95" s="212"/>
      <c r="CG95" s="211"/>
      <c r="CH95" s="212"/>
      <c r="CI95" s="76"/>
      <c r="CJ95" s="76"/>
      <c r="CK95" s="76"/>
      <c r="CL95" s="76"/>
      <c r="CM95" s="76"/>
      <c r="CN95" s="76"/>
      <c r="CO95" s="76"/>
      <c r="CP95" s="76"/>
      <c r="CQ95" s="76"/>
      <c r="CR95" s="76"/>
      <c r="CS95" s="76"/>
      <c r="CT95" s="76"/>
      <c r="CU95" s="212"/>
      <c r="CV95" s="212"/>
      <c r="CW95" s="211"/>
      <c r="CX95" s="212"/>
      <c r="CY95" s="76"/>
      <c r="CZ95" s="76"/>
      <c r="DA95" s="76"/>
      <c r="DB95" s="76"/>
      <c r="DC95" s="76"/>
      <c r="DD95" s="76"/>
      <c r="DE95" s="76"/>
      <c r="DF95" s="76"/>
      <c r="DG95" s="76"/>
      <c r="DH95" s="76"/>
      <c r="DI95" s="76"/>
      <c r="DJ95" s="76"/>
      <c r="DK95" s="212"/>
      <c r="DL95" s="212"/>
      <c r="DM95" s="211"/>
      <c r="DN95" s="212"/>
      <c r="DO95" s="76"/>
      <c r="DP95" s="76"/>
      <c r="DQ95" s="76"/>
      <c r="DR95" s="76"/>
      <c r="DS95" s="76"/>
      <c r="DT95" s="76"/>
      <c r="DU95" s="76"/>
      <c r="DV95" s="76"/>
      <c r="DW95" s="76"/>
      <c r="DX95" s="76"/>
      <c r="DY95" s="76"/>
      <c r="DZ95" s="76"/>
      <c r="EA95" s="212"/>
      <c r="EB95" s="212"/>
      <c r="EC95" s="211"/>
      <c r="ED95" s="212" t="n">
        <v>5</v>
      </c>
      <c r="EE95" s="76" t="n">
        <v>42</v>
      </c>
      <c r="EF95" s="76" t="n">
        <v>211</v>
      </c>
      <c r="EG95" s="76" t="n">
        <v>376</v>
      </c>
      <c r="EH95" s="76" t="n">
        <v>708</v>
      </c>
      <c r="EI95" s="76" t="n">
        <v>2254</v>
      </c>
      <c r="EJ95" s="76" t="n">
        <v>4147</v>
      </c>
      <c r="EK95" s="213" t="n">
        <v>7</v>
      </c>
      <c r="EL95" s="213" t="n">
        <v>71</v>
      </c>
      <c r="EM95" s="213" t="n">
        <v>230</v>
      </c>
      <c r="EN95" s="213" t="n">
        <v>336</v>
      </c>
      <c r="EO95" s="213" t="n">
        <v>786</v>
      </c>
      <c r="EP95" s="213" t="n">
        <v>493</v>
      </c>
      <c r="EQ95" s="214" t="n">
        <v>222</v>
      </c>
      <c r="ER95" s="214" t="n">
        <v>105</v>
      </c>
      <c r="ES95" s="215" t="n">
        <v>1067</v>
      </c>
      <c r="XFD95" s="1"/>
    </row>
    <row r="96" s="62" customFormat="true" ht="15" hidden="false" customHeight="false" outlineLevel="0" collapsed="false">
      <c r="A96" s="118"/>
      <c r="B96" s="72"/>
      <c r="C96" s="208"/>
      <c r="D96" s="209"/>
      <c r="E96" s="210"/>
      <c r="F96" s="210"/>
      <c r="G96" s="209"/>
      <c r="H96" s="77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211"/>
      <c r="V96" s="212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212"/>
      <c r="AJ96" s="212"/>
      <c r="AK96" s="211"/>
      <c r="AL96" s="212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212"/>
      <c r="AZ96" s="212"/>
      <c r="BA96" s="211"/>
      <c r="BB96" s="212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212"/>
      <c r="BP96" s="212"/>
      <c r="BQ96" s="211"/>
      <c r="BR96" s="212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  <c r="CE96" s="212"/>
      <c r="CF96" s="212"/>
      <c r="CG96" s="211"/>
      <c r="CH96" s="212"/>
      <c r="CI96" s="76"/>
      <c r="CJ96" s="76"/>
      <c r="CK96" s="76"/>
      <c r="CL96" s="76"/>
      <c r="CM96" s="76"/>
      <c r="CN96" s="76"/>
      <c r="CO96" s="76"/>
      <c r="CP96" s="76"/>
      <c r="CQ96" s="76"/>
      <c r="CR96" s="76"/>
      <c r="CS96" s="76"/>
      <c r="CT96" s="76"/>
      <c r="CU96" s="212"/>
      <c r="CV96" s="212"/>
      <c r="CW96" s="211"/>
      <c r="CX96" s="212"/>
      <c r="CY96" s="76"/>
      <c r="CZ96" s="76"/>
      <c r="DA96" s="76"/>
      <c r="DB96" s="76"/>
      <c r="DC96" s="76"/>
      <c r="DD96" s="76"/>
      <c r="DE96" s="76"/>
      <c r="DF96" s="76"/>
      <c r="DG96" s="76"/>
      <c r="DH96" s="76"/>
      <c r="DI96" s="76"/>
      <c r="DJ96" s="76"/>
      <c r="DK96" s="212"/>
      <c r="DL96" s="212"/>
      <c r="DM96" s="211"/>
      <c r="DN96" s="212"/>
      <c r="DO96" s="76"/>
      <c r="DP96" s="76"/>
      <c r="DQ96" s="76"/>
      <c r="DR96" s="76"/>
      <c r="DS96" s="76"/>
      <c r="DT96" s="76"/>
      <c r="DU96" s="76"/>
      <c r="DV96" s="76"/>
      <c r="DW96" s="76"/>
      <c r="DX96" s="76"/>
      <c r="DY96" s="76"/>
      <c r="DZ96" s="76"/>
      <c r="EA96" s="212"/>
      <c r="EB96" s="212"/>
      <c r="EC96" s="211"/>
      <c r="ED96" s="212" t="n">
        <v>2</v>
      </c>
      <c r="EE96" s="76" t="n">
        <v>5</v>
      </c>
      <c r="EF96" s="76" t="n">
        <v>11</v>
      </c>
      <c r="EG96" s="76" t="n">
        <v>17</v>
      </c>
      <c r="EH96" s="76" t="n">
        <v>22</v>
      </c>
      <c r="EI96" s="76" t="n">
        <v>41</v>
      </c>
      <c r="EJ96" s="76" t="n">
        <v>66</v>
      </c>
      <c r="EK96" s="213" t="n">
        <v>4</v>
      </c>
      <c r="EL96" s="213" t="n">
        <v>5</v>
      </c>
      <c r="EM96" s="213" t="n">
        <v>11</v>
      </c>
      <c r="EN96" s="213" t="n">
        <v>19</v>
      </c>
      <c r="EO96" s="213" t="n">
        <v>23</v>
      </c>
      <c r="EP96" s="213" t="n">
        <v>19</v>
      </c>
      <c r="EQ96" s="214" t="n">
        <v>14</v>
      </c>
      <c r="ER96" s="214" t="n">
        <v>2</v>
      </c>
      <c r="ES96" s="215" t="n">
        <v>9</v>
      </c>
      <c r="XFD96" s="1"/>
    </row>
    <row r="97" s="62" customFormat="true" ht="15" hidden="false" customHeight="false" outlineLevel="0" collapsed="false">
      <c r="A97" s="119" t="s">
        <v>104</v>
      </c>
      <c r="B97" s="55"/>
      <c r="C97" s="198"/>
      <c r="D97" s="199"/>
      <c r="E97" s="199"/>
      <c r="F97" s="199"/>
      <c r="G97" s="199"/>
      <c r="H97" s="61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20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20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20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20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20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20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20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200"/>
      <c r="ED97" s="60" t="n">
        <v>4</v>
      </c>
      <c r="EE97" s="60" t="n">
        <v>41</v>
      </c>
      <c r="EF97" s="60" t="n">
        <v>205</v>
      </c>
      <c r="EG97" s="60" t="n">
        <v>352</v>
      </c>
      <c r="EH97" s="60" t="n">
        <v>677</v>
      </c>
      <c r="EI97" s="60" t="n">
        <v>1958</v>
      </c>
      <c r="EJ97" s="60" t="n">
        <v>3233</v>
      </c>
      <c r="EK97" s="201" t="n">
        <v>6</v>
      </c>
      <c r="EL97" s="201" t="n">
        <v>71</v>
      </c>
      <c r="EM97" s="201" t="n">
        <v>229</v>
      </c>
      <c r="EN97" s="201" t="n">
        <v>332</v>
      </c>
      <c r="EO97" s="201" t="n">
        <v>783</v>
      </c>
      <c r="EP97" s="201" t="n">
        <v>491</v>
      </c>
      <c r="EQ97" s="201" t="n">
        <v>221</v>
      </c>
      <c r="ER97" s="201" t="n">
        <v>0</v>
      </c>
      <c r="ES97" s="202" t="n">
        <v>55</v>
      </c>
      <c r="XFD97" s="1"/>
    </row>
    <row r="98" s="62" customFormat="true" ht="15" hidden="false" customHeight="false" outlineLevel="0" collapsed="false">
      <c r="A98" s="120"/>
      <c r="B98" s="64"/>
      <c r="C98" s="203"/>
      <c r="D98" s="204"/>
      <c r="E98" s="204"/>
      <c r="F98" s="204"/>
      <c r="G98" s="204"/>
      <c r="H98" s="70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205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205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205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205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205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205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205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  <c r="EA98" s="69"/>
      <c r="EB98" s="69"/>
      <c r="EC98" s="205"/>
      <c r="ED98" s="69" t="n">
        <v>2</v>
      </c>
      <c r="EE98" s="69" t="n">
        <v>5</v>
      </c>
      <c r="EF98" s="69" t="n">
        <v>11</v>
      </c>
      <c r="EG98" s="69" t="n">
        <v>15</v>
      </c>
      <c r="EH98" s="69" t="n">
        <v>21</v>
      </c>
      <c r="EI98" s="69" t="n">
        <v>32</v>
      </c>
      <c r="EJ98" s="69" t="n">
        <v>39</v>
      </c>
      <c r="EK98" s="206" t="n">
        <v>4</v>
      </c>
      <c r="EL98" s="206" t="n">
        <v>5</v>
      </c>
      <c r="EM98" s="206" t="n">
        <v>11</v>
      </c>
      <c r="EN98" s="206" t="n">
        <v>18</v>
      </c>
      <c r="EO98" s="206" t="n">
        <v>23</v>
      </c>
      <c r="EP98" s="206" t="n">
        <v>19</v>
      </c>
      <c r="EQ98" s="206" t="n">
        <v>14</v>
      </c>
      <c r="ER98" s="206" t="n">
        <v>0</v>
      </c>
      <c r="ES98" s="207" t="n">
        <v>4</v>
      </c>
      <c r="XFD98" s="1"/>
    </row>
    <row r="99" s="250" customFormat="true" ht="15" hidden="false" customHeight="false" outlineLevel="0" collapsed="false">
      <c r="A99" s="121" t="s">
        <v>105</v>
      </c>
      <c r="B99" s="270"/>
      <c r="C99" s="271"/>
      <c r="D99" s="272"/>
      <c r="E99" s="272"/>
      <c r="F99" s="125"/>
      <c r="G99" s="125"/>
      <c r="H99" s="123"/>
      <c r="I99" s="125"/>
      <c r="J99" s="125"/>
      <c r="K99" s="125"/>
      <c r="L99" s="272"/>
      <c r="M99" s="272"/>
      <c r="N99" s="272"/>
      <c r="O99" s="125"/>
      <c r="P99" s="125"/>
      <c r="Q99" s="125"/>
      <c r="R99" s="125"/>
      <c r="S99" s="125"/>
      <c r="T99" s="125"/>
      <c r="U99" s="124"/>
      <c r="V99" s="125"/>
      <c r="W99" s="125"/>
      <c r="X99" s="125"/>
      <c r="Y99" s="125"/>
      <c r="Z99" s="272"/>
      <c r="AA99" s="272"/>
      <c r="AB99" s="272"/>
      <c r="AC99" s="125"/>
      <c r="AD99" s="125"/>
      <c r="AE99" s="272"/>
      <c r="AF99" s="125"/>
      <c r="AG99" s="125"/>
      <c r="AH99" s="125"/>
      <c r="AI99" s="125"/>
      <c r="AJ99" s="125"/>
      <c r="AK99" s="273"/>
      <c r="AL99" s="125"/>
      <c r="AM99" s="125"/>
      <c r="AN99" s="125"/>
      <c r="AO99" s="125"/>
      <c r="AP99" s="272"/>
      <c r="AQ99" s="272"/>
      <c r="AR99" s="272"/>
      <c r="AS99" s="125"/>
      <c r="AT99" s="125"/>
      <c r="AU99" s="272"/>
      <c r="AV99" s="125"/>
      <c r="AW99" s="125"/>
      <c r="AX99" s="125"/>
      <c r="AY99" s="125"/>
      <c r="AZ99" s="125"/>
      <c r="BA99" s="273"/>
      <c r="BB99" s="125"/>
      <c r="BC99" s="125"/>
      <c r="BD99" s="125"/>
      <c r="BE99" s="125"/>
      <c r="BF99" s="272"/>
      <c r="BG99" s="272"/>
      <c r="BH99" s="272"/>
      <c r="BI99" s="125"/>
      <c r="BJ99" s="125"/>
      <c r="BK99" s="272"/>
      <c r="BL99" s="125"/>
      <c r="BM99" s="125"/>
      <c r="BN99" s="125"/>
      <c r="BO99" s="125"/>
      <c r="BP99" s="272"/>
      <c r="BQ99" s="273"/>
      <c r="BR99" s="272"/>
      <c r="BS99" s="125"/>
      <c r="BT99" s="125"/>
      <c r="BU99" s="125"/>
      <c r="BV99" s="272"/>
      <c r="BW99" s="272"/>
      <c r="BX99" s="272"/>
      <c r="BY99" s="125"/>
      <c r="BZ99" s="125"/>
      <c r="CA99" s="272"/>
      <c r="CB99" s="125"/>
      <c r="CC99" s="125"/>
      <c r="CD99" s="125"/>
      <c r="CE99" s="125"/>
      <c r="CF99" s="125"/>
      <c r="CG99" s="124"/>
      <c r="CH99" s="125"/>
      <c r="CI99" s="125"/>
      <c r="CJ99" s="125"/>
      <c r="CK99" s="125"/>
      <c r="CL99" s="272"/>
      <c r="CM99" s="272"/>
      <c r="CN99" s="272"/>
      <c r="CO99" s="125"/>
      <c r="CP99" s="125"/>
      <c r="CQ99" s="272"/>
      <c r="CR99" s="125"/>
      <c r="CS99" s="125"/>
      <c r="CT99" s="125"/>
      <c r="CU99" s="125"/>
      <c r="CV99" s="125"/>
      <c r="CW99" s="273"/>
      <c r="CX99" s="272"/>
      <c r="CY99" s="125"/>
      <c r="CZ99" s="125"/>
      <c r="DA99" s="125"/>
      <c r="DB99" s="272"/>
      <c r="DC99" s="272"/>
      <c r="DD99" s="272"/>
      <c r="DE99" s="125"/>
      <c r="DF99" s="125"/>
      <c r="DG99" s="125"/>
      <c r="DH99" s="125"/>
      <c r="DI99" s="125"/>
      <c r="DJ99" s="125"/>
      <c r="DK99" s="125"/>
      <c r="DL99" s="125"/>
      <c r="DM99" s="273"/>
      <c r="DN99" s="272"/>
      <c r="DO99" s="125"/>
      <c r="DP99" s="125"/>
      <c r="DQ99" s="125"/>
      <c r="DR99" s="272"/>
      <c r="DS99" s="272"/>
      <c r="DT99" s="272"/>
      <c r="DU99" s="125"/>
      <c r="DV99" s="125"/>
      <c r="DW99" s="125"/>
      <c r="DX99" s="125"/>
      <c r="DY99" s="125"/>
      <c r="DZ99" s="125"/>
      <c r="EA99" s="125"/>
      <c r="EB99" s="125"/>
      <c r="EC99" s="273"/>
      <c r="ED99" s="272" t="n">
        <f aca="false">ED97/ED95</f>
        <v>0.8</v>
      </c>
      <c r="EE99" s="125" t="n">
        <f aca="false">EE97/EE95</f>
        <v>0.976190476190476</v>
      </c>
      <c r="EF99" s="125" t="n">
        <f aca="false">EF97/EF95</f>
        <v>0.971563981042654</v>
      </c>
      <c r="EG99" s="125" t="n">
        <f aca="false">EG97/EG95</f>
        <v>0.936170212765958</v>
      </c>
      <c r="EH99" s="272" t="n">
        <f aca="false">EH97/EH95</f>
        <v>0.956214689265537</v>
      </c>
      <c r="EI99" s="272" t="n">
        <f aca="false">EI97/EI95</f>
        <v>0.868677905944987</v>
      </c>
      <c r="EJ99" s="272" t="n">
        <f aca="false">EJ97/EJ95</f>
        <v>0.779599710634193</v>
      </c>
      <c r="EK99" s="274" t="n">
        <f aca="false">EK97/EK95</f>
        <v>0.857142857142857</v>
      </c>
      <c r="EL99" s="274" t="n">
        <f aca="false">EL97/EL95</f>
        <v>1</v>
      </c>
      <c r="EM99" s="274" t="n">
        <f aca="false">EM97/EM95</f>
        <v>0.995652173913044</v>
      </c>
      <c r="EN99" s="274" t="n">
        <f aca="false">EN97/EN95</f>
        <v>0.988095238095238</v>
      </c>
      <c r="EO99" s="275" t="n">
        <f aca="false">EO97/EO95</f>
        <v>0.99618320610687</v>
      </c>
      <c r="EP99" s="276" t="n">
        <f aca="false">EP97/EP95</f>
        <v>0.995943204868154</v>
      </c>
      <c r="EQ99" s="275" t="n">
        <f aca="false">EQ97/EQ95</f>
        <v>0.995495495495496</v>
      </c>
      <c r="ER99" s="277" t="n">
        <f aca="false">ER97/ER95</f>
        <v>0</v>
      </c>
      <c r="ES99" s="278" t="n">
        <f aca="false">ES97/ES95</f>
        <v>0.0515463917525773</v>
      </c>
      <c r="XFD99" s="1"/>
    </row>
    <row r="100" s="250" customFormat="true" ht="15" hidden="false" customHeight="false" outlineLevel="0" collapsed="false">
      <c r="A100" s="128" t="s">
        <v>106</v>
      </c>
      <c r="B100" s="279"/>
      <c r="C100" s="280"/>
      <c r="D100" s="281"/>
      <c r="E100" s="281"/>
      <c r="F100" s="80"/>
      <c r="G100" s="80"/>
      <c r="H100" s="129"/>
      <c r="I100" s="80"/>
      <c r="J100" s="80"/>
      <c r="K100" s="80"/>
      <c r="L100" s="281"/>
      <c r="M100" s="281"/>
      <c r="N100" s="281"/>
      <c r="O100" s="80"/>
      <c r="P100" s="80"/>
      <c r="Q100" s="281"/>
      <c r="R100" s="80"/>
      <c r="S100" s="80"/>
      <c r="T100" s="80"/>
      <c r="U100" s="82"/>
      <c r="V100" s="80"/>
      <c r="W100" s="80"/>
      <c r="X100" s="80"/>
      <c r="Y100" s="80"/>
      <c r="Z100" s="281"/>
      <c r="AA100" s="281"/>
      <c r="AB100" s="281"/>
      <c r="AC100" s="80"/>
      <c r="AD100" s="80"/>
      <c r="AE100" s="281"/>
      <c r="AF100" s="80"/>
      <c r="AG100" s="80"/>
      <c r="AH100" s="80"/>
      <c r="AI100" s="80"/>
      <c r="AJ100" s="80"/>
      <c r="AK100" s="282"/>
      <c r="AL100" s="80"/>
      <c r="AM100" s="80"/>
      <c r="AN100" s="80"/>
      <c r="AO100" s="80"/>
      <c r="AP100" s="281"/>
      <c r="AQ100" s="281"/>
      <c r="AR100" s="281"/>
      <c r="AS100" s="80"/>
      <c r="AT100" s="80"/>
      <c r="AU100" s="281"/>
      <c r="AV100" s="80"/>
      <c r="AW100" s="80"/>
      <c r="AX100" s="80"/>
      <c r="AY100" s="80"/>
      <c r="AZ100" s="80"/>
      <c r="BA100" s="282"/>
      <c r="BB100" s="80"/>
      <c r="BC100" s="80"/>
      <c r="BD100" s="80"/>
      <c r="BE100" s="80"/>
      <c r="BF100" s="281"/>
      <c r="BG100" s="281"/>
      <c r="BH100" s="281"/>
      <c r="BI100" s="80"/>
      <c r="BJ100" s="80"/>
      <c r="BK100" s="281"/>
      <c r="BL100" s="80"/>
      <c r="BM100" s="80"/>
      <c r="BN100" s="80"/>
      <c r="BO100" s="80"/>
      <c r="BP100" s="281"/>
      <c r="BQ100" s="282"/>
      <c r="BR100" s="281"/>
      <c r="BS100" s="80"/>
      <c r="BT100" s="80"/>
      <c r="BU100" s="80"/>
      <c r="BV100" s="281"/>
      <c r="BW100" s="281"/>
      <c r="BX100" s="281"/>
      <c r="BY100" s="80"/>
      <c r="BZ100" s="80"/>
      <c r="CA100" s="281"/>
      <c r="CB100" s="80"/>
      <c r="CC100" s="80"/>
      <c r="CD100" s="80"/>
      <c r="CE100" s="80"/>
      <c r="CF100" s="80"/>
      <c r="CG100" s="82"/>
      <c r="CH100" s="80"/>
      <c r="CI100" s="80"/>
      <c r="CJ100" s="80"/>
      <c r="CK100" s="80"/>
      <c r="CL100" s="281"/>
      <c r="CM100" s="281"/>
      <c r="CN100" s="281"/>
      <c r="CO100" s="80"/>
      <c r="CP100" s="80"/>
      <c r="CQ100" s="80"/>
      <c r="CR100" s="80"/>
      <c r="CS100" s="80"/>
      <c r="CT100" s="80"/>
      <c r="CU100" s="80"/>
      <c r="CV100" s="80"/>
      <c r="CW100" s="282"/>
      <c r="CX100" s="281"/>
      <c r="CY100" s="80"/>
      <c r="CZ100" s="80"/>
      <c r="DA100" s="80"/>
      <c r="DB100" s="281"/>
      <c r="DC100" s="281"/>
      <c r="DD100" s="281"/>
      <c r="DE100" s="80"/>
      <c r="DF100" s="80"/>
      <c r="DG100" s="80"/>
      <c r="DH100" s="80"/>
      <c r="DI100" s="80"/>
      <c r="DJ100" s="80"/>
      <c r="DK100" s="80"/>
      <c r="DL100" s="80"/>
      <c r="DM100" s="282"/>
      <c r="DN100" s="281"/>
      <c r="DO100" s="80"/>
      <c r="DP100" s="80"/>
      <c r="DQ100" s="80"/>
      <c r="DR100" s="281"/>
      <c r="DS100" s="281"/>
      <c r="DT100" s="281"/>
      <c r="DU100" s="80"/>
      <c r="DV100" s="80"/>
      <c r="DW100" s="80"/>
      <c r="DX100" s="80"/>
      <c r="DY100" s="80"/>
      <c r="DZ100" s="80"/>
      <c r="EA100" s="80"/>
      <c r="EB100" s="80"/>
      <c r="EC100" s="282"/>
      <c r="ED100" s="281" t="n">
        <v>0.9862872</v>
      </c>
      <c r="EE100" s="80" t="n">
        <v>0.9764381</v>
      </c>
      <c r="EF100" s="80" t="n">
        <v>0.9942667</v>
      </c>
      <c r="EG100" s="80" t="n">
        <v>0.9674607</v>
      </c>
      <c r="EH100" s="281" t="n">
        <v>0.9612935</v>
      </c>
      <c r="EI100" s="281" t="n">
        <v>0.8817192</v>
      </c>
      <c r="EJ100" s="281" t="n">
        <v>0.7982898</v>
      </c>
      <c r="EK100" s="283" t="n">
        <v>0.980381</v>
      </c>
      <c r="EL100" s="283" t="n">
        <v>0.9667415</v>
      </c>
      <c r="EM100" s="283" t="n">
        <v>0.9953459</v>
      </c>
      <c r="EN100" s="283" t="n">
        <v>0.99542</v>
      </c>
      <c r="EO100" s="284" t="n">
        <v>0.9959671</v>
      </c>
      <c r="EP100" s="285" t="n">
        <v>0.9944989</v>
      </c>
      <c r="EQ100" s="284" t="n">
        <v>0.9948789</v>
      </c>
      <c r="ER100" s="286" t="n">
        <v>0</v>
      </c>
      <c r="ES100" s="287" t="n">
        <v>0.0526154</v>
      </c>
      <c r="XFD100" s="1"/>
    </row>
    <row r="101" s="250" customFormat="true" ht="15" hidden="false" customHeight="false" outlineLevel="0" collapsed="false">
      <c r="A101" s="133"/>
      <c r="B101" s="288"/>
      <c r="C101" s="261"/>
      <c r="D101" s="262"/>
      <c r="E101" s="262"/>
      <c r="F101" s="263"/>
      <c r="G101" s="263"/>
      <c r="H101" s="289"/>
      <c r="I101" s="263"/>
      <c r="J101" s="263"/>
      <c r="K101" s="263"/>
      <c r="L101" s="262"/>
      <c r="M101" s="262"/>
      <c r="N101" s="262"/>
      <c r="O101" s="263"/>
      <c r="P101" s="263"/>
      <c r="Q101" s="262"/>
      <c r="R101" s="263"/>
      <c r="S101" s="263"/>
      <c r="T101" s="263"/>
      <c r="U101" s="290"/>
      <c r="V101" s="263"/>
      <c r="W101" s="263"/>
      <c r="X101" s="263"/>
      <c r="Y101" s="263"/>
      <c r="Z101" s="262"/>
      <c r="AA101" s="262"/>
      <c r="AB101" s="262"/>
      <c r="AC101" s="263"/>
      <c r="AD101" s="263"/>
      <c r="AE101" s="262"/>
      <c r="AF101" s="263"/>
      <c r="AG101" s="263"/>
      <c r="AH101" s="263"/>
      <c r="AI101" s="263"/>
      <c r="AJ101" s="263"/>
      <c r="AK101" s="291"/>
      <c r="AL101" s="263"/>
      <c r="AM101" s="263"/>
      <c r="AN101" s="263"/>
      <c r="AO101" s="263"/>
      <c r="AP101" s="262"/>
      <c r="AQ101" s="262"/>
      <c r="AR101" s="262"/>
      <c r="AS101" s="263"/>
      <c r="AT101" s="263"/>
      <c r="AU101" s="262"/>
      <c r="AV101" s="263"/>
      <c r="AW101" s="263"/>
      <c r="AX101" s="263"/>
      <c r="AY101" s="263"/>
      <c r="AZ101" s="263"/>
      <c r="BA101" s="291"/>
      <c r="BB101" s="263"/>
      <c r="BC101" s="263"/>
      <c r="BD101" s="263"/>
      <c r="BE101" s="263"/>
      <c r="BF101" s="262"/>
      <c r="BG101" s="262"/>
      <c r="BH101" s="262"/>
      <c r="BI101" s="263"/>
      <c r="BJ101" s="263"/>
      <c r="BK101" s="262"/>
      <c r="BL101" s="263"/>
      <c r="BM101" s="263"/>
      <c r="BN101" s="263"/>
      <c r="BO101" s="263"/>
      <c r="BP101" s="262"/>
      <c r="BQ101" s="291"/>
      <c r="BR101" s="262"/>
      <c r="BS101" s="263"/>
      <c r="BT101" s="263"/>
      <c r="BU101" s="263"/>
      <c r="BV101" s="262"/>
      <c r="BW101" s="262"/>
      <c r="BX101" s="262"/>
      <c r="BY101" s="263"/>
      <c r="BZ101" s="263"/>
      <c r="CA101" s="262"/>
      <c r="CB101" s="263"/>
      <c r="CC101" s="263"/>
      <c r="CD101" s="263"/>
      <c r="CE101" s="263"/>
      <c r="CF101" s="263"/>
      <c r="CG101" s="290"/>
      <c r="CH101" s="263"/>
      <c r="CI101" s="263"/>
      <c r="CJ101" s="263"/>
      <c r="CK101" s="263"/>
      <c r="CL101" s="262"/>
      <c r="CM101" s="262"/>
      <c r="CN101" s="262"/>
      <c r="CO101" s="263"/>
      <c r="CP101" s="263"/>
      <c r="CQ101" s="263"/>
      <c r="CR101" s="263"/>
      <c r="CS101" s="263"/>
      <c r="CT101" s="263"/>
      <c r="CU101" s="263"/>
      <c r="CV101" s="263"/>
      <c r="CW101" s="291"/>
      <c r="CX101" s="262"/>
      <c r="CY101" s="263"/>
      <c r="CZ101" s="263"/>
      <c r="DA101" s="263"/>
      <c r="DB101" s="262"/>
      <c r="DC101" s="262"/>
      <c r="DD101" s="262"/>
      <c r="DE101" s="263"/>
      <c r="DF101" s="263"/>
      <c r="DG101" s="263"/>
      <c r="DH101" s="263"/>
      <c r="DI101" s="263"/>
      <c r="DJ101" s="263"/>
      <c r="DK101" s="263"/>
      <c r="DL101" s="263"/>
      <c r="DM101" s="291"/>
      <c r="DN101" s="262"/>
      <c r="DO101" s="263"/>
      <c r="DP101" s="263"/>
      <c r="DQ101" s="263"/>
      <c r="DR101" s="262"/>
      <c r="DS101" s="262"/>
      <c r="DT101" s="262"/>
      <c r="DU101" s="263"/>
      <c r="DV101" s="263"/>
      <c r="DW101" s="263"/>
      <c r="DX101" s="263"/>
      <c r="DY101" s="263"/>
      <c r="DZ101" s="263"/>
      <c r="EA101" s="263"/>
      <c r="EB101" s="292"/>
      <c r="EC101" s="293"/>
      <c r="ED101" s="262" t="n">
        <v>0.006638</v>
      </c>
      <c r="EE101" s="263" t="n">
        <v>0.0114981</v>
      </c>
      <c r="EF101" s="263" t="n">
        <v>0.0121677</v>
      </c>
      <c r="EG101" s="263" t="n">
        <v>0.0100358</v>
      </c>
      <c r="EH101" s="262" t="n">
        <v>0.0059964</v>
      </c>
      <c r="EI101" s="262" t="n">
        <v>0.0049418</v>
      </c>
      <c r="EJ101" s="262" t="n">
        <v>0.0066314</v>
      </c>
      <c r="EK101" s="294" t="n">
        <v>0.0079301</v>
      </c>
      <c r="EL101" s="294" t="n">
        <v>0.0012576</v>
      </c>
      <c r="EM101" s="294" t="n">
        <v>0.0014883</v>
      </c>
      <c r="EN101" s="294" t="n">
        <v>0.0009321</v>
      </c>
      <c r="EO101" s="295" t="n">
        <v>0.0004819</v>
      </c>
      <c r="EP101" s="296" t="n">
        <v>0.013919</v>
      </c>
      <c r="EQ101" s="295" t="n">
        <v>0.00085</v>
      </c>
      <c r="ER101" s="297" t="n">
        <v>0</v>
      </c>
      <c r="ES101" s="298" t="n">
        <v>0.0042687</v>
      </c>
      <c r="XFD101" s="1"/>
    </row>
    <row r="102" s="99" customFormat="true" ht="15" hidden="false" customHeight="false" outlineLevel="0" collapsed="false">
      <c r="A102" s="137" t="s">
        <v>107</v>
      </c>
      <c r="B102" s="299"/>
      <c r="C102" s="300"/>
      <c r="D102" s="301"/>
      <c r="E102" s="302"/>
      <c r="F102" s="302"/>
      <c r="G102" s="303"/>
      <c r="H102" s="302"/>
      <c r="I102" s="302"/>
      <c r="J102" s="302"/>
      <c r="K102" s="302"/>
      <c r="L102" s="302"/>
      <c r="M102" s="302"/>
      <c r="N102" s="304"/>
      <c r="O102" s="302"/>
      <c r="P102" s="302"/>
      <c r="Q102" s="302"/>
      <c r="R102" s="302"/>
      <c r="S102" s="302"/>
      <c r="T102" s="302"/>
      <c r="U102" s="302"/>
      <c r="V102" s="305"/>
      <c r="W102" s="302"/>
      <c r="X102" s="302"/>
      <c r="Y102" s="302"/>
      <c r="Z102" s="302"/>
      <c r="AA102" s="302"/>
      <c r="AB102" s="304"/>
      <c r="AC102" s="302"/>
      <c r="AD102" s="302"/>
      <c r="AE102" s="302"/>
      <c r="AF102" s="302"/>
      <c r="AG102" s="302"/>
      <c r="AH102" s="302"/>
      <c r="AI102" s="306"/>
      <c r="AJ102" s="306"/>
      <c r="AK102" s="306"/>
      <c r="AL102" s="305"/>
      <c r="AM102" s="302"/>
      <c r="AN102" s="302"/>
      <c r="AO102" s="302"/>
      <c r="AP102" s="302"/>
      <c r="AQ102" s="302"/>
      <c r="AR102" s="304"/>
      <c r="AS102" s="302"/>
      <c r="AT102" s="302"/>
      <c r="AU102" s="302"/>
      <c r="AV102" s="302"/>
      <c r="AW102" s="302"/>
      <c r="AX102" s="302"/>
      <c r="AY102" s="306"/>
      <c r="AZ102" s="306"/>
      <c r="BA102" s="306"/>
      <c r="BB102" s="305"/>
      <c r="BC102" s="302"/>
      <c r="BD102" s="302"/>
      <c r="BE102" s="302"/>
      <c r="BF102" s="302"/>
      <c r="BG102" s="302"/>
      <c r="BH102" s="304"/>
      <c r="BI102" s="302"/>
      <c r="BJ102" s="302"/>
      <c r="BK102" s="302"/>
      <c r="BL102" s="302"/>
      <c r="BM102" s="302"/>
      <c r="BN102" s="302"/>
      <c r="BO102" s="306"/>
      <c r="BP102" s="306"/>
      <c r="BQ102" s="306"/>
      <c r="BR102" s="305"/>
      <c r="BS102" s="302"/>
      <c r="BT102" s="302"/>
      <c r="BU102" s="302"/>
      <c r="BV102" s="302"/>
      <c r="BW102" s="302"/>
      <c r="BX102" s="304"/>
      <c r="BY102" s="302"/>
      <c r="BZ102" s="302"/>
      <c r="CA102" s="302"/>
      <c r="CB102" s="302"/>
      <c r="CC102" s="302"/>
      <c r="CD102" s="302"/>
      <c r="CE102" s="306"/>
      <c r="CF102" s="306"/>
      <c r="CG102" s="306"/>
      <c r="CH102" s="305"/>
      <c r="CI102" s="302"/>
      <c r="CJ102" s="302"/>
      <c r="CK102" s="302"/>
      <c r="CL102" s="302"/>
      <c r="CM102" s="302"/>
      <c r="CN102" s="304"/>
      <c r="CO102" s="302"/>
      <c r="CP102" s="302"/>
      <c r="CQ102" s="302"/>
      <c r="CR102" s="302"/>
      <c r="CS102" s="302"/>
      <c r="CT102" s="302"/>
      <c r="CU102" s="306"/>
      <c r="CV102" s="306"/>
      <c r="CW102" s="306"/>
      <c r="CX102" s="305"/>
      <c r="CY102" s="302"/>
      <c r="CZ102" s="302"/>
      <c r="DA102" s="302"/>
      <c r="DB102" s="302"/>
      <c r="DC102" s="302"/>
      <c r="DD102" s="304"/>
      <c r="DE102" s="302"/>
      <c r="DF102" s="302"/>
      <c r="DG102" s="302"/>
      <c r="DH102" s="302"/>
      <c r="DI102" s="302"/>
      <c r="DJ102" s="302"/>
      <c r="DK102" s="306"/>
      <c r="DL102" s="306"/>
      <c r="DM102" s="306"/>
      <c r="DN102" s="98"/>
      <c r="DT102" s="240"/>
      <c r="EA102" s="243"/>
      <c r="EB102" s="306"/>
      <c r="EC102" s="306"/>
      <c r="ED102" s="98" t="n">
        <v>0.033</v>
      </c>
      <c r="EE102" s="99" t="n">
        <v>0.243</v>
      </c>
      <c r="EF102" s="99" t="n">
        <v>1.307</v>
      </c>
      <c r="EG102" s="99" t="n">
        <v>2.317</v>
      </c>
      <c r="EH102" s="99" t="n">
        <v>3.763</v>
      </c>
      <c r="EI102" s="99" t="n">
        <v>12.247</v>
      </c>
      <c r="EJ102" s="240" t="n">
        <v>23.373</v>
      </c>
      <c r="EK102" s="143" t="n">
        <v>0.037</v>
      </c>
      <c r="EL102" s="143" t="n">
        <v>0.627</v>
      </c>
      <c r="EM102" s="143" t="n">
        <v>1.433</v>
      </c>
      <c r="EN102" s="143" t="n">
        <v>1.737</v>
      </c>
      <c r="EO102" s="143" t="n">
        <v>4.437</v>
      </c>
      <c r="EP102" s="143" t="n">
        <v>2.683</v>
      </c>
      <c r="EQ102" s="307" t="n">
        <v>1.277</v>
      </c>
      <c r="ER102" s="307"/>
      <c r="ES102" s="307"/>
    </row>
    <row r="103" s="99" customFormat="true" ht="15" hidden="false" customHeight="false" outlineLevel="0" collapsed="false">
      <c r="A103" s="137"/>
      <c r="B103" s="299"/>
      <c r="C103" s="300"/>
      <c r="D103" s="301"/>
      <c r="E103" s="302"/>
      <c r="F103" s="302"/>
      <c r="G103" s="303"/>
      <c r="H103" s="302"/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2"/>
      <c r="U103" s="302"/>
      <c r="V103" s="305"/>
      <c r="W103" s="302"/>
      <c r="X103" s="302"/>
      <c r="Y103" s="302"/>
      <c r="Z103" s="302"/>
      <c r="AA103" s="302"/>
      <c r="AB103" s="302"/>
      <c r="AC103" s="302"/>
      <c r="AD103" s="302"/>
      <c r="AE103" s="302"/>
      <c r="AF103" s="302"/>
      <c r="AG103" s="302"/>
      <c r="AH103" s="302"/>
      <c r="AI103" s="306"/>
      <c r="AJ103" s="306"/>
      <c r="AK103" s="306"/>
      <c r="AL103" s="305"/>
      <c r="AM103" s="302"/>
      <c r="AN103" s="302"/>
      <c r="AO103" s="302"/>
      <c r="AP103" s="302"/>
      <c r="AQ103" s="302"/>
      <c r="AR103" s="302"/>
      <c r="AS103" s="302"/>
      <c r="AT103" s="302"/>
      <c r="AU103" s="302"/>
      <c r="AV103" s="302"/>
      <c r="AW103" s="302"/>
      <c r="AX103" s="302"/>
      <c r="AY103" s="306"/>
      <c r="AZ103" s="306"/>
      <c r="BA103" s="306"/>
      <c r="BB103" s="305"/>
      <c r="BC103" s="302"/>
      <c r="BD103" s="302"/>
      <c r="BE103" s="302"/>
      <c r="BF103" s="302"/>
      <c r="BG103" s="302"/>
      <c r="BH103" s="302"/>
      <c r="BI103" s="302"/>
      <c r="BJ103" s="302"/>
      <c r="BK103" s="302"/>
      <c r="BL103" s="302"/>
      <c r="BM103" s="302"/>
      <c r="BN103" s="302"/>
      <c r="BO103" s="306"/>
      <c r="BP103" s="306"/>
      <c r="BQ103" s="306"/>
      <c r="BR103" s="305"/>
      <c r="BS103" s="302"/>
      <c r="BT103" s="302"/>
      <c r="BU103" s="302"/>
      <c r="BV103" s="302"/>
      <c r="BW103" s="302"/>
      <c r="BX103" s="302"/>
      <c r="BY103" s="302"/>
      <c r="BZ103" s="302"/>
      <c r="CA103" s="302"/>
      <c r="CB103" s="302"/>
      <c r="CC103" s="302"/>
      <c r="CD103" s="302"/>
      <c r="CE103" s="306"/>
      <c r="CF103" s="306"/>
      <c r="CG103" s="306"/>
      <c r="CH103" s="305"/>
      <c r="CI103" s="302"/>
      <c r="CJ103" s="302"/>
      <c r="CK103" s="302"/>
      <c r="CL103" s="302"/>
      <c r="CM103" s="302"/>
      <c r="CN103" s="302"/>
      <c r="CO103" s="302"/>
      <c r="CP103" s="302"/>
      <c r="CQ103" s="302"/>
      <c r="CR103" s="302"/>
      <c r="CS103" s="302"/>
      <c r="CT103" s="302"/>
      <c r="CU103" s="306"/>
      <c r="CV103" s="306"/>
      <c r="CW103" s="306"/>
      <c r="CX103" s="305"/>
      <c r="CY103" s="302"/>
      <c r="CZ103" s="302"/>
      <c r="DA103" s="302"/>
      <c r="DB103" s="302"/>
      <c r="DC103" s="302"/>
      <c r="DD103" s="302"/>
      <c r="DE103" s="302"/>
      <c r="DF103" s="302"/>
      <c r="DG103" s="302"/>
      <c r="DH103" s="302"/>
      <c r="DI103" s="302"/>
      <c r="DJ103" s="302"/>
      <c r="DK103" s="306"/>
      <c r="DL103" s="306"/>
      <c r="DM103" s="306"/>
      <c r="DN103" s="98"/>
      <c r="EA103" s="243"/>
      <c r="EB103" s="306"/>
      <c r="EC103" s="306"/>
      <c r="ED103" s="98" t="n">
        <v>0.011</v>
      </c>
      <c r="EE103" s="99" t="n">
        <v>0.029</v>
      </c>
      <c r="EF103" s="99" t="n">
        <v>0.063</v>
      </c>
      <c r="EG103" s="99" t="n">
        <v>0.086</v>
      </c>
      <c r="EH103" s="99" t="n">
        <v>0.105</v>
      </c>
      <c r="EI103" s="99" t="n">
        <v>0.189</v>
      </c>
      <c r="EJ103" s="99" t="n">
        <v>0.267</v>
      </c>
      <c r="EK103" s="143" t="n">
        <v>0.013</v>
      </c>
      <c r="EL103" s="143" t="n">
        <v>0.046</v>
      </c>
      <c r="EM103" s="143" t="n">
        <v>0.065</v>
      </c>
      <c r="EN103" s="143" t="n">
        <v>0.079</v>
      </c>
      <c r="EO103" s="143" t="n">
        <v>0.118</v>
      </c>
      <c r="EP103" s="143" t="n">
        <v>0.09</v>
      </c>
      <c r="EQ103" s="307" t="n">
        <v>0.068</v>
      </c>
      <c r="ER103" s="307"/>
      <c r="ES103" s="307"/>
    </row>
    <row r="104" s="76" customFormat="true" ht="15" hidden="false" customHeight="false" outlineLevel="0" collapsed="false">
      <c r="A104" s="308" t="s">
        <v>108</v>
      </c>
      <c r="B104" s="198"/>
      <c r="C104" s="309"/>
      <c r="D104" s="310"/>
      <c r="E104" s="311"/>
      <c r="F104" s="311"/>
      <c r="G104" s="312"/>
      <c r="H104" s="311"/>
      <c r="I104" s="311"/>
      <c r="J104" s="311"/>
      <c r="K104" s="311"/>
      <c r="L104" s="311"/>
      <c r="M104" s="311"/>
      <c r="N104" s="311"/>
      <c r="O104" s="311"/>
      <c r="P104" s="311"/>
      <c r="Q104" s="311"/>
      <c r="R104" s="311"/>
      <c r="S104" s="311"/>
      <c r="T104" s="311"/>
      <c r="U104" s="311"/>
      <c r="V104" s="313"/>
      <c r="W104" s="311"/>
      <c r="X104" s="311"/>
      <c r="Y104" s="311"/>
      <c r="Z104" s="311"/>
      <c r="AA104" s="311"/>
      <c r="AB104" s="311"/>
      <c r="AC104" s="311"/>
      <c r="AD104" s="311"/>
      <c r="AE104" s="311"/>
      <c r="AF104" s="311"/>
      <c r="AG104" s="311"/>
      <c r="AH104" s="311"/>
      <c r="AI104" s="311"/>
      <c r="AJ104" s="311"/>
      <c r="AK104" s="311"/>
      <c r="AL104" s="313"/>
      <c r="AM104" s="311"/>
      <c r="AN104" s="311"/>
      <c r="AO104" s="311"/>
      <c r="AP104" s="311"/>
      <c r="AQ104" s="311"/>
      <c r="AR104" s="311"/>
      <c r="AS104" s="311"/>
      <c r="AT104" s="311"/>
      <c r="AU104" s="311"/>
      <c r="AV104" s="311"/>
      <c r="AW104" s="311"/>
      <c r="AX104" s="311"/>
      <c r="AY104" s="311"/>
      <c r="AZ104" s="311"/>
      <c r="BA104" s="311"/>
      <c r="BB104" s="313"/>
      <c r="BC104" s="311"/>
      <c r="BD104" s="311"/>
      <c r="BE104" s="311"/>
      <c r="BF104" s="311"/>
      <c r="BG104" s="311"/>
      <c r="BH104" s="311"/>
      <c r="BI104" s="311"/>
      <c r="BJ104" s="311"/>
      <c r="BK104" s="311"/>
      <c r="BL104" s="311"/>
      <c r="BM104" s="311"/>
      <c r="BN104" s="311"/>
      <c r="BO104" s="311"/>
      <c r="BP104" s="311"/>
      <c r="BQ104" s="311"/>
      <c r="BR104" s="313"/>
      <c r="BS104" s="311"/>
      <c r="BT104" s="311"/>
      <c r="BU104" s="311"/>
      <c r="BV104" s="311"/>
      <c r="BW104" s="311"/>
      <c r="BX104" s="311"/>
      <c r="BY104" s="311"/>
      <c r="BZ104" s="311"/>
      <c r="CA104" s="311"/>
      <c r="CB104" s="311"/>
      <c r="CC104" s="311"/>
      <c r="CD104" s="311"/>
      <c r="CE104" s="311"/>
      <c r="CF104" s="311"/>
      <c r="CG104" s="311"/>
      <c r="CH104" s="313"/>
      <c r="CI104" s="311"/>
      <c r="CJ104" s="311"/>
      <c r="CK104" s="311"/>
      <c r="CL104" s="311"/>
      <c r="CM104" s="311"/>
      <c r="CN104" s="311"/>
      <c r="CO104" s="311"/>
      <c r="CP104" s="311"/>
      <c r="CQ104" s="311"/>
      <c r="CR104" s="311"/>
      <c r="CS104" s="311"/>
      <c r="CT104" s="311"/>
      <c r="CU104" s="311"/>
      <c r="CV104" s="311"/>
      <c r="CW104" s="311"/>
      <c r="CX104" s="313"/>
      <c r="CY104" s="311"/>
      <c r="CZ104" s="311"/>
      <c r="DA104" s="311"/>
      <c r="DB104" s="311"/>
      <c r="DC104" s="311"/>
      <c r="DD104" s="311"/>
      <c r="DE104" s="311"/>
      <c r="DF104" s="311"/>
      <c r="DG104" s="311"/>
      <c r="DH104" s="311"/>
      <c r="DI104" s="311"/>
      <c r="DJ104" s="311"/>
      <c r="DK104" s="311"/>
      <c r="DL104" s="311"/>
      <c r="DM104" s="311"/>
      <c r="DN104" s="107"/>
      <c r="DO104" s="108"/>
      <c r="DP104" s="108"/>
      <c r="DQ104" s="108"/>
      <c r="DR104" s="108"/>
      <c r="DS104" s="108"/>
      <c r="DT104" s="108"/>
      <c r="DU104" s="108"/>
      <c r="DV104" s="108"/>
      <c r="DW104" s="108"/>
      <c r="DX104" s="108"/>
      <c r="DY104" s="108"/>
      <c r="DZ104" s="108"/>
      <c r="EA104" s="108"/>
      <c r="EB104" s="311"/>
      <c r="EC104" s="311"/>
      <c r="ED104" s="107" t="n">
        <v>0.02</v>
      </c>
      <c r="EE104" s="108" t="n">
        <v>0.26</v>
      </c>
      <c r="EF104" s="108" t="n">
        <v>1.477</v>
      </c>
      <c r="EG104" s="108" t="n">
        <v>2.543</v>
      </c>
      <c r="EH104" s="108" t="n">
        <v>4</v>
      </c>
      <c r="EI104" s="108" t="n">
        <v>12.697</v>
      </c>
      <c r="EJ104" s="108" t="n">
        <v>23.897</v>
      </c>
      <c r="EK104" s="149" t="n">
        <v>0.043</v>
      </c>
      <c r="EL104" s="149" t="n">
        <v>0.627</v>
      </c>
      <c r="EM104" s="149" t="n">
        <v>1.443</v>
      </c>
      <c r="EN104" s="149" t="n">
        <v>1.78</v>
      </c>
      <c r="EO104" s="149" t="n">
        <v>4.51</v>
      </c>
      <c r="EP104" s="149" t="n">
        <v>2.73</v>
      </c>
      <c r="EQ104" s="149" t="n">
        <v>1.3</v>
      </c>
      <c r="ER104" s="149"/>
      <c r="ES104" s="149"/>
      <c r="XFD104" s="48"/>
    </row>
    <row r="105" s="76" customFormat="true" ht="15" hidden="false" customHeight="false" outlineLevel="0" collapsed="false">
      <c r="A105" s="314"/>
      <c r="B105" s="203"/>
      <c r="C105" s="315"/>
      <c r="D105" s="316"/>
      <c r="E105" s="317"/>
      <c r="F105" s="317"/>
      <c r="G105" s="318"/>
      <c r="H105" s="317"/>
      <c r="I105" s="317"/>
      <c r="J105" s="317"/>
      <c r="K105" s="317"/>
      <c r="L105" s="317"/>
      <c r="M105" s="317"/>
      <c r="N105" s="317"/>
      <c r="O105" s="317"/>
      <c r="P105" s="317"/>
      <c r="Q105" s="317"/>
      <c r="R105" s="317"/>
      <c r="S105" s="317"/>
      <c r="T105" s="317"/>
      <c r="U105" s="317"/>
      <c r="V105" s="319"/>
      <c r="W105" s="317"/>
      <c r="X105" s="317"/>
      <c r="Y105" s="317"/>
      <c r="Z105" s="317"/>
      <c r="AA105" s="317"/>
      <c r="AB105" s="317"/>
      <c r="AC105" s="317"/>
      <c r="AD105" s="317"/>
      <c r="AE105" s="317"/>
      <c r="AF105" s="317"/>
      <c r="AG105" s="317"/>
      <c r="AH105" s="317"/>
      <c r="AI105" s="317"/>
      <c r="AJ105" s="317"/>
      <c r="AK105" s="317"/>
      <c r="AL105" s="319"/>
      <c r="AM105" s="317"/>
      <c r="AN105" s="317"/>
      <c r="AO105" s="317"/>
      <c r="AP105" s="317"/>
      <c r="AQ105" s="317"/>
      <c r="AR105" s="317"/>
      <c r="AS105" s="317"/>
      <c r="AT105" s="317"/>
      <c r="AU105" s="317"/>
      <c r="AV105" s="317"/>
      <c r="AW105" s="317"/>
      <c r="AX105" s="317"/>
      <c r="AY105" s="317"/>
      <c r="AZ105" s="317"/>
      <c r="BA105" s="317"/>
      <c r="BB105" s="319"/>
      <c r="BC105" s="317"/>
      <c r="BD105" s="317"/>
      <c r="BE105" s="317"/>
      <c r="BF105" s="317"/>
      <c r="BG105" s="317"/>
      <c r="BH105" s="317"/>
      <c r="BI105" s="317"/>
      <c r="BJ105" s="317"/>
      <c r="BK105" s="317"/>
      <c r="BL105" s="317"/>
      <c r="BM105" s="317"/>
      <c r="BN105" s="317"/>
      <c r="BO105" s="317"/>
      <c r="BP105" s="317"/>
      <c r="BQ105" s="317"/>
      <c r="BR105" s="319"/>
      <c r="BS105" s="317"/>
      <c r="BT105" s="317"/>
      <c r="BU105" s="317"/>
      <c r="BV105" s="317"/>
      <c r="BW105" s="317"/>
      <c r="BX105" s="317"/>
      <c r="BY105" s="317"/>
      <c r="BZ105" s="317"/>
      <c r="CA105" s="317"/>
      <c r="CB105" s="317"/>
      <c r="CC105" s="317"/>
      <c r="CD105" s="317"/>
      <c r="CE105" s="317"/>
      <c r="CF105" s="317"/>
      <c r="CG105" s="317"/>
      <c r="CH105" s="319"/>
      <c r="CI105" s="317"/>
      <c r="CJ105" s="317"/>
      <c r="CK105" s="317"/>
      <c r="CL105" s="317"/>
      <c r="CM105" s="317"/>
      <c r="CN105" s="317"/>
      <c r="CO105" s="317"/>
      <c r="CP105" s="317"/>
      <c r="CQ105" s="317"/>
      <c r="CR105" s="317"/>
      <c r="CS105" s="317"/>
      <c r="CT105" s="317"/>
      <c r="CU105" s="317"/>
      <c r="CV105" s="317"/>
      <c r="CW105" s="317"/>
      <c r="CX105" s="319"/>
      <c r="CY105" s="317"/>
      <c r="CZ105" s="317"/>
      <c r="DA105" s="317"/>
      <c r="DB105" s="317"/>
      <c r="DC105" s="317"/>
      <c r="DD105" s="317"/>
      <c r="DE105" s="317"/>
      <c r="DF105" s="317"/>
      <c r="DG105" s="317"/>
      <c r="DH105" s="317"/>
      <c r="DI105" s="317"/>
      <c r="DJ105" s="317"/>
      <c r="DK105" s="317"/>
      <c r="DL105" s="317"/>
      <c r="DM105" s="317"/>
      <c r="DN105" s="115"/>
      <c r="DO105" s="114"/>
      <c r="DP105" s="114"/>
      <c r="DQ105" s="114"/>
      <c r="DR105" s="114"/>
      <c r="DS105" s="114"/>
      <c r="DT105" s="114"/>
      <c r="DU105" s="114"/>
      <c r="DV105" s="114"/>
      <c r="DW105" s="114"/>
      <c r="DX105" s="114"/>
      <c r="DY105" s="114"/>
      <c r="DZ105" s="114"/>
      <c r="EA105" s="114"/>
      <c r="EB105" s="317"/>
      <c r="EC105" s="317"/>
      <c r="ED105" s="115" t="n">
        <v>0.009</v>
      </c>
      <c r="EE105" s="114" t="n">
        <v>0.032</v>
      </c>
      <c r="EF105" s="114" t="n">
        <v>0.08</v>
      </c>
      <c r="EG105" s="114" t="n">
        <v>0.1</v>
      </c>
      <c r="EH105" s="114" t="n">
        <v>0.117</v>
      </c>
      <c r="EI105" s="114" t="n">
        <v>0.204</v>
      </c>
      <c r="EJ105" s="114" t="n">
        <v>0.286</v>
      </c>
      <c r="EK105" s="156" t="n">
        <v>0.023</v>
      </c>
      <c r="EL105" s="156" t="n">
        <v>0.046</v>
      </c>
      <c r="EM105" s="156" t="n">
        <v>0.066</v>
      </c>
      <c r="EN105" s="156" t="n">
        <v>0.086</v>
      </c>
      <c r="EO105" s="156" t="n">
        <v>0.12</v>
      </c>
      <c r="EP105" s="156" t="n">
        <v>0.092</v>
      </c>
      <c r="EQ105" s="156" t="n">
        <v>0.069</v>
      </c>
      <c r="ER105" s="156"/>
      <c r="ES105" s="156"/>
      <c r="XFD105" s="48"/>
    </row>
    <row r="106" s="76" customFormat="true" ht="15" hidden="false" customHeight="false" outlineLevel="0" collapsed="false">
      <c r="A106" s="314" t="s">
        <v>109</v>
      </c>
      <c r="B106" s="203"/>
      <c r="C106" s="320"/>
      <c r="D106" s="321"/>
      <c r="E106" s="322"/>
      <c r="F106" s="322"/>
      <c r="G106" s="323"/>
      <c r="H106" s="322"/>
      <c r="I106" s="322"/>
      <c r="J106" s="322"/>
      <c r="K106" s="322"/>
      <c r="L106" s="322"/>
      <c r="M106" s="322"/>
      <c r="N106" s="322"/>
      <c r="O106" s="322"/>
      <c r="P106" s="322"/>
      <c r="Q106" s="322"/>
      <c r="R106" s="322"/>
      <c r="S106" s="322"/>
      <c r="T106" s="322"/>
      <c r="U106" s="322"/>
      <c r="V106" s="324"/>
      <c r="W106" s="322"/>
      <c r="X106" s="322"/>
      <c r="Y106" s="322"/>
      <c r="Z106" s="322"/>
      <c r="AA106" s="322"/>
      <c r="AB106" s="322"/>
      <c r="AC106" s="322"/>
      <c r="AD106" s="322"/>
      <c r="AE106" s="322"/>
      <c r="AF106" s="322"/>
      <c r="AG106" s="322"/>
      <c r="AH106" s="322"/>
      <c r="AI106" s="322"/>
      <c r="AJ106" s="322"/>
      <c r="AK106" s="322"/>
      <c r="AL106" s="324"/>
      <c r="AM106" s="322"/>
      <c r="AN106" s="322"/>
      <c r="AO106" s="322"/>
      <c r="AP106" s="322"/>
      <c r="AQ106" s="322"/>
      <c r="AR106" s="322"/>
      <c r="AS106" s="322"/>
      <c r="AT106" s="322"/>
      <c r="AU106" s="322"/>
      <c r="AV106" s="322"/>
      <c r="AW106" s="322"/>
      <c r="AX106" s="322"/>
      <c r="AY106" s="322"/>
      <c r="AZ106" s="322"/>
      <c r="BA106" s="322"/>
      <c r="BB106" s="324"/>
      <c r="BC106" s="322"/>
      <c r="BD106" s="322"/>
      <c r="BE106" s="322"/>
      <c r="BF106" s="322"/>
      <c r="BG106" s="322"/>
      <c r="BH106" s="322"/>
      <c r="BI106" s="322"/>
      <c r="BJ106" s="322"/>
      <c r="BK106" s="322"/>
      <c r="BL106" s="322"/>
      <c r="BM106" s="322"/>
      <c r="BN106" s="322"/>
      <c r="BO106" s="322"/>
      <c r="BP106" s="322"/>
      <c r="BQ106" s="322"/>
      <c r="BR106" s="324"/>
      <c r="BS106" s="322"/>
      <c r="BT106" s="322"/>
      <c r="BU106" s="322"/>
      <c r="BV106" s="322"/>
      <c r="BW106" s="322"/>
      <c r="BX106" s="322"/>
      <c r="BY106" s="322"/>
      <c r="BZ106" s="322"/>
      <c r="CA106" s="322"/>
      <c r="CB106" s="322"/>
      <c r="CC106" s="322"/>
      <c r="CD106" s="322"/>
      <c r="CE106" s="322"/>
      <c r="CF106" s="322"/>
      <c r="CG106" s="322"/>
      <c r="CH106" s="324"/>
      <c r="CI106" s="322"/>
      <c r="CJ106" s="322"/>
      <c r="CK106" s="322"/>
      <c r="CL106" s="322"/>
      <c r="CM106" s="322"/>
      <c r="CN106" s="322"/>
      <c r="CO106" s="322"/>
      <c r="CP106" s="322"/>
      <c r="CQ106" s="322"/>
      <c r="CR106" s="322"/>
      <c r="CS106" s="322"/>
      <c r="CT106" s="322"/>
      <c r="CU106" s="322"/>
      <c r="CV106" s="322"/>
      <c r="CW106" s="322"/>
      <c r="CX106" s="324"/>
      <c r="CY106" s="322"/>
      <c r="CZ106" s="322"/>
      <c r="DA106" s="322"/>
      <c r="DB106" s="322"/>
      <c r="DC106" s="322"/>
      <c r="DD106" s="322"/>
      <c r="DE106" s="322"/>
      <c r="DF106" s="322"/>
      <c r="DG106" s="322"/>
      <c r="DH106" s="322"/>
      <c r="DI106" s="322"/>
      <c r="DJ106" s="322"/>
      <c r="DK106" s="322"/>
      <c r="DL106" s="322"/>
      <c r="DM106" s="322"/>
      <c r="DN106" s="164"/>
      <c r="DO106" s="163"/>
      <c r="DP106" s="163"/>
      <c r="DQ106" s="163"/>
      <c r="DR106" s="163"/>
      <c r="DS106" s="163"/>
      <c r="DT106" s="163"/>
      <c r="DU106" s="163"/>
      <c r="DV106" s="163"/>
      <c r="DW106" s="163"/>
      <c r="DX106" s="163"/>
      <c r="DY106" s="163"/>
      <c r="DZ106" s="163"/>
      <c r="EA106" s="163"/>
      <c r="EB106" s="322"/>
      <c r="EC106" s="322"/>
      <c r="ED106" s="164" t="n">
        <v>0.4</v>
      </c>
      <c r="EE106" s="163" t="n">
        <v>0.233</v>
      </c>
      <c r="EF106" s="163" t="n">
        <v>0.186</v>
      </c>
      <c r="EG106" s="163" t="n">
        <v>0.135</v>
      </c>
      <c r="EH106" s="163" t="n">
        <v>0.109</v>
      </c>
      <c r="EI106" s="163" t="n">
        <v>0.09</v>
      </c>
      <c r="EJ106" s="163" t="n">
        <v>0.081</v>
      </c>
      <c r="EK106" s="166" t="n">
        <v>0.909</v>
      </c>
      <c r="EL106" s="166" t="n">
        <v>0</v>
      </c>
      <c r="EM106" s="166" t="n">
        <v>0.007</v>
      </c>
      <c r="EN106" s="166" t="n">
        <v>0.025</v>
      </c>
      <c r="EO106" s="166" t="n">
        <v>0.017</v>
      </c>
      <c r="EP106" s="166" t="n">
        <v>0.017</v>
      </c>
      <c r="EQ106" s="166" t="n">
        <v>0.019</v>
      </c>
      <c r="ER106" s="166"/>
      <c r="ES106" s="166"/>
      <c r="XFD106" s="48"/>
    </row>
    <row r="107" s="99" customFormat="true" ht="15" hidden="false" customHeight="false" outlineLevel="0" collapsed="false">
      <c r="A107" s="325" t="s">
        <v>107</v>
      </c>
      <c r="B107" s="299"/>
      <c r="C107" s="300"/>
      <c r="D107" s="301"/>
      <c r="E107" s="302"/>
      <c r="F107" s="302"/>
      <c r="G107" s="303"/>
      <c r="H107" s="302"/>
      <c r="I107" s="302"/>
      <c r="J107" s="302"/>
      <c r="K107" s="302"/>
      <c r="L107" s="302"/>
      <c r="M107" s="302"/>
      <c r="N107" s="304"/>
      <c r="O107" s="302"/>
      <c r="P107" s="302"/>
      <c r="Q107" s="302"/>
      <c r="R107" s="302"/>
      <c r="S107" s="302"/>
      <c r="T107" s="302"/>
      <c r="U107" s="302"/>
      <c r="V107" s="305"/>
      <c r="W107" s="302"/>
      <c r="X107" s="302"/>
      <c r="Y107" s="302"/>
      <c r="Z107" s="302"/>
      <c r="AA107" s="302"/>
      <c r="AB107" s="304"/>
      <c r="AC107" s="302"/>
      <c r="AD107" s="302"/>
      <c r="AE107" s="302"/>
      <c r="AF107" s="302"/>
      <c r="AG107" s="302"/>
      <c r="AH107" s="302"/>
      <c r="AI107" s="306"/>
      <c r="AJ107" s="306"/>
      <c r="AK107" s="306"/>
      <c r="AL107" s="305"/>
      <c r="AM107" s="302"/>
      <c r="AN107" s="302"/>
      <c r="AO107" s="302"/>
      <c r="AP107" s="302"/>
      <c r="AQ107" s="302"/>
      <c r="AR107" s="304"/>
      <c r="AS107" s="302"/>
      <c r="AT107" s="302"/>
      <c r="AU107" s="302"/>
      <c r="AV107" s="302"/>
      <c r="AW107" s="302"/>
      <c r="AX107" s="302"/>
      <c r="AY107" s="306"/>
      <c r="AZ107" s="306"/>
      <c r="BA107" s="306"/>
      <c r="BB107" s="305"/>
      <c r="BC107" s="302"/>
      <c r="BD107" s="302"/>
      <c r="BE107" s="302"/>
      <c r="BF107" s="302"/>
      <c r="BG107" s="302"/>
      <c r="BH107" s="304"/>
      <c r="BI107" s="302"/>
      <c r="BJ107" s="302"/>
      <c r="BK107" s="302"/>
      <c r="BL107" s="302"/>
      <c r="BM107" s="302"/>
      <c r="BN107" s="302"/>
      <c r="BO107" s="306"/>
      <c r="BP107" s="306"/>
      <c r="BQ107" s="306"/>
      <c r="BR107" s="305"/>
      <c r="BS107" s="302"/>
      <c r="BT107" s="302"/>
      <c r="BU107" s="302"/>
      <c r="BV107" s="302"/>
      <c r="BW107" s="302"/>
      <c r="BX107" s="304"/>
      <c r="BY107" s="302"/>
      <c r="BZ107" s="302"/>
      <c r="CA107" s="302"/>
      <c r="CB107" s="302"/>
      <c r="CC107" s="302"/>
      <c r="CD107" s="302"/>
      <c r="CE107" s="306"/>
      <c r="CF107" s="306"/>
      <c r="CG107" s="306"/>
      <c r="CH107" s="305"/>
      <c r="CI107" s="302"/>
      <c r="CJ107" s="302"/>
      <c r="CK107" s="302"/>
      <c r="CL107" s="302"/>
      <c r="CM107" s="302"/>
      <c r="CN107" s="304"/>
      <c r="CO107" s="302"/>
      <c r="CP107" s="302"/>
      <c r="CQ107" s="302"/>
      <c r="CR107" s="302"/>
      <c r="CS107" s="302"/>
      <c r="CT107" s="302"/>
      <c r="CU107" s="306"/>
      <c r="CV107" s="306"/>
      <c r="CW107" s="306"/>
      <c r="CX107" s="305"/>
      <c r="CY107" s="302"/>
      <c r="CZ107" s="302"/>
      <c r="DA107" s="302"/>
      <c r="DB107" s="302"/>
      <c r="DC107" s="302"/>
      <c r="DD107" s="304"/>
      <c r="DE107" s="302"/>
      <c r="DF107" s="302"/>
      <c r="DG107" s="302"/>
      <c r="DH107" s="302"/>
      <c r="DI107" s="302"/>
      <c r="DJ107" s="302"/>
      <c r="DK107" s="306"/>
      <c r="DL107" s="306"/>
      <c r="DM107" s="306"/>
      <c r="DN107" s="98"/>
      <c r="DT107" s="240"/>
      <c r="EA107" s="243"/>
      <c r="EB107" s="306"/>
      <c r="EC107" s="306"/>
      <c r="ED107" s="98" t="n">
        <v>0.033</v>
      </c>
      <c r="EE107" s="99" t="n">
        <v>0.243</v>
      </c>
      <c r="EF107" s="99" t="n">
        <v>1.307</v>
      </c>
      <c r="EG107" s="99" t="n">
        <v>2.317</v>
      </c>
      <c r="EH107" s="99" t="n">
        <v>3.763</v>
      </c>
      <c r="EI107" s="99" t="n">
        <v>12.247</v>
      </c>
      <c r="EJ107" s="240" t="n">
        <v>23.37</v>
      </c>
      <c r="EK107" s="143" t="n">
        <v>0.037</v>
      </c>
      <c r="EL107" s="143" t="n">
        <v>0.627</v>
      </c>
      <c r="EM107" s="143" t="n">
        <v>1.433</v>
      </c>
      <c r="EN107" s="143" t="n">
        <v>1.737</v>
      </c>
      <c r="EO107" s="143" t="n">
        <v>4.437</v>
      </c>
      <c r="EP107" s="143" t="n">
        <v>2.683</v>
      </c>
      <c r="EQ107" s="307" t="n">
        <v>1.277</v>
      </c>
      <c r="ER107" s="307"/>
      <c r="ES107" s="307"/>
    </row>
    <row r="108" s="99" customFormat="true" ht="15" hidden="false" customHeight="false" outlineLevel="0" collapsed="false">
      <c r="A108" s="325" t="s">
        <v>110</v>
      </c>
      <c r="B108" s="299"/>
      <c r="C108" s="300"/>
      <c r="D108" s="301"/>
      <c r="E108" s="302"/>
      <c r="F108" s="302"/>
      <c r="G108" s="303"/>
      <c r="H108" s="302"/>
      <c r="I108" s="302"/>
      <c r="J108" s="302"/>
      <c r="K108" s="302"/>
      <c r="L108" s="302"/>
      <c r="M108" s="302"/>
      <c r="N108" s="302"/>
      <c r="O108" s="302"/>
      <c r="P108" s="302"/>
      <c r="Q108" s="302"/>
      <c r="R108" s="302"/>
      <c r="S108" s="302"/>
      <c r="T108" s="302"/>
      <c r="U108" s="302"/>
      <c r="V108" s="305"/>
      <c r="W108" s="302"/>
      <c r="X108" s="302"/>
      <c r="Y108" s="302"/>
      <c r="Z108" s="302"/>
      <c r="AA108" s="302"/>
      <c r="AB108" s="302"/>
      <c r="AC108" s="302"/>
      <c r="AD108" s="302"/>
      <c r="AE108" s="302"/>
      <c r="AF108" s="302"/>
      <c r="AG108" s="302"/>
      <c r="AH108" s="302"/>
      <c r="AI108" s="306"/>
      <c r="AJ108" s="306"/>
      <c r="AK108" s="306"/>
      <c r="AL108" s="305"/>
      <c r="AM108" s="302"/>
      <c r="AN108" s="302"/>
      <c r="AO108" s="302"/>
      <c r="AP108" s="302"/>
      <c r="AQ108" s="302"/>
      <c r="AR108" s="302"/>
      <c r="AS108" s="302"/>
      <c r="AT108" s="302"/>
      <c r="AU108" s="302"/>
      <c r="AV108" s="302"/>
      <c r="AW108" s="302"/>
      <c r="AX108" s="302"/>
      <c r="AY108" s="306"/>
      <c r="AZ108" s="306"/>
      <c r="BA108" s="306"/>
      <c r="BB108" s="305"/>
      <c r="BC108" s="302"/>
      <c r="BD108" s="302"/>
      <c r="BE108" s="302"/>
      <c r="BF108" s="302"/>
      <c r="BG108" s="302"/>
      <c r="BH108" s="302"/>
      <c r="BI108" s="302"/>
      <c r="BJ108" s="302"/>
      <c r="BK108" s="302"/>
      <c r="BL108" s="302"/>
      <c r="BM108" s="302"/>
      <c r="BN108" s="302"/>
      <c r="BO108" s="306"/>
      <c r="BP108" s="306"/>
      <c r="BQ108" s="306"/>
      <c r="BR108" s="305"/>
      <c r="BS108" s="302"/>
      <c r="BT108" s="302"/>
      <c r="BU108" s="302"/>
      <c r="BV108" s="302"/>
      <c r="BW108" s="302"/>
      <c r="BX108" s="302"/>
      <c r="BY108" s="302"/>
      <c r="BZ108" s="302"/>
      <c r="CA108" s="302"/>
      <c r="CB108" s="302"/>
      <c r="CC108" s="302"/>
      <c r="CD108" s="302"/>
      <c r="CE108" s="306"/>
      <c r="CF108" s="306"/>
      <c r="CG108" s="306"/>
      <c r="CH108" s="305"/>
      <c r="CI108" s="302"/>
      <c r="CJ108" s="302"/>
      <c r="CK108" s="302"/>
      <c r="CL108" s="302"/>
      <c r="CM108" s="302"/>
      <c r="CN108" s="302"/>
      <c r="CO108" s="302"/>
      <c r="CP108" s="302"/>
      <c r="CQ108" s="302"/>
      <c r="CR108" s="302"/>
      <c r="CS108" s="302"/>
      <c r="CT108" s="302"/>
      <c r="CU108" s="306"/>
      <c r="CV108" s="306"/>
      <c r="CW108" s="306"/>
      <c r="CX108" s="305"/>
      <c r="CY108" s="302"/>
      <c r="CZ108" s="302"/>
      <c r="DA108" s="302"/>
      <c r="DB108" s="302"/>
      <c r="DC108" s="302"/>
      <c r="DD108" s="302"/>
      <c r="DE108" s="302"/>
      <c r="DF108" s="302"/>
      <c r="DG108" s="302"/>
      <c r="DH108" s="302"/>
      <c r="DI108" s="302"/>
      <c r="DJ108" s="302"/>
      <c r="DK108" s="306"/>
      <c r="DL108" s="306"/>
      <c r="DM108" s="306"/>
      <c r="DN108" s="98"/>
      <c r="EA108" s="243"/>
      <c r="EB108" s="306"/>
      <c r="EC108" s="306"/>
      <c r="ED108" s="98" t="n">
        <v>0.011</v>
      </c>
      <c r="EE108" s="99" t="n">
        <v>0.029</v>
      </c>
      <c r="EF108" s="99" t="n">
        <v>0.063</v>
      </c>
      <c r="EG108" s="99" t="n">
        <v>0.086</v>
      </c>
      <c r="EH108" s="99" t="n">
        <v>0.105</v>
      </c>
      <c r="EI108" s="99" t="n">
        <v>0.189</v>
      </c>
      <c r="EJ108" s="99" t="n">
        <v>0.267</v>
      </c>
      <c r="EK108" s="143" t="n">
        <v>0.013</v>
      </c>
      <c r="EL108" s="143" t="n">
        <v>0.046</v>
      </c>
      <c r="EM108" s="143" t="n">
        <v>0.065</v>
      </c>
      <c r="EN108" s="143" t="n">
        <v>0.079</v>
      </c>
      <c r="EO108" s="143" t="n">
        <v>0.118</v>
      </c>
      <c r="EP108" s="143" t="n">
        <v>0.09</v>
      </c>
      <c r="EQ108" s="307" t="n">
        <v>0.068</v>
      </c>
      <c r="ER108" s="307"/>
      <c r="ES108" s="307"/>
    </row>
    <row r="109" s="76" customFormat="true" ht="15" hidden="false" customHeight="false" outlineLevel="0" collapsed="false">
      <c r="A109" s="326" t="s">
        <v>108</v>
      </c>
      <c r="B109" s="198"/>
      <c r="C109" s="309"/>
      <c r="D109" s="310"/>
      <c r="E109" s="311"/>
      <c r="F109" s="311"/>
      <c r="G109" s="312"/>
      <c r="H109" s="311"/>
      <c r="I109" s="311"/>
      <c r="J109" s="311"/>
      <c r="K109" s="311"/>
      <c r="L109" s="311"/>
      <c r="M109" s="311"/>
      <c r="N109" s="311"/>
      <c r="O109" s="311"/>
      <c r="P109" s="311"/>
      <c r="Q109" s="311"/>
      <c r="R109" s="311"/>
      <c r="S109" s="311"/>
      <c r="T109" s="311"/>
      <c r="U109" s="311"/>
      <c r="V109" s="313"/>
      <c r="W109" s="311"/>
      <c r="X109" s="311"/>
      <c r="Y109" s="311"/>
      <c r="Z109" s="311"/>
      <c r="AA109" s="311"/>
      <c r="AB109" s="311"/>
      <c r="AC109" s="311"/>
      <c r="AD109" s="311"/>
      <c r="AE109" s="311"/>
      <c r="AF109" s="311"/>
      <c r="AG109" s="311"/>
      <c r="AH109" s="311"/>
      <c r="AI109" s="311"/>
      <c r="AJ109" s="311"/>
      <c r="AK109" s="311"/>
      <c r="AL109" s="313"/>
      <c r="AM109" s="311"/>
      <c r="AN109" s="311"/>
      <c r="AO109" s="311"/>
      <c r="AP109" s="311"/>
      <c r="AQ109" s="311"/>
      <c r="AR109" s="311"/>
      <c r="AS109" s="311"/>
      <c r="AT109" s="311"/>
      <c r="AU109" s="311"/>
      <c r="AV109" s="311"/>
      <c r="AW109" s="311"/>
      <c r="AX109" s="311"/>
      <c r="AY109" s="311"/>
      <c r="AZ109" s="311"/>
      <c r="BA109" s="311"/>
      <c r="BB109" s="313"/>
      <c r="BC109" s="311"/>
      <c r="BD109" s="311"/>
      <c r="BE109" s="311"/>
      <c r="BF109" s="311"/>
      <c r="BG109" s="311"/>
      <c r="BH109" s="311"/>
      <c r="BI109" s="311"/>
      <c r="BJ109" s="311"/>
      <c r="BK109" s="311"/>
      <c r="BL109" s="311"/>
      <c r="BM109" s="311"/>
      <c r="BN109" s="311"/>
      <c r="BO109" s="311"/>
      <c r="BP109" s="311"/>
      <c r="BQ109" s="311"/>
      <c r="BR109" s="313"/>
      <c r="BS109" s="311"/>
      <c r="BT109" s="311"/>
      <c r="BU109" s="311"/>
      <c r="BV109" s="311"/>
      <c r="BW109" s="311"/>
      <c r="BX109" s="311"/>
      <c r="BY109" s="311"/>
      <c r="BZ109" s="311"/>
      <c r="CA109" s="311"/>
      <c r="CB109" s="311"/>
      <c r="CC109" s="311"/>
      <c r="CD109" s="311"/>
      <c r="CE109" s="311"/>
      <c r="CF109" s="311"/>
      <c r="CG109" s="311"/>
      <c r="CH109" s="313"/>
      <c r="CI109" s="311"/>
      <c r="CJ109" s="311"/>
      <c r="CK109" s="311"/>
      <c r="CL109" s="311"/>
      <c r="CM109" s="311"/>
      <c r="CN109" s="311"/>
      <c r="CO109" s="311"/>
      <c r="CP109" s="311"/>
      <c r="CQ109" s="311"/>
      <c r="CR109" s="311"/>
      <c r="CS109" s="311"/>
      <c r="CT109" s="311"/>
      <c r="CU109" s="311"/>
      <c r="CV109" s="311"/>
      <c r="CW109" s="311"/>
      <c r="CX109" s="313"/>
      <c r="CY109" s="311"/>
      <c r="CZ109" s="311"/>
      <c r="DA109" s="311"/>
      <c r="DB109" s="311"/>
      <c r="DC109" s="311"/>
      <c r="DD109" s="311"/>
      <c r="DE109" s="311"/>
      <c r="DF109" s="311"/>
      <c r="DG109" s="311"/>
      <c r="DH109" s="311"/>
      <c r="DI109" s="311"/>
      <c r="DJ109" s="311"/>
      <c r="DK109" s="311"/>
      <c r="DL109" s="311"/>
      <c r="DM109" s="311"/>
      <c r="DN109" s="107"/>
      <c r="DO109" s="108"/>
      <c r="DP109" s="108"/>
      <c r="DQ109" s="108"/>
      <c r="DR109" s="108"/>
      <c r="DS109" s="108"/>
      <c r="DT109" s="108"/>
      <c r="DU109" s="108"/>
      <c r="DV109" s="108"/>
      <c r="DW109" s="108"/>
      <c r="DX109" s="108"/>
      <c r="DY109" s="108"/>
      <c r="DZ109" s="108"/>
      <c r="EA109" s="108"/>
      <c r="EB109" s="311"/>
      <c r="EC109" s="311"/>
      <c r="ED109" s="107" t="n">
        <v>0.02</v>
      </c>
      <c r="EE109" s="108" t="n">
        <v>0.233</v>
      </c>
      <c r="EF109" s="108" t="n">
        <v>1.287</v>
      </c>
      <c r="EG109" s="108" t="n">
        <v>2.29</v>
      </c>
      <c r="EH109" s="108" t="n">
        <v>3.71</v>
      </c>
      <c r="EI109" s="108" t="n">
        <v>11.673</v>
      </c>
      <c r="EJ109" s="108" t="n">
        <v>21.93</v>
      </c>
      <c r="EK109" s="149" t="n">
        <v>0.023</v>
      </c>
      <c r="EL109" s="149" t="n">
        <v>0.627</v>
      </c>
      <c r="EM109" s="149" t="n">
        <v>1.433</v>
      </c>
      <c r="EN109" s="149" t="n">
        <v>1.737</v>
      </c>
      <c r="EO109" s="149" t="n">
        <v>4.44</v>
      </c>
      <c r="EP109" s="149" t="n">
        <v>2.683</v>
      </c>
      <c r="EQ109" s="149" t="n">
        <v>1.277</v>
      </c>
      <c r="ER109" s="149"/>
      <c r="ES109" s="149"/>
      <c r="XFD109" s="48"/>
    </row>
    <row r="110" s="76" customFormat="true" ht="15" hidden="false" customHeight="false" outlineLevel="0" collapsed="false">
      <c r="A110" s="327" t="s">
        <v>110</v>
      </c>
      <c r="B110" s="203"/>
      <c r="C110" s="315"/>
      <c r="D110" s="316"/>
      <c r="E110" s="317"/>
      <c r="F110" s="317"/>
      <c r="G110" s="318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9"/>
      <c r="W110" s="317"/>
      <c r="X110" s="317"/>
      <c r="Y110" s="317"/>
      <c r="Z110" s="317"/>
      <c r="AA110" s="317"/>
      <c r="AB110" s="317"/>
      <c r="AC110" s="317"/>
      <c r="AD110" s="317"/>
      <c r="AE110" s="317"/>
      <c r="AF110" s="317"/>
      <c r="AG110" s="317"/>
      <c r="AH110" s="317"/>
      <c r="AI110" s="317"/>
      <c r="AJ110" s="317"/>
      <c r="AK110" s="317"/>
      <c r="AL110" s="319"/>
      <c r="AM110" s="317"/>
      <c r="AN110" s="317"/>
      <c r="AO110" s="317"/>
      <c r="AP110" s="317"/>
      <c r="AQ110" s="317"/>
      <c r="AR110" s="317"/>
      <c r="AS110" s="317"/>
      <c r="AT110" s="317"/>
      <c r="AU110" s="317"/>
      <c r="AV110" s="317"/>
      <c r="AW110" s="317"/>
      <c r="AX110" s="317"/>
      <c r="AY110" s="317"/>
      <c r="AZ110" s="317"/>
      <c r="BA110" s="317"/>
      <c r="BB110" s="319"/>
      <c r="BC110" s="317"/>
      <c r="BD110" s="317"/>
      <c r="BE110" s="317"/>
      <c r="BF110" s="317"/>
      <c r="BG110" s="317"/>
      <c r="BH110" s="317"/>
      <c r="BI110" s="317"/>
      <c r="BJ110" s="317"/>
      <c r="BK110" s="317"/>
      <c r="BL110" s="317"/>
      <c r="BM110" s="317"/>
      <c r="BN110" s="317"/>
      <c r="BO110" s="317"/>
      <c r="BP110" s="317"/>
      <c r="BQ110" s="317"/>
      <c r="BR110" s="319"/>
      <c r="BS110" s="317"/>
      <c r="BT110" s="317"/>
      <c r="BU110" s="317"/>
      <c r="BV110" s="317"/>
      <c r="BW110" s="317"/>
      <c r="BX110" s="317"/>
      <c r="BY110" s="317"/>
      <c r="BZ110" s="317"/>
      <c r="CA110" s="317"/>
      <c r="CB110" s="317"/>
      <c r="CC110" s="317"/>
      <c r="CD110" s="317"/>
      <c r="CE110" s="317"/>
      <c r="CF110" s="317"/>
      <c r="CG110" s="317"/>
      <c r="CH110" s="319"/>
      <c r="CI110" s="317"/>
      <c r="CJ110" s="317"/>
      <c r="CK110" s="317"/>
      <c r="CL110" s="317"/>
      <c r="CM110" s="317"/>
      <c r="CN110" s="317"/>
      <c r="CO110" s="317"/>
      <c r="CP110" s="317"/>
      <c r="CQ110" s="317"/>
      <c r="CR110" s="317"/>
      <c r="CS110" s="317"/>
      <c r="CT110" s="317"/>
      <c r="CU110" s="317"/>
      <c r="CV110" s="317"/>
      <c r="CW110" s="317"/>
      <c r="CX110" s="319"/>
      <c r="CY110" s="317"/>
      <c r="CZ110" s="317"/>
      <c r="DA110" s="317"/>
      <c r="DB110" s="317"/>
      <c r="DC110" s="317"/>
      <c r="DD110" s="317"/>
      <c r="DE110" s="317"/>
      <c r="DF110" s="317"/>
      <c r="DG110" s="317"/>
      <c r="DH110" s="317"/>
      <c r="DI110" s="317"/>
      <c r="DJ110" s="317"/>
      <c r="DK110" s="317"/>
      <c r="DL110" s="317"/>
      <c r="DM110" s="317"/>
      <c r="DN110" s="115"/>
      <c r="DO110" s="114"/>
      <c r="DP110" s="114"/>
      <c r="DQ110" s="114"/>
      <c r="DR110" s="114"/>
      <c r="DS110" s="114"/>
      <c r="DT110" s="114"/>
      <c r="DU110" s="114"/>
      <c r="DV110" s="114"/>
      <c r="DW110" s="114"/>
      <c r="DX110" s="114"/>
      <c r="DY110" s="114"/>
      <c r="DZ110" s="114"/>
      <c r="EA110" s="114"/>
      <c r="EB110" s="317"/>
      <c r="EC110" s="317"/>
      <c r="ED110" s="115" t="n">
        <v>0.009</v>
      </c>
      <c r="EE110" s="114" t="n">
        <v>0.028</v>
      </c>
      <c r="EF110" s="114" t="n">
        <v>0.062</v>
      </c>
      <c r="EG110" s="114" t="n">
        <v>0.085</v>
      </c>
      <c r="EH110" s="114" t="n">
        <v>0.105</v>
      </c>
      <c r="EI110" s="114" t="n">
        <v>0.176</v>
      </c>
      <c r="EJ110" s="114" t="n">
        <v>0.25</v>
      </c>
      <c r="EK110" s="156" t="n">
        <v>0.013</v>
      </c>
      <c r="EL110" s="156" t="n">
        <v>0.046</v>
      </c>
      <c r="EM110" s="156" t="n">
        <v>0.065</v>
      </c>
      <c r="EN110" s="156" t="n">
        <v>0.079</v>
      </c>
      <c r="EO110" s="156" t="n">
        <v>0.118</v>
      </c>
      <c r="EP110" s="156" t="n">
        <v>0.09</v>
      </c>
      <c r="EQ110" s="156" t="n">
        <v>0.068</v>
      </c>
      <c r="ER110" s="156"/>
      <c r="ES110" s="156"/>
      <c r="XFD110" s="48"/>
    </row>
    <row r="111" s="76" customFormat="true" ht="15" hidden="false" customHeight="false" outlineLevel="0" collapsed="false">
      <c r="A111" s="327" t="s">
        <v>109</v>
      </c>
      <c r="B111" s="203"/>
      <c r="C111" s="320"/>
      <c r="D111" s="321"/>
      <c r="E111" s="322"/>
      <c r="F111" s="322"/>
      <c r="G111" s="323"/>
      <c r="H111" s="322"/>
      <c r="I111" s="322"/>
      <c r="J111" s="322"/>
      <c r="K111" s="322"/>
      <c r="L111" s="322"/>
      <c r="M111" s="322"/>
      <c r="N111" s="322"/>
      <c r="O111" s="322"/>
      <c r="P111" s="322"/>
      <c r="Q111" s="322"/>
      <c r="R111" s="322"/>
      <c r="S111" s="322"/>
      <c r="T111" s="322"/>
      <c r="U111" s="322"/>
      <c r="V111" s="324"/>
      <c r="W111" s="322"/>
      <c r="X111" s="322"/>
      <c r="Y111" s="322"/>
      <c r="Z111" s="322"/>
      <c r="AA111" s="322"/>
      <c r="AB111" s="322"/>
      <c r="AC111" s="322"/>
      <c r="AD111" s="322"/>
      <c r="AE111" s="322"/>
      <c r="AF111" s="322"/>
      <c r="AG111" s="322"/>
      <c r="AH111" s="322"/>
      <c r="AI111" s="322"/>
      <c r="AJ111" s="322"/>
      <c r="AK111" s="322"/>
      <c r="AL111" s="324"/>
      <c r="AM111" s="322"/>
      <c r="AN111" s="322"/>
      <c r="AO111" s="322"/>
      <c r="AP111" s="322"/>
      <c r="AQ111" s="322"/>
      <c r="AR111" s="322"/>
      <c r="AS111" s="322"/>
      <c r="AT111" s="322"/>
      <c r="AU111" s="322"/>
      <c r="AV111" s="322"/>
      <c r="AW111" s="322"/>
      <c r="AX111" s="322"/>
      <c r="AY111" s="322"/>
      <c r="AZ111" s="322"/>
      <c r="BA111" s="322"/>
      <c r="BB111" s="324"/>
      <c r="BC111" s="322"/>
      <c r="BD111" s="322"/>
      <c r="BE111" s="322"/>
      <c r="BF111" s="322"/>
      <c r="BG111" s="322"/>
      <c r="BH111" s="322"/>
      <c r="BI111" s="322"/>
      <c r="BJ111" s="322"/>
      <c r="BK111" s="322"/>
      <c r="BL111" s="322"/>
      <c r="BM111" s="322"/>
      <c r="BN111" s="322"/>
      <c r="BO111" s="322"/>
      <c r="BP111" s="322"/>
      <c r="BQ111" s="322"/>
      <c r="BR111" s="324"/>
      <c r="BS111" s="322"/>
      <c r="BT111" s="322"/>
      <c r="BU111" s="322"/>
      <c r="BV111" s="322"/>
      <c r="BW111" s="322"/>
      <c r="BX111" s="322"/>
      <c r="BY111" s="322"/>
      <c r="BZ111" s="322"/>
      <c r="CA111" s="322"/>
      <c r="CB111" s="322"/>
      <c r="CC111" s="322"/>
      <c r="CD111" s="322"/>
      <c r="CE111" s="322"/>
      <c r="CF111" s="322"/>
      <c r="CG111" s="322"/>
      <c r="CH111" s="324"/>
      <c r="CI111" s="322"/>
      <c r="CJ111" s="322"/>
      <c r="CK111" s="322"/>
      <c r="CL111" s="322"/>
      <c r="CM111" s="322"/>
      <c r="CN111" s="322"/>
      <c r="CO111" s="322"/>
      <c r="CP111" s="322"/>
      <c r="CQ111" s="322"/>
      <c r="CR111" s="322"/>
      <c r="CS111" s="322"/>
      <c r="CT111" s="322"/>
      <c r="CU111" s="322"/>
      <c r="CV111" s="322"/>
      <c r="CW111" s="322"/>
      <c r="CX111" s="324"/>
      <c r="CY111" s="322"/>
      <c r="CZ111" s="322"/>
      <c r="DA111" s="322"/>
      <c r="DB111" s="322"/>
      <c r="DC111" s="322"/>
      <c r="DD111" s="322"/>
      <c r="DE111" s="322"/>
      <c r="DF111" s="322"/>
      <c r="DG111" s="322"/>
      <c r="DH111" s="322"/>
      <c r="DI111" s="322"/>
      <c r="DJ111" s="322"/>
      <c r="DK111" s="322"/>
      <c r="DL111" s="322"/>
      <c r="DM111" s="322"/>
      <c r="DN111" s="164"/>
      <c r="DO111" s="163"/>
      <c r="DP111" s="163"/>
      <c r="DQ111" s="163"/>
      <c r="DR111" s="163"/>
      <c r="DS111" s="163"/>
      <c r="DT111" s="163"/>
      <c r="DU111" s="163"/>
      <c r="DV111" s="163"/>
      <c r="DW111" s="163"/>
      <c r="DX111" s="163"/>
      <c r="DY111" s="163"/>
      <c r="DZ111" s="163"/>
      <c r="EA111" s="163"/>
      <c r="EB111" s="322"/>
      <c r="EC111" s="322"/>
      <c r="ED111" s="164" t="n">
        <v>0.4</v>
      </c>
      <c r="EE111" s="163" t="n">
        <v>0.178</v>
      </c>
      <c r="EF111" s="163" t="n">
        <v>0.066</v>
      </c>
      <c r="EG111" s="163" t="n">
        <v>0.069</v>
      </c>
      <c r="EH111" s="163" t="n">
        <v>0.046</v>
      </c>
      <c r="EI111" s="163" t="n">
        <v>0.064</v>
      </c>
      <c r="EJ111" s="163" t="n">
        <v>0.075</v>
      </c>
      <c r="EK111" s="166" t="n">
        <v>0.545</v>
      </c>
      <c r="EL111" s="166" t="n">
        <v>0</v>
      </c>
      <c r="EM111" s="166" t="n">
        <v>0</v>
      </c>
      <c r="EN111" s="166" t="n">
        <v>0</v>
      </c>
      <c r="EO111" s="166" t="n">
        <v>0.001</v>
      </c>
      <c r="EP111" s="166" t="n">
        <v>0</v>
      </c>
      <c r="EQ111" s="166" t="n">
        <v>0</v>
      </c>
      <c r="ER111" s="166"/>
      <c r="ES111" s="166"/>
      <c r="XFD111" s="48"/>
    </row>
    <row r="112" s="99" customFormat="true" ht="15" hidden="false" customHeight="false" outlineLevel="0" collapsed="false">
      <c r="A112" s="328" t="s">
        <v>107</v>
      </c>
      <c r="B112" s="299"/>
      <c r="C112" s="300"/>
      <c r="D112" s="301"/>
      <c r="E112" s="302"/>
      <c r="F112" s="302"/>
      <c r="G112" s="303"/>
      <c r="H112" s="302"/>
      <c r="I112" s="302"/>
      <c r="J112" s="302"/>
      <c r="K112" s="302"/>
      <c r="L112" s="302"/>
      <c r="M112" s="302"/>
      <c r="N112" s="304"/>
      <c r="O112" s="302"/>
      <c r="P112" s="302"/>
      <c r="Q112" s="302"/>
      <c r="R112" s="302"/>
      <c r="S112" s="302"/>
      <c r="T112" s="302"/>
      <c r="U112" s="302"/>
      <c r="V112" s="305"/>
      <c r="W112" s="302"/>
      <c r="X112" s="302"/>
      <c r="Y112" s="302"/>
      <c r="Z112" s="302"/>
      <c r="AA112" s="302"/>
      <c r="AB112" s="304"/>
      <c r="AC112" s="302"/>
      <c r="AD112" s="302"/>
      <c r="AE112" s="302"/>
      <c r="AF112" s="302"/>
      <c r="AG112" s="302"/>
      <c r="AH112" s="302"/>
      <c r="AI112" s="306"/>
      <c r="AJ112" s="306"/>
      <c r="AK112" s="306"/>
      <c r="AL112" s="305"/>
      <c r="AM112" s="302"/>
      <c r="AN112" s="302"/>
      <c r="AO112" s="302"/>
      <c r="AP112" s="302"/>
      <c r="AQ112" s="302"/>
      <c r="AR112" s="304"/>
      <c r="AS112" s="302"/>
      <c r="AT112" s="302"/>
      <c r="AU112" s="302"/>
      <c r="AV112" s="302"/>
      <c r="AW112" s="302"/>
      <c r="AX112" s="302"/>
      <c r="AY112" s="306"/>
      <c r="AZ112" s="306"/>
      <c r="BA112" s="306"/>
      <c r="BB112" s="305"/>
      <c r="BC112" s="302"/>
      <c r="BD112" s="302"/>
      <c r="BE112" s="302"/>
      <c r="BF112" s="302"/>
      <c r="BG112" s="302"/>
      <c r="BH112" s="304"/>
      <c r="BI112" s="302"/>
      <c r="BJ112" s="302"/>
      <c r="BK112" s="302"/>
      <c r="BL112" s="302"/>
      <c r="BM112" s="302"/>
      <c r="BN112" s="302"/>
      <c r="BO112" s="306"/>
      <c r="BP112" s="306"/>
      <c r="BQ112" s="306"/>
      <c r="BR112" s="305"/>
      <c r="BS112" s="302"/>
      <c r="BT112" s="302"/>
      <c r="BU112" s="302"/>
      <c r="BV112" s="302"/>
      <c r="BW112" s="302"/>
      <c r="BX112" s="304"/>
      <c r="BY112" s="302"/>
      <c r="BZ112" s="302"/>
      <c r="CA112" s="302"/>
      <c r="CB112" s="302"/>
      <c r="CC112" s="302"/>
      <c r="CD112" s="302"/>
      <c r="CE112" s="306"/>
      <c r="CF112" s="306"/>
      <c r="CG112" s="306"/>
      <c r="CH112" s="305"/>
      <c r="CI112" s="302"/>
      <c r="CJ112" s="302"/>
      <c r="CK112" s="302"/>
      <c r="CL112" s="302"/>
      <c r="CM112" s="302"/>
      <c r="CN112" s="304"/>
      <c r="CO112" s="302"/>
      <c r="CP112" s="302"/>
      <c r="CQ112" s="302"/>
      <c r="CR112" s="302"/>
      <c r="CS112" s="302"/>
      <c r="CT112" s="302"/>
      <c r="CU112" s="306"/>
      <c r="CV112" s="306"/>
      <c r="CW112" s="306"/>
      <c r="CX112" s="305"/>
      <c r="CY112" s="302"/>
      <c r="CZ112" s="302"/>
      <c r="DA112" s="302"/>
      <c r="DB112" s="302"/>
      <c r="DC112" s="302"/>
      <c r="DD112" s="304"/>
      <c r="DE112" s="302"/>
      <c r="DF112" s="302"/>
      <c r="DG112" s="302"/>
      <c r="DH112" s="302"/>
      <c r="DI112" s="302"/>
      <c r="DJ112" s="302"/>
      <c r="DK112" s="306"/>
      <c r="DL112" s="306"/>
      <c r="DM112" s="306"/>
      <c r="DN112" s="98"/>
      <c r="DT112" s="240"/>
      <c r="EA112" s="243"/>
      <c r="EB112" s="306"/>
      <c r="EC112" s="306"/>
      <c r="ED112" s="98" t="n">
        <v>0.033</v>
      </c>
      <c r="EE112" s="99" t="n">
        <v>0.25</v>
      </c>
      <c r="EF112" s="99" t="n">
        <v>1.317</v>
      </c>
      <c r="EG112" s="99" t="n">
        <v>2.35</v>
      </c>
      <c r="EH112" s="99" t="n">
        <v>3.783</v>
      </c>
      <c r="EI112" s="99" t="n">
        <v>12.383</v>
      </c>
      <c r="EJ112" s="240" t="n">
        <v>23.743</v>
      </c>
      <c r="EK112" s="143" t="n">
        <v>0.037</v>
      </c>
      <c r="EL112" s="143" t="n">
        <v>0.633</v>
      </c>
      <c r="EM112" s="143" t="n">
        <v>1.433</v>
      </c>
      <c r="EN112" s="143" t="n">
        <v>1.753</v>
      </c>
      <c r="EO112" s="143" t="n">
        <v>4.463</v>
      </c>
      <c r="EP112" s="143" t="n">
        <v>2.707</v>
      </c>
      <c r="EQ112" s="307" t="n">
        <v>1.317</v>
      </c>
      <c r="ER112" s="307"/>
      <c r="ES112" s="307"/>
    </row>
    <row r="113" s="99" customFormat="true" ht="15" hidden="false" customHeight="false" outlineLevel="0" collapsed="false">
      <c r="A113" s="328" t="s">
        <v>111</v>
      </c>
      <c r="B113" s="299"/>
      <c r="C113" s="300"/>
      <c r="D113" s="301"/>
      <c r="E113" s="302"/>
      <c r="F113" s="302"/>
      <c r="G113" s="303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5"/>
      <c r="W113" s="302"/>
      <c r="X113" s="302"/>
      <c r="Y113" s="302"/>
      <c r="Z113" s="302"/>
      <c r="AA113" s="302"/>
      <c r="AB113" s="302"/>
      <c r="AC113" s="302"/>
      <c r="AD113" s="302"/>
      <c r="AE113" s="302"/>
      <c r="AF113" s="302"/>
      <c r="AG113" s="302"/>
      <c r="AH113" s="302"/>
      <c r="AI113" s="306"/>
      <c r="AJ113" s="306"/>
      <c r="AK113" s="306"/>
      <c r="AL113" s="305"/>
      <c r="AM113" s="302"/>
      <c r="AN113" s="302"/>
      <c r="AO113" s="302"/>
      <c r="AP113" s="302"/>
      <c r="AQ113" s="302"/>
      <c r="AR113" s="302"/>
      <c r="AS113" s="302"/>
      <c r="AT113" s="302"/>
      <c r="AU113" s="302"/>
      <c r="AV113" s="302"/>
      <c r="AW113" s="302"/>
      <c r="AX113" s="302"/>
      <c r="AY113" s="306"/>
      <c r="AZ113" s="306"/>
      <c r="BA113" s="306"/>
      <c r="BB113" s="305"/>
      <c r="BC113" s="302"/>
      <c r="BD113" s="302"/>
      <c r="BE113" s="302"/>
      <c r="BF113" s="302"/>
      <c r="BG113" s="302"/>
      <c r="BH113" s="302"/>
      <c r="BI113" s="302"/>
      <c r="BJ113" s="302"/>
      <c r="BK113" s="302"/>
      <c r="BL113" s="302"/>
      <c r="BM113" s="302"/>
      <c r="BN113" s="302"/>
      <c r="BO113" s="306"/>
      <c r="BP113" s="306"/>
      <c r="BQ113" s="306"/>
      <c r="BR113" s="305"/>
      <c r="BS113" s="302"/>
      <c r="BT113" s="302"/>
      <c r="BU113" s="302"/>
      <c r="BV113" s="302"/>
      <c r="BW113" s="302"/>
      <c r="BX113" s="302"/>
      <c r="BY113" s="302"/>
      <c r="BZ113" s="302"/>
      <c r="CA113" s="302"/>
      <c r="CB113" s="302"/>
      <c r="CC113" s="302"/>
      <c r="CD113" s="302"/>
      <c r="CE113" s="306"/>
      <c r="CF113" s="306"/>
      <c r="CG113" s="306"/>
      <c r="CH113" s="305"/>
      <c r="CI113" s="302"/>
      <c r="CJ113" s="302"/>
      <c r="CK113" s="302"/>
      <c r="CL113" s="302"/>
      <c r="CM113" s="302"/>
      <c r="CN113" s="302"/>
      <c r="CO113" s="302"/>
      <c r="CP113" s="302"/>
      <c r="CQ113" s="302"/>
      <c r="CR113" s="302"/>
      <c r="CS113" s="302"/>
      <c r="CT113" s="302"/>
      <c r="CU113" s="306"/>
      <c r="CV113" s="306"/>
      <c r="CW113" s="306"/>
      <c r="CX113" s="305"/>
      <c r="CY113" s="302"/>
      <c r="CZ113" s="302"/>
      <c r="DA113" s="302"/>
      <c r="DB113" s="302"/>
      <c r="DC113" s="302"/>
      <c r="DD113" s="302"/>
      <c r="DE113" s="302"/>
      <c r="DF113" s="302"/>
      <c r="DG113" s="302"/>
      <c r="DH113" s="302"/>
      <c r="DI113" s="302"/>
      <c r="DJ113" s="302"/>
      <c r="DK113" s="306"/>
      <c r="DL113" s="306"/>
      <c r="DM113" s="306"/>
      <c r="DN113" s="98"/>
      <c r="EA113" s="243"/>
      <c r="EB113" s="306"/>
      <c r="EC113" s="306"/>
      <c r="ED113" s="98" t="n">
        <v>0.011</v>
      </c>
      <c r="EE113" s="99" t="n">
        <v>0.03</v>
      </c>
      <c r="EF113" s="99" t="n">
        <v>0.064</v>
      </c>
      <c r="EG113" s="99" t="n">
        <v>0.089</v>
      </c>
      <c r="EH113" s="99" t="n">
        <v>0.105</v>
      </c>
      <c r="EI113" s="99" t="n">
        <v>0.194</v>
      </c>
      <c r="EJ113" s="99" t="n">
        <v>0.277</v>
      </c>
      <c r="EK113" s="143" t="n">
        <v>0.013</v>
      </c>
      <c r="EL113" s="143" t="n">
        <v>0.047</v>
      </c>
      <c r="EM113" s="143" t="n">
        <v>0.065</v>
      </c>
      <c r="EN113" s="143" t="n">
        <v>0.08</v>
      </c>
      <c r="EO113" s="143" t="n">
        <v>0.12</v>
      </c>
      <c r="EP113" s="143" t="n">
        <v>0.092</v>
      </c>
      <c r="EQ113" s="307" t="n">
        <v>0.071</v>
      </c>
      <c r="ER113" s="307"/>
      <c r="ES113" s="307"/>
    </row>
    <row r="114" s="76" customFormat="true" ht="15" hidden="false" customHeight="false" outlineLevel="0" collapsed="false">
      <c r="A114" s="329" t="s">
        <v>108</v>
      </c>
      <c r="B114" s="198"/>
      <c r="C114" s="309"/>
      <c r="D114" s="310"/>
      <c r="E114" s="311"/>
      <c r="F114" s="311"/>
      <c r="G114" s="312"/>
      <c r="H114" s="311"/>
      <c r="I114" s="311"/>
      <c r="J114" s="311"/>
      <c r="K114" s="311"/>
      <c r="L114" s="311"/>
      <c r="M114" s="311"/>
      <c r="N114" s="311"/>
      <c r="O114" s="311"/>
      <c r="P114" s="311"/>
      <c r="Q114" s="311"/>
      <c r="R114" s="311"/>
      <c r="S114" s="311"/>
      <c r="T114" s="311"/>
      <c r="U114" s="311"/>
      <c r="V114" s="313"/>
      <c r="W114" s="311"/>
      <c r="X114" s="311"/>
      <c r="Y114" s="311"/>
      <c r="Z114" s="311"/>
      <c r="AA114" s="311"/>
      <c r="AB114" s="311"/>
      <c r="AC114" s="311"/>
      <c r="AD114" s="311"/>
      <c r="AE114" s="311"/>
      <c r="AF114" s="311"/>
      <c r="AG114" s="311"/>
      <c r="AH114" s="311"/>
      <c r="AI114" s="311"/>
      <c r="AJ114" s="311"/>
      <c r="AK114" s="311"/>
      <c r="AL114" s="313"/>
      <c r="AM114" s="311"/>
      <c r="AN114" s="311"/>
      <c r="AO114" s="311"/>
      <c r="AP114" s="311"/>
      <c r="AQ114" s="311"/>
      <c r="AR114" s="311"/>
      <c r="AS114" s="311"/>
      <c r="AT114" s="311"/>
      <c r="AU114" s="311"/>
      <c r="AV114" s="311"/>
      <c r="AW114" s="311"/>
      <c r="AX114" s="311"/>
      <c r="AY114" s="311"/>
      <c r="AZ114" s="311"/>
      <c r="BA114" s="311"/>
      <c r="BB114" s="313"/>
      <c r="BC114" s="311"/>
      <c r="BD114" s="311"/>
      <c r="BE114" s="311"/>
      <c r="BF114" s="311"/>
      <c r="BG114" s="311"/>
      <c r="BH114" s="311"/>
      <c r="BI114" s="311"/>
      <c r="BJ114" s="311"/>
      <c r="BK114" s="311"/>
      <c r="BL114" s="311"/>
      <c r="BM114" s="311"/>
      <c r="BN114" s="311"/>
      <c r="BO114" s="311"/>
      <c r="BP114" s="311"/>
      <c r="BQ114" s="311"/>
      <c r="BR114" s="313"/>
      <c r="BS114" s="311"/>
      <c r="BT114" s="311"/>
      <c r="BU114" s="311"/>
      <c r="BV114" s="311"/>
      <c r="BW114" s="311"/>
      <c r="BX114" s="311"/>
      <c r="BY114" s="311"/>
      <c r="BZ114" s="311"/>
      <c r="CA114" s="311"/>
      <c r="CB114" s="311"/>
      <c r="CC114" s="311"/>
      <c r="CD114" s="311"/>
      <c r="CE114" s="311"/>
      <c r="CF114" s="311"/>
      <c r="CG114" s="311"/>
      <c r="CH114" s="313"/>
      <c r="CI114" s="311"/>
      <c r="CJ114" s="311"/>
      <c r="CK114" s="311"/>
      <c r="CL114" s="311"/>
      <c r="CM114" s="311"/>
      <c r="CN114" s="311"/>
      <c r="CO114" s="311"/>
      <c r="CP114" s="311"/>
      <c r="CQ114" s="311"/>
      <c r="CR114" s="311"/>
      <c r="CS114" s="311"/>
      <c r="CT114" s="311"/>
      <c r="CU114" s="311"/>
      <c r="CV114" s="311"/>
      <c r="CW114" s="311"/>
      <c r="CX114" s="313"/>
      <c r="CY114" s="311"/>
      <c r="CZ114" s="311"/>
      <c r="DA114" s="311"/>
      <c r="DB114" s="311"/>
      <c r="DC114" s="311"/>
      <c r="DD114" s="311"/>
      <c r="DE114" s="311"/>
      <c r="DF114" s="311"/>
      <c r="DG114" s="311"/>
      <c r="DH114" s="311"/>
      <c r="DI114" s="311"/>
      <c r="DJ114" s="311"/>
      <c r="DK114" s="311"/>
      <c r="DL114" s="311"/>
      <c r="DM114" s="311"/>
      <c r="DN114" s="107"/>
      <c r="DO114" s="108"/>
      <c r="DP114" s="108"/>
      <c r="DQ114" s="108"/>
      <c r="DR114" s="108"/>
      <c r="DS114" s="108"/>
      <c r="DT114" s="108"/>
      <c r="DU114" s="108"/>
      <c r="DV114" s="108"/>
      <c r="DW114" s="108"/>
      <c r="DX114" s="108"/>
      <c r="DY114" s="108"/>
      <c r="DZ114" s="108"/>
      <c r="EA114" s="108"/>
      <c r="EB114" s="311"/>
      <c r="EC114" s="311"/>
      <c r="ED114" s="107" t="n">
        <v>0.02</v>
      </c>
      <c r="EE114" s="108" t="n">
        <v>0.237</v>
      </c>
      <c r="EF114" s="108" t="n">
        <v>1.287</v>
      </c>
      <c r="EG114" s="108" t="n">
        <v>2.3</v>
      </c>
      <c r="EH114" s="108" t="n">
        <v>3.71</v>
      </c>
      <c r="EI114" s="108" t="n">
        <v>11.7</v>
      </c>
      <c r="EJ114" s="108" t="n">
        <v>22.06</v>
      </c>
      <c r="EK114" s="149" t="n">
        <v>0.023</v>
      </c>
      <c r="EL114" s="149" t="n">
        <v>0.64</v>
      </c>
      <c r="EM114" s="149" t="n">
        <v>1.427</v>
      </c>
      <c r="EN114" s="149" t="n">
        <v>1.753</v>
      </c>
      <c r="EO114" s="149" t="n">
        <v>4.463</v>
      </c>
      <c r="EP114" s="149" t="n">
        <v>2.703</v>
      </c>
      <c r="EQ114" s="149" t="n">
        <v>1.313</v>
      </c>
      <c r="ER114" s="149"/>
      <c r="ES114" s="149"/>
      <c r="XFD114" s="48"/>
    </row>
    <row r="115" s="76" customFormat="true" ht="15" hidden="false" customHeight="false" outlineLevel="0" collapsed="false">
      <c r="A115" s="330" t="s">
        <v>111</v>
      </c>
      <c r="B115" s="203"/>
      <c r="C115" s="315"/>
      <c r="D115" s="316"/>
      <c r="E115" s="317"/>
      <c r="F115" s="317"/>
      <c r="G115" s="318"/>
      <c r="H115" s="317"/>
      <c r="I115" s="317"/>
      <c r="J115" s="317"/>
      <c r="K115" s="317"/>
      <c r="L115" s="317"/>
      <c r="M115" s="317"/>
      <c r="N115" s="317"/>
      <c r="O115" s="317"/>
      <c r="P115" s="317"/>
      <c r="Q115" s="317"/>
      <c r="R115" s="317"/>
      <c r="S115" s="317"/>
      <c r="T115" s="317"/>
      <c r="U115" s="317"/>
      <c r="V115" s="319"/>
      <c r="W115" s="317"/>
      <c r="X115" s="317"/>
      <c r="Y115" s="317"/>
      <c r="Z115" s="317"/>
      <c r="AA115" s="317"/>
      <c r="AB115" s="317"/>
      <c r="AC115" s="317"/>
      <c r="AD115" s="317"/>
      <c r="AE115" s="317"/>
      <c r="AF115" s="317"/>
      <c r="AG115" s="317"/>
      <c r="AH115" s="317"/>
      <c r="AI115" s="317"/>
      <c r="AJ115" s="317"/>
      <c r="AK115" s="317"/>
      <c r="AL115" s="319"/>
      <c r="AM115" s="317"/>
      <c r="AN115" s="317"/>
      <c r="AO115" s="317"/>
      <c r="AP115" s="317"/>
      <c r="AQ115" s="317"/>
      <c r="AR115" s="317"/>
      <c r="AS115" s="317"/>
      <c r="AT115" s="317"/>
      <c r="AU115" s="317"/>
      <c r="AV115" s="317"/>
      <c r="AW115" s="317"/>
      <c r="AX115" s="317"/>
      <c r="AY115" s="317"/>
      <c r="AZ115" s="317"/>
      <c r="BA115" s="317"/>
      <c r="BB115" s="319"/>
      <c r="BC115" s="317"/>
      <c r="BD115" s="317"/>
      <c r="BE115" s="317"/>
      <c r="BF115" s="317"/>
      <c r="BG115" s="317"/>
      <c r="BH115" s="317"/>
      <c r="BI115" s="317"/>
      <c r="BJ115" s="317"/>
      <c r="BK115" s="317"/>
      <c r="BL115" s="317"/>
      <c r="BM115" s="317"/>
      <c r="BN115" s="317"/>
      <c r="BO115" s="317"/>
      <c r="BP115" s="317"/>
      <c r="BQ115" s="317"/>
      <c r="BR115" s="319"/>
      <c r="BS115" s="317"/>
      <c r="BT115" s="317"/>
      <c r="BU115" s="317"/>
      <c r="BV115" s="317"/>
      <c r="BW115" s="317"/>
      <c r="BX115" s="317"/>
      <c r="BY115" s="317"/>
      <c r="BZ115" s="317"/>
      <c r="CA115" s="317"/>
      <c r="CB115" s="317"/>
      <c r="CC115" s="317"/>
      <c r="CD115" s="317"/>
      <c r="CE115" s="317"/>
      <c r="CF115" s="317"/>
      <c r="CG115" s="317"/>
      <c r="CH115" s="319"/>
      <c r="CI115" s="317"/>
      <c r="CJ115" s="317"/>
      <c r="CK115" s="317"/>
      <c r="CL115" s="317"/>
      <c r="CM115" s="317"/>
      <c r="CN115" s="317"/>
      <c r="CO115" s="317"/>
      <c r="CP115" s="317"/>
      <c r="CQ115" s="317"/>
      <c r="CR115" s="317"/>
      <c r="CS115" s="317"/>
      <c r="CT115" s="317"/>
      <c r="CU115" s="317"/>
      <c r="CV115" s="317"/>
      <c r="CW115" s="317"/>
      <c r="CX115" s="319"/>
      <c r="CY115" s="317"/>
      <c r="CZ115" s="317"/>
      <c r="DA115" s="317"/>
      <c r="DB115" s="317"/>
      <c r="DC115" s="317"/>
      <c r="DD115" s="317"/>
      <c r="DE115" s="317"/>
      <c r="DF115" s="317"/>
      <c r="DG115" s="317"/>
      <c r="DH115" s="317"/>
      <c r="DI115" s="317"/>
      <c r="DJ115" s="317"/>
      <c r="DK115" s="317"/>
      <c r="DL115" s="317"/>
      <c r="DM115" s="317"/>
      <c r="DN115" s="115"/>
      <c r="DO115" s="114"/>
      <c r="DP115" s="114"/>
      <c r="DQ115" s="114"/>
      <c r="DR115" s="114"/>
      <c r="DS115" s="114"/>
      <c r="DT115" s="114"/>
      <c r="DU115" s="114"/>
      <c r="DV115" s="114"/>
      <c r="DW115" s="114"/>
      <c r="DX115" s="114"/>
      <c r="DY115" s="114"/>
      <c r="DZ115" s="114"/>
      <c r="EA115" s="114"/>
      <c r="EB115" s="317"/>
      <c r="EC115" s="317"/>
      <c r="ED115" s="115" t="n">
        <v>0.009</v>
      </c>
      <c r="EE115" s="114" t="n">
        <v>0.03</v>
      </c>
      <c r="EF115" s="114" t="n">
        <v>0.062</v>
      </c>
      <c r="EG115" s="114" t="n">
        <v>0.086</v>
      </c>
      <c r="EH115" s="114" t="n">
        <v>0.105</v>
      </c>
      <c r="EI115" s="114" t="n">
        <v>0.178</v>
      </c>
      <c r="EJ115" s="114" t="n">
        <v>0.251</v>
      </c>
      <c r="EK115" s="156" t="n">
        <v>0.013</v>
      </c>
      <c r="EL115" s="156" t="n">
        <v>0.047</v>
      </c>
      <c r="EM115" s="156" t="n">
        <v>0.065</v>
      </c>
      <c r="EN115" s="156" t="n">
        <v>0.08</v>
      </c>
      <c r="EO115" s="156" t="n">
        <v>0.12</v>
      </c>
      <c r="EP115" s="156" t="n">
        <v>0.092</v>
      </c>
      <c r="EQ115" s="156" t="n">
        <v>0.071</v>
      </c>
      <c r="ER115" s="156"/>
      <c r="ES115" s="156"/>
      <c r="XFD115" s="48"/>
    </row>
    <row r="116" s="76" customFormat="true" ht="15" hidden="false" customHeight="false" outlineLevel="0" collapsed="false">
      <c r="A116" s="330" t="s">
        <v>109</v>
      </c>
      <c r="B116" s="203"/>
      <c r="C116" s="320"/>
      <c r="D116" s="321"/>
      <c r="E116" s="322"/>
      <c r="F116" s="322"/>
      <c r="G116" s="323"/>
      <c r="H116" s="322"/>
      <c r="I116" s="322"/>
      <c r="J116" s="322"/>
      <c r="K116" s="322"/>
      <c r="L116" s="322"/>
      <c r="M116" s="322"/>
      <c r="N116" s="322"/>
      <c r="O116" s="322"/>
      <c r="P116" s="322"/>
      <c r="Q116" s="322"/>
      <c r="R116" s="322"/>
      <c r="S116" s="322"/>
      <c r="T116" s="322"/>
      <c r="U116" s="322"/>
      <c r="V116" s="324"/>
      <c r="W116" s="322"/>
      <c r="X116" s="322"/>
      <c r="Y116" s="322"/>
      <c r="Z116" s="322"/>
      <c r="AA116" s="322"/>
      <c r="AB116" s="322"/>
      <c r="AC116" s="322"/>
      <c r="AD116" s="322"/>
      <c r="AE116" s="322"/>
      <c r="AF116" s="322"/>
      <c r="AG116" s="322"/>
      <c r="AH116" s="322"/>
      <c r="AI116" s="322"/>
      <c r="AJ116" s="322"/>
      <c r="AK116" s="322"/>
      <c r="AL116" s="324"/>
      <c r="AM116" s="322"/>
      <c r="AN116" s="322"/>
      <c r="AO116" s="322"/>
      <c r="AP116" s="322"/>
      <c r="AQ116" s="322"/>
      <c r="AR116" s="322"/>
      <c r="AS116" s="322"/>
      <c r="AT116" s="322"/>
      <c r="AU116" s="322"/>
      <c r="AV116" s="322"/>
      <c r="AW116" s="322"/>
      <c r="AX116" s="322"/>
      <c r="AY116" s="322"/>
      <c r="AZ116" s="322"/>
      <c r="BA116" s="322"/>
      <c r="BB116" s="324"/>
      <c r="BC116" s="322"/>
      <c r="BD116" s="322"/>
      <c r="BE116" s="322"/>
      <c r="BF116" s="322"/>
      <c r="BG116" s="322"/>
      <c r="BH116" s="322"/>
      <c r="BI116" s="322"/>
      <c r="BJ116" s="322"/>
      <c r="BK116" s="322"/>
      <c r="BL116" s="322"/>
      <c r="BM116" s="322"/>
      <c r="BN116" s="322"/>
      <c r="BO116" s="322"/>
      <c r="BP116" s="322"/>
      <c r="BQ116" s="322"/>
      <c r="BR116" s="324"/>
      <c r="BS116" s="322"/>
      <c r="BT116" s="322"/>
      <c r="BU116" s="322"/>
      <c r="BV116" s="322"/>
      <c r="BW116" s="322"/>
      <c r="BX116" s="322"/>
      <c r="BY116" s="322"/>
      <c r="BZ116" s="322"/>
      <c r="CA116" s="322"/>
      <c r="CB116" s="322"/>
      <c r="CC116" s="322"/>
      <c r="CD116" s="322"/>
      <c r="CE116" s="322"/>
      <c r="CF116" s="322"/>
      <c r="CG116" s="322"/>
      <c r="CH116" s="324"/>
      <c r="CI116" s="322"/>
      <c r="CJ116" s="322"/>
      <c r="CK116" s="322"/>
      <c r="CL116" s="322"/>
      <c r="CM116" s="322"/>
      <c r="CN116" s="322"/>
      <c r="CO116" s="322"/>
      <c r="CP116" s="322"/>
      <c r="CQ116" s="322"/>
      <c r="CR116" s="322"/>
      <c r="CS116" s="322"/>
      <c r="CT116" s="322"/>
      <c r="CU116" s="322"/>
      <c r="CV116" s="322"/>
      <c r="CW116" s="322"/>
      <c r="CX116" s="324"/>
      <c r="CY116" s="322"/>
      <c r="CZ116" s="322"/>
      <c r="DA116" s="322"/>
      <c r="DB116" s="322"/>
      <c r="DC116" s="322"/>
      <c r="DD116" s="322"/>
      <c r="DE116" s="322"/>
      <c r="DF116" s="322"/>
      <c r="DG116" s="322"/>
      <c r="DH116" s="322"/>
      <c r="DI116" s="322"/>
      <c r="DJ116" s="322"/>
      <c r="DK116" s="322"/>
      <c r="DL116" s="322"/>
      <c r="DM116" s="322"/>
      <c r="DN116" s="164"/>
      <c r="DO116" s="163"/>
      <c r="DP116" s="163"/>
      <c r="DQ116" s="163"/>
      <c r="DR116" s="163"/>
      <c r="DS116" s="163"/>
      <c r="DT116" s="163"/>
      <c r="DU116" s="163"/>
      <c r="DV116" s="163"/>
      <c r="DW116" s="163"/>
      <c r="DX116" s="163"/>
      <c r="DY116" s="163"/>
      <c r="DZ116" s="163"/>
      <c r="EA116" s="163"/>
      <c r="EB116" s="322"/>
      <c r="EC116" s="322"/>
      <c r="ED116" s="164" t="n">
        <v>0.4</v>
      </c>
      <c r="EE116" s="163" t="n">
        <v>0.213</v>
      </c>
      <c r="EF116" s="163" t="n">
        <v>0.078</v>
      </c>
      <c r="EG116" s="163" t="n">
        <v>0.081</v>
      </c>
      <c r="EH116" s="163" t="n">
        <v>0.049</v>
      </c>
      <c r="EI116" s="163" t="n">
        <v>0.072</v>
      </c>
      <c r="EJ116" s="163" t="n">
        <v>0.083</v>
      </c>
      <c r="EK116" s="166" t="n">
        <v>0.545</v>
      </c>
      <c r="EL116" s="166" t="n">
        <v>0.011</v>
      </c>
      <c r="EM116" s="166" t="n">
        <v>0.005</v>
      </c>
      <c r="EN116" s="166" t="n">
        <v>0</v>
      </c>
      <c r="EO116" s="166" t="n">
        <v>0</v>
      </c>
      <c r="EP116" s="166" t="n">
        <v>0.001</v>
      </c>
      <c r="EQ116" s="166" t="n">
        <v>0.003</v>
      </c>
      <c r="ER116" s="166"/>
      <c r="ES116" s="166"/>
      <c r="XFD116" s="48"/>
    </row>
    <row r="117" customFormat="false" ht="15" hidden="false" customHeight="false" outlineLevel="0" collapsed="false">
      <c r="BP117" s="1"/>
    </row>
    <row r="118" s="4" customFormat="true" ht="15" hidden="true" customHeight="false" outlineLevel="0" collapsed="false">
      <c r="A118" s="331" t="s">
        <v>136</v>
      </c>
      <c r="D118" s="332"/>
      <c r="E118" s="332"/>
      <c r="F118" s="333"/>
      <c r="G118" s="331"/>
      <c r="H118" s="332"/>
      <c r="I118" s="332"/>
      <c r="J118" s="333"/>
      <c r="K118" s="331"/>
      <c r="V118" s="332"/>
      <c r="W118" s="332"/>
      <c r="X118" s="333"/>
      <c r="Y118" s="331"/>
      <c r="AL118" s="332"/>
      <c r="AM118" s="332"/>
      <c r="AN118" s="333"/>
      <c r="AO118" s="331"/>
      <c r="BB118" s="332"/>
      <c r="BC118" s="332"/>
      <c r="BD118" s="333"/>
      <c r="BE118" s="331"/>
      <c r="BR118" s="332"/>
      <c r="BS118" s="332"/>
      <c r="BT118" s="333"/>
      <c r="BU118" s="331"/>
      <c r="CH118" s="332"/>
      <c r="CI118" s="332"/>
      <c r="CJ118" s="333"/>
      <c r="CK118" s="331"/>
      <c r="CX118" s="332"/>
      <c r="CY118" s="332"/>
      <c r="CZ118" s="333"/>
      <c r="DA118" s="331"/>
      <c r="DN118" s="332"/>
      <c r="DO118" s="332"/>
      <c r="DP118" s="333"/>
      <c r="DQ118" s="331"/>
      <c r="ED118" s="332" t="s">
        <v>137</v>
      </c>
      <c r="EE118" s="332" t="s">
        <v>138</v>
      </c>
      <c r="EF118" s="333" t="s">
        <v>139</v>
      </c>
      <c r="EG118" s="331" t="s">
        <v>140</v>
      </c>
    </row>
    <row r="119" customFormat="false" ht="15" hidden="true" customHeight="false" outlineLevel="0" collapsed="false">
      <c r="A119" s="334" t="s">
        <v>141</v>
      </c>
      <c r="D119" s="335"/>
      <c r="E119" s="335"/>
      <c r="F119" s="335"/>
      <c r="G119" s="336"/>
      <c r="H119" s="335"/>
      <c r="I119" s="335"/>
      <c r="J119" s="335"/>
      <c r="K119" s="336"/>
      <c r="V119" s="335"/>
      <c r="W119" s="335"/>
      <c r="X119" s="335"/>
      <c r="Y119" s="336"/>
      <c r="AL119" s="335"/>
      <c r="AM119" s="335"/>
      <c r="AN119" s="335"/>
      <c r="AO119" s="336"/>
      <c r="BB119" s="335"/>
      <c r="BC119" s="335"/>
      <c r="BD119" s="335"/>
      <c r="BE119" s="336"/>
      <c r="BR119" s="335"/>
      <c r="BS119" s="335"/>
      <c r="BT119" s="335"/>
      <c r="BU119" s="336"/>
      <c r="CH119" s="335"/>
      <c r="CI119" s="335"/>
      <c r="CJ119" s="335"/>
      <c r="CK119" s="336"/>
      <c r="CX119" s="335"/>
      <c r="CY119" s="335"/>
      <c r="CZ119" s="335"/>
      <c r="DA119" s="336"/>
      <c r="DN119" s="335"/>
      <c r="DO119" s="335"/>
      <c r="DP119" s="335"/>
      <c r="DQ119" s="336"/>
      <c r="ED119" s="335" t="n">
        <f aca="false">AVERAGE(ED90:EQ90)</f>
        <v>0.96773025</v>
      </c>
      <c r="EE119" s="335" t="n">
        <f aca="false">AVERAGE(ED93:EQ93)</f>
        <v>0.947780235714286</v>
      </c>
      <c r="EF119" s="335" t="n">
        <f aca="false">AVERAGE(ED100:EQ100)</f>
        <v>0.963499178571429</v>
      </c>
      <c r="EG119" s="336" t="n">
        <f aca="false">AVERAGE(ED106:ES106)</f>
        <v>0.159142857142857</v>
      </c>
    </row>
    <row r="120" customFormat="false" ht="15" hidden="true" customHeight="false" outlineLevel="0" collapsed="false">
      <c r="A120" s="334" t="s">
        <v>142</v>
      </c>
      <c r="D120" s="335"/>
      <c r="E120" s="335"/>
      <c r="F120" s="335"/>
      <c r="G120" s="337"/>
      <c r="H120" s="335"/>
      <c r="I120" s="335"/>
      <c r="J120" s="335"/>
      <c r="K120" s="337"/>
      <c r="V120" s="335"/>
      <c r="W120" s="335"/>
      <c r="X120" s="335"/>
      <c r="Y120" s="337"/>
      <c r="AL120" s="335"/>
      <c r="AM120" s="335"/>
      <c r="AN120" s="335"/>
      <c r="AO120" s="337"/>
      <c r="BB120" s="335"/>
      <c r="BC120" s="335"/>
      <c r="BD120" s="335"/>
      <c r="BE120" s="337"/>
      <c r="BR120" s="335"/>
      <c r="BS120" s="335"/>
      <c r="BT120" s="335"/>
      <c r="BU120" s="337"/>
      <c r="CH120" s="335"/>
      <c r="CI120" s="335"/>
      <c r="CJ120" s="335"/>
      <c r="CK120" s="337"/>
      <c r="CX120" s="335"/>
      <c r="CY120" s="335"/>
      <c r="CZ120" s="335"/>
      <c r="DA120" s="337"/>
      <c r="DN120" s="335"/>
      <c r="DO120" s="335"/>
      <c r="DP120" s="335"/>
      <c r="DQ120" s="337"/>
      <c r="ED120" s="335" t="n">
        <f aca="false">STDEV(ED90:EQ90)</f>
        <v>0.0381606631924259</v>
      </c>
      <c r="EE120" s="335" t="n">
        <f aca="false">STDEV(ED93:EQ93)</f>
        <v>0.0665480671961669</v>
      </c>
      <c r="EF120" s="335" t="n">
        <f aca="false">STDEV(ED100:EQ100)</f>
        <v>0.056134802678774</v>
      </c>
      <c r="EG120" s="337" t="n">
        <f aca="false">AVERAGE(ED111:ES111)</f>
        <v>0.103142857142857</v>
      </c>
    </row>
    <row r="121" customFormat="false" ht="15" hidden="true" customHeight="false" outlineLevel="0" collapsed="false">
      <c r="A121" s="334" t="s">
        <v>143</v>
      </c>
      <c r="D121" s="335"/>
      <c r="E121" s="335"/>
      <c r="F121" s="335"/>
      <c r="G121" s="338"/>
      <c r="H121" s="335"/>
      <c r="I121" s="335"/>
      <c r="J121" s="335"/>
      <c r="K121" s="338"/>
      <c r="V121" s="335"/>
      <c r="W121" s="335"/>
      <c r="X121" s="335"/>
      <c r="Y121" s="338"/>
      <c r="AL121" s="335"/>
      <c r="AM121" s="335"/>
      <c r="AN121" s="335"/>
      <c r="AO121" s="338"/>
      <c r="BB121" s="335"/>
      <c r="BC121" s="335"/>
      <c r="BD121" s="335"/>
      <c r="BE121" s="338"/>
      <c r="BR121" s="335"/>
      <c r="BS121" s="335"/>
      <c r="BT121" s="335"/>
      <c r="BU121" s="338"/>
      <c r="CH121" s="335"/>
      <c r="CI121" s="335"/>
      <c r="CJ121" s="335"/>
      <c r="CK121" s="338"/>
      <c r="CX121" s="335"/>
      <c r="CY121" s="335"/>
      <c r="CZ121" s="335"/>
      <c r="DA121" s="338"/>
      <c r="DN121" s="335"/>
      <c r="DO121" s="335"/>
      <c r="DP121" s="335"/>
      <c r="DQ121" s="338"/>
      <c r="ED121" s="335" t="n">
        <f aca="false">ED120/14</f>
        <v>0.00272576165660185</v>
      </c>
      <c r="EE121" s="335" t="n">
        <f aca="false">EE120/14</f>
        <v>0.00475343337115478</v>
      </c>
      <c r="EF121" s="335" t="n">
        <f aca="false">EF120/14</f>
        <v>0.00400962876276957</v>
      </c>
      <c r="EG121" s="338" t="n">
        <f aca="false">AVERAGE(ED116:ES116)</f>
        <v>0.110071428571429</v>
      </c>
    </row>
    <row r="122" customFormat="false" ht="15" hidden="true" customHeight="false" outlineLevel="0" collapsed="false">
      <c r="BB122" s="1"/>
      <c r="BC122" s="1"/>
      <c r="BD122" s="1"/>
      <c r="BE122" s="1"/>
      <c r="BR122" s="1"/>
      <c r="BS122" s="1"/>
      <c r="BT122" s="1"/>
      <c r="BU122" s="1"/>
      <c r="CH122" s="1"/>
      <c r="CI122" s="1"/>
      <c r="CJ122" s="1"/>
      <c r="CK122" s="1"/>
      <c r="CX122" s="1"/>
      <c r="CY122" s="1"/>
      <c r="CZ122" s="1"/>
      <c r="DA122" s="1"/>
    </row>
    <row r="123" s="4" customFormat="true" ht="15" hidden="false" customHeight="false" outlineLevel="0" collapsed="false">
      <c r="A123" s="331" t="s">
        <v>144</v>
      </c>
      <c r="D123" s="332"/>
      <c r="E123" s="332"/>
      <c r="F123" s="333"/>
      <c r="G123" s="331"/>
      <c r="H123" s="332"/>
      <c r="I123" s="332"/>
      <c r="J123" s="333"/>
      <c r="K123" s="331"/>
      <c r="V123" s="332"/>
      <c r="W123" s="332"/>
      <c r="X123" s="333"/>
      <c r="Y123" s="331"/>
      <c r="AL123" s="332"/>
      <c r="AM123" s="332"/>
      <c r="AN123" s="333"/>
      <c r="AO123" s="331"/>
      <c r="BB123" s="332"/>
      <c r="BC123" s="332"/>
      <c r="BD123" s="333"/>
      <c r="BE123" s="331"/>
      <c r="BR123" s="332"/>
      <c r="BS123" s="332"/>
      <c r="BT123" s="333"/>
      <c r="BU123" s="331"/>
      <c r="CH123" s="332"/>
      <c r="CI123" s="332"/>
      <c r="CJ123" s="333"/>
      <c r="CK123" s="331"/>
      <c r="CX123" s="332"/>
      <c r="CY123" s="332"/>
      <c r="CZ123" s="333"/>
      <c r="DA123" s="331"/>
      <c r="DN123" s="332"/>
      <c r="DO123" s="332"/>
      <c r="DP123" s="333"/>
      <c r="DQ123" s="331"/>
      <c r="ED123" s="332" t="s">
        <v>137</v>
      </c>
      <c r="EE123" s="332" t="s">
        <v>138</v>
      </c>
      <c r="EF123" s="333" t="s">
        <v>139</v>
      </c>
      <c r="EG123" s="331" t="s">
        <v>140</v>
      </c>
    </row>
    <row r="124" customFormat="false" ht="15" hidden="false" customHeight="false" outlineLevel="0" collapsed="false">
      <c r="A124" s="334" t="s">
        <v>141</v>
      </c>
      <c r="D124" s="335"/>
      <c r="E124" s="335"/>
      <c r="F124" s="335"/>
      <c r="G124" s="336"/>
      <c r="H124" s="335"/>
      <c r="I124" s="335"/>
      <c r="J124" s="335"/>
      <c r="K124" s="336"/>
      <c r="V124" s="335"/>
      <c r="W124" s="335"/>
      <c r="X124" s="335"/>
      <c r="Y124" s="336"/>
      <c r="AL124" s="335"/>
      <c r="AM124" s="335"/>
      <c r="AN124" s="335"/>
      <c r="AO124" s="336"/>
      <c r="BB124" s="335"/>
      <c r="BC124" s="335"/>
      <c r="BD124" s="335"/>
      <c r="BE124" s="336"/>
      <c r="BR124" s="335"/>
      <c r="BS124" s="335"/>
      <c r="BT124" s="335"/>
      <c r="BU124" s="336"/>
      <c r="CH124" s="335"/>
      <c r="CI124" s="335"/>
      <c r="CJ124" s="335"/>
      <c r="CK124" s="336"/>
      <c r="CX124" s="335"/>
      <c r="CY124" s="335"/>
      <c r="CZ124" s="335"/>
      <c r="DA124" s="336"/>
      <c r="DN124" s="335"/>
      <c r="DO124" s="335"/>
      <c r="DP124" s="335"/>
      <c r="DQ124" s="336"/>
      <c r="ED124" s="335" t="n">
        <f aca="false">AVERAGE(ED90:EJ90)</f>
        <v>0.940363014285714</v>
      </c>
      <c r="EE124" s="335" t="n">
        <f aca="false">AVERAGE(ED93:EJ93)</f>
        <v>0.9025029</v>
      </c>
      <c r="EF124" s="335" t="n">
        <f aca="false">AVERAGE(ED100:EJ100)</f>
        <v>0.937965028571429</v>
      </c>
      <c r="EG124" s="336" t="n">
        <f aca="false">AVERAGE(ED106:EJ106)</f>
        <v>0.176285714285714</v>
      </c>
    </row>
    <row r="125" customFormat="false" ht="15" hidden="false" customHeight="false" outlineLevel="0" collapsed="false">
      <c r="A125" s="334" t="s">
        <v>142</v>
      </c>
      <c r="D125" s="335"/>
      <c r="E125" s="335"/>
      <c r="F125" s="335"/>
      <c r="G125" s="337"/>
      <c r="H125" s="335"/>
      <c r="I125" s="335"/>
      <c r="J125" s="335"/>
      <c r="K125" s="337"/>
      <c r="V125" s="335"/>
      <c r="W125" s="335"/>
      <c r="X125" s="335"/>
      <c r="Y125" s="337"/>
      <c r="AL125" s="335"/>
      <c r="AM125" s="335"/>
      <c r="AN125" s="335"/>
      <c r="AO125" s="337"/>
      <c r="BB125" s="335"/>
      <c r="BC125" s="335"/>
      <c r="BD125" s="335"/>
      <c r="BE125" s="337"/>
      <c r="BR125" s="335"/>
      <c r="BS125" s="335"/>
      <c r="BT125" s="335"/>
      <c r="BU125" s="337"/>
      <c r="CH125" s="335"/>
      <c r="CI125" s="335"/>
      <c r="CJ125" s="335"/>
      <c r="CK125" s="337"/>
      <c r="CX125" s="335"/>
      <c r="CY125" s="335"/>
      <c r="CZ125" s="335"/>
      <c r="DA125" s="337"/>
      <c r="DN125" s="335"/>
      <c r="DO125" s="335"/>
      <c r="DP125" s="335"/>
      <c r="DQ125" s="337"/>
      <c r="ED125" s="335" t="n">
        <f aca="false">STDEV(ED90:EJ90)</f>
        <v>0.0369354646953046</v>
      </c>
      <c r="EE125" s="335" t="n">
        <f aca="false">STDEV(ED93:EJ93)</f>
        <v>0.0690881487881002</v>
      </c>
      <c r="EF125" s="335" t="n">
        <f aca="false">STDEV(ED100:EJ100)</f>
        <v>0.0719630259262286</v>
      </c>
      <c r="EG125" s="337" t="n">
        <f aca="false">AVERAGE(ED111:EJ111)</f>
        <v>0.128285714285714</v>
      </c>
    </row>
    <row r="126" customFormat="false" ht="15" hidden="false" customHeight="false" outlineLevel="0" collapsed="false">
      <c r="A126" s="334" t="s">
        <v>143</v>
      </c>
      <c r="D126" s="335"/>
      <c r="E126" s="335"/>
      <c r="F126" s="335"/>
      <c r="G126" s="338"/>
      <c r="H126" s="335"/>
      <c r="I126" s="335"/>
      <c r="J126" s="335"/>
      <c r="K126" s="338"/>
      <c r="V126" s="335"/>
      <c r="W126" s="335"/>
      <c r="X126" s="335"/>
      <c r="Y126" s="338"/>
      <c r="AL126" s="335"/>
      <c r="AM126" s="335"/>
      <c r="AN126" s="335"/>
      <c r="AO126" s="338"/>
      <c r="BB126" s="335"/>
      <c r="BC126" s="335"/>
      <c r="BD126" s="335"/>
      <c r="BE126" s="338"/>
      <c r="BR126" s="335"/>
      <c r="BS126" s="335"/>
      <c r="BT126" s="335"/>
      <c r="BU126" s="338"/>
      <c r="CH126" s="335"/>
      <c r="CI126" s="335"/>
      <c r="CJ126" s="335"/>
      <c r="CK126" s="338"/>
      <c r="CX126" s="335"/>
      <c r="CY126" s="335"/>
      <c r="CZ126" s="335"/>
      <c r="DA126" s="338"/>
      <c r="DN126" s="335"/>
      <c r="DO126" s="335"/>
      <c r="DP126" s="335"/>
      <c r="DQ126" s="338"/>
      <c r="ED126" s="335" t="n">
        <f aca="false">ED125/7</f>
        <v>0.00527649495647209</v>
      </c>
      <c r="EE126" s="335" t="n">
        <f aca="false">EE125/7</f>
        <v>0.00986973554115717</v>
      </c>
      <c r="EF126" s="335" t="n">
        <f aca="false">EF125/7</f>
        <v>0.0102804322751755</v>
      </c>
      <c r="EG126" s="338" t="n">
        <f aca="false">AVERAGE(ED116:EJ116)</f>
        <v>0.139428571428571</v>
      </c>
    </row>
    <row r="127" customFormat="false" ht="15" hidden="false" customHeight="false" outlineLevel="0" collapsed="false">
      <c r="BB127" s="1"/>
      <c r="BC127" s="1"/>
      <c r="BD127" s="1"/>
      <c r="BE127" s="1"/>
      <c r="BR127" s="1"/>
      <c r="BS127" s="1"/>
      <c r="BT127" s="1"/>
      <c r="BU127" s="1"/>
      <c r="CH127" s="1"/>
      <c r="CI127" s="1"/>
      <c r="CJ127" s="1"/>
      <c r="CK127" s="1"/>
      <c r="CX127" s="1"/>
      <c r="CY127" s="1"/>
      <c r="CZ127" s="1"/>
      <c r="DA127" s="1"/>
    </row>
    <row r="128" s="4" customFormat="true" ht="15" hidden="true" customHeight="false" outlineLevel="0" collapsed="false">
      <c r="A128" s="331" t="s">
        <v>145</v>
      </c>
      <c r="D128" s="332"/>
      <c r="E128" s="332"/>
      <c r="F128" s="333"/>
      <c r="G128" s="331"/>
      <c r="H128" s="332"/>
      <c r="I128" s="332"/>
      <c r="J128" s="333"/>
      <c r="K128" s="331"/>
      <c r="V128" s="332"/>
      <c r="W128" s="332"/>
      <c r="X128" s="333"/>
      <c r="Y128" s="331"/>
      <c r="AL128" s="332"/>
      <c r="AM128" s="332"/>
      <c r="AN128" s="333"/>
      <c r="AO128" s="331"/>
      <c r="BB128" s="332"/>
      <c r="BC128" s="332"/>
      <c r="BD128" s="333"/>
      <c r="BE128" s="331"/>
      <c r="BR128" s="332"/>
      <c r="BS128" s="332"/>
      <c r="BT128" s="333"/>
      <c r="BU128" s="331"/>
      <c r="CH128" s="332"/>
      <c r="CI128" s="332"/>
      <c r="CJ128" s="333"/>
      <c r="CK128" s="331"/>
      <c r="CX128" s="332"/>
      <c r="CY128" s="332"/>
      <c r="CZ128" s="333"/>
      <c r="DA128" s="331"/>
      <c r="DN128" s="332"/>
      <c r="DO128" s="332"/>
      <c r="DP128" s="333"/>
      <c r="DQ128" s="331"/>
      <c r="ED128" s="332" t="s">
        <v>137</v>
      </c>
      <c r="EE128" s="332" t="s">
        <v>138</v>
      </c>
      <c r="EF128" s="333" t="s">
        <v>139</v>
      </c>
      <c r="EG128" s="331" t="s">
        <v>140</v>
      </c>
    </row>
    <row r="129" customFormat="false" ht="15" hidden="true" customHeight="false" outlineLevel="0" collapsed="false">
      <c r="A129" s="334" t="s">
        <v>141</v>
      </c>
      <c r="D129" s="335"/>
      <c r="E129" s="335"/>
      <c r="F129" s="335"/>
      <c r="G129" s="336"/>
      <c r="H129" s="335"/>
      <c r="I129" s="335"/>
      <c r="J129" s="335"/>
      <c r="K129" s="336"/>
      <c r="V129" s="335"/>
      <c r="W129" s="335"/>
      <c r="X129" s="335"/>
      <c r="Y129" s="336"/>
      <c r="AL129" s="335"/>
      <c r="AM129" s="335"/>
      <c r="AN129" s="335"/>
      <c r="AO129" s="336"/>
      <c r="BB129" s="335"/>
      <c r="BC129" s="335"/>
      <c r="BD129" s="335"/>
      <c r="BE129" s="336"/>
      <c r="BR129" s="335"/>
      <c r="BS129" s="335"/>
      <c r="BT129" s="335"/>
      <c r="BU129" s="336"/>
      <c r="CH129" s="335"/>
      <c r="CI129" s="335"/>
      <c r="CJ129" s="335"/>
      <c r="CK129" s="336"/>
      <c r="CX129" s="335"/>
      <c r="CY129" s="335"/>
      <c r="CZ129" s="335"/>
      <c r="DA129" s="336"/>
      <c r="DN129" s="335"/>
      <c r="DO129" s="335"/>
      <c r="DP129" s="335"/>
      <c r="DQ129" s="336"/>
      <c r="ED129" s="335" t="n">
        <f aca="false">AVERAGE(EK90:EQ90)</f>
        <v>0.995097485714286</v>
      </c>
      <c r="EE129" s="335" t="n">
        <f aca="false">AVERAGE(EK93:EQ93)</f>
        <v>0.993057571428571</v>
      </c>
      <c r="EF129" s="335" t="n">
        <f aca="false">AVERAGE(EK100:EQ100)</f>
        <v>0.989033328571429</v>
      </c>
      <c r="EG129" s="336" t="n">
        <f aca="false">AVERAGE(EK106:EQ106)</f>
        <v>0.142</v>
      </c>
    </row>
    <row r="130" customFormat="false" ht="15" hidden="true" customHeight="false" outlineLevel="0" collapsed="false">
      <c r="A130" s="334" t="s">
        <v>142</v>
      </c>
      <c r="D130" s="335"/>
      <c r="E130" s="335"/>
      <c r="F130" s="335"/>
      <c r="G130" s="337"/>
      <c r="H130" s="335"/>
      <c r="I130" s="335"/>
      <c r="J130" s="335"/>
      <c r="K130" s="337"/>
      <c r="V130" s="335"/>
      <c r="W130" s="335"/>
      <c r="X130" s="335"/>
      <c r="Y130" s="337"/>
      <c r="AL130" s="335"/>
      <c r="AM130" s="335"/>
      <c r="AN130" s="335"/>
      <c r="AO130" s="337"/>
      <c r="BB130" s="335"/>
      <c r="BC130" s="335"/>
      <c r="BD130" s="335"/>
      <c r="BE130" s="337"/>
      <c r="BR130" s="335"/>
      <c r="BS130" s="335"/>
      <c r="BT130" s="335"/>
      <c r="BU130" s="337"/>
      <c r="CH130" s="335"/>
      <c r="CI130" s="335"/>
      <c r="CJ130" s="335"/>
      <c r="CK130" s="337"/>
      <c r="CX130" s="335"/>
      <c r="CY130" s="335"/>
      <c r="CZ130" s="335"/>
      <c r="DA130" s="337"/>
      <c r="DN130" s="335"/>
      <c r="DO130" s="335"/>
      <c r="DP130" s="335"/>
      <c r="DQ130" s="337"/>
      <c r="ED130" s="335" t="n">
        <f aca="false">STDEV(EK90:EQ90)</f>
        <v>0.0065850995460531</v>
      </c>
      <c r="EE130" s="335" t="n">
        <f aca="false">STDEV(EK93:EQ93)</f>
        <v>0.00622942732673298</v>
      </c>
      <c r="EF130" s="335" t="n">
        <f aca="false">STDEV(EK100:EQ100)</f>
        <v>0.0112882453857563</v>
      </c>
      <c r="EG130" s="337" t="n">
        <f aca="false">AVERAGE(EK111:EQ111)</f>
        <v>0.078</v>
      </c>
    </row>
    <row r="131" customFormat="false" ht="15" hidden="true" customHeight="false" outlineLevel="0" collapsed="false">
      <c r="A131" s="334" t="s">
        <v>143</v>
      </c>
      <c r="D131" s="335"/>
      <c r="E131" s="335"/>
      <c r="F131" s="335"/>
      <c r="G131" s="338"/>
      <c r="H131" s="335"/>
      <c r="I131" s="335"/>
      <c r="J131" s="335"/>
      <c r="K131" s="338"/>
      <c r="V131" s="335"/>
      <c r="W131" s="335"/>
      <c r="X131" s="335"/>
      <c r="Y131" s="338"/>
      <c r="AL131" s="335"/>
      <c r="AM131" s="335"/>
      <c r="AN131" s="335"/>
      <c r="AO131" s="338"/>
      <c r="BB131" s="335"/>
      <c r="BC131" s="335"/>
      <c r="BD131" s="335"/>
      <c r="BE131" s="338"/>
      <c r="BR131" s="335"/>
      <c r="BS131" s="335"/>
      <c r="BT131" s="335"/>
      <c r="BU131" s="338"/>
      <c r="CH131" s="335"/>
      <c r="CI131" s="335"/>
      <c r="CJ131" s="335"/>
      <c r="CK131" s="338"/>
      <c r="CX131" s="335"/>
      <c r="CY131" s="335"/>
      <c r="CZ131" s="335"/>
      <c r="DA131" s="338"/>
      <c r="DN131" s="335"/>
      <c r="DO131" s="335"/>
      <c r="DP131" s="335"/>
      <c r="DQ131" s="338"/>
      <c r="ED131" s="335" t="n">
        <f aca="false">ED130/7</f>
        <v>0.000940728506579014</v>
      </c>
      <c r="EE131" s="335" t="n">
        <f aca="false">EE130/7</f>
        <v>0.000889918189533283</v>
      </c>
      <c r="EF131" s="335" t="n">
        <f aca="false">EF130/7</f>
        <v>0.00161260648367947</v>
      </c>
      <c r="EG131" s="338" t="n">
        <f aca="false">AVERAGE(EK116:EQ116)</f>
        <v>0.0807142857142857</v>
      </c>
    </row>
    <row r="132" customFormat="false" ht="15" hidden="true" customHeight="false" outlineLevel="0" collapsed="false">
      <c r="BB132" s="1"/>
      <c r="BC132" s="1"/>
      <c r="BD132" s="1"/>
      <c r="BE132" s="1"/>
      <c r="BR132" s="1"/>
      <c r="BS132" s="1"/>
      <c r="BT132" s="1"/>
      <c r="BU132" s="1"/>
      <c r="CH132" s="1"/>
      <c r="CI132" s="1"/>
      <c r="CJ132" s="1"/>
      <c r="CK132" s="1"/>
      <c r="CX132" s="1"/>
      <c r="CY132" s="1"/>
      <c r="CZ132" s="1"/>
      <c r="DA132" s="1"/>
    </row>
    <row r="133" s="4" customFormat="true" ht="15" hidden="true" customHeight="false" outlineLevel="0" collapsed="false">
      <c r="A133" s="331" t="s">
        <v>146</v>
      </c>
      <c r="V133" s="332"/>
      <c r="W133" s="332"/>
      <c r="X133" s="333"/>
      <c r="Y133" s="331"/>
      <c r="AL133" s="332"/>
      <c r="AM133" s="332"/>
      <c r="AN133" s="333"/>
      <c r="AO133" s="331"/>
      <c r="BB133" s="332"/>
      <c r="BC133" s="332"/>
      <c r="BD133" s="333"/>
      <c r="BE133" s="331"/>
      <c r="BR133" s="332"/>
      <c r="BS133" s="332"/>
      <c r="BT133" s="333"/>
      <c r="BU133" s="331"/>
      <c r="CH133" s="332"/>
      <c r="CI133" s="332"/>
      <c r="CJ133" s="333"/>
      <c r="CK133" s="331"/>
      <c r="CX133" s="332"/>
      <c r="CY133" s="332"/>
      <c r="CZ133" s="333"/>
      <c r="DA133" s="331"/>
      <c r="DN133" s="332"/>
      <c r="DO133" s="332"/>
      <c r="DP133" s="333"/>
      <c r="DQ133" s="331"/>
      <c r="ED133" s="332" t="s">
        <v>137</v>
      </c>
      <c r="EE133" s="332" t="s">
        <v>138</v>
      </c>
      <c r="EF133" s="333" t="s">
        <v>139</v>
      </c>
      <c r="EG133" s="331" t="s">
        <v>140</v>
      </c>
    </row>
    <row r="134" customFormat="false" ht="15" hidden="true" customHeight="false" outlineLevel="0" collapsed="false">
      <c r="A134" s="334" t="s">
        <v>141</v>
      </c>
      <c r="H134" s="250"/>
      <c r="I134" s="250"/>
      <c r="J134" s="250"/>
      <c r="K134" s="167"/>
      <c r="V134" s="335"/>
      <c r="W134" s="335"/>
      <c r="X134" s="335"/>
      <c r="Y134" s="339"/>
      <c r="Z134" s="340"/>
      <c r="AA134" s="340"/>
      <c r="AB134" s="340"/>
      <c r="AC134" s="340"/>
      <c r="AD134" s="340"/>
      <c r="AE134" s="340"/>
      <c r="AF134" s="340"/>
      <c r="AG134" s="340"/>
      <c r="AH134" s="340"/>
      <c r="AI134" s="340"/>
      <c r="AJ134" s="340"/>
      <c r="AK134" s="340"/>
      <c r="AL134" s="341"/>
      <c r="AM134" s="341"/>
      <c r="AN134" s="341"/>
      <c r="AO134" s="339"/>
      <c r="AP134" s="340"/>
      <c r="AQ134" s="340"/>
      <c r="AR134" s="340"/>
      <c r="AS134" s="340"/>
      <c r="AT134" s="340"/>
      <c r="AU134" s="340"/>
      <c r="AV134" s="340"/>
      <c r="AW134" s="340"/>
      <c r="AX134" s="340"/>
      <c r="AY134" s="340"/>
      <c r="AZ134" s="340"/>
      <c r="BA134" s="340"/>
      <c r="BB134" s="341"/>
      <c r="BC134" s="341"/>
      <c r="BD134" s="341"/>
      <c r="BE134" s="339"/>
      <c r="BF134" s="342"/>
      <c r="BG134" s="342"/>
      <c r="BH134" s="342"/>
      <c r="BI134" s="342"/>
      <c r="BJ134" s="342"/>
      <c r="BK134" s="342"/>
      <c r="BL134" s="342"/>
      <c r="BM134" s="342"/>
      <c r="BN134" s="342"/>
      <c r="BO134" s="342"/>
      <c r="BP134" s="342"/>
      <c r="BQ134" s="342"/>
      <c r="BR134" s="341"/>
      <c r="BS134" s="341"/>
      <c r="BT134" s="341"/>
      <c r="BU134" s="339"/>
      <c r="BV134" s="342"/>
      <c r="BW134" s="342"/>
      <c r="BX134" s="342"/>
      <c r="BY134" s="342"/>
      <c r="BZ134" s="342"/>
      <c r="CA134" s="342"/>
      <c r="CB134" s="342"/>
      <c r="CC134" s="342"/>
      <c r="CD134" s="342"/>
      <c r="CE134" s="342"/>
      <c r="CF134" s="342"/>
      <c r="CG134" s="342"/>
      <c r="CH134" s="341"/>
      <c r="CI134" s="341"/>
      <c r="CJ134" s="341"/>
      <c r="CK134" s="339"/>
      <c r="CL134" s="342"/>
      <c r="CM134" s="342"/>
      <c r="CN134" s="342"/>
      <c r="CO134" s="342"/>
      <c r="CP134" s="342"/>
      <c r="CQ134" s="342"/>
      <c r="CR134" s="342"/>
      <c r="CS134" s="342"/>
      <c r="CT134" s="342"/>
      <c r="CU134" s="342"/>
      <c r="CV134" s="342"/>
      <c r="CW134" s="342"/>
      <c r="CX134" s="341"/>
      <c r="CY134" s="341"/>
      <c r="CZ134" s="341"/>
      <c r="DA134" s="339"/>
      <c r="DB134" s="342"/>
      <c r="DC134" s="342"/>
      <c r="DD134" s="340"/>
      <c r="DE134" s="342"/>
      <c r="DF134" s="342"/>
      <c r="DG134" s="342"/>
      <c r="DH134" s="342"/>
      <c r="DI134" s="342"/>
      <c r="DJ134" s="342"/>
      <c r="DK134" s="342"/>
      <c r="DL134" s="342"/>
      <c r="DM134" s="342"/>
      <c r="DN134" s="341"/>
      <c r="DO134" s="341"/>
      <c r="DP134" s="341"/>
      <c r="DQ134" s="339"/>
      <c r="DR134" s="340"/>
      <c r="DS134" s="342"/>
      <c r="DT134" s="342"/>
      <c r="DU134" s="342"/>
      <c r="DV134" s="342"/>
      <c r="DW134" s="342"/>
      <c r="DX134" s="342"/>
      <c r="DY134" s="342"/>
      <c r="DZ134" s="342"/>
      <c r="EA134" s="342"/>
      <c r="EB134" s="342"/>
      <c r="EC134" s="342"/>
      <c r="ED134" s="335" t="n">
        <f aca="false">AVERAGE(ER90:ES90)</f>
        <v>0.01903375</v>
      </c>
      <c r="EE134" s="335" t="n">
        <f aca="false">AVERAGE(ER93:ES93)</f>
        <v>0.00980065</v>
      </c>
      <c r="EF134" s="335" t="n">
        <f aca="false">AVERAGE(ER100:ES100)</f>
        <v>0.0263077</v>
      </c>
      <c r="EG134" s="339" t="e">
        <f aca="false">AVERAGE(ER106:ES106)</f>
        <v>#DIV/0!</v>
      </c>
    </row>
    <row r="135" customFormat="false" ht="15" hidden="true" customHeight="false" outlineLevel="0" collapsed="false">
      <c r="A135" s="334" t="s">
        <v>142</v>
      </c>
      <c r="H135" s="250"/>
      <c r="I135" s="250"/>
      <c r="J135" s="250"/>
      <c r="K135" s="167"/>
      <c r="V135" s="335"/>
      <c r="W135" s="335"/>
      <c r="X135" s="335"/>
      <c r="Y135" s="339"/>
      <c r="Z135" s="340"/>
      <c r="AA135" s="340"/>
      <c r="AB135" s="340"/>
      <c r="AC135" s="340"/>
      <c r="AD135" s="340"/>
      <c r="AE135" s="340"/>
      <c r="AF135" s="340"/>
      <c r="AG135" s="340"/>
      <c r="AH135" s="340"/>
      <c r="AI135" s="340"/>
      <c r="AJ135" s="340"/>
      <c r="AK135" s="340"/>
      <c r="AL135" s="341"/>
      <c r="AM135" s="341"/>
      <c r="AN135" s="341"/>
      <c r="AO135" s="339"/>
      <c r="AP135" s="340"/>
      <c r="AQ135" s="340"/>
      <c r="AR135" s="340"/>
      <c r="AS135" s="340"/>
      <c r="AT135" s="340"/>
      <c r="AU135" s="340"/>
      <c r="AV135" s="340"/>
      <c r="AW135" s="340"/>
      <c r="AX135" s="340"/>
      <c r="AY135" s="340"/>
      <c r="AZ135" s="340"/>
      <c r="BA135" s="340"/>
      <c r="BB135" s="341"/>
      <c r="BC135" s="341"/>
      <c r="BD135" s="341"/>
      <c r="BE135" s="339"/>
      <c r="BF135" s="342"/>
      <c r="BG135" s="342"/>
      <c r="BH135" s="342"/>
      <c r="BI135" s="342"/>
      <c r="BJ135" s="342"/>
      <c r="BK135" s="342"/>
      <c r="BL135" s="342"/>
      <c r="BM135" s="342"/>
      <c r="BN135" s="342"/>
      <c r="BO135" s="342"/>
      <c r="BP135" s="342"/>
      <c r="BQ135" s="342"/>
      <c r="BR135" s="341"/>
      <c r="BS135" s="341"/>
      <c r="BT135" s="341"/>
      <c r="BU135" s="339"/>
      <c r="BV135" s="342"/>
      <c r="BW135" s="342"/>
      <c r="BX135" s="342"/>
      <c r="BY135" s="342"/>
      <c r="BZ135" s="342"/>
      <c r="CA135" s="342"/>
      <c r="CB135" s="342"/>
      <c r="CC135" s="342"/>
      <c r="CD135" s="342"/>
      <c r="CE135" s="342"/>
      <c r="CF135" s="342"/>
      <c r="CG135" s="342"/>
      <c r="CH135" s="341"/>
      <c r="CI135" s="341"/>
      <c r="CJ135" s="341"/>
      <c r="CK135" s="339"/>
      <c r="CL135" s="342"/>
      <c r="CM135" s="342"/>
      <c r="CN135" s="342"/>
      <c r="CO135" s="342"/>
      <c r="CP135" s="342"/>
      <c r="CQ135" s="342"/>
      <c r="CR135" s="342"/>
      <c r="CS135" s="342"/>
      <c r="CT135" s="342"/>
      <c r="CU135" s="342"/>
      <c r="CV135" s="342"/>
      <c r="CW135" s="342"/>
      <c r="CX135" s="341"/>
      <c r="CY135" s="341"/>
      <c r="CZ135" s="341"/>
      <c r="DA135" s="339"/>
      <c r="DB135" s="342"/>
      <c r="DC135" s="342"/>
      <c r="DD135" s="340"/>
      <c r="DE135" s="342"/>
      <c r="DF135" s="342"/>
      <c r="DG135" s="342"/>
      <c r="DH135" s="342"/>
      <c r="DI135" s="342"/>
      <c r="DJ135" s="342"/>
      <c r="DK135" s="342"/>
      <c r="DL135" s="342"/>
      <c r="DM135" s="342"/>
      <c r="DN135" s="341"/>
      <c r="DO135" s="341"/>
      <c r="DP135" s="341"/>
      <c r="DQ135" s="339"/>
      <c r="DR135" s="340"/>
      <c r="DS135" s="342"/>
      <c r="DT135" s="342"/>
      <c r="DU135" s="342"/>
      <c r="DV135" s="342"/>
      <c r="DW135" s="342"/>
      <c r="DX135" s="342"/>
      <c r="DY135" s="342"/>
      <c r="DZ135" s="342"/>
      <c r="EA135" s="342"/>
      <c r="EB135" s="342"/>
      <c r="EC135" s="342"/>
      <c r="ED135" s="335" t="n">
        <f aca="false">STDEV(ER90:ES90)</f>
        <v>0.0269177873928189</v>
      </c>
      <c r="EE135" s="335" t="n">
        <f aca="false">STDEV(ER93:ES93)</f>
        <v>0.0138602121500719</v>
      </c>
      <c r="EF135" s="335" t="n">
        <f aca="false">STDEV(ER100:ES100)</f>
        <v>0.0372047061348427</v>
      </c>
      <c r="EG135" s="339" t="e">
        <f aca="false">AVERAGE(ER111:ES111)</f>
        <v>#DIV/0!</v>
      </c>
    </row>
    <row r="136" customFormat="false" ht="15" hidden="true" customHeight="false" outlineLevel="0" collapsed="false">
      <c r="A136" s="334" t="s">
        <v>143</v>
      </c>
      <c r="H136" s="250"/>
      <c r="I136" s="250"/>
      <c r="J136" s="250"/>
      <c r="K136" s="167"/>
      <c r="V136" s="335"/>
      <c r="W136" s="335"/>
      <c r="X136" s="335"/>
      <c r="Y136" s="343"/>
      <c r="Z136" s="340"/>
      <c r="AA136" s="340"/>
      <c r="AB136" s="340"/>
      <c r="AC136" s="340"/>
      <c r="AD136" s="340"/>
      <c r="AE136" s="340"/>
      <c r="AF136" s="340"/>
      <c r="AG136" s="340"/>
      <c r="AH136" s="340"/>
      <c r="AI136" s="340"/>
      <c r="AJ136" s="340"/>
      <c r="AK136" s="340"/>
      <c r="AL136" s="341"/>
      <c r="AM136" s="341"/>
      <c r="AN136" s="341"/>
      <c r="AO136" s="343"/>
      <c r="AP136" s="340"/>
      <c r="AQ136" s="340"/>
      <c r="AR136" s="340"/>
      <c r="AS136" s="340"/>
      <c r="AT136" s="340"/>
      <c r="AU136" s="340"/>
      <c r="AV136" s="340"/>
      <c r="AW136" s="340"/>
      <c r="AX136" s="340"/>
      <c r="AY136" s="340"/>
      <c r="AZ136" s="340"/>
      <c r="BA136" s="340"/>
      <c r="BB136" s="341"/>
      <c r="BC136" s="341"/>
      <c r="BD136" s="341"/>
      <c r="BE136" s="343"/>
      <c r="BF136" s="342"/>
      <c r="BG136" s="342"/>
      <c r="BH136" s="342"/>
      <c r="BI136" s="342"/>
      <c r="BJ136" s="342"/>
      <c r="BK136" s="342"/>
      <c r="BL136" s="342"/>
      <c r="BM136" s="342"/>
      <c r="BN136" s="342"/>
      <c r="BO136" s="342"/>
      <c r="BP136" s="342"/>
      <c r="BQ136" s="342"/>
      <c r="BR136" s="341"/>
      <c r="BS136" s="341"/>
      <c r="BT136" s="341"/>
      <c r="BU136" s="343"/>
      <c r="BV136" s="342"/>
      <c r="BW136" s="342"/>
      <c r="BX136" s="342"/>
      <c r="BY136" s="342"/>
      <c r="BZ136" s="342"/>
      <c r="CA136" s="342"/>
      <c r="CB136" s="342"/>
      <c r="CC136" s="342"/>
      <c r="CD136" s="342"/>
      <c r="CE136" s="342"/>
      <c r="CF136" s="342"/>
      <c r="CG136" s="342"/>
      <c r="CH136" s="341"/>
      <c r="CI136" s="341"/>
      <c r="CJ136" s="341"/>
      <c r="CK136" s="343"/>
      <c r="CL136" s="342"/>
      <c r="CM136" s="342"/>
      <c r="CN136" s="342"/>
      <c r="CO136" s="342"/>
      <c r="CP136" s="342"/>
      <c r="CQ136" s="342"/>
      <c r="CR136" s="342"/>
      <c r="CS136" s="342"/>
      <c r="CT136" s="342"/>
      <c r="CU136" s="342"/>
      <c r="CV136" s="342"/>
      <c r="CW136" s="342"/>
      <c r="CX136" s="341"/>
      <c r="CY136" s="341"/>
      <c r="CZ136" s="341"/>
      <c r="DA136" s="343"/>
      <c r="DB136" s="342"/>
      <c r="DC136" s="342"/>
      <c r="DD136" s="340"/>
      <c r="DE136" s="342"/>
      <c r="DF136" s="342"/>
      <c r="DG136" s="342"/>
      <c r="DH136" s="342"/>
      <c r="DI136" s="342"/>
      <c r="DJ136" s="342"/>
      <c r="DK136" s="342"/>
      <c r="DL136" s="342"/>
      <c r="DM136" s="342"/>
      <c r="DN136" s="341"/>
      <c r="DO136" s="341"/>
      <c r="DP136" s="341"/>
      <c r="DQ136" s="343"/>
      <c r="DR136" s="340"/>
      <c r="DS136" s="342"/>
      <c r="DT136" s="342"/>
      <c r="DU136" s="342"/>
      <c r="DV136" s="342"/>
      <c r="DW136" s="342"/>
      <c r="DX136" s="342"/>
      <c r="DY136" s="342"/>
      <c r="DZ136" s="342"/>
      <c r="EA136" s="342"/>
      <c r="EB136" s="342"/>
      <c r="EC136" s="342"/>
      <c r="ED136" s="335" t="n">
        <f aca="false">ED135/2</f>
        <v>0.0134588936964094</v>
      </c>
      <c r="EE136" s="335" t="n">
        <f aca="false">EE135/2</f>
        <v>0.00693010607503594</v>
      </c>
      <c r="EF136" s="335" t="n">
        <f aca="false">EF135/2</f>
        <v>0.0186023530674213</v>
      </c>
      <c r="EG136" s="343" t="e">
        <f aca="false">AVERAGE(ER116:ES116)</f>
        <v>#DIV/0!</v>
      </c>
    </row>
    <row r="137" customFormat="false" ht="15" hidden="tru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2024-10-31T09:53:55Z</dcterms:created>
  <dc:creator>Schmidt, Stefan</dc:creator>
  <dc:description/>
  <dc:language>en-US</dc:language>
  <cp:lastModifiedBy/>
  <dcterms:modified xsi:type="dcterms:W3CDTF">2025-10-28T15:01:01Z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