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km/Documents/Talmy_research/"/>
    </mc:Choice>
  </mc:AlternateContent>
  <xr:revisionPtr revIDLastSave="0" documentId="8_{6F87E302-A62F-3444-BAB2-A8F62E0D6E09}" xr6:coauthVersionLast="46" xr6:coauthVersionMax="46" xr10:uidLastSave="{00000000-0000-0000-0000-000000000000}"/>
  <bookViews>
    <workbookView xWindow="400" yWindow="500" windowWidth="17280" windowHeight="8980" activeTab="5" xr2:uid="{A2919A45-137B-4B79-A2BC-2D248EE741B0}"/>
  </bookViews>
  <sheets>
    <sheet name="Vol1 + Vol57" sheetId="1" r:id="rId1"/>
    <sheet name="Vol1 + Vol58" sheetId="4" r:id="rId2"/>
    <sheet name="Vol1 + Vol59" sheetId="5" r:id="rId3"/>
    <sheet name="Vol1 + Vol60" sheetId="6" r:id="rId4"/>
    <sheet name="Vol1 + EZ55" sheetId="3" r:id="rId5"/>
    <sheet name="HOOH Counts" sheetId="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8" i="6" l="1"/>
  <c r="F28" i="6"/>
  <c r="B28" i="6"/>
  <c r="J27" i="6"/>
  <c r="F27" i="6"/>
  <c r="B27" i="6"/>
  <c r="F25" i="6"/>
  <c r="B25" i="6"/>
  <c r="J23" i="6"/>
  <c r="F21" i="6"/>
  <c r="M19" i="6"/>
  <c r="L19" i="6"/>
  <c r="K19" i="6"/>
  <c r="J19" i="6"/>
  <c r="I19" i="6"/>
  <c r="H19" i="6"/>
  <c r="G19" i="6"/>
  <c r="F19" i="6"/>
  <c r="E19" i="6"/>
  <c r="D19" i="6"/>
  <c r="C19" i="6"/>
  <c r="B19" i="6"/>
  <c r="M18" i="6"/>
  <c r="L18" i="6"/>
  <c r="M28" i="6" s="1"/>
  <c r="K18" i="6"/>
  <c r="J18" i="6"/>
  <c r="K28" i="6" s="1"/>
  <c r="I18" i="6"/>
  <c r="H18" i="6"/>
  <c r="I28" i="6" s="1"/>
  <c r="G18" i="6"/>
  <c r="F18" i="6"/>
  <c r="G28" i="6" s="1"/>
  <c r="E18" i="6"/>
  <c r="D18" i="6"/>
  <c r="E28" i="6" s="1"/>
  <c r="C18" i="6"/>
  <c r="B18" i="6"/>
  <c r="C28" i="6" s="1"/>
  <c r="M17" i="6"/>
  <c r="L17" i="6"/>
  <c r="M27" i="6" s="1"/>
  <c r="K17" i="6"/>
  <c r="J17" i="6"/>
  <c r="K27" i="6" s="1"/>
  <c r="I17" i="6"/>
  <c r="H17" i="6"/>
  <c r="I27" i="6" s="1"/>
  <c r="G17" i="6"/>
  <c r="F17" i="6"/>
  <c r="G27" i="6" s="1"/>
  <c r="E17" i="6"/>
  <c r="D17" i="6"/>
  <c r="E27" i="6" s="1"/>
  <c r="C17" i="6"/>
  <c r="B17" i="6"/>
  <c r="C27" i="6" s="1"/>
  <c r="M16" i="6"/>
  <c r="L16" i="6"/>
  <c r="M26" i="6" s="1"/>
  <c r="K16" i="6"/>
  <c r="J16" i="6"/>
  <c r="K26" i="6" s="1"/>
  <c r="I16" i="6"/>
  <c r="H16" i="6"/>
  <c r="G16" i="6"/>
  <c r="F16" i="6"/>
  <c r="G26" i="6" s="1"/>
  <c r="E16" i="6"/>
  <c r="D16" i="6"/>
  <c r="C16" i="6"/>
  <c r="B16" i="6"/>
  <c r="C26" i="6" s="1"/>
  <c r="M15" i="6"/>
  <c r="L15" i="6"/>
  <c r="M25" i="6" s="1"/>
  <c r="K15" i="6"/>
  <c r="J15" i="6"/>
  <c r="K25" i="6" s="1"/>
  <c r="I15" i="6"/>
  <c r="H15" i="6"/>
  <c r="I25" i="6" s="1"/>
  <c r="G15" i="6"/>
  <c r="F15" i="6"/>
  <c r="G25" i="6" s="1"/>
  <c r="E15" i="6"/>
  <c r="D15" i="6"/>
  <c r="E25" i="6" s="1"/>
  <c r="C15" i="6"/>
  <c r="B15" i="6"/>
  <c r="C25" i="6" s="1"/>
  <c r="M14" i="6"/>
  <c r="L14" i="6"/>
  <c r="M24" i="6" s="1"/>
  <c r="K14" i="6"/>
  <c r="J14" i="6"/>
  <c r="K24" i="6" s="1"/>
  <c r="I14" i="6"/>
  <c r="H14" i="6"/>
  <c r="G14" i="6"/>
  <c r="F14" i="6"/>
  <c r="G24" i="6" s="1"/>
  <c r="E14" i="6"/>
  <c r="D14" i="6"/>
  <c r="E24" i="6" s="1"/>
  <c r="C14" i="6"/>
  <c r="B14" i="6"/>
  <c r="B24" i="6" s="1"/>
  <c r="M13" i="6"/>
  <c r="L13" i="6"/>
  <c r="M23" i="6" s="1"/>
  <c r="K13" i="6"/>
  <c r="J13" i="6"/>
  <c r="I13" i="6"/>
  <c r="H13" i="6"/>
  <c r="I23" i="6" s="1"/>
  <c r="G13" i="6"/>
  <c r="F13" i="6"/>
  <c r="G23" i="6" s="1"/>
  <c r="E13" i="6"/>
  <c r="D13" i="6"/>
  <c r="E23" i="6" s="1"/>
  <c r="C13" i="6"/>
  <c r="B13" i="6"/>
  <c r="L11" i="6"/>
  <c r="L21" i="6" s="1"/>
  <c r="J11" i="6"/>
  <c r="J21" i="6" s="1"/>
  <c r="H11" i="6"/>
  <c r="H21" i="6" s="1"/>
  <c r="F11" i="6"/>
  <c r="D11" i="6"/>
  <c r="D21" i="6" s="1"/>
  <c r="B11" i="6"/>
  <c r="B21" i="6" s="1"/>
  <c r="J28" i="5"/>
  <c r="F28" i="5"/>
  <c r="B28" i="5"/>
  <c r="J27" i="5"/>
  <c r="F27" i="5"/>
  <c r="B27" i="5"/>
  <c r="J26" i="5"/>
  <c r="B26" i="5"/>
  <c r="B25" i="5"/>
  <c r="F21" i="5"/>
  <c r="M19" i="5"/>
  <c r="L19" i="5"/>
  <c r="K19" i="5"/>
  <c r="J19" i="5"/>
  <c r="I19" i="5"/>
  <c r="H19" i="5"/>
  <c r="G19" i="5"/>
  <c r="F19" i="5"/>
  <c r="E19" i="5"/>
  <c r="D19" i="5"/>
  <c r="C19" i="5"/>
  <c r="B19" i="5"/>
  <c r="M18" i="5"/>
  <c r="L18" i="5"/>
  <c r="M28" i="5" s="1"/>
  <c r="K18" i="5"/>
  <c r="J18" i="5"/>
  <c r="K28" i="5" s="1"/>
  <c r="I18" i="5"/>
  <c r="H18" i="5"/>
  <c r="I28" i="5" s="1"/>
  <c r="G18" i="5"/>
  <c r="F18" i="5"/>
  <c r="G28" i="5" s="1"/>
  <c r="E18" i="5"/>
  <c r="D18" i="5"/>
  <c r="E28" i="5" s="1"/>
  <c r="C18" i="5"/>
  <c r="B18" i="5"/>
  <c r="C28" i="5" s="1"/>
  <c r="M17" i="5"/>
  <c r="L17" i="5"/>
  <c r="M27" i="5" s="1"/>
  <c r="K17" i="5"/>
  <c r="J17" i="5"/>
  <c r="K27" i="5" s="1"/>
  <c r="I17" i="5"/>
  <c r="H17" i="5"/>
  <c r="I27" i="5" s="1"/>
  <c r="G17" i="5"/>
  <c r="F17" i="5"/>
  <c r="G27" i="5" s="1"/>
  <c r="E17" i="5"/>
  <c r="D17" i="5"/>
  <c r="E27" i="5" s="1"/>
  <c r="C17" i="5"/>
  <c r="B17" i="5"/>
  <c r="C27" i="5" s="1"/>
  <c r="M16" i="5"/>
  <c r="L16" i="5"/>
  <c r="K16" i="5"/>
  <c r="J16" i="5"/>
  <c r="K26" i="5" s="1"/>
  <c r="I16" i="5"/>
  <c r="H16" i="5"/>
  <c r="G16" i="5"/>
  <c r="F16" i="5"/>
  <c r="G26" i="5" s="1"/>
  <c r="E16" i="5"/>
  <c r="D16" i="5"/>
  <c r="E26" i="5" s="1"/>
  <c r="C16" i="5"/>
  <c r="B16" i="5"/>
  <c r="C26" i="5" s="1"/>
  <c r="M15" i="5"/>
  <c r="L15" i="5"/>
  <c r="K15" i="5"/>
  <c r="J15" i="5"/>
  <c r="K25" i="5" s="1"/>
  <c r="I15" i="5"/>
  <c r="H15" i="5"/>
  <c r="I25" i="5" s="1"/>
  <c r="G15" i="5"/>
  <c r="F25" i="5" s="1"/>
  <c r="F15" i="5"/>
  <c r="E15" i="5"/>
  <c r="D15" i="5"/>
  <c r="E25" i="5" s="1"/>
  <c r="C15" i="5"/>
  <c r="B15" i="5"/>
  <c r="M14" i="5"/>
  <c r="L14" i="5"/>
  <c r="M24" i="5" s="1"/>
  <c r="K14" i="5"/>
  <c r="J14" i="5"/>
  <c r="K24" i="5" s="1"/>
  <c r="I14" i="5"/>
  <c r="H14" i="5"/>
  <c r="G14" i="5"/>
  <c r="F24" i="5" s="1"/>
  <c r="F14" i="5"/>
  <c r="E14" i="5"/>
  <c r="D14" i="5"/>
  <c r="C14" i="5"/>
  <c r="B14" i="5"/>
  <c r="C24" i="5" s="1"/>
  <c r="M13" i="5"/>
  <c r="L13" i="5"/>
  <c r="K13" i="5"/>
  <c r="J13" i="5"/>
  <c r="K23" i="5" s="1"/>
  <c r="I13" i="5"/>
  <c r="H13" i="5"/>
  <c r="I23" i="5" s="1"/>
  <c r="G13" i="5"/>
  <c r="F13" i="5"/>
  <c r="G23" i="5" s="1"/>
  <c r="E13" i="5"/>
  <c r="D13" i="5"/>
  <c r="E23" i="5" s="1"/>
  <c r="C13" i="5"/>
  <c r="B13" i="5"/>
  <c r="C23" i="5" s="1"/>
  <c r="L11" i="5"/>
  <c r="L21" i="5" s="1"/>
  <c r="J11" i="5"/>
  <c r="J21" i="5" s="1"/>
  <c r="H11" i="5"/>
  <c r="H21" i="5" s="1"/>
  <c r="F11" i="5"/>
  <c r="D11" i="5"/>
  <c r="D21" i="5" s="1"/>
  <c r="B11" i="5"/>
  <c r="B21" i="5" s="1"/>
  <c r="J28" i="4"/>
  <c r="F28" i="4"/>
  <c r="B28" i="4"/>
  <c r="J27" i="4"/>
  <c r="F27" i="4"/>
  <c r="B27" i="4"/>
  <c r="F21" i="4"/>
  <c r="M19" i="4"/>
  <c r="L19" i="4"/>
  <c r="K19" i="4"/>
  <c r="J19" i="4"/>
  <c r="I19" i="4"/>
  <c r="H19" i="4"/>
  <c r="G19" i="4"/>
  <c r="F19" i="4"/>
  <c r="E19" i="4"/>
  <c r="D19" i="4"/>
  <c r="C19" i="4"/>
  <c r="B19" i="4"/>
  <c r="M18" i="4"/>
  <c r="L18" i="4"/>
  <c r="M28" i="4" s="1"/>
  <c r="K18" i="4"/>
  <c r="J18" i="4"/>
  <c r="K28" i="4" s="1"/>
  <c r="I18" i="4"/>
  <c r="H18" i="4"/>
  <c r="I28" i="4" s="1"/>
  <c r="G18" i="4"/>
  <c r="F18" i="4"/>
  <c r="G28" i="4" s="1"/>
  <c r="E18" i="4"/>
  <c r="D18" i="4"/>
  <c r="E28" i="4" s="1"/>
  <c r="C18" i="4"/>
  <c r="B18" i="4"/>
  <c r="C28" i="4" s="1"/>
  <c r="M17" i="4"/>
  <c r="L17" i="4"/>
  <c r="M27" i="4" s="1"/>
  <c r="K17" i="4"/>
  <c r="J17" i="4"/>
  <c r="K27" i="4" s="1"/>
  <c r="I17" i="4"/>
  <c r="H17" i="4"/>
  <c r="I27" i="4" s="1"/>
  <c r="G17" i="4"/>
  <c r="F17" i="4"/>
  <c r="G27" i="4" s="1"/>
  <c r="E17" i="4"/>
  <c r="D17" i="4"/>
  <c r="E27" i="4" s="1"/>
  <c r="C17" i="4"/>
  <c r="B17" i="4"/>
  <c r="C27" i="4" s="1"/>
  <c r="M16" i="4"/>
  <c r="L16" i="4"/>
  <c r="M26" i="4" s="1"/>
  <c r="K16" i="4"/>
  <c r="J26" i="4" s="1"/>
  <c r="J16" i="4"/>
  <c r="I16" i="4"/>
  <c r="H16" i="4"/>
  <c r="I26" i="4" s="1"/>
  <c r="G16" i="4"/>
  <c r="F16" i="4"/>
  <c r="G26" i="4" s="1"/>
  <c r="E16" i="4"/>
  <c r="D16" i="4"/>
  <c r="C16" i="4"/>
  <c r="B16" i="4"/>
  <c r="C26" i="4" s="1"/>
  <c r="M15" i="4"/>
  <c r="L15" i="4"/>
  <c r="M25" i="4" s="1"/>
  <c r="K15" i="4"/>
  <c r="J25" i="4" s="1"/>
  <c r="J15" i="4"/>
  <c r="I15" i="4"/>
  <c r="H15" i="4"/>
  <c r="G15" i="4"/>
  <c r="F15" i="4"/>
  <c r="G25" i="4" s="1"/>
  <c r="E15" i="4"/>
  <c r="D15" i="4"/>
  <c r="C15" i="4"/>
  <c r="B15" i="4"/>
  <c r="C25" i="4" s="1"/>
  <c r="M14" i="4"/>
  <c r="L14" i="4"/>
  <c r="M24" i="4" s="1"/>
  <c r="K14" i="4"/>
  <c r="J14" i="4"/>
  <c r="K24" i="4" s="1"/>
  <c r="I14" i="4"/>
  <c r="H14" i="4"/>
  <c r="G14" i="4"/>
  <c r="F14" i="4"/>
  <c r="E14" i="4"/>
  <c r="D14" i="4"/>
  <c r="E24" i="4" s="1"/>
  <c r="C14" i="4"/>
  <c r="B14" i="4"/>
  <c r="C24" i="4" s="1"/>
  <c r="M13" i="4"/>
  <c r="L13" i="4"/>
  <c r="M23" i="4" s="1"/>
  <c r="K13" i="4"/>
  <c r="J13" i="4"/>
  <c r="K23" i="4" s="1"/>
  <c r="I13" i="4"/>
  <c r="H13" i="4"/>
  <c r="G13" i="4"/>
  <c r="F13" i="4"/>
  <c r="G23" i="4" s="1"/>
  <c r="E13" i="4"/>
  <c r="D13" i="4"/>
  <c r="E23" i="4" s="1"/>
  <c r="C13" i="4"/>
  <c r="B23" i="4" s="1"/>
  <c r="B13" i="4"/>
  <c r="C23" i="4" s="1"/>
  <c r="L11" i="4"/>
  <c r="L21" i="4" s="1"/>
  <c r="J11" i="4"/>
  <c r="J21" i="4" s="1"/>
  <c r="H11" i="4"/>
  <c r="H21" i="4" s="1"/>
  <c r="F11" i="4"/>
  <c r="D11" i="4"/>
  <c r="D21" i="4" s="1"/>
  <c r="B11" i="4"/>
  <c r="B21" i="4" s="1"/>
  <c r="K28" i="3"/>
  <c r="J28" i="3"/>
  <c r="G28" i="3"/>
  <c r="F28" i="3"/>
  <c r="C28" i="3"/>
  <c r="B28" i="3"/>
  <c r="H21" i="3"/>
  <c r="F21" i="3"/>
  <c r="M19" i="3"/>
  <c r="L19" i="3"/>
  <c r="K19" i="3"/>
  <c r="J19" i="3"/>
  <c r="I19" i="3"/>
  <c r="H19" i="3"/>
  <c r="G19" i="3"/>
  <c r="F19" i="3"/>
  <c r="E19" i="3"/>
  <c r="D19" i="3"/>
  <c r="C19" i="3"/>
  <c r="B19" i="3"/>
  <c r="M18" i="3"/>
  <c r="L18" i="3"/>
  <c r="M28" i="3" s="1"/>
  <c r="K18" i="3"/>
  <c r="J18" i="3"/>
  <c r="I18" i="3"/>
  <c r="H18" i="3"/>
  <c r="I28" i="3" s="1"/>
  <c r="G18" i="3"/>
  <c r="F18" i="3"/>
  <c r="E18" i="3"/>
  <c r="D18" i="3"/>
  <c r="E28" i="3" s="1"/>
  <c r="C18" i="3"/>
  <c r="B18" i="3"/>
  <c r="M17" i="3"/>
  <c r="L17" i="3"/>
  <c r="M27" i="3" s="1"/>
  <c r="K17" i="3"/>
  <c r="J17" i="3"/>
  <c r="K27" i="3" s="1"/>
  <c r="I17" i="3"/>
  <c r="H17" i="3"/>
  <c r="I27" i="3" s="1"/>
  <c r="G17" i="3"/>
  <c r="F17" i="3"/>
  <c r="G27" i="3" s="1"/>
  <c r="E17" i="3"/>
  <c r="D17" i="3"/>
  <c r="E27" i="3" s="1"/>
  <c r="C17" i="3"/>
  <c r="B17" i="3"/>
  <c r="C27" i="3" s="1"/>
  <c r="M16" i="3"/>
  <c r="L16" i="3"/>
  <c r="M26" i="3" s="1"/>
  <c r="K16" i="3"/>
  <c r="J16" i="3"/>
  <c r="I16" i="3"/>
  <c r="H16" i="3"/>
  <c r="I26" i="3" s="1"/>
  <c r="G16" i="3"/>
  <c r="F16" i="3"/>
  <c r="E16" i="3"/>
  <c r="D16" i="3"/>
  <c r="E26" i="3" s="1"/>
  <c r="C16" i="3"/>
  <c r="B16" i="3"/>
  <c r="C26" i="3" s="1"/>
  <c r="M15" i="3"/>
  <c r="L15" i="3"/>
  <c r="M25" i="3" s="1"/>
  <c r="K15" i="3"/>
  <c r="J15" i="3"/>
  <c r="I15" i="3"/>
  <c r="H15" i="3"/>
  <c r="I25" i="3" s="1"/>
  <c r="G15" i="3"/>
  <c r="F15" i="3"/>
  <c r="G25" i="3" s="1"/>
  <c r="E15" i="3"/>
  <c r="D15" i="3"/>
  <c r="E25" i="3" s="1"/>
  <c r="C15" i="3"/>
  <c r="B15" i="3"/>
  <c r="C25" i="3" s="1"/>
  <c r="M14" i="3"/>
  <c r="L14" i="3"/>
  <c r="M24" i="3" s="1"/>
  <c r="K14" i="3"/>
  <c r="J14" i="3"/>
  <c r="K24" i="3" s="1"/>
  <c r="I14" i="3"/>
  <c r="H14" i="3"/>
  <c r="I24" i="3" s="1"/>
  <c r="G14" i="3"/>
  <c r="F14" i="3"/>
  <c r="G24" i="3" s="1"/>
  <c r="E14" i="3"/>
  <c r="D14" i="3"/>
  <c r="E24" i="3" s="1"/>
  <c r="C14" i="3"/>
  <c r="B14" i="3"/>
  <c r="C24" i="3" s="1"/>
  <c r="M13" i="3"/>
  <c r="L13" i="3"/>
  <c r="M23" i="3" s="1"/>
  <c r="K13" i="3"/>
  <c r="J13" i="3"/>
  <c r="K23" i="3" s="1"/>
  <c r="I13" i="3"/>
  <c r="H13" i="3"/>
  <c r="I23" i="3" s="1"/>
  <c r="G13" i="3"/>
  <c r="F13" i="3"/>
  <c r="E13" i="3"/>
  <c r="D13" i="3"/>
  <c r="E23" i="3" s="1"/>
  <c r="C13" i="3"/>
  <c r="B13" i="3"/>
  <c r="C23" i="3" s="1"/>
  <c r="L11" i="3"/>
  <c r="L21" i="3" s="1"/>
  <c r="J11" i="3"/>
  <c r="J21" i="3" s="1"/>
  <c r="H11" i="3"/>
  <c r="F11" i="3"/>
  <c r="D11" i="3"/>
  <c r="D21" i="3" s="1"/>
  <c r="B11" i="3"/>
  <c r="B21" i="3" s="1"/>
  <c r="M19" i="1"/>
  <c r="L19" i="1"/>
  <c r="K19" i="1"/>
  <c r="J19" i="1"/>
  <c r="I19" i="1"/>
  <c r="H19" i="1"/>
  <c r="G19" i="1"/>
  <c r="F19" i="1"/>
  <c r="E19" i="1"/>
  <c r="D19" i="1"/>
  <c r="C19" i="1"/>
  <c r="B19" i="1"/>
  <c r="M18" i="1"/>
  <c r="L18" i="1"/>
  <c r="M28" i="1" s="1"/>
  <c r="K18" i="1"/>
  <c r="J18" i="1"/>
  <c r="K28" i="1" s="1"/>
  <c r="I18" i="1"/>
  <c r="H18" i="1"/>
  <c r="I28" i="1" s="1"/>
  <c r="G18" i="1"/>
  <c r="F18" i="1"/>
  <c r="G28" i="1" s="1"/>
  <c r="E18" i="1"/>
  <c r="D18" i="1"/>
  <c r="E28" i="1" s="1"/>
  <c r="C18" i="1"/>
  <c r="B18" i="1"/>
  <c r="C28" i="1" s="1"/>
  <c r="M17" i="1"/>
  <c r="L17" i="1"/>
  <c r="M27" i="1" s="1"/>
  <c r="K17" i="1"/>
  <c r="J17" i="1"/>
  <c r="K27" i="1" s="1"/>
  <c r="I17" i="1"/>
  <c r="H17" i="1"/>
  <c r="I27" i="1" s="1"/>
  <c r="G17" i="1"/>
  <c r="F17" i="1"/>
  <c r="G27" i="1" s="1"/>
  <c r="E17" i="1"/>
  <c r="D17" i="1"/>
  <c r="E27" i="1" s="1"/>
  <c r="C17" i="1"/>
  <c r="B17" i="1"/>
  <c r="C27" i="1" s="1"/>
  <c r="M16" i="1"/>
  <c r="L16" i="1"/>
  <c r="M26" i="1" s="1"/>
  <c r="K16" i="1"/>
  <c r="J16" i="1"/>
  <c r="K26" i="1" s="1"/>
  <c r="I16" i="1"/>
  <c r="H16" i="1"/>
  <c r="I26" i="1" s="1"/>
  <c r="G16" i="1"/>
  <c r="F16" i="1"/>
  <c r="G26" i="1" s="1"/>
  <c r="E16" i="1"/>
  <c r="D16" i="1"/>
  <c r="E26" i="1" s="1"/>
  <c r="C16" i="1"/>
  <c r="B16" i="1"/>
  <c r="C26" i="1" s="1"/>
  <c r="M15" i="1"/>
  <c r="L15" i="1"/>
  <c r="K15" i="1"/>
  <c r="J15" i="1"/>
  <c r="I15" i="1"/>
  <c r="H15" i="1"/>
  <c r="I25" i="1" s="1"/>
  <c r="G15" i="1"/>
  <c r="F15" i="1"/>
  <c r="G25" i="1" s="1"/>
  <c r="E15" i="1"/>
  <c r="D15" i="1"/>
  <c r="E25" i="1" s="1"/>
  <c r="C15" i="1"/>
  <c r="B15" i="1"/>
  <c r="C25" i="1" s="1"/>
  <c r="M14" i="1"/>
  <c r="L14" i="1"/>
  <c r="M24" i="1" s="1"/>
  <c r="K14" i="1"/>
  <c r="J14" i="1"/>
  <c r="K24" i="1" s="1"/>
  <c r="I14" i="1"/>
  <c r="H14" i="1"/>
  <c r="I24" i="1" s="1"/>
  <c r="G14" i="1"/>
  <c r="F14" i="1"/>
  <c r="G24" i="1" s="1"/>
  <c r="E14" i="1"/>
  <c r="D14" i="1"/>
  <c r="E24" i="1" s="1"/>
  <c r="C14" i="1"/>
  <c r="B14" i="1"/>
  <c r="C24" i="1" s="1"/>
  <c r="M13" i="1"/>
  <c r="L13" i="1"/>
  <c r="K13" i="1"/>
  <c r="J13" i="1"/>
  <c r="K23" i="1" s="1"/>
  <c r="I13" i="1"/>
  <c r="H13" i="1"/>
  <c r="I23" i="1" s="1"/>
  <c r="G13" i="1"/>
  <c r="F13" i="1"/>
  <c r="G23" i="1" s="1"/>
  <c r="E13" i="1"/>
  <c r="D13" i="1"/>
  <c r="E23" i="1" s="1"/>
  <c r="C13" i="1"/>
  <c r="B13" i="1"/>
  <c r="C23" i="1" s="1"/>
  <c r="L11" i="1"/>
  <c r="L21" i="1" s="1"/>
  <c r="J11" i="1"/>
  <c r="J21" i="1" s="1"/>
  <c r="H11" i="1"/>
  <c r="H21" i="1" s="1"/>
  <c r="F11" i="1"/>
  <c r="F21" i="1" s="1"/>
  <c r="D11" i="1"/>
  <c r="D21" i="1" s="1"/>
  <c r="B11" i="1"/>
  <c r="B21" i="1" s="1"/>
  <c r="K25" i="3" l="1"/>
  <c r="K26" i="3"/>
  <c r="J26" i="6"/>
  <c r="M26" i="5"/>
  <c r="K26" i="4"/>
  <c r="I26" i="6"/>
  <c r="I26" i="5"/>
  <c r="F26" i="5"/>
  <c r="F26" i="4"/>
  <c r="G26" i="3"/>
  <c r="F26" i="6"/>
  <c r="E26" i="6"/>
  <c r="E26" i="4"/>
  <c r="B26" i="6"/>
  <c r="B26" i="4"/>
  <c r="J25" i="6"/>
  <c r="M25" i="5"/>
  <c r="J25" i="5"/>
  <c r="K25" i="4"/>
  <c r="M25" i="1"/>
  <c r="K25" i="1"/>
  <c r="I25" i="4"/>
  <c r="G25" i="5"/>
  <c r="F25" i="4"/>
  <c r="E25" i="4"/>
  <c r="C25" i="5"/>
  <c r="B25" i="4"/>
  <c r="J24" i="6"/>
  <c r="J24" i="5"/>
  <c r="J24" i="4"/>
  <c r="I24" i="6"/>
  <c r="I24" i="5"/>
  <c r="I24" i="4"/>
  <c r="F24" i="6"/>
  <c r="G24" i="5"/>
  <c r="G24" i="4"/>
  <c r="F24" i="4"/>
  <c r="E24" i="5"/>
  <c r="B24" i="4"/>
  <c r="B24" i="5"/>
  <c r="C24" i="6"/>
  <c r="K23" i="6"/>
  <c r="M23" i="5"/>
  <c r="J23" i="5"/>
  <c r="J23" i="4"/>
  <c r="M23" i="1"/>
  <c r="I23" i="4"/>
  <c r="G23" i="3"/>
  <c r="F23" i="6"/>
  <c r="F23" i="5"/>
  <c r="F23" i="4"/>
  <c r="C23" i="6"/>
  <c r="B23" i="6"/>
  <c r="B23" i="5"/>
  <c r="D23" i="6"/>
  <c r="H23" i="6"/>
  <c r="L23" i="6"/>
  <c r="D24" i="6"/>
  <c r="H24" i="6"/>
  <c r="L24" i="6"/>
  <c r="D25" i="6"/>
  <c r="H25" i="6"/>
  <c r="L25" i="6"/>
  <c r="D26" i="6"/>
  <c r="H26" i="6"/>
  <c r="L26" i="6"/>
  <c r="D27" i="6"/>
  <c r="H27" i="6"/>
  <c r="L27" i="6"/>
  <c r="D28" i="6"/>
  <c r="H28" i="6"/>
  <c r="L28" i="6"/>
  <c r="D23" i="5"/>
  <c r="H23" i="5"/>
  <c r="L23" i="5"/>
  <c r="D24" i="5"/>
  <c r="H24" i="5"/>
  <c r="L24" i="5"/>
  <c r="D25" i="5"/>
  <c r="H25" i="5"/>
  <c r="L25" i="5"/>
  <c r="D26" i="5"/>
  <c r="H26" i="5"/>
  <c r="L26" i="5"/>
  <c r="D27" i="5"/>
  <c r="H27" i="5"/>
  <c r="L27" i="5"/>
  <c r="D28" i="5"/>
  <c r="H28" i="5"/>
  <c r="L28" i="5"/>
  <c r="D23" i="4"/>
  <c r="H23" i="4"/>
  <c r="L23" i="4"/>
  <c r="D24" i="4"/>
  <c r="H24" i="4"/>
  <c r="L24" i="4"/>
  <c r="D25" i="4"/>
  <c r="H25" i="4"/>
  <c r="L25" i="4"/>
  <c r="D26" i="4"/>
  <c r="H26" i="4"/>
  <c r="L26" i="4"/>
  <c r="D27" i="4"/>
  <c r="H27" i="4"/>
  <c r="L27" i="4"/>
  <c r="D28" i="4"/>
  <c r="H28" i="4"/>
  <c r="L28" i="4"/>
  <c r="J23" i="3"/>
  <c r="J25" i="3"/>
  <c r="J27" i="3"/>
  <c r="J24" i="3"/>
  <c r="J26" i="3"/>
  <c r="F23" i="3"/>
  <c r="F24" i="3"/>
  <c r="F25" i="3"/>
  <c r="F26" i="3"/>
  <c r="F27" i="3"/>
  <c r="B23" i="3"/>
  <c r="B25" i="3"/>
  <c r="B27" i="3"/>
  <c r="B24" i="3"/>
  <c r="B26" i="3"/>
  <c r="D23" i="3"/>
  <c r="H23" i="3"/>
  <c r="L23" i="3"/>
  <c r="D24" i="3"/>
  <c r="H24" i="3"/>
  <c r="L24" i="3"/>
  <c r="D25" i="3"/>
  <c r="H25" i="3"/>
  <c r="L25" i="3"/>
  <c r="D26" i="3"/>
  <c r="H26" i="3"/>
  <c r="L26" i="3"/>
  <c r="D27" i="3"/>
  <c r="H27" i="3"/>
  <c r="L27" i="3"/>
  <c r="D28" i="3"/>
  <c r="H28" i="3"/>
  <c r="L28" i="3"/>
  <c r="B23" i="1"/>
  <c r="F23" i="1"/>
  <c r="J23" i="1"/>
  <c r="B24" i="1"/>
  <c r="F24" i="1"/>
  <c r="J24" i="1"/>
  <c r="B25" i="1"/>
  <c r="F25" i="1"/>
  <c r="J25" i="1"/>
  <c r="B26" i="1"/>
  <c r="F26" i="1"/>
  <c r="J26" i="1"/>
  <c r="B27" i="1"/>
  <c r="F27" i="1"/>
  <c r="J27" i="1"/>
  <c r="B28" i="1"/>
  <c r="F28" i="1"/>
  <c r="J28" i="1"/>
  <c r="D23" i="1"/>
  <c r="H23" i="1"/>
  <c r="L23" i="1"/>
  <c r="D24" i="1"/>
  <c r="H24" i="1"/>
  <c r="L24" i="1"/>
  <c r="D25" i="1"/>
  <c r="H25" i="1"/>
  <c r="L25" i="1"/>
  <c r="D26" i="1"/>
  <c r="H26" i="1"/>
  <c r="L26" i="1"/>
  <c r="D27" i="1"/>
  <c r="H27" i="1"/>
  <c r="L27" i="1"/>
  <c r="D28" i="1"/>
  <c r="H28" i="1"/>
  <c r="L28" i="1"/>
</calcChain>
</file>

<file path=xl/sharedStrings.xml><?xml version="1.0" encoding="utf-8"?>
<sst xmlns="http://schemas.openxmlformats.org/spreadsheetml/2006/main" count="286" uniqueCount="43">
  <si>
    <t>MIT9215 + 0nM HOOH</t>
  </si>
  <si>
    <t>MIT9215 + 400nM HOOH</t>
  </si>
  <si>
    <t>MIT9215 Coculture + 400nM HOOH</t>
  </si>
  <si>
    <t>Time (days)</t>
  </si>
  <si>
    <t>A (Tech)</t>
  </si>
  <si>
    <t>B (Tech)</t>
  </si>
  <si>
    <t>Time (Days)</t>
  </si>
  <si>
    <t>A</t>
  </si>
  <si>
    <t>B</t>
  </si>
  <si>
    <t xml:space="preserve"> </t>
  </si>
  <si>
    <t>AVG</t>
  </si>
  <si>
    <t>STDEV</t>
  </si>
  <si>
    <t>Vol1 + 0nM</t>
  </si>
  <si>
    <t>Vol1 + 400nM</t>
  </si>
  <si>
    <t>Vol1 + EZ55 + 400nM</t>
  </si>
  <si>
    <t>0nM Abiotic Control</t>
  </si>
  <si>
    <t>400nM Abiotic Control</t>
  </si>
  <si>
    <t>EZ55 Coculture + 400nM HOOH</t>
  </si>
  <si>
    <t>RCC299 + 0nM HOOH</t>
  </si>
  <si>
    <t>RCC299 + 400nM HOOH</t>
  </si>
  <si>
    <t>RCC299 Coculture + 400nM HOOH</t>
  </si>
  <si>
    <t>CCMP1545 + 0nM HOOH</t>
  </si>
  <si>
    <t>CCMP1545 + 400nM HOOH</t>
  </si>
  <si>
    <t>CCMP1545 Coculture + 400nM HOOH</t>
  </si>
  <si>
    <t>CCMP2972A + 0nM HOOH</t>
  </si>
  <si>
    <t>CCMP2972A + 400nM HOOH</t>
  </si>
  <si>
    <t>CCMP2972A Coculture + 400nM HOOH</t>
  </si>
  <si>
    <t>CAOTH95 + 0nM HOOH</t>
  </si>
  <si>
    <t>CAOTH95 + 400nM HOOH</t>
  </si>
  <si>
    <t>CAOTH95 Coculture + 400nM HOOH</t>
  </si>
  <si>
    <t>Vol57 + 0nM</t>
  </si>
  <si>
    <t>Vol58 + 0nM</t>
  </si>
  <si>
    <t>Vol59 + 0nM</t>
  </si>
  <si>
    <t>Vol60 + 0nM</t>
  </si>
  <si>
    <t>Vol57 + 400nM</t>
  </si>
  <si>
    <t>Vol58 + 400nM</t>
  </si>
  <si>
    <t>Vol59 + 400nM</t>
  </si>
  <si>
    <t>Vol60 + 400nM</t>
  </si>
  <si>
    <t>Vol1 + Vol57 +400nM</t>
  </si>
  <si>
    <t>Vol1 + Vol58 + 400nM</t>
  </si>
  <si>
    <t>Vol1 + Vol59 + 400nM</t>
  </si>
  <si>
    <t>Vol1 + Vol60 + 400nM</t>
  </si>
  <si>
    <t> Pro (Vol1), Syn (Vol28,52,53,54), picoeuks and diatoms (Vol57-60), and Alteromonas (EZ55).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</si>
</sst>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3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11" fontId="0" fillId="0" borderId="4" xfId="0" applyNumberFormat="1" applyBorder="1" applyAlignment="1">
      <alignment horizontal="center"/>
    </xf>
    <xf numFmtId="11" fontId="0" fillId="0" borderId="0" xfId="0" applyNumberFormat="1" applyAlignment="1">
      <alignment horizontal="center"/>
    </xf>
    <xf numFmtId="0" fontId="0" fillId="0" borderId="6" xfId="0" applyBorder="1" applyAlignment="1">
      <alignment horizontal="center"/>
    </xf>
    <xf numFmtId="0" fontId="0" fillId="0" borderId="4" xfId="0" applyBorder="1" applyAlignment="1">
      <alignment horizontal="center"/>
    </xf>
    <xf numFmtId="11" fontId="0" fillId="0" borderId="5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11" fontId="0" fillId="0" borderId="4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11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19C15-522A-436A-9986-B21CCB80BEBB}">
  <dimension ref="A1:Y29"/>
  <sheetViews>
    <sheetView zoomScale="90" zoomScaleNormal="90" workbookViewId="0">
      <selection activeCell="A21" sqref="A21:M26"/>
    </sheetView>
  </sheetViews>
  <sheetFormatPr baseColWidth="10" defaultColWidth="8.83203125" defaultRowHeight="15" x14ac:dyDescent="0.2"/>
  <sheetData>
    <row r="1" spans="1:25" x14ac:dyDescent="0.2">
      <c r="A1" s="1"/>
      <c r="B1" s="15" t="s">
        <v>0</v>
      </c>
      <c r="C1" s="16"/>
      <c r="D1" s="16"/>
      <c r="E1" s="17"/>
      <c r="F1" s="15" t="s">
        <v>18</v>
      </c>
      <c r="G1" s="16"/>
      <c r="H1" s="16"/>
      <c r="I1" s="17"/>
      <c r="J1" s="15" t="s">
        <v>1</v>
      </c>
      <c r="K1" s="16"/>
      <c r="L1" s="16"/>
      <c r="M1" s="17"/>
      <c r="N1" s="15" t="s">
        <v>19</v>
      </c>
      <c r="O1" s="16"/>
      <c r="P1" s="16"/>
      <c r="Q1" s="17"/>
      <c r="R1" s="15" t="s">
        <v>2</v>
      </c>
      <c r="S1" s="16"/>
      <c r="T1" s="16"/>
      <c r="U1" s="17"/>
      <c r="V1" s="15" t="s">
        <v>20</v>
      </c>
      <c r="W1" s="16"/>
      <c r="X1" s="16"/>
      <c r="Y1" s="17"/>
    </row>
    <row r="2" spans="1:25" x14ac:dyDescent="0.2">
      <c r="A2" s="1" t="s">
        <v>3</v>
      </c>
      <c r="B2" s="15" t="s">
        <v>4</v>
      </c>
      <c r="C2" s="16"/>
      <c r="D2" s="16" t="s">
        <v>5</v>
      </c>
      <c r="E2" s="16"/>
      <c r="F2" s="15" t="s">
        <v>4</v>
      </c>
      <c r="G2" s="16"/>
      <c r="H2" s="16" t="s">
        <v>5</v>
      </c>
      <c r="I2" s="16"/>
      <c r="J2" s="15" t="s">
        <v>4</v>
      </c>
      <c r="K2" s="16"/>
      <c r="L2" s="16" t="s">
        <v>5</v>
      </c>
      <c r="M2" s="16"/>
      <c r="N2" s="15" t="s">
        <v>4</v>
      </c>
      <c r="O2" s="16"/>
      <c r="P2" s="16" t="s">
        <v>5</v>
      </c>
      <c r="Q2" s="16"/>
      <c r="R2" s="15" t="s">
        <v>4</v>
      </c>
      <c r="S2" s="16"/>
      <c r="T2" s="16" t="s">
        <v>5</v>
      </c>
      <c r="U2" s="16"/>
      <c r="V2" s="15" t="s">
        <v>4</v>
      </c>
      <c r="W2" s="16"/>
      <c r="X2" s="16" t="s">
        <v>5</v>
      </c>
      <c r="Y2" s="16"/>
    </row>
    <row r="3" spans="1:25" x14ac:dyDescent="0.2">
      <c r="A3" s="1">
        <v>0</v>
      </c>
      <c r="B3" s="2">
        <v>1273635.0039731001</v>
      </c>
      <c r="C3" s="3">
        <v>1340691.2255379199</v>
      </c>
      <c r="D3" s="3">
        <v>1370418.3068132</v>
      </c>
      <c r="E3" s="3">
        <v>1428764.92416402</v>
      </c>
      <c r="F3" s="2">
        <v>82983.156462383995</v>
      </c>
      <c r="G3" s="3">
        <v>78558.422775632804</v>
      </c>
      <c r="H3" s="3">
        <v>75570.073966210301</v>
      </c>
      <c r="I3" s="3">
        <v>77040.035503165898</v>
      </c>
      <c r="J3" s="2">
        <v>1285307.14631416</v>
      </c>
      <c r="K3" s="3">
        <v>1324695.87466522</v>
      </c>
      <c r="L3" s="3">
        <v>1278389.37782555</v>
      </c>
      <c r="M3" s="3">
        <v>1373101.4640969001</v>
      </c>
      <c r="N3" s="2">
        <v>78502.690290440194</v>
      </c>
      <c r="O3" s="3">
        <v>71896.895993263402</v>
      </c>
      <c r="P3" s="3">
        <v>74030.630464814007</v>
      </c>
      <c r="Q3" s="3">
        <v>83412.371150721607</v>
      </c>
      <c r="R3" s="2">
        <v>1488125.3549178999</v>
      </c>
      <c r="S3" s="3">
        <v>1488092.6915080401</v>
      </c>
      <c r="T3" s="3">
        <v>1528589.4375386999</v>
      </c>
      <c r="U3" s="3">
        <v>1593806.6492369</v>
      </c>
      <c r="V3" s="2">
        <v>59525.0141967159</v>
      </c>
      <c r="W3" s="3">
        <v>74404.634575402102</v>
      </c>
      <c r="X3" s="3">
        <v>85601.0085021673</v>
      </c>
      <c r="Y3" s="3">
        <v>103701.133333732</v>
      </c>
    </row>
    <row r="4" spans="1:25" x14ac:dyDescent="0.2">
      <c r="A4" s="1">
        <v>1</v>
      </c>
      <c r="B4" s="2">
        <v>1724692.0626997999</v>
      </c>
      <c r="C4" s="3">
        <v>1714728.94722244</v>
      </c>
      <c r="D4" s="3">
        <v>1741500.38966071</v>
      </c>
      <c r="E4" s="3">
        <v>1794159.1686512299</v>
      </c>
      <c r="F4" s="2">
        <v>97574.522392128201</v>
      </c>
      <c r="G4" s="3">
        <v>99597.581717086403</v>
      </c>
      <c r="H4" s="3">
        <v>93735.5152796271</v>
      </c>
      <c r="I4" s="3">
        <v>104925.987477104</v>
      </c>
      <c r="J4" s="2">
        <v>1205367.35619304</v>
      </c>
      <c r="K4" s="3">
        <v>1175043.6950995701</v>
      </c>
      <c r="L4" s="3">
        <v>1181162.65265272</v>
      </c>
      <c r="M4" s="3">
        <v>1148157.10164732</v>
      </c>
      <c r="N4" s="2">
        <v>95196.472896177598</v>
      </c>
      <c r="O4" s="3">
        <v>97132.0738222855</v>
      </c>
      <c r="P4" s="3">
        <v>98324.103323328905</v>
      </c>
      <c r="Q4" s="3">
        <v>99705.646326714806</v>
      </c>
      <c r="R4" s="2">
        <v>1338261.7946532301</v>
      </c>
      <c r="S4" s="3">
        <v>1440863.67420815</v>
      </c>
      <c r="T4" s="3">
        <v>1443783.54450593</v>
      </c>
      <c r="U4" s="3">
        <v>1307295.5786806</v>
      </c>
      <c r="V4" s="2">
        <v>77619.184089887305</v>
      </c>
      <c r="W4" s="3">
        <v>101163.949041696</v>
      </c>
      <c r="X4" s="3">
        <v>95289.713937391207</v>
      </c>
      <c r="Y4" s="3">
        <v>87588.803771599996</v>
      </c>
    </row>
    <row r="5" spans="1:25" x14ac:dyDescent="0.2">
      <c r="A5" s="1">
        <v>2</v>
      </c>
      <c r="B5" s="2">
        <v>2112912.7918487201</v>
      </c>
      <c r="C5" s="3">
        <v>1931593.3926371101</v>
      </c>
      <c r="D5" s="3">
        <v>2039891.5063303399</v>
      </c>
      <c r="E5" s="3">
        <v>2045442.78415854</v>
      </c>
      <c r="F5" s="2">
        <v>181233.50186568301</v>
      </c>
      <c r="G5" s="3">
        <v>202880.41622700301</v>
      </c>
      <c r="H5" s="3">
        <v>192011.16257819699</v>
      </c>
      <c r="I5" s="3">
        <v>196933.729050775</v>
      </c>
      <c r="J5" s="2">
        <v>15153.941563214799</v>
      </c>
      <c r="K5" s="3">
        <v>18836.8373332519</v>
      </c>
      <c r="L5" s="3">
        <v>24644.598335325401</v>
      </c>
      <c r="M5" s="3">
        <v>27762.797631620899</v>
      </c>
      <c r="N5" s="2">
        <v>195913.10934672199</v>
      </c>
      <c r="O5" s="3">
        <v>178783.30844389199</v>
      </c>
      <c r="P5" s="3">
        <v>201340.160097835</v>
      </c>
      <c r="Q5" s="3">
        <v>179866.370767352</v>
      </c>
      <c r="R5" s="2">
        <v>664423.81548764603</v>
      </c>
      <c r="S5" s="3">
        <v>712376.97591909103</v>
      </c>
      <c r="T5" s="3">
        <v>674009.66496159101</v>
      </c>
      <c r="U5" s="3">
        <v>636000.27963619505</v>
      </c>
      <c r="V5" s="2">
        <v>173414.61584227599</v>
      </c>
      <c r="W5" s="3">
        <v>177559.42643028399</v>
      </c>
      <c r="X5" s="3">
        <v>163784.348585667</v>
      </c>
      <c r="Y5" s="3">
        <v>166328.730445939</v>
      </c>
    </row>
    <row r="6" spans="1:25" x14ac:dyDescent="0.2">
      <c r="A6" s="1">
        <v>5</v>
      </c>
      <c r="B6" s="2">
        <v>2864798.8273805398</v>
      </c>
      <c r="C6" s="3">
        <v>2761100.34818856</v>
      </c>
      <c r="D6" s="3">
        <v>2895086.5830849302</v>
      </c>
      <c r="E6" s="3">
        <v>2808755.2270934801</v>
      </c>
      <c r="F6" s="2">
        <v>1040862.5010508</v>
      </c>
      <c r="G6" s="3">
        <v>1032665.59827044</v>
      </c>
      <c r="H6" s="3">
        <v>1068779.85839763</v>
      </c>
      <c r="I6" s="3">
        <v>1047599.89794349</v>
      </c>
      <c r="J6" s="2">
        <v>10485.1804726266</v>
      </c>
      <c r="K6" s="3">
        <v>8919.3733879692609</v>
      </c>
      <c r="L6" s="3">
        <v>9202.6587783740906</v>
      </c>
      <c r="M6" s="3">
        <v>10343.709346698301</v>
      </c>
      <c r="N6" s="2">
        <v>940110.49519881001</v>
      </c>
      <c r="O6" s="3">
        <v>953984.65579078905</v>
      </c>
      <c r="P6" s="3">
        <v>977567.35977783205</v>
      </c>
      <c r="Q6" s="3">
        <v>930887.30777468905</v>
      </c>
      <c r="R6" s="2">
        <v>1461177.9271247699</v>
      </c>
      <c r="S6" s="3">
        <v>1422606.9457219299</v>
      </c>
      <c r="T6" s="3">
        <v>1480191.0500552501</v>
      </c>
      <c r="U6" s="3">
        <v>1545940.6805555499</v>
      </c>
      <c r="V6" s="2">
        <v>878167.93420198897</v>
      </c>
      <c r="W6" s="3">
        <v>900510.19664197904</v>
      </c>
      <c r="X6" s="3">
        <v>956111.37034662196</v>
      </c>
      <c r="Y6" s="3">
        <v>960029.16262499802</v>
      </c>
    </row>
    <row r="7" spans="1:25" x14ac:dyDescent="0.2">
      <c r="A7" s="1"/>
      <c r="B7" s="2"/>
      <c r="C7" s="3"/>
      <c r="D7" s="3"/>
      <c r="E7" s="3"/>
      <c r="F7" s="2"/>
      <c r="G7" s="3"/>
      <c r="H7" s="3"/>
      <c r="I7" s="3"/>
      <c r="J7" s="2"/>
      <c r="K7" s="3"/>
      <c r="L7" s="3"/>
      <c r="M7" s="3"/>
      <c r="N7" s="2"/>
      <c r="O7" s="3"/>
      <c r="P7" s="3"/>
      <c r="Q7" s="3"/>
      <c r="R7" s="2"/>
      <c r="S7" s="3"/>
      <c r="T7" s="3"/>
      <c r="U7" s="3"/>
      <c r="V7" s="2"/>
      <c r="W7" s="3"/>
      <c r="X7" s="3"/>
      <c r="Y7" s="3"/>
    </row>
    <row r="8" spans="1:25" x14ac:dyDescent="0.2">
      <c r="A8" s="1"/>
      <c r="B8" s="2"/>
      <c r="C8" s="3"/>
      <c r="D8" s="3"/>
      <c r="E8" s="3"/>
      <c r="F8" s="2"/>
      <c r="G8" s="3"/>
      <c r="H8" s="3"/>
      <c r="I8" s="3"/>
      <c r="J8" s="2"/>
      <c r="K8" s="3"/>
      <c r="L8" s="3"/>
      <c r="M8" s="3"/>
      <c r="N8" s="2"/>
      <c r="O8" s="3"/>
      <c r="P8" s="3"/>
      <c r="Q8" s="3"/>
      <c r="R8" s="2"/>
      <c r="S8" s="3"/>
      <c r="T8" s="3"/>
      <c r="U8" s="3"/>
      <c r="V8" s="2"/>
      <c r="W8" s="3"/>
      <c r="X8" s="3"/>
      <c r="Y8" s="3"/>
    </row>
    <row r="9" spans="1:25" x14ac:dyDescent="0.2">
      <c r="A9" s="1"/>
      <c r="B9" s="2"/>
      <c r="C9" s="3"/>
      <c r="D9" s="3"/>
      <c r="E9" s="3"/>
      <c r="F9" s="2"/>
      <c r="G9" s="3"/>
      <c r="H9" s="3"/>
      <c r="I9" s="3"/>
      <c r="J9" s="2"/>
      <c r="K9" s="3"/>
      <c r="L9" s="3"/>
      <c r="M9" s="3"/>
      <c r="N9" s="2"/>
      <c r="O9" s="3"/>
      <c r="P9" s="3"/>
      <c r="Q9" s="3"/>
      <c r="R9" s="2"/>
      <c r="S9" s="3"/>
      <c r="T9" s="3"/>
      <c r="U9" s="3"/>
      <c r="V9" s="2"/>
      <c r="W9" s="3"/>
      <c r="X9" s="3"/>
      <c r="Y9" s="3"/>
    </row>
    <row r="10" spans="1:25" x14ac:dyDescent="0.2">
      <c r="A10" s="1"/>
      <c r="B10" s="3"/>
      <c r="C10" s="3"/>
      <c r="D10" s="3"/>
      <c r="E10" s="3"/>
      <c r="F10" s="2"/>
      <c r="G10" s="3"/>
      <c r="H10" s="3"/>
      <c r="I10" s="3"/>
      <c r="J10" s="2"/>
      <c r="K10" s="3"/>
      <c r="L10" s="3"/>
      <c r="M10" s="3"/>
      <c r="N10" s="3"/>
      <c r="O10" s="3"/>
      <c r="P10" s="3"/>
      <c r="Q10" s="3"/>
    </row>
    <row r="11" spans="1:25" x14ac:dyDescent="0.2">
      <c r="A11" s="1"/>
      <c r="B11" s="10" t="str">
        <f>B1</f>
        <v>MIT9215 + 0nM HOOH</v>
      </c>
      <c r="C11" s="11"/>
      <c r="D11" s="13" t="str">
        <f>F1</f>
        <v>RCC299 + 0nM HOOH</v>
      </c>
      <c r="E11" s="11"/>
      <c r="F11" s="13" t="str">
        <f>J1</f>
        <v>MIT9215 + 400nM HOOH</v>
      </c>
      <c r="G11" s="11"/>
      <c r="H11" s="13" t="str">
        <f>N1</f>
        <v>RCC299 + 400nM HOOH</v>
      </c>
      <c r="I11" s="11"/>
      <c r="J11" s="12" t="str">
        <f>R1</f>
        <v>MIT9215 Coculture + 400nM HOOH</v>
      </c>
      <c r="K11" s="14"/>
      <c r="L11" s="14" t="str">
        <f>V1</f>
        <v>RCC299 Coculture + 400nM HOOH</v>
      </c>
      <c r="M11" s="14"/>
      <c r="N11" s="3"/>
      <c r="O11" s="3"/>
      <c r="P11" s="3"/>
      <c r="Q11" s="1"/>
    </row>
    <row r="12" spans="1:25" x14ac:dyDescent="0.2">
      <c r="A12" s="4" t="s">
        <v>6</v>
      </c>
      <c r="B12" s="1" t="s">
        <v>7</v>
      </c>
      <c r="C12" s="1" t="s">
        <v>8</v>
      </c>
      <c r="D12" s="5" t="s">
        <v>7</v>
      </c>
      <c r="E12" s="1" t="s">
        <v>8</v>
      </c>
      <c r="F12" s="5" t="s">
        <v>7</v>
      </c>
      <c r="G12" s="1" t="s">
        <v>8</v>
      </c>
      <c r="H12" s="5" t="s">
        <v>7</v>
      </c>
      <c r="I12" s="1" t="s">
        <v>8</v>
      </c>
      <c r="J12" s="5" t="s">
        <v>7</v>
      </c>
      <c r="K12" s="1" t="s">
        <v>8</v>
      </c>
      <c r="L12" s="5" t="s">
        <v>7</v>
      </c>
      <c r="M12" s="1" t="s">
        <v>8</v>
      </c>
      <c r="N12" s="1"/>
      <c r="O12" s="1"/>
      <c r="P12" s="1"/>
      <c r="Q12" s="1"/>
    </row>
    <row r="13" spans="1:25" x14ac:dyDescent="0.2">
      <c r="A13" s="1">
        <v>0</v>
      </c>
      <c r="B13" s="3">
        <f t="shared" ref="B13:B19" si="0">AVERAGE(B3:C3)</f>
        <v>1307163.1147555099</v>
      </c>
      <c r="C13" s="3">
        <f t="shared" ref="C13:C19" si="1">AVERAGE(D3:E3)</f>
        <v>1399591.61548861</v>
      </c>
      <c r="D13" s="2">
        <f t="shared" ref="D13:D19" si="2">AVERAGE(F3:G3)</f>
        <v>80770.789619008399</v>
      </c>
      <c r="E13" s="3">
        <f t="shared" ref="E13:E19" si="3">AVERAGE(H3:I3)</f>
        <v>76305.054734688107</v>
      </c>
      <c r="F13" s="2">
        <f t="shared" ref="F13:F19" si="4">AVERAGE(J3:K3)</f>
        <v>1305001.5104896901</v>
      </c>
      <c r="G13" s="3">
        <f t="shared" ref="G13:G19" si="5">AVERAGE(L3:M3)</f>
        <v>1325745.4209612249</v>
      </c>
      <c r="H13" s="2">
        <f t="shared" ref="H13:H19" si="6">AVERAGE(N3:O3)</f>
        <v>75199.793141851798</v>
      </c>
      <c r="I13" s="3">
        <f t="shared" ref="I13:I19" si="7">AVERAGE(P3:Q3)</f>
        <v>78721.500807767807</v>
      </c>
      <c r="J13" s="3">
        <f t="shared" ref="J13:J19" si="8">AVERAGE(R3:S3)</f>
        <v>1488109.02321297</v>
      </c>
      <c r="K13" s="3">
        <f t="shared" ref="K13:K19" si="9">AVERAGE(T3:U3)</f>
        <v>1561198.0433878</v>
      </c>
      <c r="L13" s="3">
        <f t="shared" ref="L13:L19" si="10">AVERAGE(V3:W3)</f>
        <v>66964.824386059001</v>
      </c>
      <c r="M13" s="3">
        <f t="shared" ref="M13:M19" si="11">AVERAGE(X3:Y3)</f>
        <v>94651.070917949648</v>
      </c>
      <c r="N13" s="1"/>
      <c r="O13" s="1"/>
      <c r="P13" s="1"/>
      <c r="Q13" s="1"/>
    </row>
    <row r="14" spans="1:25" x14ac:dyDescent="0.2">
      <c r="A14" s="1">
        <v>1</v>
      </c>
      <c r="B14" s="3">
        <f t="shared" si="0"/>
        <v>1719710.50496112</v>
      </c>
      <c r="C14" s="3">
        <f t="shared" si="1"/>
        <v>1767829.7791559701</v>
      </c>
      <c r="D14" s="2">
        <f t="shared" si="2"/>
        <v>98586.052054607309</v>
      </c>
      <c r="E14" s="3">
        <f t="shared" si="3"/>
        <v>99330.75137836556</v>
      </c>
      <c r="F14" s="2">
        <f t="shared" si="4"/>
        <v>1190205.5256463052</v>
      </c>
      <c r="G14" s="3">
        <f t="shared" si="5"/>
        <v>1164659.8771500201</v>
      </c>
      <c r="H14" s="2">
        <f t="shared" si="6"/>
        <v>96164.273359231549</v>
      </c>
      <c r="I14" s="3">
        <f t="shared" si="7"/>
        <v>99014.874825021863</v>
      </c>
      <c r="J14" s="3">
        <f t="shared" si="8"/>
        <v>1389562.7344306901</v>
      </c>
      <c r="K14" s="3">
        <f t="shared" si="9"/>
        <v>1375539.561593265</v>
      </c>
      <c r="L14" s="3">
        <f t="shared" si="10"/>
        <v>89391.566565791654</v>
      </c>
      <c r="M14" s="3">
        <f t="shared" si="11"/>
        <v>91439.258854495594</v>
      </c>
      <c r="N14" s="1"/>
      <c r="O14" s="1"/>
      <c r="P14" s="1"/>
      <c r="Q14" s="1"/>
    </row>
    <row r="15" spans="1:25" x14ac:dyDescent="0.2">
      <c r="A15" s="1">
        <v>2</v>
      </c>
      <c r="B15" s="3">
        <f t="shared" si="0"/>
        <v>2022253.0922429152</v>
      </c>
      <c r="C15" s="3">
        <f t="shared" si="1"/>
        <v>2042667.1452444401</v>
      </c>
      <c r="D15" s="2">
        <f t="shared" si="2"/>
        <v>192056.95904634299</v>
      </c>
      <c r="E15" s="3">
        <f t="shared" si="3"/>
        <v>194472.44581448601</v>
      </c>
      <c r="F15" s="2">
        <f t="shared" si="4"/>
        <v>16995.389448233349</v>
      </c>
      <c r="G15" s="3">
        <f t="shared" si="5"/>
        <v>26203.69798347315</v>
      </c>
      <c r="H15" s="2">
        <f t="shared" si="6"/>
        <v>187348.20889530698</v>
      </c>
      <c r="I15" s="3">
        <f t="shared" si="7"/>
        <v>190603.2654325935</v>
      </c>
      <c r="J15" s="3">
        <f t="shared" si="8"/>
        <v>688400.39570336859</v>
      </c>
      <c r="K15" s="3">
        <f t="shared" si="9"/>
        <v>655004.97229889303</v>
      </c>
      <c r="L15" s="3">
        <f t="shared" si="10"/>
        <v>175487.02113627997</v>
      </c>
      <c r="M15" s="3">
        <f t="shared" si="11"/>
        <v>165056.53951580299</v>
      </c>
      <c r="N15" s="1"/>
      <c r="O15" s="1"/>
      <c r="P15" s="1"/>
      <c r="Q15" s="1"/>
    </row>
    <row r="16" spans="1:25" x14ac:dyDescent="0.2">
      <c r="A16" s="1">
        <v>5</v>
      </c>
      <c r="B16" s="3">
        <f t="shared" si="0"/>
        <v>2812949.5877845502</v>
      </c>
      <c r="C16" s="3">
        <f t="shared" si="1"/>
        <v>2851920.9050892051</v>
      </c>
      <c r="D16" s="2">
        <f t="shared" si="2"/>
        <v>1036764.04966062</v>
      </c>
      <c r="E16" s="3">
        <f t="shared" si="3"/>
        <v>1058189.8781705601</v>
      </c>
      <c r="F16" s="2">
        <f t="shared" si="4"/>
        <v>9702.2769302979304</v>
      </c>
      <c r="G16" s="3">
        <f t="shared" si="5"/>
        <v>9773.1840625361947</v>
      </c>
      <c r="H16" s="2">
        <f t="shared" si="6"/>
        <v>947047.57549479953</v>
      </c>
      <c r="I16" s="3">
        <f t="shared" si="7"/>
        <v>954227.33377626049</v>
      </c>
      <c r="J16" s="3">
        <f t="shared" si="8"/>
        <v>1441892.4364233499</v>
      </c>
      <c r="K16" s="3">
        <f t="shared" si="9"/>
        <v>1513065.8653054</v>
      </c>
      <c r="L16" s="3">
        <f t="shared" si="10"/>
        <v>889339.06542198407</v>
      </c>
      <c r="M16" s="3">
        <f t="shared" si="11"/>
        <v>958070.26648581005</v>
      </c>
      <c r="N16" s="1"/>
      <c r="O16" s="1"/>
      <c r="P16" s="1"/>
      <c r="Q16" s="1"/>
      <c r="S16" t="s">
        <v>9</v>
      </c>
    </row>
    <row r="17" spans="1:20" x14ac:dyDescent="0.2">
      <c r="A17" s="1"/>
      <c r="B17" s="3" t="e">
        <f t="shared" si="0"/>
        <v>#DIV/0!</v>
      </c>
      <c r="C17" s="3" t="e">
        <f t="shared" si="1"/>
        <v>#DIV/0!</v>
      </c>
      <c r="D17" s="2" t="e">
        <f t="shared" si="2"/>
        <v>#DIV/0!</v>
      </c>
      <c r="E17" s="3" t="e">
        <f t="shared" si="3"/>
        <v>#DIV/0!</v>
      </c>
      <c r="F17" s="2" t="e">
        <f t="shared" si="4"/>
        <v>#DIV/0!</v>
      </c>
      <c r="G17" s="3" t="e">
        <f t="shared" si="5"/>
        <v>#DIV/0!</v>
      </c>
      <c r="H17" s="2" t="e">
        <f t="shared" si="6"/>
        <v>#DIV/0!</v>
      </c>
      <c r="I17" s="3" t="e">
        <f t="shared" si="7"/>
        <v>#DIV/0!</v>
      </c>
      <c r="J17" s="3" t="e">
        <f t="shared" si="8"/>
        <v>#DIV/0!</v>
      </c>
      <c r="K17" s="3" t="e">
        <f t="shared" si="9"/>
        <v>#DIV/0!</v>
      </c>
      <c r="L17" s="3" t="e">
        <f t="shared" si="10"/>
        <v>#DIV/0!</v>
      </c>
      <c r="M17" s="3" t="e">
        <f t="shared" si="11"/>
        <v>#DIV/0!</v>
      </c>
      <c r="N17" s="1"/>
      <c r="O17" s="1"/>
      <c r="P17" s="1"/>
      <c r="Q17" s="1"/>
    </row>
    <row r="18" spans="1:20" x14ac:dyDescent="0.2">
      <c r="A18" s="1"/>
      <c r="B18" s="3" t="e">
        <f t="shared" si="0"/>
        <v>#DIV/0!</v>
      </c>
      <c r="C18" s="3" t="e">
        <f t="shared" si="1"/>
        <v>#DIV/0!</v>
      </c>
      <c r="D18" s="2" t="e">
        <f t="shared" si="2"/>
        <v>#DIV/0!</v>
      </c>
      <c r="E18" s="3" t="e">
        <f t="shared" si="3"/>
        <v>#DIV/0!</v>
      </c>
      <c r="F18" s="2" t="e">
        <f t="shared" si="4"/>
        <v>#DIV/0!</v>
      </c>
      <c r="G18" s="3" t="e">
        <f t="shared" si="5"/>
        <v>#DIV/0!</v>
      </c>
      <c r="H18" s="2" t="e">
        <f t="shared" si="6"/>
        <v>#DIV/0!</v>
      </c>
      <c r="I18" s="3" t="e">
        <f t="shared" si="7"/>
        <v>#DIV/0!</v>
      </c>
      <c r="J18" s="3" t="e">
        <f t="shared" si="8"/>
        <v>#DIV/0!</v>
      </c>
      <c r="K18" s="3" t="e">
        <f t="shared" si="9"/>
        <v>#DIV/0!</v>
      </c>
      <c r="L18" s="3" t="e">
        <f t="shared" si="10"/>
        <v>#DIV/0!</v>
      </c>
      <c r="M18" s="3" t="e">
        <f t="shared" si="11"/>
        <v>#DIV/0!</v>
      </c>
      <c r="N18" s="1"/>
      <c r="O18" s="1"/>
      <c r="P18" s="1"/>
      <c r="Q18" s="1"/>
    </row>
    <row r="19" spans="1:20" x14ac:dyDescent="0.2">
      <c r="A19" s="1"/>
      <c r="B19" s="3" t="e">
        <f t="shared" si="0"/>
        <v>#DIV/0!</v>
      </c>
      <c r="C19" s="3" t="e">
        <f t="shared" si="1"/>
        <v>#DIV/0!</v>
      </c>
      <c r="D19" s="2" t="e">
        <f t="shared" si="2"/>
        <v>#DIV/0!</v>
      </c>
      <c r="E19" s="3" t="e">
        <f t="shared" si="3"/>
        <v>#DIV/0!</v>
      </c>
      <c r="F19" s="2" t="e">
        <f t="shared" si="4"/>
        <v>#DIV/0!</v>
      </c>
      <c r="G19" s="3" t="e">
        <f t="shared" si="5"/>
        <v>#DIV/0!</v>
      </c>
      <c r="H19" s="2" t="e">
        <f t="shared" si="6"/>
        <v>#DIV/0!</v>
      </c>
      <c r="I19" s="3" t="e">
        <f t="shared" si="7"/>
        <v>#DIV/0!</v>
      </c>
      <c r="J19" s="3" t="e">
        <f t="shared" si="8"/>
        <v>#DIV/0!</v>
      </c>
      <c r="K19" s="3" t="e">
        <f t="shared" si="9"/>
        <v>#DIV/0!</v>
      </c>
      <c r="L19" s="3" t="e">
        <f t="shared" si="10"/>
        <v>#DIV/0!</v>
      </c>
      <c r="M19" s="3" t="e">
        <f t="shared" si="11"/>
        <v>#DIV/0!</v>
      </c>
      <c r="N19" s="1"/>
      <c r="O19" s="1"/>
      <c r="P19" s="1"/>
      <c r="Q19" s="1"/>
    </row>
    <row r="20" spans="1:20" x14ac:dyDescent="0.2">
      <c r="A20" s="1"/>
      <c r="B20" s="3"/>
      <c r="C20" s="3"/>
      <c r="D20" s="3"/>
      <c r="E20" s="3"/>
      <c r="F20" s="3"/>
      <c r="G20" s="6"/>
      <c r="H20" s="3"/>
      <c r="I20" s="3"/>
      <c r="J20" s="3"/>
      <c r="K20" s="3"/>
      <c r="L20" s="3"/>
      <c r="M20" s="1"/>
      <c r="N20" s="1"/>
      <c r="O20" s="1"/>
      <c r="P20" s="1"/>
      <c r="Q20" s="1"/>
      <c r="T20" t="s">
        <v>9</v>
      </c>
    </row>
    <row r="21" spans="1:20" x14ac:dyDescent="0.2">
      <c r="A21" s="1"/>
      <c r="B21" s="10" t="str">
        <f>B11</f>
        <v>MIT9215 + 0nM HOOH</v>
      </c>
      <c r="C21" s="11"/>
      <c r="D21" s="10" t="str">
        <f>D11</f>
        <v>RCC299 + 0nM HOOH</v>
      </c>
      <c r="E21" s="11"/>
      <c r="F21" s="10" t="str">
        <f>F11</f>
        <v>MIT9215 + 400nM HOOH</v>
      </c>
      <c r="G21" s="11"/>
      <c r="H21" s="10" t="str">
        <f>H11</f>
        <v>RCC299 + 400nM HOOH</v>
      </c>
      <c r="I21" s="11"/>
      <c r="J21" s="12" t="str">
        <f>J11</f>
        <v>MIT9215 Coculture + 400nM HOOH</v>
      </c>
      <c r="K21" s="10"/>
      <c r="L21" s="12" t="str">
        <f>L11</f>
        <v>RCC299 Coculture + 400nM HOOH</v>
      </c>
      <c r="M21" s="10"/>
      <c r="N21" s="1"/>
      <c r="O21" s="1"/>
      <c r="P21" s="1"/>
      <c r="Q21" s="1"/>
    </row>
    <row r="22" spans="1:20" x14ac:dyDescent="0.2">
      <c r="A22" s="4" t="s">
        <v>6</v>
      </c>
      <c r="B22" s="7" t="s">
        <v>10</v>
      </c>
      <c r="C22" s="4" t="s">
        <v>11</v>
      </c>
      <c r="D22" s="7" t="s">
        <v>10</v>
      </c>
      <c r="E22" s="4" t="s">
        <v>11</v>
      </c>
      <c r="F22" s="7" t="s">
        <v>10</v>
      </c>
      <c r="G22" s="4" t="s">
        <v>11</v>
      </c>
      <c r="H22" s="8" t="s">
        <v>10</v>
      </c>
      <c r="I22" s="4" t="s">
        <v>11</v>
      </c>
      <c r="J22" s="8" t="s">
        <v>10</v>
      </c>
      <c r="K22" s="4" t="s">
        <v>11</v>
      </c>
      <c r="L22" s="8" t="s">
        <v>10</v>
      </c>
      <c r="M22" s="4" t="s">
        <v>11</v>
      </c>
      <c r="N22" s="1"/>
      <c r="O22" s="1"/>
      <c r="P22" s="1"/>
      <c r="Q22" s="1"/>
    </row>
    <row r="23" spans="1:20" x14ac:dyDescent="0.2">
      <c r="A23" s="1">
        <v>0</v>
      </c>
      <c r="B23" s="3">
        <f t="shared" ref="B23:B28" si="12">AVERAGE(B13:C13)</f>
        <v>1353377.3651220598</v>
      </c>
      <c r="C23" s="9">
        <f t="shared" ref="C23:C28" si="13">STDEV(B13:C13)</f>
        <v>65356.819643280869</v>
      </c>
      <c r="D23" s="2">
        <f t="shared" ref="D23:D28" si="14">AVERAGE(D13:E13)</f>
        <v>78537.922176848253</v>
      </c>
      <c r="E23" s="9">
        <f t="shared" ref="E23:E28" si="15">STDEV(D13:E13)</f>
        <v>3157.7514196842012</v>
      </c>
      <c r="F23" s="2">
        <f t="shared" ref="F23:F28" si="16">AVERAGE(F13:G13)</f>
        <v>1315373.4657254575</v>
      </c>
      <c r="G23" s="9">
        <f t="shared" ref="G23:G28" si="17">STDEV(F13:G13)</f>
        <v>14668.159762748906</v>
      </c>
      <c r="H23" s="3">
        <f t="shared" ref="H23:H28" si="18">AVERAGE(H13:I13)</f>
        <v>76960.646974809802</v>
      </c>
      <c r="I23" s="9">
        <f t="shared" ref="I23:I28" si="19">STDEV(H13:I13)</f>
        <v>2490.2233719258579</v>
      </c>
      <c r="J23" s="3">
        <f t="shared" ref="J23:J28" si="20">AVERAGE(J13:K13)</f>
        <v>1524653.5333003849</v>
      </c>
      <c r="K23" s="1">
        <f t="shared" ref="K23:K28" si="21">STDEV(J13:K13)</f>
        <v>51681.741795902664</v>
      </c>
      <c r="L23" s="3">
        <f t="shared" ref="L23:L28" si="22">AVERAGE(L13:M13)</f>
        <v>80807.947652004324</v>
      </c>
      <c r="M23" s="1">
        <f t="shared" ref="M23:M28" si="23">STDEV(L13:M13)</f>
        <v>19577.132668302373</v>
      </c>
      <c r="N23" s="1"/>
      <c r="O23" s="1"/>
      <c r="P23" s="1"/>
      <c r="Q23" s="1"/>
    </row>
    <row r="24" spans="1:20" x14ac:dyDescent="0.2">
      <c r="A24" s="1">
        <v>1</v>
      </c>
      <c r="B24" s="3">
        <f t="shared" si="12"/>
        <v>1743770.142058545</v>
      </c>
      <c r="C24" s="9">
        <f t="shared" si="13"/>
        <v>34025.465088953366</v>
      </c>
      <c r="D24" s="2">
        <f t="shared" si="14"/>
        <v>98958.401716486434</v>
      </c>
      <c r="E24" s="9">
        <f t="shared" si="15"/>
        <v>526.58194177449491</v>
      </c>
      <c r="F24" s="2">
        <f t="shared" si="16"/>
        <v>1177432.7013981626</v>
      </c>
      <c r="G24" s="9">
        <f t="shared" si="17"/>
        <v>18063.501281531113</v>
      </c>
      <c r="H24" s="3">
        <f t="shared" si="18"/>
        <v>97589.574092126713</v>
      </c>
      <c r="I24" s="9">
        <f t="shared" si="19"/>
        <v>2015.6796269206434</v>
      </c>
      <c r="J24" s="3">
        <f t="shared" si="20"/>
        <v>1382551.1480119776</v>
      </c>
      <c r="K24" s="1">
        <f t="shared" si="21"/>
        <v>9915.8806070942337</v>
      </c>
      <c r="L24" s="3">
        <f t="shared" si="22"/>
        <v>90415.412710143632</v>
      </c>
      <c r="M24" s="1">
        <f t="shared" si="23"/>
        <v>1447.9371031259577</v>
      </c>
      <c r="N24" s="1"/>
      <c r="O24" s="1"/>
      <c r="P24" s="1"/>
      <c r="Q24" s="1"/>
    </row>
    <row r="25" spans="1:20" x14ac:dyDescent="0.2">
      <c r="A25" s="1">
        <v>2</v>
      </c>
      <c r="B25" s="3">
        <f t="shared" si="12"/>
        <v>2032460.1187436776</v>
      </c>
      <c r="C25" s="9">
        <f t="shared" si="13"/>
        <v>14434.915308879838</v>
      </c>
      <c r="D25" s="2">
        <f t="shared" si="14"/>
        <v>193264.7024304145</v>
      </c>
      <c r="E25" s="9">
        <f t="shared" si="15"/>
        <v>1708.0070736203063</v>
      </c>
      <c r="F25" s="2">
        <f t="shared" si="16"/>
        <v>21599.543715853251</v>
      </c>
      <c r="G25" s="9">
        <f t="shared" si="17"/>
        <v>6511.2574085260185</v>
      </c>
      <c r="H25" s="3">
        <f t="shared" si="18"/>
        <v>188975.73716395022</v>
      </c>
      <c r="I25" s="9">
        <f t="shared" si="19"/>
        <v>2301.6725506609032</v>
      </c>
      <c r="J25" s="3">
        <f t="shared" si="20"/>
        <v>671702.68400113075</v>
      </c>
      <c r="K25" s="1">
        <f t="shared" si="21"/>
        <v>23614.130349900606</v>
      </c>
      <c r="L25" s="3">
        <f t="shared" si="22"/>
        <v>170271.78032604148</v>
      </c>
      <c r="M25" s="1">
        <f t="shared" si="23"/>
        <v>7375.4642848809272</v>
      </c>
      <c r="N25" s="1"/>
      <c r="O25" s="1"/>
      <c r="P25" s="1"/>
      <c r="Q25" s="1"/>
    </row>
    <row r="26" spans="1:20" x14ac:dyDescent="0.2">
      <c r="A26" s="1">
        <v>5</v>
      </c>
      <c r="B26" s="3">
        <f t="shared" si="12"/>
        <v>2832435.2464368776</v>
      </c>
      <c r="C26" s="9">
        <f t="shared" si="13"/>
        <v>27556.882737894182</v>
      </c>
      <c r="D26" s="2">
        <f t="shared" si="14"/>
        <v>1047476.9639155901</v>
      </c>
      <c r="E26" s="9">
        <f t="shared" si="15"/>
        <v>15150.348631918683</v>
      </c>
      <c r="F26" s="2">
        <f t="shared" si="16"/>
        <v>9737.7304964170617</v>
      </c>
      <c r="G26" s="9">
        <f t="shared" si="17"/>
        <v>50.138914040167904</v>
      </c>
      <c r="H26" s="3">
        <f t="shared" si="18"/>
        <v>950637.45463553001</v>
      </c>
      <c r="I26" s="9">
        <f t="shared" si="19"/>
        <v>5076.8557681013199</v>
      </c>
      <c r="J26" s="3">
        <f t="shared" si="20"/>
        <v>1477479.1508643748</v>
      </c>
      <c r="K26" s="1">
        <f t="shared" si="21"/>
        <v>50327.214202796102</v>
      </c>
      <c r="L26" s="3">
        <f t="shared" si="22"/>
        <v>923704.66595389706</v>
      </c>
      <c r="M26" s="1">
        <f t="shared" si="23"/>
        <v>48600.298351327401</v>
      </c>
      <c r="N26" s="1"/>
      <c r="O26" s="1"/>
      <c r="P26" s="1"/>
      <c r="Q26" s="1"/>
    </row>
    <row r="27" spans="1:20" x14ac:dyDescent="0.2">
      <c r="A27" s="1"/>
      <c r="B27" s="3" t="e">
        <f t="shared" si="12"/>
        <v>#DIV/0!</v>
      </c>
      <c r="C27" s="9" t="e">
        <f t="shared" si="13"/>
        <v>#DIV/0!</v>
      </c>
      <c r="D27" s="2" t="e">
        <f t="shared" si="14"/>
        <v>#DIV/0!</v>
      </c>
      <c r="E27" s="9" t="e">
        <f t="shared" si="15"/>
        <v>#DIV/0!</v>
      </c>
      <c r="F27" s="2" t="e">
        <f t="shared" si="16"/>
        <v>#DIV/0!</v>
      </c>
      <c r="G27" s="9" t="e">
        <f t="shared" si="17"/>
        <v>#DIV/0!</v>
      </c>
      <c r="H27" s="3" t="e">
        <f t="shared" si="18"/>
        <v>#DIV/0!</v>
      </c>
      <c r="I27" s="9" t="e">
        <f t="shared" si="19"/>
        <v>#DIV/0!</v>
      </c>
      <c r="J27" s="3" t="e">
        <f t="shared" si="20"/>
        <v>#DIV/0!</v>
      </c>
      <c r="K27" s="1" t="e">
        <f t="shared" si="21"/>
        <v>#DIV/0!</v>
      </c>
      <c r="L27" s="3" t="e">
        <f t="shared" si="22"/>
        <v>#DIV/0!</v>
      </c>
      <c r="M27" s="1" t="e">
        <f t="shared" si="23"/>
        <v>#DIV/0!</v>
      </c>
      <c r="N27" s="1"/>
      <c r="O27" s="1"/>
    </row>
    <row r="28" spans="1:20" x14ac:dyDescent="0.2">
      <c r="A28" s="1"/>
      <c r="B28" s="3" t="e">
        <f t="shared" si="12"/>
        <v>#DIV/0!</v>
      </c>
      <c r="C28" s="9" t="e">
        <f t="shared" si="13"/>
        <v>#DIV/0!</v>
      </c>
      <c r="D28" s="2" t="e">
        <f t="shared" si="14"/>
        <v>#DIV/0!</v>
      </c>
      <c r="E28" s="9" t="e">
        <f t="shared" si="15"/>
        <v>#DIV/0!</v>
      </c>
      <c r="F28" s="2" t="e">
        <f t="shared" si="16"/>
        <v>#DIV/0!</v>
      </c>
      <c r="G28" s="9" t="e">
        <f t="shared" si="17"/>
        <v>#DIV/0!</v>
      </c>
      <c r="H28" s="3" t="e">
        <f t="shared" si="18"/>
        <v>#DIV/0!</v>
      </c>
      <c r="I28" s="9" t="e">
        <f t="shared" si="19"/>
        <v>#DIV/0!</v>
      </c>
      <c r="J28" s="3" t="e">
        <f t="shared" si="20"/>
        <v>#DIV/0!</v>
      </c>
      <c r="K28" s="1" t="e">
        <f t="shared" si="21"/>
        <v>#DIV/0!</v>
      </c>
      <c r="L28" s="3" t="e">
        <f t="shared" si="22"/>
        <v>#DIV/0!</v>
      </c>
      <c r="M28" s="1" t="e">
        <f t="shared" si="23"/>
        <v>#DIV/0!</v>
      </c>
      <c r="N28" s="1"/>
      <c r="O28" s="1"/>
    </row>
    <row r="29" spans="1:20" x14ac:dyDescent="0.2">
      <c r="A29" s="1"/>
    </row>
  </sheetData>
  <mergeCells count="30">
    <mergeCell ref="V1:Y1"/>
    <mergeCell ref="B1:E1"/>
    <mergeCell ref="F1:I1"/>
    <mergeCell ref="J1:M1"/>
    <mergeCell ref="N1:Q1"/>
    <mergeCell ref="R1:U1"/>
    <mergeCell ref="X2:Y2"/>
    <mergeCell ref="B2:C2"/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L21:M21"/>
    <mergeCell ref="B11:C11"/>
    <mergeCell ref="D11:E11"/>
    <mergeCell ref="F11:G11"/>
    <mergeCell ref="H11:I11"/>
    <mergeCell ref="J11:K11"/>
    <mergeCell ref="L11:M11"/>
    <mergeCell ref="B21:C21"/>
    <mergeCell ref="D21:E21"/>
    <mergeCell ref="F21:G21"/>
    <mergeCell ref="H21:I21"/>
    <mergeCell ref="J21:K2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71C0C-70E8-4CAF-BCB6-AE30214FDA4E}">
  <dimension ref="A1:Y29"/>
  <sheetViews>
    <sheetView zoomScale="90" zoomScaleNormal="90" workbookViewId="0">
      <selection activeCell="A21" sqref="A21:M26"/>
    </sheetView>
  </sheetViews>
  <sheetFormatPr baseColWidth="10" defaultColWidth="8.83203125" defaultRowHeight="15" x14ac:dyDescent="0.2"/>
  <sheetData>
    <row r="1" spans="1:25" x14ac:dyDescent="0.2">
      <c r="A1" s="1"/>
      <c r="B1" s="15" t="s">
        <v>0</v>
      </c>
      <c r="C1" s="16"/>
      <c r="D1" s="16"/>
      <c r="E1" s="17"/>
      <c r="F1" s="15" t="s">
        <v>21</v>
      </c>
      <c r="G1" s="16"/>
      <c r="H1" s="16"/>
      <c r="I1" s="17"/>
      <c r="J1" s="15" t="s">
        <v>1</v>
      </c>
      <c r="K1" s="16"/>
      <c r="L1" s="16"/>
      <c r="M1" s="17"/>
      <c r="N1" s="15" t="s">
        <v>22</v>
      </c>
      <c r="O1" s="16"/>
      <c r="P1" s="16"/>
      <c r="Q1" s="17"/>
      <c r="R1" s="15" t="s">
        <v>2</v>
      </c>
      <c r="S1" s="16"/>
      <c r="T1" s="16"/>
      <c r="U1" s="17"/>
      <c r="V1" s="15" t="s">
        <v>23</v>
      </c>
      <c r="W1" s="16"/>
      <c r="X1" s="16"/>
      <c r="Y1" s="17"/>
    </row>
    <row r="2" spans="1:25" x14ac:dyDescent="0.2">
      <c r="A2" s="1" t="s">
        <v>3</v>
      </c>
      <c r="B2" s="15" t="s">
        <v>4</v>
      </c>
      <c r="C2" s="16"/>
      <c r="D2" s="16" t="s">
        <v>5</v>
      </c>
      <c r="E2" s="16"/>
      <c r="F2" s="15" t="s">
        <v>4</v>
      </c>
      <c r="G2" s="16"/>
      <c r="H2" s="16" t="s">
        <v>5</v>
      </c>
      <c r="I2" s="16"/>
      <c r="J2" s="15" t="s">
        <v>4</v>
      </c>
      <c r="K2" s="16"/>
      <c r="L2" s="16" t="s">
        <v>5</v>
      </c>
      <c r="M2" s="16"/>
      <c r="N2" s="15" t="s">
        <v>4</v>
      </c>
      <c r="O2" s="16"/>
      <c r="P2" s="16" t="s">
        <v>5</v>
      </c>
      <c r="Q2" s="16"/>
      <c r="R2" s="15" t="s">
        <v>4</v>
      </c>
      <c r="S2" s="16"/>
      <c r="T2" s="16" t="s">
        <v>5</v>
      </c>
      <c r="U2" s="16"/>
      <c r="V2" s="15" t="s">
        <v>4</v>
      </c>
      <c r="W2" s="16"/>
      <c r="X2" s="16" t="s">
        <v>5</v>
      </c>
      <c r="Y2" s="16"/>
    </row>
    <row r="3" spans="1:25" x14ac:dyDescent="0.2">
      <c r="A3" s="1">
        <v>0</v>
      </c>
      <c r="B3" s="2">
        <v>1273635.0039731001</v>
      </c>
      <c r="C3" s="3">
        <v>1340691.2255379199</v>
      </c>
      <c r="D3" s="3">
        <v>1370418.3068132</v>
      </c>
      <c r="E3" s="3">
        <v>1428764.92416402</v>
      </c>
      <c r="F3" s="2">
        <v>62748.515035780903</v>
      </c>
      <c r="G3" s="3">
        <v>72432.894906678193</v>
      </c>
      <c r="H3" s="3">
        <v>76841.438578126006</v>
      </c>
      <c r="I3" s="3">
        <v>76633.129402670995</v>
      </c>
      <c r="J3" s="2">
        <v>1285307.14631416</v>
      </c>
      <c r="K3" s="3">
        <v>1324695.87466522</v>
      </c>
      <c r="L3" s="3">
        <v>1278389.37782555</v>
      </c>
      <c r="M3" s="3">
        <v>1373101.4640969001</v>
      </c>
      <c r="N3" s="2">
        <v>61594.483773281201</v>
      </c>
      <c r="O3" s="3">
        <v>65408.457002401403</v>
      </c>
      <c r="P3" s="3">
        <v>58719.959831532396</v>
      </c>
      <c r="Q3" s="3">
        <v>64257.288024487003</v>
      </c>
      <c r="R3" s="2">
        <v>1398433.3910093899</v>
      </c>
      <c r="S3" s="3">
        <v>1487080.8365246099</v>
      </c>
      <c r="T3" s="3">
        <v>1436533.2086614</v>
      </c>
      <c r="U3" s="3">
        <v>1432254.1632405999</v>
      </c>
      <c r="V3" s="2">
        <v>55937.335640375502</v>
      </c>
      <c r="W3" s="3">
        <v>62457.395134033599</v>
      </c>
      <c r="X3" s="3">
        <v>71826.660433070196</v>
      </c>
      <c r="Y3" s="3">
        <v>58722.420692864398</v>
      </c>
    </row>
    <row r="4" spans="1:25" x14ac:dyDescent="0.2">
      <c r="A4" s="1">
        <v>1</v>
      </c>
      <c r="B4" s="2">
        <v>1724692.0626997999</v>
      </c>
      <c r="C4" s="3">
        <v>1714728.94722244</v>
      </c>
      <c r="D4" s="3">
        <v>1741500.38966071</v>
      </c>
      <c r="E4" s="3">
        <v>1794159.1686512299</v>
      </c>
      <c r="F4" s="2">
        <v>79360.892726014004</v>
      </c>
      <c r="G4" s="3">
        <v>90872.839486027093</v>
      </c>
      <c r="H4" s="3">
        <v>94982.141661258007</v>
      </c>
      <c r="I4" s="3">
        <v>104227.40429822</v>
      </c>
      <c r="J4" s="2">
        <v>1205367.35619304</v>
      </c>
      <c r="K4" s="3">
        <v>1175043.6950995701</v>
      </c>
      <c r="L4" s="3">
        <v>1181162.65265272</v>
      </c>
      <c r="M4" s="3">
        <v>1148157.10164732</v>
      </c>
      <c r="N4" s="2">
        <v>104614.581774373</v>
      </c>
      <c r="O4" s="3">
        <v>97401.479907871297</v>
      </c>
      <c r="P4" s="3">
        <v>100023.14381666201</v>
      </c>
      <c r="Q4" s="3">
        <v>99060.135776224794</v>
      </c>
      <c r="R4" s="2">
        <v>1404395.06841054</v>
      </c>
      <c r="S4" s="3">
        <v>1340611.69296265</v>
      </c>
      <c r="T4" s="3">
        <v>1227562.16547624</v>
      </c>
      <c r="U4" s="3">
        <v>1293971.66422031</v>
      </c>
      <c r="V4" s="2">
        <v>96903.259720327405</v>
      </c>
      <c r="W4" s="3">
        <v>84458.536656647193</v>
      </c>
      <c r="X4" s="3">
        <v>86101.554692722304</v>
      </c>
      <c r="Y4" s="3">
        <v>108693.619794506</v>
      </c>
    </row>
    <row r="5" spans="1:25" x14ac:dyDescent="0.2">
      <c r="A5" s="1">
        <v>2</v>
      </c>
      <c r="B5" s="2">
        <v>2112912.7918487201</v>
      </c>
      <c r="C5" s="3">
        <v>1931593.3926371101</v>
      </c>
      <c r="D5" s="3">
        <v>2039891.5063303399</v>
      </c>
      <c r="E5" s="3">
        <v>2045442.78415854</v>
      </c>
      <c r="F5" s="2">
        <v>115712.322948532</v>
      </c>
      <c r="G5" s="3">
        <v>123265.375435401</v>
      </c>
      <c r="H5" s="3">
        <v>176043.797618101</v>
      </c>
      <c r="I5" s="3">
        <v>166241.325494266</v>
      </c>
      <c r="J5" s="2">
        <v>15153.941563214799</v>
      </c>
      <c r="K5" s="3">
        <v>18836.8373332519</v>
      </c>
      <c r="L5" s="3">
        <v>24644.598335325401</v>
      </c>
      <c r="M5" s="3">
        <v>27762.797631620899</v>
      </c>
      <c r="N5" s="2">
        <v>175226.08712629101</v>
      </c>
      <c r="O5" s="3">
        <v>184799.04643692001</v>
      </c>
      <c r="P5" s="3">
        <v>160492.48264675</v>
      </c>
      <c r="Q5" s="3">
        <v>163482.31195694799</v>
      </c>
      <c r="R5" s="2">
        <v>515441.28062004701</v>
      </c>
      <c r="S5" s="3">
        <v>548754.47291199095</v>
      </c>
      <c r="T5" s="3">
        <v>599929.57139420405</v>
      </c>
      <c r="U5" s="3">
        <v>635158.09889360704</v>
      </c>
      <c r="V5" s="2">
        <v>125767.67247129101</v>
      </c>
      <c r="W5" s="3">
        <v>135678.032842104</v>
      </c>
      <c r="X5" s="3">
        <v>148479.56326088999</v>
      </c>
      <c r="Y5" s="3">
        <v>159584.26708938499</v>
      </c>
    </row>
    <row r="6" spans="1:25" x14ac:dyDescent="0.2">
      <c r="A6" s="1">
        <v>5</v>
      </c>
      <c r="B6" s="2">
        <v>2864798.8273805398</v>
      </c>
      <c r="C6" s="3">
        <v>2761100.34818856</v>
      </c>
      <c r="D6" s="3">
        <v>2895086.5830849302</v>
      </c>
      <c r="E6" s="3">
        <v>2808755.2270934801</v>
      </c>
      <c r="F6" s="2">
        <v>662014.256961231</v>
      </c>
      <c r="G6" s="3">
        <v>708056.17523325898</v>
      </c>
      <c r="H6" s="3">
        <v>846091.62052200502</v>
      </c>
      <c r="I6" s="3">
        <v>866820.22386932501</v>
      </c>
      <c r="J6" s="2">
        <v>10485.1804726266</v>
      </c>
      <c r="K6" s="3">
        <v>8919.3733879692609</v>
      </c>
      <c r="L6" s="3">
        <v>9202.6587783740906</v>
      </c>
      <c r="M6" s="3">
        <v>10343.709346698301</v>
      </c>
      <c r="N6" s="2">
        <v>869978.72864183295</v>
      </c>
      <c r="O6" s="3">
        <v>843808.72452609905</v>
      </c>
      <c r="P6" s="3">
        <v>751067.05012812198</v>
      </c>
      <c r="Q6" s="3">
        <v>852063.90323788195</v>
      </c>
      <c r="R6" s="2">
        <v>1403778.59295201</v>
      </c>
      <c r="S6" s="3">
        <v>1579039.95951082</v>
      </c>
      <c r="T6" s="3">
        <v>1496177.9386468299</v>
      </c>
      <c r="U6" s="3">
        <v>1488308.2965150699</v>
      </c>
      <c r="V6" s="2">
        <v>748213.99004342</v>
      </c>
      <c r="W6" s="3">
        <v>731827.328582093</v>
      </c>
      <c r="X6" s="3">
        <v>746592.79138476797</v>
      </c>
      <c r="Y6" s="3">
        <v>720341.215513292</v>
      </c>
    </row>
    <row r="7" spans="1:25" x14ac:dyDescent="0.2">
      <c r="A7" s="1"/>
      <c r="B7" s="2"/>
      <c r="C7" s="3"/>
      <c r="D7" s="3"/>
      <c r="E7" s="3"/>
      <c r="F7" s="2"/>
      <c r="G7" s="3"/>
      <c r="H7" s="3"/>
      <c r="I7" s="3"/>
      <c r="J7" s="2"/>
      <c r="K7" s="3"/>
      <c r="L7" s="3"/>
      <c r="M7" s="3"/>
      <c r="N7" s="2"/>
      <c r="O7" s="3"/>
      <c r="P7" s="3"/>
      <c r="Q7" s="3"/>
      <c r="R7" s="2"/>
      <c r="S7" s="3"/>
      <c r="T7" s="3"/>
      <c r="U7" s="3"/>
      <c r="V7" s="2"/>
      <c r="W7" s="3"/>
      <c r="X7" s="3"/>
      <c r="Y7" s="3"/>
    </row>
    <row r="8" spans="1:25" x14ac:dyDescent="0.2">
      <c r="A8" s="1"/>
      <c r="B8" s="2"/>
      <c r="C8" s="3"/>
      <c r="D8" s="3"/>
      <c r="E8" s="3"/>
      <c r="F8" s="2"/>
      <c r="G8" s="3"/>
      <c r="H8" s="3"/>
      <c r="I8" s="3"/>
      <c r="J8" s="2"/>
      <c r="K8" s="3"/>
      <c r="L8" s="3"/>
      <c r="M8" s="3"/>
      <c r="N8" s="2"/>
      <c r="O8" s="3"/>
      <c r="P8" s="3"/>
      <c r="Q8" s="3"/>
      <c r="R8" s="2"/>
      <c r="S8" s="3"/>
      <c r="T8" s="3"/>
      <c r="U8" s="3"/>
      <c r="V8" s="2"/>
      <c r="W8" s="3"/>
      <c r="X8" s="3"/>
      <c r="Y8" s="3"/>
    </row>
    <row r="9" spans="1:25" x14ac:dyDescent="0.2">
      <c r="A9" s="1"/>
      <c r="B9" s="2"/>
      <c r="C9" s="3"/>
      <c r="D9" s="3"/>
      <c r="E9" s="3"/>
      <c r="F9" s="2"/>
      <c r="G9" s="3"/>
      <c r="H9" s="3"/>
      <c r="I9" s="3"/>
      <c r="J9" s="2"/>
      <c r="K9" s="3"/>
      <c r="L9" s="3"/>
      <c r="M9" s="3"/>
      <c r="N9" s="2"/>
      <c r="O9" s="3"/>
      <c r="P9" s="3"/>
      <c r="Q9" s="3"/>
      <c r="R9" s="2"/>
      <c r="S9" s="3"/>
      <c r="T9" s="3"/>
      <c r="U9" s="3"/>
      <c r="V9" s="2"/>
      <c r="W9" s="3"/>
      <c r="X9" s="3"/>
      <c r="Y9" s="3"/>
    </row>
    <row r="10" spans="1:25" x14ac:dyDescent="0.2">
      <c r="A10" s="1"/>
      <c r="B10" s="3"/>
      <c r="C10" s="3"/>
      <c r="D10" s="3"/>
      <c r="E10" s="3"/>
      <c r="F10" s="2"/>
      <c r="G10" s="3"/>
      <c r="H10" s="3"/>
      <c r="I10" s="3"/>
      <c r="J10" s="2"/>
      <c r="K10" s="3"/>
      <c r="L10" s="3"/>
      <c r="M10" s="3"/>
      <c r="N10" s="3"/>
      <c r="O10" s="3"/>
      <c r="P10" s="3"/>
      <c r="Q10" s="3"/>
    </row>
    <row r="11" spans="1:25" x14ac:dyDescent="0.2">
      <c r="A11" s="1"/>
      <c r="B11" s="10" t="str">
        <f>B1</f>
        <v>MIT9215 + 0nM HOOH</v>
      </c>
      <c r="C11" s="11"/>
      <c r="D11" s="13" t="str">
        <f>F1</f>
        <v>CCMP1545 + 0nM HOOH</v>
      </c>
      <c r="E11" s="11"/>
      <c r="F11" s="13" t="str">
        <f>J1</f>
        <v>MIT9215 + 400nM HOOH</v>
      </c>
      <c r="G11" s="11"/>
      <c r="H11" s="13" t="str">
        <f>N1</f>
        <v>CCMP1545 + 400nM HOOH</v>
      </c>
      <c r="I11" s="11"/>
      <c r="J11" s="12" t="str">
        <f>R1</f>
        <v>MIT9215 Coculture + 400nM HOOH</v>
      </c>
      <c r="K11" s="14"/>
      <c r="L11" s="14" t="str">
        <f>V1</f>
        <v>CCMP1545 Coculture + 400nM HOOH</v>
      </c>
      <c r="M11" s="14"/>
      <c r="N11" s="3"/>
      <c r="O11" s="3"/>
      <c r="P11" s="3"/>
      <c r="Q11" s="1"/>
    </row>
    <row r="12" spans="1:25" x14ac:dyDescent="0.2">
      <c r="A12" s="4" t="s">
        <v>6</v>
      </c>
      <c r="B12" s="1" t="s">
        <v>7</v>
      </c>
      <c r="C12" s="1" t="s">
        <v>8</v>
      </c>
      <c r="D12" s="5" t="s">
        <v>7</v>
      </c>
      <c r="E12" s="1" t="s">
        <v>8</v>
      </c>
      <c r="F12" s="5" t="s">
        <v>7</v>
      </c>
      <c r="G12" s="1" t="s">
        <v>8</v>
      </c>
      <c r="H12" s="5" t="s">
        <v>7</v>
      </c>
      <c r="I12" s="1" t="s">
        <v>8</v>
      </c>
      <c r="J12" s="5" t="s">
        <v>7</v>
      </c>
      <c r="K12" s="1" t="s">
        <v>8</v>
      </c>
      <c r="L12" s="5" t="s">
        <v>7</v>
      </c>
      <c r="M12" s="1" t="s">
        <v>8</v>
      </c>
      <c r="N12" s="1"/>
      <c r="O12" s="1"/>
      <c r="P12" s="1"/>
      <c r="Q12" s="1"/>
    </row>
    <row r="13" spans="1:25" x14ac:dyDescent="0.2">
      <c r="A13" s="1">
        <v>0</v>
      </c>
      <c r="B13" s="3">
        <f t="shared" ref="B13:B19" si="0">AVERAGE(B3:C3)</f>
        <v>1307163.1147555099</v>
      </c>
      <c r="C13" s="3">
        <f t="shared" ref="C13:C19" si="1">AVERAGE(D3:E3)</f>
        <v>1399591.61548861</v>
      </c>
      <c r="D13" s="2">
        <f t="shared" ref="D13:D19" si="2">AVERAGE(F3:G3)</f>
        <v>67590.704971229541</v>
      </c>
      <c r="E13" s="3">
        <f t="shared" ref="E13:E19" si="3">AVERAGE(H3:I3)</f>
        <v>76737.2839903985</v>
      </c>
      <c r="F13" s="2">
        <f t="shared" ref="F13:F19" si="4">AVERAGE(J3:K3)</f>
        <v>1305001.5104896901</v>
      </c>
      <c r="G13" s="3">
        <f t="shared" ref="G13:G19" si="5">AVERAGE(L3:M3)</f>
        <v>1325745.4209612249</v>
      </c>
      <c r="H13" s="2">
        <f t="shared" ref="H13:H19" si="6">AVERAGE(N3:O3)</f>
        <v>63501.470387841298</v>
      </c>
      <c r="I13" s="3">
        <f t="shared" ref="I13:I19" si="7">AVERAGE(P3:Q3)</f>
        <v>61488.6239280097</v>
      </c>
      <c r="J13" s="3">
        <f t="shared" ref="J13:J19" si="8">AVERAGE(R3:S3)</f>
        <v>1442757.1137669999</v>
      </c>
      <c r="K13" s="3">
        <f t="shared" ref="K13:K19" si="9">AVERAGE(T3:U3)</f>
        <v>1434393.6859510001</v>
      </c>
      <c r="L13" s="3">
        <f t="shared" ref="L13:L19" si="10">AVERAGE(V3:W3)</f>
        <v>59197.365387204554</v>
      </c>
      <c r="M13" s="3">
        <f t="shared" ref="M13:M19" si="11">AVERAGE(X3:Y3)</f>
        <v>65274.540562967297</v>
      </c>
      <c r="N13" s="1"/>
      <c r="O13" s="1"/>
      <c r="P13" s="1"/>
      <c r="Q13" s="1"/>
    </row>
    <row r="14" spans="1:25" x14ac:dyDescent="0.2">
      <c r="A14" s="1">
        <v>1</v>
      </c>
      <c r="B14" s="3">
        <f t="shared" si="0"/>
        <v>1719710.50496112</v>
      </c>
      <c r="C14" s="3">
        <f t="shared" si="1"/>
        <v>1767829.7791559701</v>
      </c>
      <c r="D14" s="2">
        <f t="shared" si="2"/>
        <v>85116.866106020549</v>
      </c>
      <c r="E14" s="3">
        <f t="shared" si="3"/>
        <v>99604.772979739006</v>
      </c>
      <c r="F14" s="2">
        <f t="shared" si="4"/>
        <v>1190205.5256463052</v>
      </c>
      <c r="G14" s="3">
        <f t="shared" si="5"/>
        <v>1164659.8771500201</v>
      </c>
      <c r="H14" s="2">
        <f t="shared" si="6"/>
        <v>101008.03084112215</v>
      </c>
      <c r="I14" s="3">
        <f t="shared" si="7"/>
        <v>99541.6397964434</v>
      </c>
      <c r="J14" s="3">
        <f t="shared" si="8"/>
        <v>1372503.3806865951</v>
      </c>
      <c r="K14" s="3">
        <f t="shared" si="9"/>
        <v>1260766.914848275</v>
      </c>
      <c r="L14" s="3">
        <f t="shared" si="10"/>
        <v>90680.898188487306</v>
      </c>
      <c r="M14" s="3">
        <f t="shared" si="11"/>
        <v>97397.587243614151</v>
      </c>
      <c r="N14" s="1"/>
      <c r="O14" s="1"/>
      <c r="P14" s="1"/>
      <c r="Q14" s="1"/>
    </row>
    <row r="15" spans="1:25" x14ac:dyDescent="0.2">
      <c r="A15" s="1">
        <v>2</v>
      </c>
      <c r="B15" s="3">
        <f t="shared" si="0"/>
        <v>2022253.0922429152</v>
      </c>
      <c r="C15" s="3">
        <f t="shared" si="1"/>
        <v>2042667.1452444401</v>
      </c>
      <c r="D15" s="2">
        <f t="shared" si="2"/>
        <v>119488.8491919665</v>
      </c>
      <c r="E15" s="3">
        <f t="shared" si="3"/>
        <v>171142.5615561835</v>
      </c>
      <c r="F15" s="2">
        <f t="shared" si="4"/>
        <v>16995.389448233349</v>
      </c>
      <c r="G15" s="3">
        <f t="shared" si="5"/>
        <v>26203.69798347315</v>
      </c>
      <c r="H15" s="2">
        <f t="shared" si="6"/>
        <v>180012.56678160551</v>
      </c>
      <c r="I15" s="3">
        <f t="shared" si="7"/>
        <v>161987.39730184898</v>
      </c>
      <c r="J15" s="3">
        <f t="shared" si="8"/>
        <v>532097.87676601904</v>
      </c>
      <c r="K15" s="3">
        <f t="shared" si="9"/>
        <v>617543.8351439056</v>
      </c>
      <c r="L15" s="3">
        <f t="shared" si="10"/>
        <v>130722.85265669751</v>
      </c>
      <c r="M15" s="3">
        <f t="shared" si="11"/>
        <v>154031.91517513749</v>
      </c>
      <c r="N15" s="1"/>
      <c r="O15" s="1"/>
      <c r="P15" s="1"/>
      <c r="Q15" s="1"/>
    </row>
    <row r="16" spans="1:25" x14ac:dyDescent="0.2">
      <c r="A16" s="1">
        <v>5</v>
      </c>
      <c r="B16" s="3">
        <f t="shared" si="0"/>
        <v>2812949.5877845502</v>
      </c>
      <c r="C16" s="3">
        <f t="shared" si="1"/>
        <v>2851920.9050892051</v>
      </c>
      <c r="D16" s="2">
        <f t="shared" si="2"/>
        <v>685035.21609724499</v>
      </c>
      <c r="E16" s="3">
        <f t="shared" si="3"/>
        <v>856455.92219566507</v>
      </c>
      <c r="F16" s="2">
        <f t="shared" si="4"/>
        <v>9702.2769302979304</v>
      </c>
      <c r="G16" s="3">
        <f t="shared" si="5"/>
        <v>9773.1840625361947</v>
      </c>
      <c r="H16" s="2">
        <f t="shared" si="6"/>
        <v>856893.72658396605</v>
      </c>
      <c r="I16" s="3">
        <f t="shared" si="7"/>
        <v>801565.47668300197</v>
      </c>
      <c r="J16" s="3">
        <f t="shared" si="8"/>
        <v>1491409.2762314151</v>
      </c>
      <c r="K16" s="3">
        <f t="shared" si="9"/>
        <v>1492243.1175809498</v>
      </c>
      <c r="L16" s="3">
        <f t="shared" si="10"/>
        <v>740020.6593127565</v>
      </c>
      <c r="M16" s="3">
        <f t="shared" si="11"/>
        <v>733467.00344902999</v>
      </c>
      <c r="N16" s="1"/>
      <c r="O16" s="1"/>
      <c r="P16" s="1"/>
      <c r="Q16" s="1"/>
      <c r="S16" t="s">
        <v>9</v>
      </c>
    </row>
    <row r="17" spans="1:20" x14ac:dyDescent="0.2">
      <c r="A17" s="1"/>
      <c r="B17" s="3" t="e">
        <f t="shared" si="0"/>
        <v>#DIV/0!</v>
      </c>
      <c r="C17" s="3" t="e">
        <f t="shared" si="1"/>
        <v>#DIV/0!</v>
      </c>
      <c r="D17" s="2" t="e">
        <f t="shared" si="2"/>
        <v>#DIV/0!</v>
      </c>
      <c r="E17" s="3" t="e">
        <f t="shared" si="3"/>
        <v>#DIV/0!</v>
      </c>
      <c r="F17" s="2" t="e">
        <f t="shared" si="4"/>
        <v>#DIV/0!</v>
      </c>
      <c r="G17" s="3" t="e">
        <f t="shared" si="5"/>
        <v>#DIV/0!</v>
      </c>
      <c r="H17" s="2" t="e">
        <f t="shared" si="6"/>
        <v>#DIV/0!</v>
      </c>
      <c r="I17" s="3" t="e">
        <f t="shared" si="7"/>
        <v>#DIV/0!</v>
      </c>
      <c r="J17" s="3" t="e">
        <f t="shared" si="8"/>
        <v>#DIV/0!</v>
      </c>
      <c r="K17" s="3" t="e">
        <f t="shared" si="9"/>
        <v>#DIV/0!</v>
      </c>
      <c r="L17" s="3" t="e">
        <f t="shared" si="10"/>
        <v>#DIV/0!</v>
      </c>
      <c r="M17" s="3" t="e">
        <f t="shared" si="11"/>
        <v>#DIV/0!</v>
      </c>
      <c r="N17" s="1"/>
      <c r="O17" s="1"/>
      <c r="P17" s="1"/>
      <c r="Q17" s="1"/>
    </row>
    <row r="18" spans="1:20" x14ac:dyDescent="0.2">
      <c r="A18" s="1"/>
      <c r="B18" s="3" t="e">
        <f t="shared" si="0"/>
        <v>#DIV/0!</v>
      </c>
      <c r="C18" s="3" t="e">
        <f t="shared" si="1"/>
        <v>#DIV/0!</v>
      </c>
      <c r="D18" s="2" t="e">
        <f t="shared" si="2"/>
        <v>#DIV/0!</v>
      </c>
      <c r="E18" s="3" t="e">
        <f t="shared" si="3"/>
        <v>#DIV/0!</v>
      </c>
      <c r="F18" s="2" t="e">
        <f t="shared" si="4"/>
        <v>#DIV/0!</v>
      </c>
      <c r="G18" s="3" t="e">
        <f t="shared" si="5"/>
        <v>#DIV/0!</v>
      </c>
      <c r="H18" s="2" t="e">
        <f t="shared" si="6"/>
        <v>#DIV/0!</v>
      </c>
      <c r="I18" s="3" t="e">
        <f t="shared" si="7"/>
        <v>#DIV/0!</v>
      </c>
      <c r="J18" s="3" t="e">
        <f t="shared" si="8"/>
        <v>#DIV/0!</v>
      </c>
      <c r="K18" s="3" t="e">
        <f t="shared" si="9"/>
        <v>#DIV/0!</v>
      </c>
      <c r="L18" s="3" t="e">
        <f t="shared" si="10"/>
        <v>#DIV/0!</v>
      </c>
      <c r="M18" s="3" t="e">
        <f t="shared" si="11"/>
        <v>#DIV/0!</v>
      </c>
      <c r="N18" s="1"/>
      <c r="O18" s="1"/>
      <c r="P18" s="1"/>
      <c r="Q18" s="1"/>
    </row>
    <row r="19" spans="1:20" x14ac:dyDescent="0.2">
      <c r="A19" s="1"/>
      <c r="B19" s="3" t="e">
        <f t="shared" si="0"/>
        <v>#DIV/0!</v>
      </c>
      <c r="C19" s="3" t="e">
        <f t="shared" si="1"/>
        <v>#DIV/0!</v>
      </c>
      <c r="D19" s="2" t="e">
        <f t="shared" si="2"/>
        <v>#DIV/0!</v>
      </c>
      <c r="E19" s="3" t="e">
        <f t="shared" si="3"/>
        <v>#DIV/0!</v>
      </c>
      <c r="F19" s="2" t="e">
        <f t="shared" si="4"/>
        <v>#DIV/0!</v>
      </c>
      <c r="G19" s="3" t="e">
        <f t="shared" si="5"/>
        <v>#DIV/0!</v>
      </c>
      <c r="H19" s="2" t="e">
        <f t="shared" si="6"/>
        <v>#DIV/0!</v>
      </c>
      <c r="I19" s="3" t="e">
        <f t="shared" si="7"/>
        <v>#DIV/0!</v>
      </c>
      <c r="J19" s="3" t="e">
        <f t="shared" si="8"/>
        <v>#DIV/0!</v>
      </c>
      <c r="K19" s="3" t="e">
        <f t="shared" si="9"/>
        <v>#DIV/0!</v>
      </c>
      <c r="L19" s="3" t="e">
        <f t="shared" si="10"/>
        <v>#DIV/0!</v>
      </c>
      <c r="M19" s="3" t="e">
        <f t="shared" si="11"/>
        <v>#DIV/0!</v>
      </c>
      <c r="N19" s="1"/>
      <c r="O19" s="1"/>
      <c r="P19" s="1"/>
      <c r="Q19" s="1"/>
    </row>
    <row r="20" spans="1:20" x14ac:dyDescent="0.2">
      <c r="A20" s="1"/>
      <c r="B20" s="3"/>
      <c r="C20" s="3"/>
      <c r="D20" s="3"/>
      <c r="E20" s="3"/>
      <c r="F20" s="3"/>
      <c r="G20" s="6"/>
      <c r="H20" s="3"/>
      <c r="I20" s="3"/>
      <c r="J20" s="3"/>
      <c r="K20" s="3"/>
      <c r="L20" s="3"/>
      <c r="M20" s="1"/>
      <c r="N20" s="1"/>
      <c r="O20" s="1"/>
      <c r="P20" s="1"/>
      <c r="Q20" s="1"/>
      <c r="T20" t="s">
        <v>9</v>
      </c>
    </row>
    <row r="21" spans="1:20" x14ac:dyDescent="0.2">
      <c r="A21" s="1"/>
      <c r="B21" s="10" t="str">
        <f>B11</f>
        <v>MIT9215 + 0nM HOOH</v>
      </c>
      <c r="C21" s="11"/>
      <c r="D21" s="10" t="str">
        <f>D11</f>
        <v>CCMP1545 + 0nM HOOH</v>
      </c>
      <c r="E21" s="11"/>
      <c r="F21" s="10" t="str">
        <f>F11</f>
        <v>MIT9215 + 400nM HOOH</v>
      </c>
      <c r="G21" s="11"/>
      <c r="H21" s="10" t="str">
        <f>H11</f>
        <v>CCMP1545 + 400nM HOOH</v>
      </c>
      <c r="I21" s="11"/>
      <c r="J21" s="12" t="str">
        <f>J11</f>
        <v>MIT9215 Coculture + 400nM HOOH</v>
      </c>
      <c r="K21" s="10"/>
      <c r="L21" s="12" t="str">
        <f>L11</f>
        <v>CCMP1545 Coculture + 400nM HOOH</v>
      </c>
      <c r="M21" s="10"/>
      <c r="N21" s="1"/>
      <c r="O21" s="1"/>
      <c r="P21" s="1"/>
      <c r="Q21" s="1"/>
    </row>
    <row r="22" spans="1:20" x14ac:dyDescent="0.2">
      <c r="A22" s="4" t="s">
        <v>6</v>
      </c>
      <c r="B22" s="7" t="s">
        <v>10</v>
      </c>
      <c r="C22" s="4" t="s">
        <v>11</v>
      </c>
      <c r="D22" s="7" t="s">
        <v>10</v>
      </c>
      <c r="E22" s="4" t="s">
        <v>11</v>
      </c>
      <c r="F22" s="7" t="s">
        <v>10</v>
      </c>
      <c r="G22" s="4" t="s">
        <v>11</v>
      </c>
      <c r="H22" s="8" t="s">
        <v>10</v>
      </c>
      <c r="I22" s="4" t="s">
        <v>11</v>
      </c>
      <c r="J22" s="8" t="s">
        <v>10</v>
      </c>
      <c r="K22" s="4" t="s">
        <v>11</v>
      </c>
      <c r="L22" s="8" t="s">
        <v>10</v>
      </c>
      <c r="M22" s="4" t="s">
        <v>11</v>
      </c>
      <c r="N22" s="1"/>
      <c r="O22" s="1"/>
      <c r="P22" s="1"/>
      <c r="Q22" s="1"/>
    </row>
    <row r="23" spans="1:20" x14ac:dyDescent="0.2">
      <c r="A23" s="1">
        <v>0</v>
      </c>
      <c r="B23" s="3">
        <f t="shared" ref="B23:B28" si="12">AVERAGE(B13:C13)</f>
        <v>1353377.3651220598</v>
      </c>
      <c r="C23" s="9">
        <f t="shared" ref="C23:C28" si="13">STDEV(B13:C13)</f>
        <v>65356.819643280869</v>
      </c>
      <c r="D23" s="2">
        <f t="shared" ref="D23:D28" si="14">AVERAGE(D13:E13)</f>
        <v>72163.994480814028</v>
      </c>
      <c r="E23" s="9">
        <f t="shared" ref="E23:E28" si="15">STDEV(D13:E13)</f>
        <v>6467.6080491129724</v>
      </c>
      <c r="F23" s="2">
        <f t="shared" ref="F23:F28" si="16">AVERAGE(F13:G13)</f>
        <v>1315373.4657254575</v>
      </c>
      <c r="G23" s="9">
        <f t="shared" ref="G23:G28" si="17">STDEV(F13:G13)</f>
        <v>14668.159762748906</v>
      </c>
      <c r="H23" s="3">
        <f t="shared" ref="H23:H28" si="18">AVERAGE(H13:I13)</f>
        <v>62495.047157925495</v>
      </c>
      <c r="I23" s="9">
        <f t="shared" ref="I23:I28" si="19">STDEV(H13:I13)</f>
        <v>1423.2973812342591</v>
      </c>
      <c r="J23" s="3">
        <f t="shared" ref="J23:J28" si="20">AVERAGE(J13:K13)</f>
        <v>1438575.399859</v>
      </c>
      <c r="K23" s="1">
        <f t="shared" ref="K23:K28" si="21">STDEV(J13:K13)</f>
        <v>5913.8365226576807</v>
      </c>
      <c r="L23" s="3">
        <f t="shared" ref="L23:L28" si="22">AVERAGE(L13:M13)</f>
        <v>62235.952975085922</v>
      </c>
      <c r="M23" s="1">
        <f t="shared" ref="M23:M28" si="23">STDEV(L13:M13)</f>
        <v>4297.2117772403835</v>
      </c>
      <c r="N23" s="1"/>
      <c r="O23" s="1"/>
      <c r="P23" s="1"/>
      <c r="Q23" s="1"/>
    </row>
    <row r="24" spans="1:20" x14ac:dyDescent="0.2">
      <c r="A24" s="1">
        <v>1</v>
      </c>
      <c r="B24" s="3">
        <f t="shared" si="12"/>
        <v>1743770.142058545</v>
      </c>
      <c r="C24" s="9">
        <f t="shared" si="13"/>
        <v>34025.465088953366</v>
      </c>
      <c r="D24" s="2">
        <f t="shared" si="14"/>
        <v>92360.819542879777</v>
      </c>
      <c r="E24" s="9">
        <f t="shared" si="15"/>
        <v>10244.497195605516</v>
      </c>
      <c r="F24" s="2">
        <f t="shared" si="16"/>
        <v>1177432.7013981626</v>
      </c>
      <c r="G24" s="9">
        <f t="shared" si="17"/>
        <v>18063.501281531113</v>
      </c>
      <c r="H24" s="3">
        <f t="shared" si="18"/>
        <v>100274.83531878277</v>
      </c>
      <c r="I24" s="9">
        <f t="shared" si="19"/>
        <v>1036.8950515635686</v>
      </c>
      <c r="J24" s="3">
        <f t="shared" si="20"/>
        <v>1316635.1477674351</v>
      </c>
      <c r="K24" s="1">
        <f t="shared" si="21"/>
        <v>79009.612700095153</v>
      </c>
      <c r="L24" s="3">
        <f t="shared" si="22"/>
        <v>94039.242716050736</v>
      </c>
      <c r="M24" s="1">
        <f t="shared" si="23"/>
        <v>4749.4163780016561</v>
      </c>
      <c r="N24" s="1"/>
      <c r="O24" s="1"/>
      <c r="P24" s="1"/>
      <c r="Q24" s="1"/>
    </row>
    <row r="25" spans="1:20" x14ac:dyDescent="0.2">
      <c r="A25" s="1">
        <v>2</v>
      </c>
      <c r="B25" s="3">
        <f t="shared" si="12"/>
        <v>2032460.1187436776</v>
      </c>
      <c r="C25" s="9">
        <f t="shared" si="13"/>
        <v>14434.915308879838</v>
      </c>
      <c r="D25" s="2">
        <f t="shared" si="14"/>
        <v>145315.70537407498</v>
      </c>
      <c r="E25" s="9">
        <f t="shared" si="15"/>
        <v>36524.690286197467</v>
      </c>
      <c r="F25" s="2">
        <f t="shared" si="16"/>
        <v>21599.543715853251</v>
      </c>
      <c r="G25" s="9">
        <f t="shared" si="17"/>
        <v>6511.2574085260185</v>
      </c>
      <c r="H25" s="3">
        <f t="shared" si="18"/>
        <v>170999.98204172723</v>
      </c>
      <c r="I25" s="9">
        <f t="shared" si="19"/>
        <v>12745.719571172634</v>
      </c>
      <c r="J25" s="3">
        <f t="shared" si="20"/>
        <v>574820.85595496232</v>
      </c>
      <c r="K25" s="1">
        <f t="shared" si="21"/>
        <v>60419.41659398708</v>
      </c>
      <c r="L25" s="3">
        <f t="shared" si="22"/>
        <v>142377.38391591748</v>
      </c>
      <c r="M25" s="1">
        <f t="shared" si="23"/>
        <v>16481.996169890099</v>
      </c>
      <c r="N25" s="1"/>
      <c r="O25" s="1"/>
      <c r="P25" s="1"/>
      <c r="Q25" s="1"/>
    </row>
    <row r="26" spans="1:20" x14ac:dyDescent="0.2">
      <c r="A26" s="1">
        <v>5</v>
      </c>
      <c r="B26" s="3">
        <f t="shared" si="12"/>
        <v>2832435.2464368776</v>
      </c>
      <c r="C26" s="9">
        <f t="shared" si="13"/>
        <v>27556.882737894182</v>
      </c>
      <c r="D26" s="2">
        <f t="shared" si="14"/>
        <v>770745.56914645503</v>
      </c>
      <c r="E26" s="9">
        <f t="shared" si="15"/>
        <v>121212.74371797868</v>
      </c>
      <c r="F26" s="2">
        <f t="shared" si="16"/>
        <v>9737.7304964170617</v>
      </c>
      <c r="G26" s="9">
        <f t="shared" si="17"/>
        <v>50.138914040167904</v>
      </c>
      <c r="H26" s="3">
        <f t="shared" si="18"/>
        <v>829229.60163348401</v>
      </c>
      <c r="I26" s="9">
        <f t="shared" si="19"/>
        <v>39122.980696155631</v>
      </c>
      <c r="J26" s="3">
        <f t="shared" si="20"/>
        <v>1491826.1969061824</v>
      </c>
      <c r="K26" s="1">
        <f t="shared" si="21"/>
        <v>589.61487268972178</v>
      </c>
      <c r="L26" s="3">
        <f t="shared" si="22"/>
        <v>736743.83138089324</v>
      </c>
      <c r="M26" s="1">
        <f t="shared" si="23"/>
        <v>4634.1345028039968</v>
      </c>
      <c r="N26" s="1"/>
      <c r="O26" s="1"/>
      <c r="P26" s="1"/>
      <c r="Q26" s="1"/>
    </row>
    <row r="27" spans="1:20" x14ac:dyDescent="0.2">
      <c r="A27" s="1"/>
      <c r="B27" s="3" t="e">
        <f t="shared" si="12"/>
        <v>#DIV/0!</v>
      </c>
      <c r="C27" s="9" t="e">
        <f t="shared" si="13"/>
        <v>#DIV/0!</v>
      </c>
      <c r="D27" s="2" t="e">
        <f t="shared" si="14"/>
        <v>#DIV/0!</v>
      </c>
      <c r="E27" s="9" t="e">
        <f t="shared" si="15"/>
        <v>#DIV/0!</v>
      </c>
      <c r="F27" s="2" t="e">
        <f t="shared" si="16"/>
        <v>#DIV/0!</v>
      </c>
      <c r="G27" s="9" t="e">
        <f t="shared" si="17"/>
        <v>#DIV/0!</v>
      </c>
      <c r="H27" s="3" t="e">
        <f t="shared" si="18"/>
        <v>#DIV/0!</v>
      </c>
      <c r="I27" s="9" t="e">
        <f t="shared" si="19"/>
        <v>#DIV/0!</v>
      </c>
      <c r="J27" s="3" t="e">
        <f t="shared" si="20"/>
        <v>#DIV/0!</v>
      </c>
      <c r="K27" s="1" t="e">
        <f t="shared" si="21"/>
        <v>#DIV/0!</v>
      </c>
      <c r="L27" s="3" t="e">
        <f t="shared" si="22"/>
        <v>#DIV/0!</v>
      </c>
      <c r="M27" s="1" t="e">
        <f t="shared" si="23"/>
        <v>#DIV/0!</v>
      </c>
      <c r="N27" s="1"/>
      <c r="O27" s="1"/>
    </row>
    <row r="28" spans="1:20" x14ac:dyDescent="0.2">
      <c r="A28" s="1"/>
      <c r="B28" s="3" t="e">
        <f t="shared" si="12"/>
        <v>#DIV/0!</v>
      </c>
      <c r="C28" s="9" t="e">
        <f t="shared" si="13"/>
        <v>#DIV/0!</v>
      </c>
      <c r="D28" s="2" t="e">
        <f t="shared" si="14"/>
        <v>#DIV/0!</v>
      </c>
      <c r="E28" s="9" t="e">
        <f t="shared" si="15"/>
        <v>#DIV/0!</v>
      </c>
      <c r="F28" s="2" t="e">
        <f t="shared" si="16"/>
        <v>#DIV/0!</v>
      </c>
      <c r="G28" s="9" t="e">
        <f t="shared" si="17"/>
        <v>#DIV/0!</v>
      </c>
      <c r="H28" s="3" t="e">
        <f t="shared" si="18"/>
        <v>#DIV/0!</v>
      </c>
      <c r="I28" s="9" t="e">
        <f t="shared" si="19"/>
        <v>#DIV/0!</v>
      </c>
      <c r="J28" s="3" t="e">
        <f t="shared" si="20"/>
        <v>#DIV/0!</v>
      </c>
      <c r="K28" s="1" t="e">
        <f t="shared" si="21"/>
        <v>#DIV/0!</v>
      </c>
      <c r="L28" s="3" t="e">
        <f t="shared" si="22"/>
        <v>#DIV/0!</v>
      </c>
      <c r="M28" s="1" t="e">
        <f t="shared" si="23"/>
        <v>#DIV/0!</v>
      </c>
      <c r="N28" s="1"/>
      <c r="O28" s="1"/>
    </row>
    <row r="29" spans="1:20" x14ac:dyDescent="0.2">
      <c r="A29" s="1"/>
    </row>
  </sheetData>
  <mergeCells count="30">
    <mergeCell ref="V1:Y1"/>
    <mergeCell ref="B1:E1"/>
    <mergeCell ref="F1:I1"/>
    <mergeCell ref="J1:M1"/>
    <mergeCell ref="N1:Q1"/>
    <mergeCell ref="R1:U1"/>
    <mergeCell ref="X2:Y2"/>
    <mergeCell ref="B2:C2"/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L21:M21"/>
    <mergeCell ref="B11:C11"/>
    <mergeCell ref="D11:E11"/>
    <mergeCell ref="F11:G11"/>
    <mergeCell ref="H11:I11"/>
    <mergeCell ref="J11:K11"/>
    <mergeCell ref="L11:M11"/>
    <mergeCell ref="B21:C21"/>
    <mergeCell ref="D21:E21"/>
    <mergeCell ref="F21:G21"/>
    <mergeCell ref="H21:I21"/>
    <mergeCell ref="J21:K2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580D8-7CE7-4957-BDCB-EC285FC49C29}">
  <dimension ref="A1:Y29"/>
  <sheetViews>
    <sheetView zoomScale="90" zoomScaleNormal="90" workbookViewId="0">
      <selection activeCell="F1" sqref="F1:I1"/>
    </sheetView>
  </sheetViews>
  <sheetFormatPr baseColWidth="10" defaultColWidth="8.83203125" defaultRowHeight="15" x14ac:dyDescent="0.2"/>
  <sheetData>
    <row r="1" spans="1:25" x14ac:dyDescent="0.2">
      <c r="A1" s="1"/>
      <c r="B1" s="15" t="s">
        <v>0</v>
      </c>
      <c r="C1" s="16"/>
      <c r="D1" s="16"/>
      <c r="E1" s="17"/>
      <c r="F1" s="15" t="s">
        <v>24</v>
      </c>
      <c r="G1" s="16"/>
      <c r="H1" s="16"/>
      <c r="I1" s="17"/>
      <c r="J1" s="15" t="s">
        <v>1</v>
      </c>
      <c r="K1" s="16"/>
      <c r="L1" s="16"/>
      <c r="M1" s="17"/>
      <c r="N1" s="15" t="s">
        <v>25</v>
      </c>
      <c r="O1" s="16"/>
      <c r="P1" s="16"/>
      <c r="Q1" s="17"/>
      <c r="R1" s="15" t="s">
        <v>2</v>
      </c>
      <c r="S1" s="16"/>
      <c r="T1" s="16"/>
      <c r="U1" s="17"/>
      <c r="V1" s="15" t="s">
        <v>26</v>
      </c>
      <c r="W1" s="16"/>
      <c r="X1" s="16"/>
      <c r="Y1" s="17"/>
    </row>
    <row r="2" spans="1:25" x14ac:dyDescent="0.2">
      <c r="A2" s="1" t="s">
        <v>3</v>
      </c>
      <c r="B2" s="15" t="s">
        <v>4</v>
      </c>
      <c r="C2" s="16"/>
      <c r="D2" s="16" t="s">
        <v>5</v>
      </c>
      <c r="E2" s="16"/>
      <c r="F2" s="15" t="s">
        <v>4</v>
      </c>
      <c r="G2" s="16"/>
      <c r="H2" s="16" t="s">
        <v>5</v>
      </c>
      <c r="I2" s="16"/>
      <c r="J2" s="15" t="s">
        <v>4</v>
      </c>
      <c r="K2" s="16"/>
      <c r="L2" s="16" t="s">
        <v>5</v>
      </c>
      <c r="M2" s="16"/>
      <c r="N2" s="15" t="s">
        <v>4</v>
      </c>
      <c r="O2" s="16"/>
      <c r="P2" s="16" t="s">
        <v>5</v>
      </c>
      <c r="Q2" s="16"/>
      <c r="R2" s="15" t="s">
        <v>4</v>
      </c>
      <c r="S2" s="16"/>
      <c r="T2" s="16" t="s">
        <v>5</v>
      </c>
      <c r="U2" s="16"/>
      <c r="V2" s="15" t="s">
        <v>4</v>
      </c>
      <c r="W2" s="16"/>
      <c r="X2" s="16" t="s">
        <v>5</v>
      </c>
      <c r="Y2" s="16"/>
    </row>
    <row r="3" spans="1:25" x14ac:dyDescent="0.2">
      <c r="A3" s="1">
        <v>0</v>
      </c>
      <c r="B3" s="2">
        <v>1273635.0039731001</v>
      </c>
      <c r="C3" s="3">
        <v>1340691.2255379199</v>
      </c>
      <c r="D3" s="3">
        <v>1370418.3068132</v>
      </c>
      <c r="E3" s="3">
        <v>1428764.92416402</v>
      </c>
      <c r="F3" s="2">
        <v>96889.070128058607</v>
      </c>
      <c r="G3" s="3">
        <v>86158.947810465805</v>
      </c>
      <c r="H3" s="3">
        <v>85396.107442606997</v>
      </c>
      <c r="I3" s="3">
        <v>93062.197477383597</v>
      </c>
      <c r="J3" s="2">
        <v>1285307.14631416</v>
      </c>
      <c r="K3" s="3">
        <v>1324695.87466522</v>
      </c>
      <c r="L3" s="3">
        <v>1278389.37782555</v>
      </c>
      <c r="M3" s="3">
        <v>1373101.4640969001</v>
      </c>
      <c r="N3" s="2">
        <v>83832.775373976998</v>
      </c>
      <c r="O3" s="3">
        <v>82298.755156391693</v>
      </c>
      <c r="P3" s="3">
        <v>97181.369831063697</v>
      </c>
      <c r="Q3" s="3">
        <v>85550.730631072904</v>
      </c>
      <c r="R3" s="2">
        <v>1362937.7031842</v>
      </c>
      <c r="S3" s="3">
        <v>1435158.7045138101</v>
      </c>
      <c r="T3" s="3">
        <v>1303821.0823696801</v>
      </c>
      <c r="U3" s="3">
        <v>1433786.8281588601</v>
      </c>
      <c r="V3" s="2">
        <v>94042.701519709604</v>
      </c>
      <c r="W3" s="3">
        <v>103331.426724994</v>
      </c>
      <c r="X3" s="3">
        <v>73013.980612701998</v>
      </c>
      <c r="Y3" s="3">
        <v>81725.849205054794</v>
      </c>
    </row>
    <row r="4" spans="1:25" x14ac:dyDescent="0.2">
      <c r="A4" s="1">
        <v>1</v>
      </c>
      <c r="B4" s="2">
        <v>1724692.0626997999</v>
      </c>
      <c r="C4" s="3">
        <v>1714728.94722244</v>
      </c>
      <c r="D4" s="3">
        <v>1741500.38966071</v>
      </c>
      <c r="E4" s="3">
        <v>1794159.1686512299</v>
      </c>
      <c r="F4" s="2">
        <v>176190.56974833299</v>
      </c>
      <c r="G4" s="3">
        <v>175814.15581895801</v>
      </c>
      <c r="H4" s="3">
        <v>168120.52306067201</v>
      </c>
      <c r="I4" s="3">
        <v>169697.98418030099</v>
      </c>
      <c r="J4" s="2">
        <v>1205367.35619304</v>
      </c>
      <c r="K4" s="3">
        <v>1175043.6950995701</v>
      </c>
      <c r="L4" s="3">
        <v>1181162.65265272</v>
      </c>
      <c r="M4" s="3">
        <v>1148157.10164732</v>
      </c>
      <c r="N4" s="2">
        <v>150067.33960951999</v>
      </c>
      <c r="O4" s="3">
        <v>153779.13284179399</v>
      </c>
      <c r="P4" s="3">
        <v>192374.44238959401</v>
      </c>
      <c r="Q4" s="3">
        <v>170276.69016169701</v>
      </c>
      <c r="R4" s="2">
        <v>1303811.0527452801</v>
      </c>
      <c r="S4" s="3">
        <v>1266896.8724386999</v>
      </c>
      <c r="T4" s="3">
        <v>1313251.52870686</v>
      </c>
      <c r="U4" s="3">
        <v>1272334.7227652599</v>
      </c>
      <c r="V4" s="2">
        <v>139507.782643746</v>
      </c>
      <c r="W4" s="3">
        <v>159788.794721999</v>
      </c>
      <c r="X4" s="3">
        <v>140517.91357163401</v>
      </c>
      <c r="Y4" s="3">
        <v>160314.17506842301</v>
      </c>
    </row>
    <row r="5" spans="1:25" x14ac:dyDescent="0.2">
      <c r="A5" s="1">
        <v>2</v>
      </c>
      <c r="B5" s="2">
        <v>2112912.7918487201</v>
      </c>
      <c r="C5" s="3">
        <v>1931593.3926371101</v>
      </c>
      <c r="D5" s="3">
        <v>2039891.5063303399</v>
      </c>
      <c r="E5" s="3">
        <v>2045442.78415854</v>
      </c>
      <c r="F5" s="2">
        <v>332151.15743281</v>
      </c>
      <c r="G5" s="3">
        <v>337078.51738046203</v>
      </c>
      <c r="H5" s="3">
        <v>311963.65828320599</v>
      </c>
      <c r="I5" s="3">
        <v>336938.02422818402</v>
      </c>
      <c r="J5" s="2">
        <v>15153.941563214799</v>
      </c>
      <c r="K5" s="3">
        <v>18836.8373332519</v>
      </c>
      <c r="L5" s="3">
        <v>24644.598335325401</v>
      </c>
      <c r="M5" s="3">
        <v>27762.797631620899</v>
      </c>
      <c r="N5" s="2">
        <v>297714.07148463401</v>
      </c>
      <c r="O5" s="3">
        <v>307241.92008757702</v>
      </c>
      <c r="P5" s="3">
        <v>353933.33087168197</v>
      </c>
      <c r="Q5" s="3">
        <v>351318.71861780097</v>
      </c>
      <c r="R5" s="2">
        <v>981828.17682902201</v>
      </c>
      <c r="S5" s="3">
        <v>983866.99418243102</v>
      </c>
      <c r="T5" s="3">
        <v>865876.99550553598</v>
      </c>
      <c r="U5" s="3">
        <v>837998.71660496597</v>
      </c>
      <c r="V5" s="2">
        <v>398622.23979258299</v>
      </c>
      <c r="W5" s="3">
        <v>377198.25702890003</v>
      </c>
      <c r="X5" s="3">
        <v>314313.34936850902</v>
      </c>
      <c r="Y5" s="3">
        <v>336037.48535859102</v>
      </c>
    </row>
    <row r="6" spans="1:25" x14ac:dyDescent="0.2">
      <c r="A6" s="1">
        <v>5</v>
      </c>
      <c r="B6" s="2">
        <v>2864798.8273805398</v>
      </c>
      <c r="C6" s="3">
        <v>2761100.34818856</v>
      </c>
      <c r="D6" s="3">
        <v>2895086.5830849302</v>
      </c>
      <c r="E6" s="3">
        <v>2808755.2270934801</v>
      </c>
      <c r="F6" s="2">
        <v>1414751.7577591999</v>
      </c>
      <c r="G6" s="3">
        <v>1422797.8470668001</v>
      </c>
      <c r="H6" s="3">
        <v>1394768.0446325799</v>
      </c>
      <c r="I6" s="3">
        <v>1454139.00839572</v>
      </c>
      <c r="J6" s="2">
        <v>10485.1804726266</v>
      </c>
      <c r="K6" s="3">
        <v>8919.3733879692609</v>
      </c>
      <c r="L6" s="3">
        <v>9202.6587783740906</v>
      </c>
      <c r="M6" s="3">
        <v>10343.709346698301</v>
      </c>
      <c r="N6" s="2">
        <v>1372506.30052629</v>
      </c>
      <c r="O6" s="3">
        <v>1327126.5719028399</v>
      </c>
      <c r="P6" s="3">
        <v>1209190.2987743299</v>
      </c>
      <c r="Q6" s="3">
        <v>1251831.94521253</v>
      </c>
      <c r="R6" s="2">
        <v>1334379.10899273</v>
      </c>
      <c r="S6" s="3">
        <v>1324225.1060607401</v>
      </c>
      <c r="T6" s="3">
        <v>1394452.02118422</v>
      </c>
      <c r="U6" s="3">
        <v>1446031.53635717</v>
      </c>
      <c r="V6" s="2">
        <v>1272936.22709717</v>
      </c>
      <c r="W6" s="3">
        <v>1243285.49536966</v>
      </c>
      <c r="X6" s="3">
        <v>1282784.19165996</v>
      </c>
      <c r="Y6" s="3">
        <v>1346255.3603485301</v>
      </c>
    </row>
    <row r="7" spans="1:25" x14ac:dyDescent="0.2">
      <c r="A7" s="1"/>
      <c r="B7" s="2"/>
      <c r="C7" s="3"/>
      <c r="D7" s="3"/>
      <c r="E7" s="3"/>
      <c r="F7" s="2"/>
      <c r="G7" s="3"/>
      <c r="H7" s="3"/>
      <c r="I7" s="3"/>
      <c r="J7" s="2"/>
      <c r="K7" s="3"/>
      <c r="L7" s="3"/>
      <c r="M7" s="3"/>
      <c r="N7" s="2"/>
      <c r="O7" s="3"/>
      <c r="P7" s="3"/>
      <c r="Q7" s="3"/>
      <c r="R7" s="2"/>
      <c r="S7" s="3"/>
      <c r="T7" s="3"/>
      <c r="U7" s="3"/>
      <c r="V7" s="2"/>
      <c r="W7" s="3"/>
      <c r="X7" s="3"/>
      <c r="Y7" s="3"/>
    </row>
    <row r="8" spans="1:25" x14ac:dyDescent="0.2">
      <c r="A8" s="1"/>
      <c r="B8" s="2"/>
      <c r="C8" s="3"/>
      <c r="D8" s="3"/>
      <c r="E8" s="3"/>
      <c r="F8" s="2"/>
      <c r="G8" s="3"/>
      <c r="H8" s="3"/>
      <c r="I8" s="3"/>
      <c r="J8" s="2"/>
      <c r="K8" s="3"/>
      <c r="L8" s="3"/>
      <c r="M8" s="3"/>
      <c r="N8" s="2"/>
      <c r="O8" s="3"/>
      <c r="P8" s="3"/>
      <c r="Q8" s="3"/>
      <c r="R8" s="2"/>
      <c r="S8" s="3"/>
      <c r="T8" s="3"/>
      <c r="U8" s="3"/>
      <c r="V8" s="2"/>
      <c r="W8" s="3"/>
      <c r="X8" s="3"/>
      <c r="Y8" s="3"/>
    </row>
    <row r="9" spans="1:25" x14ac:dyDescent="0.2">
      <c r="A9" s="1"/>
      <c r="B9" s="2"/>
      <c r="C9" s="3"/>
      <c r="D9" s="3"/>
      <c r="E9" s="3"/>
      <c r="F9" s="2"/>
      <c r="G9" s="3"/>
      <c r="H9" s="3"/>
      <c r="I9" s="3"/>
      <c r="J9" s="2"/>
      <c r="K9" s="3"/>
      <c r="L9" s="3"/>
      <c r="M9" s="3"/>
      <c r="N9" s="2"/>
      <c r="O9" s="3"/>
      <c r="P9" s="3"/>
      <c r="Q9" s="3"/>
      <c r="R9" s="2"/>
      <c r="S9" s="3"/>
      <c r="T9" s="3"/>
      <c r="U9" s="3"/>
      <c r="V9" s="2"/>
      <c r="W9" s="3"/>
      <c r="X9" s="3"/>
      <c r="Y9" s="3"/>
    </row>
    <row r="10" spans="1:25" x14ac:dyDescent="0.2">
      <c r="A10" s="1"/>
      <c r="B10" s="3"/>
      <c r="C10" s="3"/>
      <c r="D10" s="3"/>
      <c r="E10" s="3"/>
      <c r="F10" s="2"/>
      <c r="G10" s="3"/>
      <c r="H10" s="3"/>
      <c r="I10" s="3"/>
      <c r="J10" s="2"/>
      <c r="K10" s="3"/>
      <c r="L10" s="3"/>
      <c r="M10" s="3"/>
      <c r="N10" s="3"/>
      <c r="O10" s="3"/>
      <c r="P10" s="3"/>
      <c r="Q10" s="3"/>
    </row>
    <row r="11" spans="1:25" x14ac:dyDescent="0.2">
      <c r="A11" s="1"/>
      <c r="B11" s="10" t="str">
        <f>B1</f>
        <v>MIT9215 + 0nM HOOH</v>
      </c>
      <c r="C11" s="11"/>
      <c r="D11" s="13" t="str">
        <f>F1</f>
        <v>CCMP2972A + 0nM HOOH</v>
      </c>
      <c r="E11" s="11"/>
      <c r="F11" s="13" t="str">
        <f>J1</f>
        <v>MIT9215 + 400nM HOOH</v>
      </c>
      <c r="G11" s="11"/>
      <c r="H11" s="13" t="str">
        <f>N1</f>
        <v>CCMP2972A + 400nM HOOH</v>
      </c>
      <c r="I11" s="11"/>
      <c r="J11" s="12" t="str">
        <f>R1</f>
        <v>MIT9215 Coculture + 400nM HOOH</v>
      </c>
      <c r="K11" s="14"/>
      <c r="L11" s="14" t="str">
        <f>V1</f>
        <v>CCMP2972A Coculture + 400nM HOOH</v>
      </c>
      <c r="M11" s="14"/>
      <c r="N11" s="3"/>
      <c r="O11" s="3"/>
      <c r="P11" s="3"/>
      <c r="Q11" s="1"/>
    </row>
    <row r="12" spans="1:25" x14ac:dyDescent="0.2">
      <c r="A12" s="4" t="s">
        <v>6</v>
      </c>
      <c r="B12" s="1" t="s">
        <v>7</v>
      </c>
      <c r="C12" s="1" t="s">
        <v>8</v>
      </c>
      <c r="D12" s="5" t="s">
        <v>7</v>
      </c>
      <c r="E12" s="1" t="s">
        <v>8</v>
      </c>
      <c r="F12" s="5" t="s">
        <v>7</v>
      </c>
      <c r="G12" s="1" t="s">
        <v>8</v>
      </c>
      <c r="H12" s="5" t="s">
        <v>7</v>
      </c>
      <c r="I12" s="1" t="s">
        <v>8</v>
      </c>
      <c r="J12" s="5" t="s">
        <v>7</v>
      </c>
      <c r="K12" s="1" t="s">
        <v>8</v>
      </c>
      <c r="L12" s="5" t="s">
        <v>7</v>
      </c>
      <c r="M12" s="1" t="s">
        <v>8</v>
      </c>
      <c r="N12" s="1"/>
      <c r="O12" s="1"/>
      <c r="P12" s="1"/>
      <c r="Q12" s="1"/>
    </row>
    <row r="13" spans="1:25" x14ac:dyDescent="0.2">
      <c r="A13" s="1">
        <v>0</v>
      </c>
      <c r="B13" s="3">
        <f t="shared" ref="B13:B19" si="0">AVERAGE(B3:C3)</f>
        <v>1307163.1147555099</v>
      </c>
      <c r="C13" s="3">
        <f t="shared" ref="C13:C19" si="1">AVERAGE(D3:E3)</f>
        <v>1399591.61548861</v>
      </c>
      <c r="D13" s="2">
        <f t="shared" ref="D13:D19" si="2">AVERAGE(F3:G3)</f>
        <v>91524.008969262213</v>
      </c>
      <c r="E13" s="3">
        <f t="shared" ref="E13:E19" si="3">AVERAGE(H3:I3)</f>
        <v>89229.152459995297</v>
      </c>
      <c r="F13" s="2">
        <f t="shared" ref="F13:F19" si="4">AVERAGE(J3:K3)</f>
        <v>1305001.5104896901</v>
      </c>
      <c r="G13" s="3">
        <f t="shared" ref="G13:G19" si="5">AVERAGE(L3:M3)</f>
        <v>1325745.4209612249</v>
      </c>
      <c r="H13" s="2">
        <f t="shared" ref="H13:H19" si="6">AVERAGE(N3:O3)</f>
        <v>83065.765265184338</v>
      </c>
      <c r="I13" s="3">
        <f t="shared" ref="I13:I19" si="7">AVERAGE(P3:Q3)</f>
        <v>91366.050231068308</v>
      </c>
      <c r="J13" s="3">
        <f t="shared" ref="J13:J19" si="8">AVERAGE(R3:S3)</f>
        <v>1399048.203849005</v>
      </c>
      <c r="K13" s="3">
        <f t="shared" ref="K13:K19" si="9">AVERAGE(T3:U3)</f>
        <v>1368803.9552642701</v>
      </c>
      <c r="L13" s="3">
        <f t="shared" ref="L13:L19" si="10">AVERAGE(V3:W3)</f>
        <v>98687.064122351803</v>
      </c>
      <c r="M13" s="3">
        <f t="shared" ref="M13:M19" si="11">AVERAGE(X3:Y3)</f>
        <v>77369.914908878389</v>
      </c>
      <c r="N13" s="1"/>
      <c r="O13" s="1"/>
      <c r="P13" s="1"/>
      <c r="Q13" s="1"/>
    </row>
    <row r="14" spans="1:25" x14ac:dyDescent="0.2">
      <c r="A14" s="1">
        <v>1</v>
      </c>
      <c r="B14" s="3">
        <f t="shared" si="0"/>
        <v>1719710.50496112</v>
      </c>
      <c r="C14" s="3">
        <f t="shared" si="1"/>
        <v>1767829.7791559701</v>
      </c>
      <c r="D14" s="2">
        <f t="shared" si="2"/>
        <v>176002.36278364551</v>
      </c>
      <c r="E14" s="3">
        <f t="shared" si="3"/>
        <v>168909.2536204865</v>
      </c>
      <c r="F14" s="2">
        <f t="shared" si="4"/>
        <v>1190205.5256463052</v>
      </c>
      <c r="G14" s="3">
        <f t="shared" si="5"/>
        <v>1164659.8771500201</v>
      </c>
      <c r="H14" s="2">
        <f t="shared" si="6"/>
        <v>151923.23622565699</v>
      </c>
      <c r="I14" s="3">
        <f t="shared" si="7"/>
        <v>181325.56627564551</v>
      </c>
      <c r="J14" s="3">
        <f t="shared" si="8"/>
        <v>1285353.9625919899</v>
      </c>
      <c r="K14" s="3">
        <f t="shared" si="9"/>
        <v>1292793.1257360601</v>
      </c>
      <c r="L14" s="3">
        <f t="shared" si="10"/>
        <v>149648.28868287249</v>
      </c>
      <c r="M14" s="3">
        <f t="shared" si="11"/>
        <v>150416.04432002851</v>
      </c>
      <c r="N14" s="1"/>
      <c r="O14" s="1"/>
      <c r="P14" s="1"/>
      <c r="Q14" s="1"/>
    </row>
    <row r="15" spans="1:25" x14ac:dyDescent="0.2">
      <c r="A15" s="1">
        <v>2</v>
      </c>
      <c r="B15" s="3">
        <f t="shared" si="0"/>
        <v>2022253.0922429152</v>
      </c>
      <c r="C15" s="3">
        <f t="shared" si="1"/>
        <v>2042667.1452444401</v>
      </c>
      <c r="D15" s="2">
        <f t="shared" si="2"/>
        <v>334614.83740663598</v>
      </c>
      <c r="E15" s="3">
        <f t="shared" si="3"/>
        <v>324450.84125569498</v>
      </c>
      <c r="F15" s="2">
        <f t="shared" si="4"/>
        <v>16995.389448233349</v>
      </c>
      <c r="G15" s="3">
        <f t="shared" si="5"/>
        <v>26203.69798347315</v>
      </c>
      <c r="H15" s="2">
        <f t="shared" si="6"/>
        <v>302477.99578610552</v>
      </c>
      <c r="I15" s="3">
        <f t="shared" si="7"/>
        <v>352626.0247447415</v>
      </c>
      <c r="J15" s="3">
        <f t="shared" si="8"/>
        <v>982847.58550572651</v>
      </c>
      <c r="K15" s="3">
        <f t="shared" si="9"/>
        <v>851937.85605525097</v>
      </c>
      <c r="L15" s="3">
        <f t="shared" si="10"/>
        <v>387910.24841074151</v>
      </c>
      <c r="M15" s="3">
        <f t="shared" si="11"/>
        <v>325175.41736355005</v>
      </c>
      <c r="N15" s="1"/>
      <c r="O15" s="1"/>
      <c r="P15" s="1"/>
      <c r="Q15" s="1"/>
    </row>
    <row r="16" spans="1:25" x14ac:dyDescent="0.2">
      <c r="A16" s="1">
        <v>5</v>
      </c>
      <c r="B16" s="3">
        <f t="shared" si="0"/>
        <v>2812949.5877845502</v>
      </c>
      <c r="C16" s="3">
        <f t="shared" si="1"/>
        <v>2851920.9050892051</v>
      </c>
      <c r="D16" s="2">
        <f t="shared" si="2"/>
        <v>1418774.802413</v>
      </c>
      <c r="E16" s="3">
        <f t="shared" si="3"/>
        <v>1424453.52651415</v>
      </c>
      <c r="F16" s="2">
        <f t="shared" si="4"/>
        <v>9702.2769302979304</v>
      </c>
      <c r="G16" s="3">
        <f t="shared" si="5"/>
        <v>9773.1840625361947</v>
      </c>
      <c r="H16" s="2">
        <f t="shared" si="6"/>
        <v>1349816.4362145648</v>
      </c>
      <c r="I16" s="3">
        <f t="shared" si="7"/>
        <v>1230511.12199343</v>
      </c>
      <c r="J16" s="3">
        <f t="shared" si="8"/>
        <v>1329302.1075267349</v>
      </c>
      <c r="K16" s="3">
        <f t="shared" si="9"/>
        <v>1420241.778770695</v>
      </c>
      <c r="L16" s="3">
        <f t="shared" si="10"/>
        <v>1258110.8612334151</v>
      </c>
      <c r="M16" s="3">
        <f t="shared" si="11"/>
        <v>1314519.776004245</v>
      </c>
      <c r="N16" s="1"/>
      <c r="O16" s="1"/>
      <c r="P16" s="1"/>
      <c r="Q16" s="1"/>
      <c r="S16" t="s">
        <v>9</v>
      </c>
    </row>
    <row r="17" spans="1:20" x14ac:dyDescent="0.2">
      <c r="A17" s="1"/>
      <c r="B17" s="3" t="e">
        <f t="shared" si="0"/>
        <v>#DIV/0!</v>
      </c>
      <c r="C17" s="3" t="e">
        <f t="shared" si="1"/>
        <v>#DIV/0!</v>
      </c>
      <c r="D17" s="2" t="e">
        <f t="shared" si="2"/>
        <v>#DIV/0!</v>
      </c>
      <c r="E17" s="3" t="e">
        <f t="shared" si="3"/>
        <v>#DIV/0!</v>
      </c>
      <c r="F17" s="2" t="e">
        <f t="shared" si="4"/>
        <v>#DIV/0!</v>
      </c>
      <c r="G17" s="3" t="e">
        <f t="shared" si="5"/>
        <v>#DIV/0!</v>
      </c>
      <c r="H17" s="2" t="e">
        <f t="shared" si="6"/>
        <v>#DIV/0!</v>
      </c>
      <c r="I17" s="3" t="e">
        <f t="shared" si="7"/>
        <v>#DIV/0!</v>
      </c>
      <c r="J17" s="3" t="e">
        <f t="shared" si="8"/>
        <v>#DIV/0!</v>
      </c>
      <c r="K17" s="3" t="e">
        <f t="shared" si="9"/>
        <v>#DIV/0!</v>
      </c>
      <c r="L17" s="3" t="e">
        <f t="shared" si="10"/>
        <v>#DIV/0!</v>
      </c>
      <c r="M17" s="3" t="e">
        <f t="shared" si="11"/>
        <v>#DIV/0!</v>
      </c>
      <c r="N17" s="1"/>
      <c r="O17" s="1"/>
      <c r="P17" s="1"/>
      <c r="Q17" s="1"/>
    </row>
    <row r="18" spans="1:20" x14ac:dyDescent="0.2">
      <c r="A18" s="1"/>
      <c r="B18" s="3" t="e">
        <f t="shared" si="0"/>
        <v>#DIV/0!</v>
      </c>
      <c r="C18" s="3" t="e">
        <f t="shared" si="1"/>
        <v>#DIV/0!</v>
      </c>
      <c r="D18" s="2" t="e">
        <f t="shared" si="2"/>
        <v>#DIV/0!</v>
      </c>
      <c r="E18" s="3" t="e">
        <f t="shared" si="3"/>
        <v>#DIV/0!</v>
      </c>
      <c r="F18" s="2" t="e">
        <f t="shared" si="4"/>
        <v>#DIV/0!</v>
      </c>
      <c r="G18" s="3" t="e">
        <f t="shared" si="5"/>
        <v>#DIV/0!</v>
      </c>
      <c r="H18" s="2" t="e">
        <f t="shared" si="6"/>
        <v>#DIV/0!</v>
      </c>
      <c r="I18" s="3" t="e">
        <f t="shared" si="7"/>
        <v>#DIV/0!</v>
      </c>
      <c r="J18" s="3" t="e">
        <f t="shared" si="8"/>
        <v>#DIV/0!</v>
      </c>
      <c r="K18" s="3" t="e">
        <f t="shared" si="9"/>
        <v>#DIV/0!</v>
      </c>
      <c r="L18" s="3" t="e">
        <f t="shared" si="10"/>
        <v>#DIV/0!</v>
      </c>
      <c r="M18" s="3" t="e">
        <f t="shared" si="11"/>
        <v>#DIV/0!</v>
      </c>
      <c r="N18" s="1"/>
      <c r="O18" s="1"/>
      <c r="P18" s="1"/>
      <c r="Q18" s="1"/>
    </row>
    <row r="19" spans="1:20" x14ac:dyDescent="0.2">
      <c r="A19" s="1"/>
      <c r="B19" s="3" t="e">
        <f t="shared" si="0"/>
        <v>#DIV/0!</v>
      </c>
      <c r="C19" s="3" t="e">
        <f t="shared" si="1"/>
        <v>#DIV/0!</v>
      </c>
      <c r="D19" s="2" t="e">
        <f t="shared" si="2"/>
        <v>#DIV/0!</v>
      </c>
      <c r="E19" s="3" t="e">
        <f t="shared" si="3"/>
        <v>#DIV/0!</v>
      </c>
      <c r="F19" s="2" t="e">
        <f t="shared" si="4"/>
        <v>#DIV/0!</v>
      </c>
      <c r="G19" s="3" t="e">
        <f t="shared" si="5"/>
        <v>#DIV/0!</v>
      </c>
      <c r="H19" s="2" t="e">
        <f t="shared" si="6"/>
        <v>#DIV/0!</v>
      </c>
      <c r="I19" s="3" t="e">
        <f t="shared" si="7"/>
        <v>#DIV/0!</v>
      </c>
      <c r="J19" s="3" t="e">
        <f t="shared" si="8"/>
        <v>#DIV/0!</v>
      </c>
      <c r="K19" s="3" t="e">
        <f t="shared" si="9"/>
        <v>#DIV/0!</v>
      </c>
      <c r="L19" s="3" t="e">
        <f t="shared" si="10"/>
        <v>#DIV/0!</v>
      </c>
      <c r="M19" s="3" t="e">
        <f t="shared" si="11"/>
        <v>#DIV/0!</v>
      </c>
      <c r="N19" s="1"/>
      <c r="O19" s="1"/>
      <c r="P19" s="1"/>
      <c r="Q19" s="1"/>
    </row>
    <row r="20" spans="1:20" x14ac:dyDescent="0.2">
      <c r="A20" s="1"/>
      <c r="B20" s="3"/>
      <c r="C20" s="3"/>
      <c r="D20" s="3"/>
      <c r="E20" s="3"/>
      <c r="F20" s="3"/>
      <c r="G20" s="6"/>
      <c r="H20" s="3"/>
      <c r="I20" s="3"/>
      <c r="J20" s="3"/>
      <c r="K20" s="3"/>
      <c r="L20" s="3"/>
      <c r="M20" s="1"/>
      <c r="N20" s="1"/>
      <c r="O20" s="1"/>
      <c r="P20" s="1"/>
      <c r="Q20" s="1"/>
      <c r="T20" t="s">
        <v>9</v>
      </c>
    </row>
    <row r="21" spans="1:20" x14ac:dyDescent="0.2">
      <c r="A21" s="1"/>
      <c r="B21" s="10" t="str">
        <f>B11</f>
        <v>MIT9215 + 0nM HOOH</v>
      </c>
      <c r="C21" s="11"/>
      <c r="D21" s="10" t="str">
        <f>D11</f>
        <v>CCMP2972A + 0nM HOOH</v>
      </c>
      <c r="E21" s="11"/>
      <c r="F21" s="10" t="str">
        <f>F11</f>
        <v>MIT9215 + 400nM HOOH</v>
      </c>
      <c r="G21" s="11"/>
      <c r="H21" s="10" t="str">
        <f>H11</f>
        <v>CCMP2972A + 400nM HOOH</v>
      </c>
      <c r="I21" s="11"/>
      <c r="J21" s="12" t="str">
        <f>J11</f>
        <v>MIT9215 Coculture + 400nM HOOH</v>
      </c>
      <c r="K21" s="10"/>
      <c r="L21" s="12" t="str">
        <f>L11</f>
        <v>CCMP2972A Coculture + 400nM HOOH</v>
      </c>
      <c r="M21" s="10"/>
      <c r="N21" s="1"/>
      <c r="O21" s="1"/>
      <c r="P21" s="1"/>
      <c r="Q21" s="1"/>
    </row>
    <row r="22" spans="1:20" x14ac:dyDescent="0.2">
      <c r="A22" s="4" t="s">
        <v>6</v>
      </c>
      <c r="B22" s="7" t="s">
        <v>10</v>
      </c>
      <c r="C22" s="4" t="s">
        <v>11</v>
      </c>
      <c r="D22" s="7" t="s">
        <v>10</v>
      </c>
      <c r="E22" s="4" t="s">
        <v>11</v>
      </c>
      <c r="F22" s="7" t="s">
        <v>10</v>
      </c>
      <c r="G22" s="4" t="s">
        <v>11</v>
      </c>
      <c r="H22" s="8" t="s">
        <v>10</v>
      </c>
      <c r="I22" s="4" t="s">
        <v>11</v>
      </c>
      <c r="J22" s="8" t="s">
        <v>10</v>
      </c>
      <c r="K22" s="4" t="s">
        <v>11</v>
      </c>
      <c r="L22" s="8" t="s">
        <v>10</v>
      </c>
      <c r="M22" s="4" t="s">
        <v>11</v>
      </c>
      <c r="N22" s="1"/>
      <c r="O22" s="1"/>
      <c r="P22" s="1"/>
      <c r="Q22" s="1"/>
    </row>
    <row r="23" spans="1:20" x14ac:dyDescent="0.2">
      <c r="A23" s="1">
        <v>0</v>
      </c>
      <c r="B23" s="3">
        <f t="shared" ref="B23:B28" si="12">AVERAGE(B13:C13)</f>
        <v>1353377.3651220598</v>
      </c>
      <c r="C23" s="9">
        <f t="shared" ref="C23:C28" si="13">STDEV(B13:C13)</f>
        <v>65356.819643280869</v>
      </c>
      <c r="D23" s="2">
        <f t="shared" ref="D23:D28" si="14">AVERAGE(D13:E13)</f>
        <v>90376.580714628755</v>
      </c>
      <c r="E23" s="9">
        <f t="shared" ref="E23:E28" si="15">STDEV(D13:E13)</f>
        <v>1622.7085995527254</v>
      </c>
      <c r="F23" s="2">
        <f t="shared" ref="F23:F28" si="16">AVERAGE(F13:G13)</f>
        <v>1315373.4657254575</v>
      </c>
      <c r="G23" s="9">
        <f t="shared" ref="G23:G28" si="17">STDEV(F13:G13)</f>
        <v>14668.159762748906</v>
      </c>
      <c r="H23" s="3">
        <f t="shared" ref="H23:H28" si="18">AVERAGE(H13:I13)</f>
        <v>87215.907748126323</v>
      </c>
      <c r="I23" s="9">
        <f t="shared" ref="I23:I28" si="19">STDEV(H13:I13)</f>
        <v>5869.1877851573063</v>
      </c>
      <c r="J23" s="3">
        <f t="shared" ref="J23:J28" si="20">AVERAGE(J13:K13)</f>
        <v>1383926.0795566374</v>
      </c>
      <c r="K23" s="1">
        <f t="shared" ref="K23:K28" si="21">STDEV(J13:K13)</f>
        <v>21385.913266157742</v>
      </c>
      <c r="L23" s="3">
        <f t="shared" ref="L23:L28" si="22">AVERAGE(L13:M13)</f>
        <v>88028.489515615103</v>
      </c>
      <c r="M23" s="1">
        <f t="shared" ref="M23:M28" si="23">STDEV(L13:M13)</f>
        <v>15073.500764412445</v>
      </c>
      <c r="N23" s="1"/>
      <c r="O23" s="1"/>
      <c r="P23" s="1"/>
      <c r="Q23" s="1"/>
    </row>
    <row r="24" spans="1:20" x14ac:dyDescent="0.2">
      <c r="A24" s="1">
        <v>1</v>
      </c>
      <c r="B24" s="3">
        <f t="shared" si="12"/>
        <v>1743770.142058545</v>
      </c>
      <c r="C24" s="9">
        <f t="shared" si="13"/>
        <v>34025.465088953366</v>
      </c>
      <c r="D24" s="2">
        <f t="shared" si="14"/>
        <v>172455.80820206599</v>
      </c>
      <c r="E24" s="9">
        <f t="shared" si="15"/>
        <v>5015.5855889661725</v>
      </c>
      <c r="F24" s="2">
        <f t="shared" si="16"/>
        <v>1177432.7013981626</v>
      </c>
      <c r="G24" s="9">
        <f t="shared" si="17"/>
        <v>18063.501281531113</v>
      </c>
      <c r="H24" s="3">
        <f t="shared" si="18"/>
        <v>166624.40125065125</v>
      </c>
      <c r="I24" s="9">
        <f t="shared" si="19"/>
        <v>20790.586961031884</v>
      </c>
      <c r="J24" s="3">
        <f t="shared" si="20"/>
        <v>1289073.544164025</v>
      </c>
      <c r="K24" s="1">
        <f t="shared" si="21"/>
        <v>5260.2827055250682</v>
      </c>
      <c r="L24" s="3">
        <f t="shared" si="22"/>
        <v>150032.1665014505</v>
      </c>
      <c r="M24" s="1">
        <f t="shared" si="23"/>
        <v>542.88521732722052</v>
      </c>
      <c r="N24" s="1"/>
      <c r="O24" s="1"/>
      <c r="P24" s="1"/>
      <c r="Q24" s="1"/>
    </row>
    <row r="25" spans="1:20" x14ac:dyDescent="0.2">
      <c r="A25" s="1">
        <v>2</v>
      </c>
      <c r="B25" s="3">
        <f t="shared" si="12"/>
        <v>2032460.1187436776</v>
      </c>
      <c r="C25" s="9">
        <f t="shared" si="13"/>
        <v>14434.915308879838</v>
      </c>
      <c r="D25" s="2">
        <f t="shared" si="14"/>
        <v>329532.83933116548</v>
      </c>
      <c r="E25" s="9">
        <f t="shared" si="15"/>
        <v>7187.0306022843533</v>
      </c>
      <c r="F25" s="2">
        <f t="shared" si="16"/>
        <v>21599.543715853251</v>
      </c>
      <c r="G25" s="9">
        <f t="shared" si="17"/>
        <v>6511.2574085260185</v>
      </c>
      <c r="H25" s="3">
        <f t="shared" si="18"/>
        <v>327552.01026542351</v>
      </c>
      <c r="I25" s="9">
        <f t="shared" si="19"/>
        <v>35460.011339790864</v>
      </c>
      <c r="J25" s="3">
        <f t="shared" si="20"/>
        <v>917392.7207804888</v>
      </c>
      <c r="K25" s="1">
        <f t="shared" si="21"/>
        <v>92567.157417727547</v>
      </c>
      <c r="L25" s="3">
        <f t="shared" si="22"/>
        <v>356542.83288714581</v>
      </c>
      <c r="M25" s="1">
        <f t="shared" si="23"/>
        <v>44360.22445006144</v>
      </c>
      <c r="N25" s="1"/>
      <c r="O25" s="1"/>
      <c r="P25" s="1"/>
      <c r="Q25" s="1"/>
    </row>
    <row r="26" spans="1:20" x14ac:dyDescent="0.2">
      <c r="A26" s="1">
        <v>5</v>
      </c>
      <c r="B26" s="3">
        <f t="shared" si="12"/>
        <v>2832435.2464368776</v>
      </c>
      <c r="C26" s="9">
        <f t="shared" si="13"/>
        <v>27556.882737894182</v>
      </c>
      <c r="D26" s="2">
        <f t="shared" si="14"/>
        <v>1421614.164463575</v>
      </c>
      <c r="E26" s="9">
        <f t="shared" si="15"/>
        <v>4015.4643204106064</v>
      </c>
      <c r="F26" s="2">
        <f t="shared" si="16"/>
        <v>9737.7304964170617</v>
      </c>
      <c r="G26" s="9">
        <f t="shared" si="17"/>
        <v>50.138914040167904</v>
      </c>
      <c r="H26" s="3">
        <f t="shared" si="18"/>
        <v>1290163.7791039974</v>
      </c>
      <c r="I26" s="9">
        <f t="shared" si="19"/>
        <v>84361.596717356311</v>
      </c>
      <c r="J26" s="3">
        <f t="shared" si="20"/>
        <v>1374771.943148715</v>
      </c>
      <c r="K26" s="1">
        <f t="shared" si="21"/>
        <v>64304.058215479417</v>
      </c>
      <c r="L26" s="3">
        <f t="shared" si="22"/>
        <v>1286315.3186188301</v>
      </c>
      <c r="M26" s="1">
        <f t="shared" si="23"/>
        <v>39887.126153827863</v>
      </c>
      <c r="N26" s="1"/>
      <c r="O26" s="1"/>
      <c r="P26" s="1"/>
      <c r="Q26" s="1"/>
    </row>
    <row r="27" spans="1:20" x14ac:dyDescent="0.2">
      <c r="A27" s="1"/>
      <c r="B27" s="3" t="e">
        <f t="shared" si="12"/>
        <v>#DIV/0!</v>
      </c>
      <c r="C27" s="9" t="e">
        <f t="shared" si="13"/>
        <v>#DIV/0!</v>
      </c>
      <c r="D27" s="2" t="e">
        <f t="shared" si="14"/>
        <v>#DIV/0!</v>
      </c>
      <c r="E27" s="9" t="e">
        <f t="shared" si="15"/>
        <v>#DIV/0!</v>
      </c>
      <c r="F27" s="2" t="e">
        <f t="shared" si="16"/>
        <v>#DIV/0!</v>
      </c>
      <c r="G27" s="9" t="e">
        <f t="shared" si="17"/>
        <v>#DIV/0!</v>
      </c>
      <c r="H27" s="3" t="e">
        <f t="shared" si="18"/>
        <v>#DIV/0!</v>
      </c>
      <c r="I27" s="9" t="e">
        <f t="shared" si="19"/>
        <v>#DIV/0!</v>
      </c>
      <c r="J27" s="3" t="e">
        <f t="shared" si="20"/>
        <v>#DIV/0!</v>
      </c>
      <c r="K27" s="1" t="e">
        <f t="shared" si="21"/>
        <v>#DIV/0!</v>
      </c>
      <c r="L27" s="3" t="e">
        <f t="shared" si="22"/>
        <v>#DIV/0!</v>
      </c>
      <c r="M27" s="1" t="e">
        <f t="shared" si="23"/>
        <v>#DIV/0!</v>
      </c>
      <c r="N27" s="1"/>
      <c r="O27" s="1"/>
    </row>
    <row r="28" spans="1:20" x14ac:dyDescent="0.2">
      <c r="A28" s="1"/>
      <c r="B28" s="3" t="e">
        <f t="shared" si="12"/>
        <v>#DIV/0!</v>
      </c>
      <c r="C28" s="9" t="e">
        <f t="shared" si="13"/>
        <v>#DIV/0!</v>
      </c>
      <c r="D28" s="2" t="e">
        <f t="shared" si="14"/>
        <v>#DIV/0!</v>
      </c>
      <c r="E28" s="9" t="e">
        <f t="shared" si="15"/>
        <v>#DIV/0!</v>
      </c>
      <c r="F28" s="2" t="e">
        <f t="shared" si="16"/>
        <v>#DIV/0!</v>
      </c>
      <c r="G28" s="9" t="e">
        <f t="shared" si="17"/>
        <v>#DIV/0!</v>
      </c>
      <c r="H28" s="3" t="e">
        <f t="shared" si="18"/>
        <v>#DIV/0!</v>
      </c>
      <c r="I28" s="9" t="e">
        <f t="shared" si="19"/>
        <v>#DIV/0!</v>
      </c>
      <c r="J28" s="3" t="e">
        <f t="shared" si="20"/>
        <v>#DIV/0!</v>
      </c>
      <c r="K28" s="1" t="e">
        <f t="shared" si="21"/>
        <v>#DIV/0!</v>
      </c>
      <c r="L28" s="3" t="e">
        <f t="shared" si="22"/>
        <v>#DIV/0!</v>
      </c>
      <c r="M28" s="1" t="e">
        <f t="shared" si="23"/>
        <v>#DIV/0!</v>
      </c>
      <c r="N28" s="1"/>
      <c r="O28" s="1"/>
    </row>
    <row r="29" spans="1:20" x14ac:dyDescent="0.2">
      <c r="A29" s="1"/>
    </row>
  </sheetData>
  <mergeCells count="30">
    <mergeCell ref="V1:Y1"/>
    <mergeCell ref="B1:E1"/>
    <mergeCell ref="F1:I1"/>
    <mergeCell ref="J1:M1"/>
    <mergeCell ref="N1:Q1"/>
    <mergeCell ref="R1:U1"/>
    <mergeCell ref="X2:Y2"/>
    <mergeCell ref="B2:C2"/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L21:M21"/>
    <mergeCell ref="B11:C11"/>
    <mergeCell ref="D11:E11"/>
    <mergeCell ref="F11:G11"/>
    <mergeCell ref="H11:I11"/>
    <mergeCell ref="J11:K11"/>
    <mergeCell ref="L11:M11"/>
    <mergeCell ref="B21:C21"/>
    <mergeCell ref="D21:E21"/>
    <mergeCell ref="F21:G21"/>
    <mergeCell ref="H21:I21"/>
    <mergeCell ref="J21:K2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DCE7B-0C8D-4B2C-8311-F71C9AA03F98}">
  <dimension ref="A1:Y29"/>
  <sheetViews>
    <sheetView zoomScale="90" zoomScaleNormal="90" workbookViewId="0">
      <selection activeCell="F1" sqref="F1:I1"/>
    </sheetView>
  </sheetViews>
  <sheetFormatPr baseColWidth="10" defaultColWidth="8.83203125" defaultRowHeight="15" x14ac:dyDescent="0.2"/>
  <sheetData>
    <row r="1" spans="1:25" x14ac:dyDescent="0.2">
      <c r="A1" s="1"/>
      <c r="B1" s="15" t="s">
        <v>0</v>
      </c>
      <c r="C1" s="16"/>
      <c r="D1" s="16"/>
      <c r="E1" s="17"/>
      <c r="F1" s="15" t="s">
        <v>27</v>
      </c>
      <c r="G1" s="16"/>
      <c r="H1" s="16"/>
      <c r="I1" s="17"/>
      <c r="J1" s="15" t="s">
        <v>1</v>
      </c>
      <c r="K1" s="16"/>
      <c r="L1" s="16"/>
      <c r="M1" s="17"/>
      <c r="N1" s="15" t="s">
        <v>28</v>
      </c>
      <c r="O1" s="16"/>
      <c r="P1" s="16"/>
      <c r="Q1" s="17"/>
      <c r="R1" s="15" t="s">
        <v>2</v>
      </c>
      <c r="S1" s="16"/>
      <c r="T1" s="16"/>
      <c r="U1" s="17"/>
      <c r="V1" s="15" t="s">
        <v>29</v>
      </c>
      <c r="W1" s="16"/>
      <c r="X1" s="16"/>
      <c r="Y1" s="17"/>
    </row>
    <row r="2" spans="1:25" x14ac:dyDescent="0.2">
      <c r="A2" s="1" t="s">
        <v>3</v>
      </c>
      <c r="B2" s="15" t="s">
        <v>4</v>
      </c>
      <c r="C2" s="16"/>
      <c r="D2" s="16" t="s">
        <v>5</v>
      </c>
      <c r="E2" s="16"/>
      <c r="F2" s="15" t="s">
        <v>4</v>
      </c>
      <c r="G2" s="16"/>
      <c r="H2" s="16" t="s">
        <v>5</v>
      </c>
      <c r="I2" s="16"/>
      <c r="J2" s="15" t="s">
        <v>4</v>
      </c>
      <c r="K2" s="16"/>
      <c r="L2" s="16" t="s">
        <v>5</v>
      </c>
      <c r="M2" s="16"/>
      <c r="N2" s="15" t="s">
        <v>4</v>
      </c>
      <c r="O2" s="16"/>
      <c r="P2" s="16" t="s">
        <v>5</v>
      </c>
      <c r="Q2" s="16"/>
      <c r="R2" s="15" t="s">
        <v>4</v>
      </c>
      <c r="S2" s="16"/>
      <c r="T2" s="16" t="s">
        <v>5</v>
      </c>
      <c r="U2" s="16"/>
      <c r="V2" s="15" t="s">
        <v>4</v>
      </c>
      <c r="W2" s="16"/>
      <c r="X2" s="16" t="s">
        <v>5</v>
      </c>
      <c r="Y2" s="16"/>
    </row>
    <row r="3" spans="1:25" x14ac:dyDescent="0.2">
      <c r="A3" s="1">
        <v>0</v>
      </c>
      <c r="B3" s="2">
        <v>1273635.0039731001</v>
      </c>
      <c r="C3" s="3">
        <v>1340691.2255379199</v>
      </c>
      <c r="D3" s="3">
        <v>1370418.3068132</v>
      </c>
      <c r="E3" s="3">
        <v>1428764.92416402</v>
      </c>
      <c r="F3" s="2">
        <v>40783.169686498703</v>
      </c>
      <c r="G3" s="3">
        <v>41772.943998355797</v>
      </c>
      <c r="H3" s="3">
        <v>42622.954905310202</v>
      </c>
      <c r="I3" s="3">
        <v>43904.9517279219</v>
      </c>
      <c r="J3" s="2">
        <v>1285307.14631416</v>
      </c>
      <c r="K3" s="3">
        <v>1324695.87466522</v>
      </c>
      <c r="L3" s="3">
        <v>1278389.37782555</v>
      </c>
      <c r="M3" s="3">
        <v>1373101.4640969001</v>
      </c>
      <c r="N3" s="2">
        <v>39792.444028050901</v>
      </c>
      <c r="O3" s="3">
        <v>38370.972945150897</v>
      </c>
      <c r="P3" s="3">
        <v>36674.141087898701</v>
      </c>
      <c r="Q3" s="3">
        <v>36960.179845686202</v>
      </c>
      <c r="R3" s="2">
        <v>1331904.6436189399</v>
      </c>
      <c r="S3" s="3">
        <v>1282680.8645756401</v>
      </c>
      <c r="T3" s="3">
        <v>1303083.61890191</v>
      </c>
      <c r="U3" s="3">
        <v>1345331.31614518</v>
      </c>
      <c r="V3" s="2">
        <v>43952.853239425203</v>
      </c>
      <c r="W3" s="3">
        <v>44893.830260147603</v>
      </c>
      <c r="X3" s="3">
        <v>43044.804227991102</v>
      </c>
      <c r="Y3" s="3">
        <v>41788.848497495397</v>
      </c>
    </row>
    <row r="4" spans="1:25" x14ac:dyDescent="0.2">
      <c r="A4" s="1">
        <v>1</v>
      </c>
      <c r="B4" s="2">
        <v>1724692.0626997999</v>
      </c>
      <c r="C4" s="3">
        <v>1714728.94722244</v>
      </c>
      <c r="D4" s="3">
        <v>1741500.38966071</v>
      </c>
      <c r="E4" s="3">
        <v>1794159.1686512299</v>
      </c>
      <c r="F4" s="2">
        <v>63176.796017825</v>
      </c>
      <c r="G4" s="3">
        <v>58912.000708756699</v>
      </c>
      <c r="H4" s="3">
        <v>58632.836067873002</v>
      </c>
      <c r="I4" s="3">
        <v>61569.941071309899</v>
      </c>
      <c r="J4" s="2">
        <v>1205367.35619304</v>
      </c>
      <c r="K4" s="3">
        <v>1175043.6950995701</v>
      </c>
      <c r="L4" s="3">
        <v>1181162.65265272</v>
      </c>
      <c r="M4" s="3">
        <v>1148157.10164732</v>
      </c>
      <c r="N4" s="2">
        <v>64470.194889080602</v>
      </c>
      <c r="O4" s="3">
        <v>60750.335895192002</v>
      </c>
      <c r="P4" s="3">
        <v>62455.098890922098</v>
      </c>
      <c r="Q4" s="3">
        <v>61464.133295424799</v>
      </c>
      <c r="R4" s="2">
        <v>1167618.6650849299</v>
      </c>
      <c r="S4" s="3">
        <v>1133252.13016518</v>
      </c>
      <c r="T4" s="3">
        <v>1209624.54295505</v>
      </c>
      <c r="U4" s="3">
        <v>1240047.3028444101</v>
      </c>
      <c r="V4" s="2">
        <v>65386.645244756197</v>
      </c>
      <c r="W4" s="3">
        <v>68063.1910009118</v>
      </c>
      <c r="X4" s="3">
        <v>65385.110430002802</v>
      </c>
      <c r="Y4" s="3">
        <v>57042.175930843099</v>
      </c>
    </row>
    <row r="5" spans="1:25" x14ac:dyDescent="0.2">
      <c r="A5" s="1">
        <v>2</v>
      </c>
      <c r="B5" s="2">
        <v>2112912.7918487201</v>
      </c>
      <c r="C5" s="3">
        <v>1931593.3926371101</v>
      </c>
      <c r="D5" s="3">
        <v>2039891.5063303399</v>
      </c>
      <c r="E5" s="3">
        <v>2045442.78415854</v>
      </c>
      <c r="F5" s="2">
        <v>57918.297574767603</v>
      </c>
      <c r="G5" s="3">
        <v>60330.750594199497</v>
      </c>
      <c r="H5" s="3">
        <v>62587.673187844397</v>
      </c>
      <c r="I5" s="3">
        <v>62018.574619736602</v>
      </c>
      <c r="J5" s="2">
        <v>15153.941563214799</v>
      </c>
      <c r="K5" s="3">
        <v>18836.8373332519</v>
      </c>
      <c r="L5" s="3">
        <v>24644.598335325401</v>
      </c>
      <c r="M5" s="3">
        <v>27762.797631620899</v>
      </c>
      <c r="N5" s="2">
        <v>57069.236411775899</v>
      </c>
      <c r="O5" s="3">
        <v>59753.3304640879</v>
      </c>
      <c r="P5" s="3">
        <v>57210.297726142002</v>
      </c>
      <c r="Q5" s="3">
        <v>57350.685507787603</v>
      </c>
      <c r="R5" s="2">
        <v>175508.391867942</v>
      </c>
      <c r="S5" s="3">
        <v>159031.121792374</v>
      </c>
      <c r="T5" s="3">
        <v>177317.82665569001</v>
      </c>
      <c r="U5" s="3">
        <v>167956.83458812401</v>
      </c>
      <c r="V5" s="2">
        <v>63358.529464326901</v>
      </c>
      <c r="W5" s="3">
        <v>58540.041823270898</v>
      </c>
      <c r="X5" s="3">
        <v>63543.325268005101</v>
      </c>
      <c r="Y5" s="3">
        <v>59804.088544417304</v>
      </c>
    </row>
    <row r="6" spans="1:25" x14ac:dyDescent="0.2">
      <c r="A6" s="1">
        <v>5</v>
      </c>
      <c r="B6" s="2">
        <v>2864798.8273805398</v>
      </c>
      <c r="C6" s="3">
        <v>2761100.34818856</v>
      </c>
      <c r="D6" s="3">
        <v>2895086.5830849302</v>
      </c>
      <c r="E6" s="3">
        <v>2808755.2270934801</v>
      </c>
      <c r="F6" s="2">
        <v>39507.441329237103</v>
      </c>
      <c r="G6" s="3">
        <v>41102.203200689502</v>
      </c>
      <c r="H6" s="3">
        <v>26925.8324331898</v>
      </c>
      <c r="I6" s="3">
        <v>28486.161210300699</v>
      </c>
      <c r="J6" s="2">
        <v>10485.1804726266</v>
      </c>
      <c r="K6" s="3">
        <v>8919.3733879692609</v>
      </c>
      <c r="L6" s="3">
        <v>9202.6587783740906</v>
      </c>
      <c r="M6" s="3">
        <v>10343.709346698301</v>
      </c>
      <c r="N6" s="2">
        <v>35148.177096839798</v>
      </c>
      <c r="O6" s="3">
        <v>37696.638189005898</v>
      </c>
      <c r="P6" s="3">
        <v>38656.591682719903</v>
      </c>
      <c r="Q6" s="3">
        <v>38086.042429635199</v>
      </c>
      <c r="R6" s="2">
        <v>86658.660605299301</v>
      </c>
      <c r="S6" s="3">
        <v>84958.6549413717</v>
      </c>
      <c r="T6" s="3">
        <v>80640.400996794706</v>
      </c>
      <c r="U6" s="3">
        <v>86593.890336179204</v>
      </c>
      <c r="V6" s="2">
        <v>33417.391998121901</v>
      </c>
      <c r="W6" s="3">
        <v>31009.909053600699</v>
      </c>
      <c r="X6" s="3">
        <v>29336.666091979801</v>
      </c>
      <c r="Y6" s="3">
        <v>33021.892714123998</v>
      </c>
    </row>
    <row r="7" spans="1:25" x14ac:dyDescent="0.2">
      <c r="A7" s="1"/>
      <c r="B7" s="2"/>
      <c r="C7" s="3"/>
      <c r="D7" s="3"/>
      <c r="E7" s="3"/>
      <c r="F7" s="2"/>
      <c r="G7" s="3"/>
      <c r="H7" s="3"/>
      <c r="I7" s="3"/>
      <c r="J7" s="2"/>
      <c r="K7" s="3"/>
      <c r="L7" s="3"/>
      <c r="M7" s="3"/>
      <c r="N7" s="2"/>
      <c r="O7" s="3"/>
      <c r="P7" s="3"/>
      <c r="Q7" s="3"/>
      <c r="R7" s="2"/>
      <c r="S7" s="3"/>
      <c r="T7" s="3"/>
      <c r="U7" s="3"/>
      <c r="V7" s="2"/>
      <c r="W7" s="3"/>
      <c r="X7" s="3"/>
      <c r="Y7" s="3"/>
    </row>
    <row r="8" spans="1:25" x14ac:dyDescent="0.2">
      <c r="A8" s="1"/>
      <c r="B8" s="2"/>
      <c r="C8" s="3"/>
      <c r="D8" s="3"/>
      <c r="E8" s="3"/>
      <c r="F8" s="2"/>
      <c r="G8" s="3"/>
      <c r="H8" s="3"/>
      <c r="I8" s="3"/>
      <c r="J8" s="2"/>
      <c r="K8" s="3"/>
      <c r="L8" s="3"/>
      <c r="M8" s="3"/>
      <c r="N8" s="2"/>
      <c r="O8" s="3"/>
      <c r="P8" s="3"/>
      <c r="Q8" s="3"/>
      <c r="R8" s="2"/>
      <c r="S8" s="3"/>
      <c r="T8" s="3"/>
      <c r="U8" s="3"/>
      <c r="V8" s="2"/>
      <c r="W8" s="3"/>
      <c r="X8" s="3"/>
      <c r="Y8" s="3"/>
    </row>
    <row r="9" spans="1:25" x14ac:dyDescent="0.2">
      <c r="A9" s="1"/>
      <c r="B9" s="2"/>
      <c r="C9" s="3"/>
      <c r="D9" s="3"/>
      <c r="E9" s="3"/>
      <c r="F9" s="2"/>
      <c r="G9" s="3"/>
      <c r="H9" s="3"/>
      <c r="I9" s="3"/>
      <c r="J9" s="2"/>
      <c r="K9" s="3"/>
      <c r="L9" s="3"/>
      <c r="M9" s="3"/>
      <c r="N9" s="2"/>
      <c r="O9" s="3"/>
      <c r="P9" s="3"/>
      <c r="Q9" s="3"/>
      <c r="R9" s="2"/>
      <c r="S9" s="3"/>
      <c r="T9" s="3"/>
      <c r="U9" s="3"/>
      <c r="V9" s="2"/>
      <c r="W9" s="3"/>
      <c r="X9" s="3"/>
      <c r="Y9" s="3"/>
    </row>
    <row r="10" spans="1:25" x14ac:dyDescent="0.2">
      <c r="A10" s="1"/>
      <c r="B10" s="3"/>
      <c r="C10" s="3"/>
      <c r="D10" s="3"/>
      <c r="E10" s="3"/>
      <c r="F10" s="2"/>
      <c r="G10" s="3"/>
      <c r="H10" s="3"/>
      <c r="I10" s="3"/>
      <c r="J10" s="2"/>
      <c r="K10" s="3"/>
      <c r="L10" s="3"/>
      <c r="M10" s="3"/>
      <c r="N10" s="3"/>
      <c r="O10" s="3"/>
      <c r="P10" s="3"/>
      <c r="Q10" s="3"/>
    </row>
    <row r="11" spans="1:25" x14ac:dyDescent="0.2">
      <c r="A11" s="1"/>
      <c r="B11" s="10" t="str">
        <f>B1</f>
        <v>MIT9215 + 0nM HOOH</v>
      </c>
      <c r="C11" s="11"/>
      <c r="D11" s="13" t="str">
        <f>F1</f>
        <v>CAOTH95 + 0nM HOOH</v>
      </c>
      <c r="E11" s="11"/>
      <c r="F11" s="13" t="str">
        <f>J1</f>
        <v>MIT9215 + 400nM HOOH</v>
      </c>
      <c r="G11" s="11"/>
      <c r="H11" s="13" t="str">
        <f>N1</f>
        <v>CAOTH95 + 400nM HOOH</v>
      </c>
      <c r="I11" s="11"/>
      <c r="J11" s="12" t="str">
        <f>R1</f>
        <v>MIT9215 Coculture + 400nM HOOH</v>
      </c>
      <c r="K11" s="14"/>
      <c r="L11" s="14" t="str">
        <f>V1</f>
        <v>CAOTH95 Coculture + 400nM HOOH</v>
      </c>
      <c r="M11" s="14"/>
      <c r="N11" s="3"/>
      <c r="O11" s="3"/>
      <c r="P11" s="3"/>
      <c r="Q11" s="1"/>
    </row>
    <row r="12" spans="1:25" x14ac:dyDescent="0.2">
      <c r="A12" s="4" t="s">
        <v>6</v>
      </c>
      <c r="B12" s="1" t="s">
        <v>7</v>
      </c>
      <c r="C12" s="1" t="s">
        <v>8</v>
      </c>
      <c r="D12" s="5" t="s">
        <v>7</v>
      </c>
      <c r="E12" s="1" t="s">
        <v>8</v>
      </c>
      <c r="F12" s="5" t="s">
        <v>7</v>
      </c>
      <c r="G12" s="1" t="s">
        <v>8</v>
      </c>
      <c r="H12" s="5" t="s">
        <v>7</v>
      </c>
      <c r="I12" s="1" t="s">
        <v>8</v>
      </c>
      <c r="J12" s="5" t="s">
        <v>7</v>
      </c>
      <c r="K12" s="1" t="s">
        <v>8</v>
      </c>
      <c r="L12" s="5" t="s">
        <v>7</v>
      </c>
      <c r="M12" s="1" t="s">
        <v>8</v>
      </c>
      <c r="N12" s="1"/>
      <c r="O12" s="1"/>
      <c r="P12" s="1"/>
      <c r="Q12" s="1"/>
    </row>
    <row r="13" spans="1:25" x14ac:dyDescent="0.2">
      <c r="A13" s="1">
        <v>0</v>
      </c>
      <c r="B13" s="3">
        <f t="shared" ref="B13:B19" si="0">AVERAGE(B3:C3)</f>
        <v>1307163.1147555099</v>
      </c>
      <c r="C13" s="3">
        <f t="shared" ref="C13:C19" si="1">AVERAGE(D3:E3)</f>
        <v>1399591.61548861</v>
      </c>
      <c r="D13" s="2">
        <f t="shared" ref="D13:D19" si="2">AVERAGE(F3:G3)</f>
        <v>41278.05684242725</v>
      </c>
      <c r="E13" s="3">
        <f t="shared" ref="E13:E19" si="3">AVERAGE(H3:I3)</f>
        <v>43263.953316616055</v>
      </c>
      <c r="F13" s="2">
        <f t="shared" ref="F13:F19" si="4">AVERAGE(J3:K3)</f>
        <v>1305001.5104896901</v>
      </c>
      <c r="G13" s="3">
        <f t="shared" ref="G13:G19" si="5">AVERAGE(L3:M3)</f>
        <v>1325745.4209612249</v>
      </c>
      <c r="H13" s="2">
        <f t="shared" ref="H13:H19" si="6">AVERAGE(N3:O3)</f>
        <v>39081.708486600895</v>
      </c>
      <c r="I13" s="3">
        <f t="shared" ref="I13:I19" si="7">AVERAGE(P3:Q3)</f>
        <v>36817.160466792455</v>
      </c>
      <c r="J13" s="3">
        <f t="shared" ref="J13:J19" si="8">AVERAGE(R3:S3)</f>
        <v>1307292.7540972899</v>
      </c>
      <c r="K13" s="3">
        <f t="shared" ref="K13:K19" si="9">AVERAGE(T3:U3)</f>
        <v>1324207.467523545</v>
      </c>
      <c r="L13" s="3">
        <f t="shared" ref="L13:L19" si="10">AVERAGE(V3:W3)</f>
        <v>44423.341749786399</v>
      </c>
      <c r="M13" s="3">
        <f t="shared" ref="M13:M19" si="11">AVERAGE(X3:Y3)</f>
        <v>42416.826362743246</v>
      </c>
      <c r="N13" s="1"/>
      <c r="O13" s="1"/>
      <c r="P13" s="1"/>
      <c r="Q13" s="1"/>
    </row>
    <row r="14" spans="1:25" x14ac:dyDescent="0.2">
      <c r="A14" s="1">
        <v>1</v>
      </c>
      <c r="B14" s="3">
        <f t="shared" si="0"/>
        <v>1719710.50496112</v>
      </c>
      <c r="C14" s="3">
        <f t="shared" si="1"/>
        <v>1767829.7791559701</v>
      </c>
      <c r="D14" s="2">
        <f t="shared" si="2"/>
        <v>61044.398363290849</v>
      </c>
      <c r="E14" s="3">
        <f t="shared" si="3"/>
        <v>60101.388569591451</v>
      </c>
      <c r="F14" s="2">
        <f t="shared" si="4"/>
        <v>1190205.5256463052</v>
      </c>
      <c r="G14" s="3">
        <f t="shared" si="5"/>
        <v>1164659.8771500201</v>
      </c>
      <c r="H14" s="2">
        <f t="shared" si="6"/>
        <v>62610.265392136302</v>
      </c>
      <c r="I14" s="3">
        <f t="shared" si="7"/>
        <v>61959.616093173448</v>
      </c>
      <c r="J14" s="3">
        <f t="shared" si="8"/>
        <v>1150435.3976250549</v>
      </c>
      <c r="K14" s="3">
        <f t="shared" si="9"/>
        <v>1224835.92289973</v>
      </c>
      <c r="L14" s="3">
        <f t="shared" si="10"/>
        <v>66724.918122834002</v>
      </c>
      <c r="M14" s="3">
        <f t="shared" si="11"/>
        <v>61213.643180422951</v>
      </c>
      <c r="N14" s="1"/>
      <c r="O14" s="1"/>
      <c r="P14" s="1"/>
      <c r="Q14" s="1"/>
    </row>
    <row r="15" spans="1:25" x14ac:dyDescent="0.2">
      <c r="A15" s="1">
        <v>2</v>
      </c>
      <c r="B15" s="3">
        <f t="shared" si="0"/>
        <v>2022253.0922429152</v>
      </c>
      <c r="C15" s="3">
        <f t="shared" si="1"/>
        <v>2042667.1452444401</v>
      </c>
      <c r="D15" s="2">
        <f t="shared" si="2"/>
        <v>59124.52408448355</v>
      </c>
      <c r="E15" s="3">
        <f t="shared" si="3"/>
        <v>62303.123903790503</v>
      </c>
      <c r="F15" s="2">
        <f t="shared" si="4"/>
        <v>16995.389448233349</v>
      </c>
      <c r="G15" s="3">
        <f t="shared" si="5"/>
        <v>26203.69798347315</v>
      </c>
      <c r="H15" s="2">
        <f t="shared" si="6"/>
        <v>58411.283437931896</v>
      </c>
      <c r="I15" s="3">
        <f t="shared" si="7"/>
        <v>57280.491616964806</v>
      </c>
      <c r="J15" s="3">
        <f t="shared" si="8"/>
        <v>167269.756830158</v>
      </c>
      <c r="K15" s="3">
        <f t="shared" si="9"/>
        <v>172637.33062190702</v>
      </c>
      <c r="L15" s="3">
        <f t="shared" si="10"/>
        <v>60949.285643798896</v>
      </c>
      <c r="M15" s="3">
        <f t="shared" si="11"/>
        <v>61673.706906211199</v>
      </c>
      <c r="N15" s="1"/>
      <c r="O15" s="1"/>
      <c r="P15" s="1"/>
      <c r="Q15" s="1"/>
    </row>
    <row r="16" spans="1:25" x14ac:dyDescent="0.2">
      <c r="A16" s="1">
        <v>5</v>
      </c>
      <c r="B16" s="3">
        <f t="shared" si="0"/>
        <v>2812949.5877845502</v>
      </c>
      <c r="C16" s="3">
        <f t="shared" si="1"/>
        <v>2851920.9050892051</v>
      </c>
      <c r="D16" s="2">
        <f t="shared" si="2"/>
        <v>40304.822264963303</v>
      </c>
      <c r="E16" s="3">
        <f t="shared" si="3"/>
        <v>27705.996821745248</v>
      </c>
      <c r="F16" s="2">
        <f t="shared" si="4"/>
        <v>9702.2769302979304</v>
      </c>
      <c r="G16" s="3">
        <f t="shared" si="5"/>
        <v>9773.1840625361947</v>
      </c>
      <c r="H16" s="2">
        <f t="shared" si="6"/>
        <v>36422.407642922844</v>
      </c>
      <c r="I16" s="3">
        <f t="shared" si="7"/>
        <v>38371.317056177548</v>
      </c>
      <c r="J16" s="3">
        <f t="shared" si="8"/>
        <v>85808.657773335493</v>
      </c>
      <c r="K16" s="3">
        <f t="shared" si="9"/>
        <v>83617.145666486962</v>
      </c>
      <c r="L16" s="3">
        <f t="shared" si="10"/>
        <v>32213.6505258613</v>
      </c>
      <c r="M16" s="3">
        <f t="shared" si="11"/>
        <v>31179.2794030519</v>
      </c>
      <c r="N16" s="1"/>
      <c r="O16" s="1"/>
      <c r="P16" s="1"/>
      <c r="Q16" s="1"/>
      <c r="S16" t="s">
        <v>9</v>
      </c>
    </row>
    <row r="17" spans="1:20" x14ac:dyDescent="0.2">
      <c r="A17" s="1"/>
      <c r="B17" s="3" t="e">
        <f t="shared" si="0"/>
        <v>#DIV/0!</v>
      </c>
      <c r="C17" s="3" t="e">
        <f t="shared" si="1"/>
        <v>#DIV/0!</v>
      </c>
      <c r="D17" s="2" t="e">
        <f t="shared" si="2"/>
        <v>#DIV/0!</v>
      </c>
      <c r="E17" s="3" t="e">
        <f t="shared" si="3"/>
        <v>#DIV/0!</v>
      </c>
      <c r="F17" s="2" t="e">
        <f t="shared" si="4"/>
        <v>#DIV/0!</v>
      </c>
      <c r="G17" s="3" t="e">
        <f t="shared" si="5"/>
        <v>#DIV/0!</v>
      </c>
      <c r="H17" s="2" t="e">
        <f t="shared" si="6"/>
        <v>#DIV/0!</v>
      </c>
      <c r="I17" s="3" t="e">
        <f t="shared" si="7"/>
        <v>#DIV/0!</v>
      </c>
      <c r="J17" s="3" t="e">
        <f t="shared" si="8"/>
        <v>#DIV/0!</v>
      </c>
      <c r="K17" s="3" t="e">
        <f t="shared" si="9"/>
        <v>#DIV/0!</v>
      </c>
      <c r="L17" s="3" t="e">
        <f t="shared" si="10"/>
        <v>#DIV/0!</v>
      </c>
      <c r="M17" s="3" t="e">
        <f t="shared" si="11"/>
        <v>#DIV/0!</v>
      </c>
      <c r="N17" s="1"/>
      <c r="O17" s="1"/>
      <c r="P17" s="1"/>
      <c r="Q17" s="1"/>
    </row>
    <row r="18" spans="1:20" x14ac:dyDescent="0.2">
      <c r="A18" s="1"/>
      <c r="B18" s="3" t="e">
        <f t="shared" si="0"/>
        <v>#DIV/0!</v>
      </c>
      <c r="C18" s="3" t="e">
        <f t="shared" si="1"/>
        <v>#DIV/0!</v>
      </c>
      <c r="D18" s="2" t="e">
        <f t="shared" si="2"/>
        <v>#DIV/0!</v>
      </c>
      <c r="E18" s="3" t="e">
        <f t="shared" si="3"/>
        <v>#DIV/0!</v>
      </c>
      <c r="F18" s="2" t="e">
        <f t="shared" si="4"/>
        <v>#DIV/0!</v>
      </c>
      <c r="G18" s="3" t="e">
        <f t="shared" si="5"/>
        <v>#DIV/0!</v>
      </c>
      <c r="H18" s="2" t="e">
        <f t="shared" si="6"/>
        <v>#DIV/0!</v>
      </c>
      <c r="I18" s="3" t="e">
        <f t="shared" si="7"/>
        <v>#DIV/0!</v>
      </c>
      <c r="J18" s="3" t="e">
        <f t="shared" si="8"/>
        <v>#DIV/0!</v>
      </c>
      <c r="K18" s="3" t="e">
        <f t="shared" si="9"/>
        <v>#DIV/0!</v>
      </c>
      <c r="L18" s="3" t="e">
        <f t="shared" si="10"/>
        <v>#DIV/0!</v>
      </c>
      <c r="M18" s="3" t="e">
        <f t="shared" si="11"/>
        <v>#DIV/0!</v>
      </c>
      <c r="N18" s="1"/>
      <c r="O18" s="1"/>
      <c r="P18" s="1"/>
      <c r="Q18" s="1"/>
    </row>
    <row r="19" spans="1:20" x14ac:dyDescent="0.2">
      <c r="A19" s="1"/>
      <c r="B19" s="3" t="e">
        <f t="shared" si="0"/>
        <v>#DIV/0!</v>
      </c>
      <c r="C19" s="3" t="e">
        <f t="shared" si="1"/>
        <v>#DIV/0!</v>
      </c>
      <c r="D19" s="2" t="e">
        <f t="shared" si="2"/>
        <v>#DIV/0!</v>
      </c>
      <c r="E19" s="3" t="e">
        <f t="shared" si="3"/>
        <v>#DIV/0!</v>
      </c>
      <c r="F19" s="2" t="e">
        <f t="shared" si="4"/>
        <v>#DIV/0!</v>
      </c>
      <c r="G19" s="3" t="e">
        <f t="shared" si="5"/>
        <v>#DIV/0!</v>
      </c>
      <c r="H19" s="2" t="e">
        <f t="shared" si="6"/>
        <v>#DIV/0!</v>
      </c>
      <c r="I19" s="3" t="e">
        <f t="shared" si="7"/>
        <v>#DIV/0!</v>
      </c>
      <c r="J19" s="3" t="e">
        <f t="shared" si="8"/>
        <v>#DIV/0!</v>
      </c>
      <c r="K19" s="3" t="e">
        <f t="shared" si="9"/>
        <v>#DIV/0!</v>
      </c>
      <c r="L19" s="3" t="e">
        <f t="shared" si="10"/>
        <v>#DIV/0!</v>
      </c>
      <c r="M19" s="3" t="e">
        <f t="shared" si="11"/>
        <v>#DIV/0!</v>
      </c>
      <c r="N19" s="1"/>
      <c r="O19" s="1"/>
      <c r="P19" s="1"/>
      <c r="Q19" s="1"/>
    </row>
    <row r="20" spans="1:20" x14ac:dyDescent="0.2">
      <c r="A20" s="1"/>
      <c r="B20" s="3"/>
      <c r="C20" s="3"/>
      <c r="D20" s="3"/>
      <c r="E20" s="3"/>
      <c r="F20" s="3"/>
      <c r="G20" s="6"/>
      <c r="H20" s="3"/>
      <c r="I20" s="3"/>
      <c r="J20" s="3"/>
      <c r="K20" s="3"/>
      <c r="L20" s="3"/>
      <c r="M20" s="1"/>
      <c r="N20" s="1"/>
      <c r="O20" s="1"/>
      <c r="P20" s="1"/>
      <c r="Q20" s="1"/>
      <c r="T20" t="s">
        <v>9</v>
      </c>
    </row>
    <row r="21" spans="1:20" x14ac:dyDescent="0.2">
      <c r="A21" s="1"/>
      <c r="B21" s="10" t="str">
        <f>B11</f>
        <v>MIT9215 + 0nM HOOH</v>
      </c>
      <c r="C21" s="11"/>
      <c r="D21" s="10" t="str">
        <f>D11</f>
        <v>CAOTH95 + 0nM HOOH</v>
      </c>
      <c r="E21" s="11"/>
      <c r="F21" s="10" t="str">
        <f>F11</f>
        <v>MIT9215 + 400nM HOOH</v>
      </c>
      <c r="G21" s="11"/>
      <c r="H21" s="10" t="str">
        <f>H11</f>
        <v>CAOTH95 + 400nM HOOH</v>
      </c>
      <c r="I21" s="11"/>
      <c r="J21" s="12" t="str">
        <f>J11</f>
        <v>MIT9215 Coculture + 400nM HOOH</v>
      </c>
      <c r="K21" s="10"/>
      <c r="L21" s="12" t="str">
        <f>L11</f>
        <v>CAOTH95 Coculture + 400nM HOOH</v>
      </c>
      <c r="M21" s="10"/>
      <c r="N21" s="1"/>
      <c r="O21" s="1"/>
      <c r="P21" s="1"/>
      <c r="Q21" s="1"/>
    </row>
    <row r="22" spans="1:20" x14ac:dyDescent="0.2">
      <c r="A22" s="4" t="s">
        <v>6</v>
      </c>
      <c r="B22" s="7" t="s">
        <v>10</v>
      </c>
      <c r="C22" s="4" t="s">
        <v>11</v>
      </c>
      <c r="D22" s="7" t="s">
        <v>10</v>
      </c>
      <c r="E22" s="4" t="s">
        <v>11</v>
      </c>
      <c r="F22" s="7" t="s">
        <v>10</v>
      </c>
      <c r="G22" s="4" t="s">
        <v>11</v>
      </c>
      <c r="H22" s="8" t="s">
        <v>10</v>
      </c>
      <c r="I22" s="4" t="s">
        <v>11</v>
      </c>
      <c r="J22" s="8" t="s">
        <v>10</v>
      </c>
      <c r="K22" s="4" t="s">
        <v>11</v>
      </c>
      <c r="L22" s="8" t="s">
        <v>10</v>
      </c>
      <c r="M22" s="4" t="s">
        <v>11</v>
      </c>
      <c r="N22" s="1"/>
      <c r="O22" s="1"/>
      <c r="P22" s="1"/>
      <c r="Q22" s="1"/>
    </row>
    <row r="23" spans="1:20" x14ac:dyDescent="0.2">
      <c r="A23" s="1">
        <v>0</v>
      </c>
      <c r="B23" s="3">
        <f t="shared" ref="B23:B28" si="12">AVERAGE(B13:C13)</f>
        <v>1353377.3651220598</v>
      </c>
      <c r="C23" s="9">
        <f t="shared" ref="C23:C28" si="13">STDEV(B13:C13)</f>
        <v>65356.819643280869</v>
      </c>
      <c r="D23" s="2">
        <f t="shared" ref="D23:D28" si="14">AVERAGE(D13:E13)</f>
        <v>42271.005079521652</v>
      </c>
      <c r="E23" s="9">
        <f t="shared" ref="E23:E28" si="15">STDEV(D13:E13)</f>
        <v>1404.2408636333594</v>
      </c>
      <c r="F23" s="2">
        <f t="shared" ref="F23:F28" si="16">AVERAGE(F13:G13)</f>
        <v>1315373.4657254575</v>
      </c>
      <c r="G23" s="9">
        <f t="shared" ref="G23:G28" si="17">STDEV(F13:G13)</f>
        <v>14668.159762748906</v>
      </c>
      <c r="H23" s="3">
        <f t="shared" ref="H23:H28" si="18">AVERAGE(H13:I13)</f>
        <v>37949.434476696675</v>
      </c>
      <c r="I23" s="9">
        <f t="shared" ref="I23:I28" si="19">STDEV(H13:I13)</f>
        <v>1601.2772611291166</v>
      </c>
      <c r="J23" s="3">
        <f t="shared" ref="J23:J28" si="20">AVERAGE(J13:K13)</f>
        <v>1315750.1108104174</v>
      </c>
      <c r="K23" s="1">
        <f t="shared" ref="K23:K28" si="21">STDEV(J13:K13)</f>
        <v>11960.508565532162</v>
      </c>
      <c r="L23" s="3">
        <f t="shared" ref="L23:L28" si="22">AVERAGE(L13:M13)</f>
        <v>43420.084056264823</v>
      </c>
      <c r="M23" s="1">
        <f t="shared" ref="M23:M28" si="23">STDEV(L13:M13)</f>
        <v>1418.8206367333637</v>
      </c>
      <c r="N23" s="1"/>
      <c r="O23" s="1"/>
      <c r="P23" s="1"/>
      <c r="Q23" s="1"/>
    </row>
    <row r="24" spans="1:20" x14ac:dyDescent="0.2">
      <c r="A24" s="1">
        <v>1</v>
      </c>
      <c r="B24" s="3">
        <f t="shared" si="12"/>
        <v>1743770.142058545</v>
      </c>
      <c r="C24" s="9">
        <f t="shared" si="13"/>
        <v>34025.465088953366</v>
      </c>
      <c r="D24" s="2">
        <f t="shared" si="14"/>
        <v>60572.89346644115</v>
      </c>
      <c r="E24" s="9">
        <f t="shared" si="15"/>
        <v>666.80861985017214</v>
      </c>
      <c r="F24" s="2">
        <f t="shared" si="16"/>
        <v>1177432.7013981626</v>
      </c>
      <c r="G24" s="9">
        <f t="shared" si="17"/>
        <v>18063.501281531113</v>
      </c>
      <c r="H24" s="3">
        <f t="shared" si="18"/>
        <v>62284.940742654871</v>
      </c>
      <c r="I24" s="9">
        <f t="shared" si="19"/>
        <v>460.0785314709068</v>
      </c>
      <c r="J24" s="3">
        <f t="shared" si="20"/>
        <v>1187635.6602623924</v>
      </c>
      <c r="K24" s="1">
        <f t="shared" si="21"/>
        <v>52609.115945563892</v>
      </c>
      <c r="L24" s="3">
        <f t="shared" si="22"/>
        <v>63969.280651628476</v>
      </c>
      <c r="M24" s="1">
        <f t="shared" si="23"/>
        <v>3897.0598847623537</v>
      </c>
      <c r="N24" s="1"/>
      <c r="O24" s="1"/>
      <c r="P24" s="1"/>
      <c r="Q24" s="1"/>
    </row>
    <row r="25" spans="1:20" x14ac:dyDescent="0.2">
      <c r="A25" s="1">
        <v>2</v>
      </c>
      <c r="B25" s="3">
        <f t="shared" si="12"/>
        <v>2032460.1187436776</v>
      </c>
      <c r="C25" s="9">
        <f t="shared" si="13"/>
        <v>14434.915308879838</v>
      </c>
      <c r="D25" s="2">
        <f t="shared" si="14"/>
        <v>60713.823994137027</v>
      </c>
      <c r="E25" s="9">
        <f t="shared" si="15"/>
        <v>2247.6094869102812</v>
      </c>
      <c r="F25" s="2">
        <f t="shared" si="16"/>
        <v>21599.543715853251</v>
      </c>
      <c r="G25" s="9">
        <f t="shared" si="17"/>
        <v>6511.2574085260185</v>
      </c>
      <c r="H25" s="3">
        <f t="shared" si="18"/>
        <v>57845.887527448351</v>
      </c>
      <c r="I25" s="9">
        <f t="shared" si="19"/>
        <v>799.59056471611359</v>
      </c>
      <c r="J25" s="3">
        <f t="shared" si="20"/>
        <v>169953.54372603251</v>
      </c>
      <c r="K25" s="1">
        <f t="shared" si="21"/>
        <v>3795.4478266649207</v>
      </c>
      <c r="L25" s="3">
        <f t="shared" si="22"/>
        <v>61311.496275005047</v>
      </c>
      <c r="M25" s="1">
        <f t="shared" si="23"/>
        <v>512.24318708745886</v>
      </c>
      <c r="N25" s="1"/>
      <c r="O25" s="1"/>
      <c r="P25" s="1"/>
      <c r="Q25" s="1"/>
    </row>
    <row r="26" spans="1:20" x14ac:dyDescent="0.2">
      <c r="A26" s="1">
        <v>5</v>
      </c>
      <c r="B26" s="3">
        <f t="shared" si="12"/>
        <v>2832435.2464368776</v>
      </c>
      <c r="C26" s="9">
        <f t="shared" si="13"/>
        <v>27556.882737894182</v>
      </c>
      <c r="D26" s="2">
        <f t="shared" si="14"/>
        <v>34005.409543354275</v>
      </c>
      <c r="E26" s="9">
        <f t="shared" si="15"/>
        <v>8908.71490588509</v>
      </c>
      <c r="F26" s="2">
        <f t="shared" si="16"/>
        <v>9737.7304964170617</v>
      </c>
      <c r="G26" s="9">
        <f t="shared" si="17"/>
        <v>50.138914040167904</v>
      </c>
      <c r="H26" s="3">
        <f t="shared" si="18"/>
        <v>37396.862349550196</v>
      </c>
      <c r="I26" s="9">
        <f t="shared" si="19"/>
        <v>1378.0870620306962</v>
      </c>
      <c r="J26" s="3">
        <f t="shared" si="20"/>
        <v>84712.901719911228</v>
      </c>
      <c r="K26" s="1">
        <f t="shared" si="21"/>
        <v>1549.6330718050142</v>
      </c>
      <c r="L26" s="3">
        <f t="shared" si="22"/>
        <v>31696.464964456602</v>
      </c>
      <c r="M26" s="1">
        <f t="shared" si="23"/>
        <v>731.41083520206973</v>
      </c>
      <c r="N26" s="1"/>
      <c r="O26" s="1"/>
      <c r="P26" s="1"/>
      <c r="Q26" s="1"/>
    </row>
    <row r="27" spans="1:20" x14ac:dyDescent="0.2">
      <c r="A27" s="1"/>
      <c r="B27" s="3" t="e">
        <f t="shared" si="12"/>
        <v>#DIV/0!</v>
      </c>
      <c r="C27" s="9" t="e">
        <f t="shared" si="13"/>
        <v>#DIV/0!</v>
      </c>
      <c r="D27" s="2" t="e">
        <f t="shared" si="14"/>
        <v>#DIV/0!</v>
      </c>
      <c r="E27" s="9" t="e">
        <f t="shared" si="15"/>
        <v>#DIV/0!</v>
      </c>
      <c r="F27" s="2" t="e">
        <f t="shared" si="16"/>
        <v>#DIV/0!</v>
      </c>
      <c r="G27" s="9" t="e">
        <f t="shared" si="17"/>
        <v>#DIV/0!</v>
      </c>
      <c r="H27" s="3" t="e">
        <f t="shared" si="18"/>
        <v>#DIV/0!</v>
      </c>
      <c r="I27" s="9" t="e">
        <f t="shared" si="19"/>
        <v>#DIV/0!</v>
      </c>
      <c r="J27" s="3" t="e">
        <f t="shared" si="20"/>
        <v>#DIV/0!</v>
      </c>
      <c r="K27" s="1" t="e">
        <f t="shared" si="21"/>
        <v>#DIV/0!</v>
      </c>
      <c r="L27" s="3" t="e">
        <f t="shared" si="22"/>
        <v>#DIV/0!</v>
      </c>
      <c r="M27" s="1" t="e">
        <f t="shared" si="23"/>
        <v>#DIV/0!</v>
      </c>
      <c r="N27" s="1"/>
      <c r="O27" s="1"/>
    </row>
    <row r="28" spans="1:20" x14ac:dyDescent="0.2">
      <c r="A28" s="1"/>
      <c r="B28" s="3" t="e">
        <f t="shared" si="12"/>
        <v>#DIV/0!</v>
      </c>
      <c r="C28" s="9" t="e">
        <f t="shared" si="13"/>
        <v>#DIV/0!</v>
      </c>
      <c r="D28" s="2" t="e">
        <f t="shared" si="14"/>
        <v>#DIV/0!</v>
      </c>
      <c r="E28" s="9" t="e">
        <f t="shared" si="15"/>
        <v>#DIV/0!</v>
      </c>
      <c r="F28" s="2" t="e">
        <f t="shared" si="16"/>
        <v>#DIV/0!</v>
      </c>
      <c r="G28" s="9" t="e">
        <f t="shared" si="17"/>
        <v>#DIV/0!</v>
      </c>
      <c r="H28" s="3" t="e">
        <f t="shared" si="18"/>
        <v>#DIV/0!</v>
      </c>
      <c r="I28" s="9" t="e">
        <f t="shared" si="19"/>
        <v>#DIV/0!</v>
      </c>
      <c r="J28" s="3" t="e">
        <f t="shared" si="20"/>
        <v>#DIV/0!</v>
      </c>
      <c r="K28" s="1" t="e">
        <f t="shared" si="21"/>
        <v>#DIV/0!</v>
      </c>
      <c r="L28" s="3" t="e">
        <f t="shared" si="22"/>
        <v>#DIV/0!</v>
      </c>
      <c r="M28" s="1" t="e">
        <f t="shared" si="23"/>
        <v>#DIV/0!</v>
      </c>
      <c r="N28" s="1"/>
      <c r="O28" s="1"/>
    </row>
    <row r="29" spans="1:20" x14ac:dyDescent="0.2">
      <c r="A29" s="1"/>
    </row>
  </sheetData>
  <mergeCells count="30">
    <mergeCell ref="V1:Y1"/>
    <mergeCell ref="B1:E1"/>
    <mergeCell ref="F1:I1"/>
    <mergeCell ref="J1:M1"/>
    <mergeCell ref="N1:Q1"/>
    <mergeCell ref="R1:U1"/>
    <mergeCell ref="X2:Y2"/>
    <mergeCell ref="B2:C2"/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L21:M21"/>
    <mergeCell ref="B11:C11"/>
    <mergeCell ref="D11:E11"/>
    <mergeCell ref="F11:G11"/>
    <mergeCell ref="H11:I11"/>
    <mergeCell ref="J11:K11"/>
    <mergeCell ref="L11:M11"/>
    <mergeCell ref="B21:C21"/>
    <mergeCell ref="D21:E21"/>
    <mergeCell ref="F21:G21"/>
    <mergeCell ref="H21:I21"/>
    <mergeCell ref="J21:K2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373B9-88FF-41DA-B864-66490323CB63}">
  <dimension ref="A1:Y29"/>
  <sheetViews>
    <sheetView workbookViewId="0">
      <selection activeCell="R17" sqref="R17"/>
    </sheetView>
  </sheetViews>
  <sheetFormatPr baseColWidth="10" defaultColWidth="8.83203125" defaultRowHeight="15" x14ac:dyDescent="0.2"/>
  <sheetData>
    <row r="1" spans="1:25" x14ac:dyDescent="0.2">
      <c r="A1" s="1"/>
      <c r="B1" s="15" t="s">
        <v>0</v>
      </c>
      <c r="C1" s="16"/>
      <c r="D1" s="16"/>
      <c r="E1" s="17"/>
      <c r="F1" s="15"/>
      <c r="G1" s="16"/>
      <c r="H1" s="16"/>
      <c r="I1" s="17"/>
      <c r="J1" s="15" t="s">
        <v>1</v>
      </c>
      <c r="K1" s="16"/>
      <c r="L1" s="16"/>
      <c r="M1" s="17"/>
      <c r="N1" s="15"/>
      <c r="O1" s="16"/>
      <c r="P1" s="16"/>
      <c r="Q1" s="17"/>
      <c r="R1" s="15" t="s">
        <v>2</v>
      </c>
      <c r="S1" s="16"/>
      <c r="T1" s="16"/>
      <c r="U1" s="17"/>
      <c r="V1" s="15" t="s">
        <v>17</v>
      </c>
      <c r="W1" s="16"/>
      <c r="X1" s="16"/>
      <c r="Y1" s="17"/>
    </row>
    <row r="2" spans="1:25" x14ac:dyDescent="0.2">
      <c r="A2" s="1" t="s">
        <v>3</v>
      </c>
      <c r="B2" s="15" t="s">
        <v>4</v>
      </c>
      <c r="C2" s="16"/>
      <c r="D2" s="16" t="s">
        <v>5</v>
      </c>
      <c r="E2" s="16"/>
      <c r="F2" s="15" t="s">
        <v>4</v>
      </c>
      <c r="G2" s="16"/>
      <c r="H2" s="16" t="s">
        <v>5</v>
      </c>
      <c r="I2" s="16"/>
      <c r="J2" s="15" t="s">
        <v>4</v>
      </c>
      <c r="K2" s="16"/>
      <c r="L2" s="16" t="s">
        <v>5</v>
      </c>
      <c r="M2" s="16"/>
      <c r="N2" s="15" t="s">
        <v>4</v>
      </c>
      <c r="O2" s="16"/>
      <c r="P2" s="16" t="s">
        <v>5</v>
      </c>
      <c r="Q2" s="16"/>
      <c r="R2" s="15" t="s">
        <v>4</v>
      </c>
      <c r="S2" s="16"/>
      <c r="T2" s="16" t="s">
        <v>5</v>
      </c>
      <c r="U2" s="16"/>
      <c r="V2" s="15" t="s">
        <v>4</v>
      </c>
      <c r="W2" s="16"/>
      <c r="X2" s="16" t="s">
        <v>5</v>
      </c>
      <c r="Y2" s="16"/>
    </row>
    <row r="3" spans="1:25" x14ac:dyDescent="0.2">
      <c r="A3" s="1">
        <v>0</v>
      </c>
      <c r="B3" s="2">
        <v>1273635.0039731001</v>
      </c>
      <c r="C3" s="3">
        <v>1340691.2255379199</v>
      </c>
      <c r="D3" s="3">
        <v>1370418.3068132</v>
      </c>
      <c r="E3" s="3">
        <v>1428764.92416402</v>
      </c>
      <c r="F3" s="2"/>
      <c r="G3" s="3"/>
      <c r="H3" s="3"/>
      <c r="I3" s="3"/>
      <c r="J3" s="2">
        <v>1285307.14631416</v>
      </c>
      <c r="K3" s="3">
        <v>1324695.87466522</v>
      </c>
      <c r="L3" s="3">
        <v>1278389.37782555</v>
      </c>
      <c r="M3" s="3">
        <v>1373101.4640969001</v>
      </c>
      <c r="N3" s="2"/>
      <c r="O3" s="3"/>
      <c r="P3" s="3"/>
      <c r="Q3" s="3"/>
      <c r="R3" s="2">
        <v>1208379.4103507199</v>
      </c>
      <c r="S3" s="3">
        <v>1282486.7520721599</v>
      </c>
      <c r="T3" s="3">
        <v>1368224.3307775401</v>
      </c>
      <c r="U3" s="3">
        <v>1427663.7403605001</v>
      </c>
      <c r="V3" s="2"/>
      <c r="W3" s="3"/>
      <c r="X3" s="3"/>
      <c r="Y3" s="3"/>
    </row>
    <row r="4" spans="1:25" x14ac:dyDescent="0.2">
      <c r="A4" s="1">
        <v>1</v>
      </c>
      <c r="B4" s="2">
        <v>1724692.0626997999</v>
      </c>
      <c r="C4" s="3">
        <v>1714728.94722244</v>
      </c>
      <c r="D4" s="3">
        <v>1741500.38966071</v>
      </c>
      <c r="E4" s="3">
        <v>1794159.1686512299</v>
      </c>
      <c r="F4" s="2"/>
      <c r="G4" s="3"/>
      <c r="H4" s="3"/>
      <c r="I4" s="3"/>
      <c r="J4" s="2">
        <v>1205367.35619304</v>
      </c>
      <c r="K4" s="3">
        <v>1175043.6950995701</v>
      </c>
      <c r="L4" s="3">
        <v>1181162.65265272</v>
      </c>
      <c r="M4" s="3">
        <v>1148157.10164732</v>
      </c>
      <c r="N4" s="2"/>
      <c r="O4" s="3"/>
      <c r="P4" s="3"/>
      <c r="Q4" s="3"/>
      <c r="R4" s="2">
        <v>1162175.7512204</v>
      </c>
      <c r="S4" s="3">
        <v>1219644.5547998301</v>
      </c>
      <c r="T4" s="3">
        <v>1171561.26413101</v>
      </c>
      <c r="U4" s="3">
        <v>1250467.7530938899</v>
      </c>
      <c r="V4" s="2"/>
      <c r="W4" s="3"/>
      <c r="X4" s="3"/>
      <c r="Y4" s="3"/>
    </row>
    <row r="5" spans="1:25" x14ac:dyDescent="0.2">
      <c r="A5" s="1">
        <v>2</v>
      </c>
      <c r="B5" s="2">
        <v>2112912.7918487201</v>
      </c>
      <c r="C5" s="3">
        <v>1931593.3926371101</v>
      </c>
      <c r="D5" s="3">
        <v>2039891.5063303399</v>
      </c>
      <c r="E5" s="3">
        <v>2045442.78415854</v>
      </c>
      <c r="F5" s="2"/>
      <c r="G5" s="3"/>
      <c r="H5" s="3"/>
      <c r="I5" s="3"/>
      <c r="J5" s="2">
        <v>15153.941563214799</v>
      </c>
      <c r="K5" s="3">
        <v>18836.8373332519</v>
      </c>
      <c r="L5" s="3">
        <v>24644.598335325401</v>
      </c>
      <c r="M5" s="3">
        <v>27762.797631620899</v>
      </c>
      <c r="N5" s="2"/>
      <c r="O5" s="3"/>
      <c r="P5" s="3"/>
      <c r="Q5" s="3"/>
      <c r="R5" s="2">
        <v>1300310.1369707701</v>
      </c>
      <c r="S5" s="3">
        <v>1251165.2887132899</v>
      </c>
      <c r="T5" s="3">
        <v>1521857.25633334</v>
      </c>
      <c r="U5" s="3">
        <v>1459100.38647173</v>
      </c>
      <c r="V5" s="2"/>
      <c r="W5" s="3"/>
      <c r="X5" s="3"/>
      <c r="Y5" s="3"/>
    </row>
    <row r="6" spans="1:25" x14ac:dyDescent="0.2">
      <c r="A6" s="1">
        <v>5</v>
      </c>
      <c r="B6" s="2">
        <v>2864798.8273805398</v>
      </c>
      <c r="C6" s="3">
        <v>2761100.34818856</v>
      </c>
      <c r="D6" s="3">
        <v>2895086.5830849302</v>
      </c>
      <c r="E6" s="3">
        <v>2808755.2270934801</v>
      </c>
      <c r="F6" s="2"/>
      <c r="G6" s="3"/>
      <c r="H6" s="3"/>
      <c r="I6" s="3"/>
      <c r="J6" s="2">
        <v>10485.1804726266</v>
      </c>
      <c r="K6" s="3">
        <v>8919.3733879692609</v>
      </c>
      <c r="L6" s="3">
        <v>9202.6587783740906</v>
      </c>
      <c r="M6" s="3">
        <v>10343.709346698301</v>
      </c>
      <c r="N6" s="2"/>
      <c r="O6" s="3"/>
      <c r="P6" s="3"/>
      <c r="Q6" s="3"/>
      <c r="R6" s="2">
        <v>2057394.2843440699</v>
      </c>
      <c r="S6" s="3">
        <v>2316291.0499696299</v>
      </c>
      <c r="T6" s="3">
        <v>2439605.4188544899</v>
      </c>
      <c r="U6" s="3">
        <v>2521557.4248140901</v>
      </c>
      <c r="V6" s="2"/>
      <c r="W6" s="3"/>
      <c r="X6" s="3"/>
      <c r="Y6" s="3"/>
    </row>
    <row r="7" spans="1:25" x14ac:dyDescent="0.2">
      <c r="A7" s="1"/>
      <c r="B7" s="2"/>
      <c r="C7" s="3"/>
      <c r="D7" s="3"/>
      <c r="E7" s="3"/>
      <c r="F7" s="2"/>
      <c r="G7" s="3"/>
      <c r="H7" s="3"/>
      <c r="I7" s="3"/>
      <c r="J7" s="2"/>
      <c r="K7" s="3"/>
      <c r="L7" s="3"/>
      <c r="M7" s="3"/>
      <c r="N7" s="2"/>
      <c r="O7" s="3"/>
      <c r="P7" s="3"/>
      <c r="Q7" s="3"/>
      <c r="R7" s="2"/>
      <c r="S7" s="3"/>
      <c r="T7" s="3"/>
      <c r="U7" s="3"/>
      <c r="V7" s="2"/>
      <c r="W7" s="3"/>
      <c r="X7" s="3"/>
      <c r="Y7" s="3"/>
    </row>
    <row r="8" spans="1:25" x14ac:dyDescent="0.2">
      <c r="A8" s="1"/>
      <c r="B8" s="2"/>
      <c r="C8" s="3"/>
      <c r="D8" s="3"/>
      <c r="E8" s="3"/>
      <c r="F8" s="2"/>
      <c r="G8" s="3"/>
      <c r="H8" s="3"/>
      <c r="I8" s="3"/>
      <c r="J8" s="2"/>
      <c r="K8" s="3"/>
      <c r="L8" s="3"/>
      <c r="M8" s="3"/>
      <c r="N8" s="2"/>
      <c r="O8" s="3"/>
      <c r="P8" s="3"/>
      <c r="Q8" s="3"/>
      <c r="R8" s="2"/>
      <c r="S8" s="3"/>
      <c r="T8" s="3"/>
      <c r="U8" s="3"/>
      <c r="V8" s="2"/>
      <c r="W8" s="3"/>
      <c r="X8" s="3"/>
      <c r="Y8" s="3"/>
    </row>
    <row r="9" spans="1:25" x14ac:dyDescent="0.2">
      <c r="A9" s="1"/>
      <c r="B9" s="2"/>
      <c r="C9" s="3"/>
      <c r="D9" s="3"/>
      <c r="E9" s="3"/>
      <c r="F9" s="2"/>
      <c r="G9" s="3"/>
      <c r="H9" s="3"/>
      <c r="I9" s="3"/>
      <c r="J9" s="2"/>
      <c r="K9" s="3"/>
      <c r="L9" s="3"/>
      <c r="M9" s="3"/>
      <c r="N9" s="2"/>
      <c r="O9" s="3"/>
      <c r="P9" s="3"/>
      <c r="Q9" s="3"/>
      <c r="R9" s="2"/>
      <c r="S9" s="3"/>
      <c r="T9" s="3"/>
      <c r="U9" s="3"/>
      <c r="V9" s="2"/>
      <c r="W9" s="3"/>
      <c r="X9" s="3"/>
      <c r="Y9" s="3"/>
    </row>
    <row r="10" spans="1:25" x14ac:dyDescent="0.2">
      <c r="A10" s="1"/>
      <c r="B10" s="3"/>
      <c r="C10" s="3"/>
      <c r="D10" s="3"/>
      <c r="E10" s="3"/>
      <c r="F10" s="2"/>
      <c r="G10" s="3"/>
      <c r="H10" s="3"/>
      <c r="I10" s="3"/>
      <c r="J10" s="2"/>
      <c r="K10" s="3"/>
      <c r="L10" s="3"/>
      <c r="M10" s="3"/>
      <c r="N10" s="3"/>
      <c r="O10" s="3"/>
      <c r="P10" s="3"/>
      <c r="Q10" s="3"/>
    </row>
    <row r="11" spans="1:25" x14ac:dyDescent="0.2">
      <c r="A11" s="1"/>
      <c r="B11" s="10" t="str">
        <f>B1</f>
        <v>MIT9215 + 0nM HOOH</v>
      </c>
      <c r="C11" s="11"/>
      <c r="D11" s="13">
        <f>F1</f>
        <v>0</v>
      </c>
      <c r="E11" s="11"/>
      <c r="F11" s="13" t="str">
        <f>J1</f>
        <v>MIT9215 + 400nM HOOH</v>
      </c>
      <c r="G11" s="11"/>
      <c r="H11" s="13">
        <f>N1</f>
        <v>0</v>
      </c>
      <c r="I11" s="11"/>
      <c r="J11" s="12" t="str">
        <f>R1</f>
        <v>MIT9215 Coculture + 400nM HOOH</v>
      </c>
      <c r="K11" s="14"/>
      <c r="L11" s="14" t="str">
        <f>V1</f>
        <v>EZ55 Coculture + 400nM HOOH</v>
      </c>
      <c r="M11" s="14"/>
      <c r="N11" s="3"/>
      <c r="O11" s="3"/>
      <c r="P11" s="3"/>
      <c r="Q11" s="1"/>
    </row>
    <row r="12" spans="1:25" x14ac:dyDescent="0.2">
      <c r="A12" s="4" t="s">
        <v>6</v>
      </c>
      <c r="B12" s="1" t="s">
        <v>7</v>
      </c>
      <c r="C12" s="1" t="s">
        <v>8</v>
      </c>
      <c r="D12" s="5" t="s">
        <v>7</v>
      </c>
      <c r="E12" s="1" t="s">
        <v>8</v>
      </c>
      <c r="F12" s="5" t="s">
        <v>7</v>
      </c>
      <c r="G12" s="1" t="s">
        <v>8</v>
      </c>
      <c r="H12" s="5" t="s">
        <v>7</v>
      </c>
      <c r="I12" s="1" t="s">
        <v>8</v>
      </c>
      <c r="J12" s="5" t="s">
        <v>7</v>
      </c>
      <c r="K12" s="1" t="s">
        <v>8</v>
      </c>
      <c r="L12" s="5" t="s">
        <v>7</v>
      </c>
      <c r="M12" s="1" t="s">
        <v>8</v>
      </c>
      <c r="N12" s="1"/>
      <c r="O12" s="1"/>
      <c r="P12" s="1"/>
      <c r="Q12" s="1"/>
    </row>
    <row r="13" spans="1:25" x14ac:dyDescent="0.2">
      <c r="A13" s="1">
        <v>0</v>
      </c>
      <c r="B13" s="3">
        <f t="shared" ref="B13:B19" si="0">AVERAGE(B3:C3)</f>
        <v>1307163.1147555099</v>
      </c>
      <c r="C13" s="3">
        <f t="shared" ref="C13:C19" si="1">AVERAGE(D3:E3)</f>
        <v>1399591.61548861</v>
      </c>
      <c r="D13" s="2" t="e">
        <f t="shared" ref="D13:D19" si="2">AVERAGE(F3:G3)</f>
        <v>#DIV/0!</v>
      </c>
      <c r="E13" s="3" t="e">
        <f t="shared" ref="E13:E19" si="3">AVERAGE(H3:I3)</f>
        <v>#DIV/0!</v>
      </c>
      <c r="F13" s="2">
        <f t="shared" ref="F13:F19" si="4">AVERAGE(J3:K3)</f>
        <v>1305001.5104896901</v>
      </c>
      <c r="G13" s="3">
        <f t="shared" ref="G13:G19" si="5">AVERAGE(L3:M3)</f>
        <v>1325745.4209612249</v>
      </c>
      <c r="H13" s="2" t="e">
        <f t="shared" ref="H13:H19" si="6">AVERAGE(N3:O3)</f>
        <v>#DIV/0!</v>
      </c>
      <c r="I13" s="3" t="e">
        <f t="shared" ref="I13:I19" si="7">AVERAGE(P3:Q3)</f>
        <v>#DIV/0!</v>
      </c>
      <c r="J13" s="3">
        <f t="shared" ref="J13:J19" si="8">AVERAGE(R3:S3)</f>
        <v>1245433.0812114398</v>
      </c>
      <c r="K13" s="3">
        <f t="shared" ref="K13:K19" si="9">AVERAGE(T3:U3)</f>
        <v>1397944.0355690201</v>
      </c>
      <c r="L13" s="3" t="e">
        <f t="shared" ref="L13:L19" si="10">AVERAGE(V3:W3)</f>
        <v>#DIV/0!</v>
      </c>
      <c r="M13" s="3" t="e">
        <f t="shared" ref="M13:M19" si="11">AVERAGE(X3:Y3)</f>
        <v>#DIV/0!</v>
      </c>
      <c r="N13" s="1"/>
      <c r="O13" s="1"/>
      <c r="P13" s="1"/>
      <c r="Q13" s="1"/>
    </row>
    <row r="14" spans="1:25" x14ac:dyDescent="0.2">
      <c r="A14" s="1">
        <v>1</v>
      </c>
      <c r="B14" s="3">
        <f t="shared" si="0"/>
        <v>1719710.50496112</v>
      </c>
      <c r="C14" s="3">
        <f t="shared" si="1"/>
        <v>1767829.7791559701</v>
      </c>
      <c r="D14" s="2" t="e">
        <f t="shared" si="2"/>
        <v>#DIV/0!</v>
      </c>
      <c r="E14" s="3" t="e">
        <f t="shared" si="3"/>
        <v>#DIV/0!</v>
      </c>
      <c r="F14" s="2">
        <f t="shared" si="4"/>
        <v>1190205.5256463052</v>
      </c>
      <c r="G14" s="3">
        <f t="shared" si="5"/>
        <v>1164659.8771500201</v>
      </c>
      <c r="H14" s="2" t="e">
        <f t="shared" si="6"/>
        <v>#DIV/0!</v>
      </c>
      <c r="I14" s="3" t="e">
        <f t="shared" si="7"/>
        <v>#DIV/0!</v>
      </c>
      <c r="J14" s="3">
        <f t="shared" si="8"/>
        <v>1190910.153010115</v>
      </c>
      <c r="K14" s="3">
        <f t="shared" si="9"/>
        <v>1211014.50861245</v>
      </c>
      <c r="L14" s="3" t="e">
        <f t="shared" si="10"/>
        <v>#DIV/0!</v>
      </c>
      <c r="M14" s="3" t="e">
        <f t="shared" si="11"/>
        <v>#DIV/0!</v>
      </c>
      <c r="N14" s="1"/>
      <c r="O14" s="1"/>
      <c r="P14" s="1"/>
      <c r="Q14" s="1"/>
    </row>
    <row r="15" spans="1:25" x14ac:dyDescent="0.2">
      <c r="A15" s="1">
        <v>2</v>
      </c>
      <c r="B15" s="3">
        <f t="shared" si="0"/>
        <v>2022253.0922429152</v>
      </c>
      <c r="C15" s="3">
        <f t="shared" si="1"/>
        <v>2042667.1452444401</v>
      </c>
      <c r="D15" s="2" t="e">
        <f t="shared" si="2"/>
        <v>#DIV/0!</v>
      </c>
      <c r="E15" s="3" t="e">
        <f t="shared" si="3"/>
        <v>#DIV/0!</v>
      </c>
      <c r="F15" s="2">
        <f t="shared" si="4"/>
        <v>16995.389448233349</v>
      </c>
      <c r="G15" s="3">
        <f t="shared" si="5"/>
        <v>26203.69798347315</v>
      </c>
      <c r="H15" s="2" t="e">
        <f t="shared" si="6"/>
        <v>#DIV/0!</v>
      </c>
      <c r="I15" s="3" t="e">
        <f t="shared" si="7"/>
        <v>#DIV/0!</v>
      </c>
      <c r="J15" s="3">
        <f t="shared" si="8"/>
        <v>1275737.71284203</v>
      </c>
      <c r="K15" s="3">
        <f t="shared" si="9"/>
        <v>1490478.8214025348</v>
      </c>
      <c r="L15" s="3" t="e">
        <f t="shared" si="10"/>
        <v>#DIV/0!</v>
      </c>
      <c r="M15" s="3" t="e">
        <f t="shared" si="11"/>
        <v>#DIV/0!</v>
      </c>
      <c r="N15" s="1"/>
      <c r="O15" s="1"/>
      <c r="P15" s="1"/>
      <c r="Q15" s="1"/>
    </row>
    <row r="16" spans="1:25" x14ac:dyDescent="0.2">
      <c r="A16" s="1">
        <v>5</v>
      </c>
      <c r="B16" s="3">
        <f t="shared" si="0"/>
        <v>2812949.5877845502</v>
      </c>
      <c r="C16" s="3">
        <f t="shared" si="1"/>
        <v>2851920.9050892051</v>
      </c>
      <c r="D16" s="2" t="e">
        <f t="shared" si="2"/>
        <v>#DIV/0!</v>
      </c>
      <c r="E16" s="3" t="e">
        <f t="shared" si="3"/>
        <v>#DIV/0!</v>
      </c>
      <c r="F16" s="2">
        <f t="shared" si="4"/>
        <v>9702.2769302979304</v>
      </c>
      <c r="G16" s="3">
        <f t="shared" si="5"/>
        <v>9773.1840625361947</v>
      </c>
      <c r="H16" s="2" t="e">
        <f t="shared" si="6"/>
        <v>#DIV/0!</v>
      </c>
      <c r="I16" s="3" t="e">
        <f t="shared" si="7"/>
        <v>#DIV/0!</v>
      </c>
      <c r="J16" s="3">
        <f t="shared" si="8"/>
        <v>2186842.66715685</v>
      </c>
      <c r="K16" s="3">
        <f t="shared" si="9"/>
        <v>2480581.42183429</v>
      </c>
      <c r="L16" s="3" t="e">
        <f t="shared" si="10"/>
        <v>#DIV/0!</v>
      </c>
      <c r="M16" s="3" t="e">
        <f t="shared" si="11"/>
        <v>#DIV/0!</v>
      </c>
      <c r="N16" s="1"/>
      <c r="O16" s="1"/>
      <c r="P16" s="1"/>
      <c r="Q16" s="1"/>
      <c r="S16" t="s">
        <v>9</v>
      </c>
    </row>
    <row r="17" spans="1:19" x14ac:dyDescent="0.2">
      <c r="A17" s="1"/>
      <c r="B17" s="3" t="e">
        <f t="shared" si="0"/>
        <v>#DIV/0!</v>
      </c>
      <c r="C17" s="3" t="e">
        <f t="shared" si="1"/>
        <v>#DIV/0!</v>
      </c>
      <c r="D17" s="2" t="e">
        <f t="shared" si="2"/>
        <v>#DIV/0!</v>
      </c>
      <c r="E17" s="3" t="e">
        <f t="shared" si="3"/>
        <v>#DIV/0!</v>
      </c>
      <c r="F17" s="2" t="e">
        <f t="shared" si="4"/>
        <v>#DIV/0!</v>
      </c>
      <c r="G17" s="3" t="e">
        <f t="shared" si="5"/>
        <v>#DIV/0!</v>
      </c>
      <c r="H17" s="2" t="e">
        <f t="shared" si="6"/>
        <v>#DIV/0!</v>
      </c>
      <c r="I17" s="3" t="e">
        <f t="shared" si="7"/>
        <v>#DIV/0!</v>
      </c>
      <c r="J17" s="3" t="e">
        <f t="shared" si="8"/>
        <v>#DIV/0!</v>
      </c>
      <c r="K17" s="3" t="e">
        <f t="shared" si="9"/>
        <v>#DIV/0!</v>
      </c>
      <c r="L17" s="3" t="e">
        <f t="shared" si="10"/>
        <v>#DIV/0!</v>
      </c>
      <c r="M17" s="3" t="e">
        <f t="shared" si="11"/>
        <v>#DIV/0!</v>
      </c>
      <c r="N17" s="1"/>
      <c r="O17" s="1"/>
      <c r="P17" s="1"/>
      <c r="Q17" s="1"/>
    </row>
    <row r="18" spans="1:19" x14ac:dyDescent="0.2">
      <c r="A18" s="1"/>
      <c r="B18" s="3" t="e">
        <f t="shared" si="0"/>
        <v>#DIV/0!</v>
      </c>
      <c r="C18" s="3" t="e">
        <f t="shared" si="1"/>
        <v>#DIV/0!</v>
      </c>
      <c r="D18" s="2" t="e">
        <f t="shared" si="2"/>
        <v>#DIV/0!</v>
      </c>
      <c r="E18" s="3" t="e">
        <f t="shared" si="3"/>
        <v>#DIV/0!</v>
      </c>
      <c r="F18" s="2" t="e">
        <f t="shared" si="4"/>
        <v>#DIV/0!</v>
      </c>
      <c r="G18" s="3" t="e">
        <f t="shared" si="5"/>
        <v>#DIV/0!</v>
      </c>
      <c r="H18" s="2" t="e">
        <f t="shared" si="6"/>
        <v>#DIV/0!</v>
      </c>
      <c r="I18" s="3" t="e">
        <f t="shared" si="7"/>
        <v>#DIV/0!</v>
      </c>
      <c r="J18" s="3" t="e">
        <f t="shared" si="8"/>
        <v>#DIV/0!</v>
      </c>
      <c r="K18" s="3" t="e">
        <f t="shared" si="9"/>
        <v>#DIV/0!</v>
      </c>
      <c r="L18" s="3" t="e">
        <f t="shared" si="10"/>
        <v>#DIV/0!</v>
      </c>
      <c r="M18" s="3" t="e">
        <f t="shared" si="11"/>
        <v>#DIV/0!</v>
      </c>
      <c r="N18" s="1"/>
      <c r="O18" s="1"/>
      <c r="P18" s="1"/>
      <c r="Q18" s="1"/>
    </row>
    <row r="19" spans="1:19" x14ac:dyDescent="0.2">
      <c r="A19" s="1"/>
      <c r="B19" s="3" t="e">
        <f t="shared" si="0"/>
        <v>#DIV/0!</v>
      </c>
      <c r="C19" s="3" t="e">
        <f t="shared" si="1"/>
        <v>#DIV/0!</v>
      </c>
      <c r="D19" s="2" t="e">
        <f t="shared" si="2"/>
        <v>#DIV/0!</v>
      </c>
      <c r="E19" s="3" t="e">
        <f t="shared" si="3"/>
        <v>#DIV/0!</v>
      </c>
      <c r="F19" s="2" t="e">
        <f t="shared" si="4"/>
        <v>#DIV/0!</v>
      </c>
      <c r="G19" s="3" t="e">
        <f t="shared" si="5"/>
        <v>#DIV/0!</v>
      </c>
      <c r="H19" s="2" t="e">
        <f t="shared" si="6"/>
        <v>#DIV/0!</v>
      </c>
      <c r="I19" s="3" t="e">
        <f t="shared" si="7"/>
        <v>#DIV/0!</v>
      </c>
      <c r="J19" s="3" t="e">
        <f t="shared" si="8"/>
        <v>#DIV/0!</v>
      </c>
      <c r="K19" s="3" t="e">
        <f t="shared" si="9"/>
        <v>#DIV/0!</v>
      </c>
      <c r="L19" s="3" t="e">
        <f t="shared" si="10"/>
        <v>#DIV/0!</v>
      </c>
      <c r="M19" s="3" t="e">
        <f t="shared" si="11"/>
        <v>#DIV/0!</v>
      </c>
      <c r="N19" s="1"/>
      <c r="O19" s="1"/>
      <c r="P19" s="1"/>
      <c r="Q19" s="1"/>
    </row>
    <row r="20" spans="1:19" x14ac:dyDescent="0.2">
      <c r="A20" s="1"/>
      <c r="B20" s="3"/>
      <c r="C20" s="3"/>
      <c r="D20" s="3"/>
      <c r="E20" s="3"/>
      <c r="F20" s="3"/>
      <c r="G20" s="6"/>
      <c r="H20" s="3"/>
      <c r="I20" s="3"/>
      <c r="J20" s="3"/>
      <c r="K20" s="3"/>
      <c r="L20" s="3"/>
      <c r="M20" s="1"/>
      <c r="N20" s="1"/>
      <c r="O20" s="1"/>
      <c r="P20" s="1"/>
      <c r="Q20" s="1"/>
      <c r="S20" t="s">
        <v>9</v>
      </c>
    </row>
    <row r="21" spans="1:19" x14ac:dyDescent="0.2">
      <c r="A21" s="1"/>
      <c r="B21" s="10" t="str">
        <f>B11</f>
        <v>MIT9215 + 0nM HOOH</v>
      </c>
      <c r="C21" s="11"/>
      <c r="D21" s="10">
        <f>D11</f>
        <v>0</v>
      </c>
      <c r="E21" s="11"/>
      <c r="F21" s="10" t="str">
        <f>F11</f>
        <v>MIT9215 + 400nM HOOH</v>
      </c>
      <c r="G21" s="11"/>
      <c r="H21" s="10">
        <f>H11</f>
        <v>0</v>
      </c>
      <c r="I21" s="11"/>
      <c r="J21" s="12" t="str">
        <f>J11</f>
        <v>MIT9215 Coculture + 400nM HOOH</v>
      </c>
      <c r="K21" s="10"/>
      <c r="L21" s="12" t="str">
        <f>L11</f>
        <v>EZ55 Coculture + 400nM HOOH</v>
      </c>
      <c r="M21" s="10"/>
      <c r="N21" s="1"/>
      <c r="O21" s="1"/>
      <c r="P21" s="1"/>
      <c r="Q21" s="1"/>
    </row>
    <row r="22" spans="1:19" x14ac:dyDescent="0.2">
      <c r="A22" s="4" t="s">
        <v>6</v>
      </c>
      <c r="B22" s="7" t="s">
        <v>10</v>
      </c>
      <c r="C22" s="4" t="s">
        <v>11</v>
      </c>
      <c r="D22" s="7" t="s">
        <v>10</v>
      </c>
      <c r="E22" s="4" t="s">
        <v>11</v>
      </c>
      <c r="F22" s="7" t="s">
        <v>10</v>
      </c>
      <c r="G22" s="4" t="s">
        <v>11</v>
      </c>
      <c r="H22" s="8" t="s">
        <v>10</v>
      </c>
      <c r="I22" s="4" t="s">
        <v>11</v>
      </c>
      <c r="J22" s="8" t="s">
        <v>10</v>
      </c>
      <c r="K22" s="4" t="s">
        <v>11</v>
      </c>
      <c r="L22" s="8" t="s">
        <v>10</v>
      </c>
      <c r="M22" s="4" t="s">
        <v>11</v>
      </c>
      <c r="N22" s="1"/>
      <c r="O22" s="1"/>
      <c r="P22" s="1"/>
      <c r="Q22" s="1"/>
    </row>
    <row r="23" spans="1:19" x14ac:dyDescent="0.2">
      <c r="A23" s="1">
        <v>0</v>
      </c>
      <c r="B23" s="3">
        <f t="shared" ref="B23:B28" si="12">AVERAGE(B13:C13)</f>
        <v>1353377.3651220598</v>
      </c>
      <c r="C23" s="9">
        <f t="shared" ref="C23:C28" si="13">STDEV(B13:C13)</f>
        <v>65356.819643280869</v>
      </c>
      <c r="D23" s="2" t="e">
        <f t="shared" ref="D23:D28" si="14">AVERAGE(D13:E13)</f>
        <v>#DIV/0!</v>
      </c>
      <c r="E23" s="9" t="e">
        <f t="shared" ref="E23:E28" si="15">STDEV(D13:E13)</f>
        <v>#DIV/0!</v>
      </c>
      <c r="F23" s="2">
        <f t="shared" ref="F23:F28" si="16">AVERAGE(F13:G13)</f>
        <v>1315373.4657254575</v>
      </c>
      <c r="G23" s="9">
        <f t="shared" ref="G23:G28" si="17">STDEV(F13:G13)</f>
        <v>14668.159762748906</v>
      </c>
      <c r="H23" s="3" t="e">
        <f t="shared" ref="H23:H28" si="18">AVERAGE(H13:I13)</f>
        <v>#DIV/0!</v>
      </c>
      <c r="I23" s="9" t="e">
        <f t="shared" ref="I23:I28" si="19">STDEV(H13:I13)</f>
        <v>#DIV/0!</v>
      </c>
      <c r="J23" s="3">
        <f t="shared" ref="J23:J28" si="20">AVERAGE(J13:K13)</f>
        <v>1321688.5583902299</v>
      </c>
      <c r="K23" s="1">
        <f t="shared" ref="K23:K28" si="21">STDEV(J13:K13)</f>
        <v>107841.53003147706</v>
      </c>
      <c r="L23" s="3" t="e">
        <f t="shared" ref="L23:L28" si="22">AVERAGE(L13:M13)</f>
        <v>#DIV/0!</v>
      </c>
      <c r="M23" s="1" t="e">
        <f t="shared" ref="M23:M28" si="23">STDEV(L13:M13)</f>
        <v>#DIV/0!</v>
      </c>
      <c r="N23" s="1"/>
      <c r="O23" s="1"/>
      <c r="P23" s="1"/>
      <c r="Q23" s="1"/>
    </row>
    <row r="24" spans="1:19" x14ac:dyDescent="0.2">
      <c r="A24" s="1">
        <v>1</v>
      </c>
      <c r="B24" s="3">
        <f t="shared" si="12"/>
        <v>1743770.142058545</v>
      </c>
      <c r="C24" s="9">
        <f t="shared" si="13"/>
        <v>34025.465088953366</v>
      </c>
      <c r="D24" s="2" t="e">
        <f t="shared" si="14"/>
        <v>#DIV/0!</v>
      </c>
      <c r="E24" s="9" t="e">
        <f t="shared" si="15"/>
        <v>#DIV/0!</v>
      </c>
      <c r="F24" s="2">
        <f t="shared" si="16"/>
        <v>1177432.7013981626</v>
      </c>
      <c r="G24" s="9">
        <f t="shared" si="17"/>
        <v>18063.501281531113</v>
      </c>
      <c r="H24" s="3" t="e">
        <f t="shared" si="18"/>
        <v>#DIV/0!</v>
      </c>
      <c r="I24" s="9" t="e">
        <f t="shared" si="19"/>
        <v>#DIV/0!</v>
      </c>
      <c r="J24" s="3">
        <f t="shared" si="20"/>
        <v>1200962.3308112826</v>
      </c>
      <c r="K24" s="1">
        <f t="shared" si="21"/>
        <v>14215.926177796802</v>
      </c>
      <c r="L24" s="3" t="e">
        <f t="shared" si="22"/>
        <v>#DIV/0!</v>
      </c>
      <c r="M24" s="1" t="e">
        <f t="shared" si="23"/>
        <v>#DIV/0!</v>
      </c>
      <c r="N24" s="1"/>
      <c r="O24" s="1"/>
      <c r="P24" s="1"/>
      <c r="Q24" s="1"/>
    </row>
    <row r="25" spans="1:19" x14ac:dyDescent="0.2">
      <c r="A25" s="1">
        <v>2</v>
      </c>
      <c r="B25" s="3">
        <f t="shared" si="12"/>
        <v>2032460.1187436776</v>
      </c>
      <c r="C25" s="9">
        <f t="shared" si="13"/>
        <v>14434.915308879838</v>
      </c>
      <c r="D25" s="2" t="e">
        <f t="shared" si="14"/>
        <v>#DIV/0!</v>
      </c>
      <c r="E25" s="9" t="e">
        <f t="shared" si="15"/>
        <v>#DIV/0!</v>
      </c>
      <c r="F25" s="2">
        <f t="shared" si="16"/>
        <v>21599.543715853251</v>
      </c>
      <c r="G25" s="9">
        <f t="shared" si="17"/>
        <v>6511.2574085260185</v>
      </c>
      <c r="H25" s="3" t="e">
        <f t="shared" si="18"/>
        <v>#DIV/0!</v>
      </c>
      <c r="I25" s="9" t="e">
        <f t="shared" si="19"/>
        <v>#DIV/0!</v>
      </c>
      <c r="J25" s="3">
        <f t="shared" si="20"/>
        <v>1383108.2671222824</v>
      </c>
      <c r="K25" s="1">
        <f t="shared" si="21"/>
        <v>151844.89406264955</v>
      </c>
      <c r="L25" s="3" t="e">
        <f t="shared" si="22"/>
        <v>#DIV/0!</v>
      </c>
      <c r="M25" s="1" t="e">
        <f t="shared" si="23"/>
        <v>#DIV/0!</v>
      </c>
      <c r="N25" s="1"/>
      <c r="O25" s="1"/>
      <c r="P25" s="1"/>
      <c r="Q25" s="1"/>
    </row>
    <row r="26" spans="1:19" x14ac:dyDescent="0.2">
      <c r="A26" s="1">
        <v>5</v>
      </c>
      <c r="B26" s="3">
        <f t="shared" si="12"/>
        <v>2832435.2464368776</v>
      </c>
      <c r="C26" s="9">
        <f t="shared" si="13"/>
        <v>27556.882737894182</v>
      </c>
      <c r="D26" s="2" t="e">
        <f t="shared" si="14"/>
        <v>#DIV/0!</v>
      </c>
      <c r="E26" s="9" t="e">
        <f t="shared" si="15"/>
        <v>#DIV/0!</v>
      </c>
      <c r="F26" s="2">
        <f t="shared" si="16"/>
        <v>9737.7304964170617</v>
      </c>
      <c r="G26" s="9">
        <f t="shared" si="17"/>
        <v>50.138914040167904</v>
      </c>
      <c r="H26" s="3" t="e">
        <f t="shared" si="18"/>
        <v>#DIV/0!</v>
      </c>
      <c r="I26" s="9" t="e">
        <f t="shared" si="19"/>
        <v>#DIV/0!</v>
      </c>
      <c r="J26" s="3">
        <f t="shared" si="20"/>
        <v>2333712.04449557</v>
      </c>
      <c r="K26" s="1">
        <f t="shared" si="21"/>
        <v>207704.66532970956</v>
      </c>
      <c r="L26" s="3" t="e">
        <f t="shared" si="22"/>
        <v>#DIV/0!</v>
      </c>
      <c r="M26" s="1" t="e">
        <f t="shared" si="23"/>
        <v>#DIV/0!</v>
      </c>
      <c r="N26" s="1"/>
      <c r="O26" s="1"/>
      <c r="P26" s="1"/>
      <c r="Q26" s="1"/>
    </row>
    <row r="27" spans="1:19" x14ac:dyDescent="0.2">
      <c r="A27" s="1"/>
      <c r="B27" s="3" t="e">
        <f t="shared" si="12"/>
        <v>#DIV/0!</v>
      </c>
      <c r="C27" s="9" t="e">
        <f t="shared" si="13"/>
        <v>#DIV/0!</v>
      </c>
      <c r="D27" s="2" t="e">
        <f t="shared" si="14"/>
        <v>#DIV/0!</v>
      </c>
      <c r="E27" s="9" t="e">
        <f t="shared" si="15"/>
        <v>#DIV/0!</v>
      </c>
      <c r="F27" s="2" t="e">
        <f t="shared" si="16"/>
        <v>#DIV/0!</v>
      </c>
      <c r="G27" s="9" t="e">
        <f t="shared" si="17"/>
        <v>#DIV/0!</v>
      </c>
      <c r="H27" s="3" t="e">
        <f t="shared" si="18"/>
        <v>#DIV/0!</v>
      </c>
      <c r="I27" s="9" t="e">
        <f t="shared" si="19"/>
        <v>#DIV/0!</v>
      </c>
      <c r="J27" s="3" t="e">
        <f t="shared" si="20"/>
        <v>#DIV/0!</v>
      </c>
      <c r="K27" s="1" t="e">
        <f t="shared" si="21"/>
        <v>#DIV/0!</v>
      </c>
      <c r="L27" s="3" t="e">
        <f t="shared" si="22"/>
        <v>#DIV/0!</v>
      </c>
      <c r="M27" s="1" t="e">
        <f t="shared" si="23"/>
        <v>#DIV/0!</v>
      </c>
      <c r="N27" s="1"/>
      <c r="O27" s="1"/>
    </row>
    <row r="28" spans="1:19" x14ac:dyDescent="0.2">
      <c r="A28" s="1"/>
      <c r="B28" s="3" t="e">
        <f t="shared" si="12"/>
        <v>#DIV/0!</v>
      </c>
      <c r="C28" s="9" t="e">
        <f t="shared" si="13"/>
        <v>#DIV/0!</v>
      </c>
      <c r="D28" s="2" t="e">
        <f t="shared" si="14"/>
        <v>#DIV/0!</v>
      </c>
      <c r="E28" s="9" t="e">
        <f t="shared" si="15"/>
        <v>#DIV/0!</v>
      </c>
      <c r="F28" s="2" t="e">
        <f t="shared" si="16"/>
        <v>#DIV/0!</v>
      </c>
      <c r="G28" s="9" t="e">
        <f t="shared" si="17"/>
        <v>#DIV/0!</v>
      </c>
      <c r="H28" s="3" t="e">
        <f t="shared" si="18"/>
        <v>#DIV/0!</v>
      </c>
      <c r="I28" s="9" t="e">
        <f t="shared" si="19"/>
        <v>#DIV/0!</v>
      </c>
      <c r="J28" s="3" t="e">
        <f t="shared" si="20"/>
        <v>#DIV/0!</v>
      </c>
      <c r="K28" s="1" t="e">
        <f t="shared" si="21"/>
        <v>#DIV/0!</v>
      </c>
      <c r="L28" s="3" t="e">
        <f t="shared" si="22"/>
        <v>#DIV/0!</v>
      </c>
      <c r="M28" s="1" t="e">
        <f t="shared" si="23"/>
        <v>#DIV/0!</v>
      </c>
      <c r="N28" s="1"/>
      <c r="O28" s="1"/>
    </row>
    <row r="29" spans="1:19" x14ac:dyDescent="0.2">
      <c r="A29" s="1"/>
      <c r="N29" s="1"/>
      <c r="O29" s="1"/>
    </row>
  </sheetData>
  <mergeCells count="30">
    <mergeCell ref="V1:Y1"/>
    <mergeCell ref="B1:E1"/>
    <mergeCell ref="F1:I1"/>
    <mergeCell ref="J1:M1"/>
    <mergeCell ref="N1:Q1"/>
    <mergeCell ref="R1:U1"/>
    <mergeCell ref="X2:Y2"/>
    <mergeCell ref="B2:C2"/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L21:M21"/>
    <mergeCell ref="B11:C11"/>
    <mergeCell ref="D11:E11"/>
    <mergeCell ref="F11:G11"/>
    <mergeCell ref="H11:I11"/>
    <mergeCell ref="J11:K11"/>
    <mergeCell ref="L11:M11"/>
    <mergeCell ref="B21:C21"/>
    <mergeCell ref="D21:E21"/>
    <mergeCell ref="F21:G21"/>
    <mergeCell ref="H21:I21"/>
    <mergeCell ref="J21:K2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C8746-B482-463E-B02F-CD3E1CF966B3}">
  <dimension ref="A1:AI11"/>
  <sheetViews>
    <sheetView tabSelected="1" topLeftCell="Q1" workbookViewId="0">
      <selection activeCell="T11" sqref="T11"/>
    </sheetView>
  </sheetViews>
  <sheetFormatPr baseColWidth="10" defaultColWidth="8.83203125" defaultRowHeight="15" x14ac:dyDescent="0.2"/>
  <sheetData>
    <row r="1" spans="1:35" x14ac:dyDescent="0.2">
      <c r="B1" s="10" t="s">
        <v>12</v>
      </c>
      <c r="C1" s="10"/>
      <c r="D1" s="10" t="s">
        <v>30</v>
      </c>
      <c r="E1" s="10"/>
      <c r="F1" s="10" t="s">
        <v>31</v>
      </c>
      <c r="G1" s="10"/>
      <c r="H1" s="10" t="s">
        <v>32</v>
      </c>
      <c r="I1" s="10"/>
      <c r="J1" s="10" t="s">
        <v>33</v>
      </c>
      <c r="K1" s="10"/>
      <c r="L1" s="10" t="s">
        <v>13</v>
      </c>
      <c r="M1" s="10"/>
      <c r="N1" s="10" t="s">
        <v>34</v>
      </c>
      <c r="O1" s="10"/>
      <c r="P1" s="10" t="s">
        <v>35</v>
      </c>
      <c r="Q1" s="10"/>
      <c r="R1" s="10" t="s">
        <v>36</v>
      </c>
      <c r="S1" s="10"/>
      <c r="T1" s="10" t="s">
        <v>37</v>
      </c>
      <c r="U1" s="10"/>
      <c r="V1" s="10" t="s">
        <v>38</v>
      </c>
      <c r="W1" s="10"/>
      <c r="X1" s="10" t="s">
        <v>39</v>
      </c>
      <c r="Y1" s="10"/>
      <c r="Z1" s="10" t="s">
        <v>40</v>
      </c>
      <c r="AA1" s="10"/>
      <c r="AB1" s="10" t="s">
        <v>41</v>
      </c>
      <c r="AC1" s="10"/>
      <c r="AD1" s="10" t="s">
        <v>14</v>
      </c>
      <c r="AE1" s="10"/>
      <c r="AF1" s="10" t="s">
        <v>15</v>
      </c>
      <c r="AG1" s="10"/>
      <c r="AH1" s="10" t="s">
        <v>16</v>
      </c>
      <c r="AI1" s="10"/>
    </row>
    <row r="2" spans="1:35" x14ac:dyDescent="0.2">
      <c r="A2" t="s">
        <v>3</v>
      </c>
      <c r="B2" s="1" t="s">
        <v>10</v>
      </c>
      <c r="C2" s="1" t="s">
        <v>11</v>
      </c>
      <c r="D2" s="1" t="s">
        <v>10</v>
      </c>
      <c r="E2" s="1" t="s">
        <v>11</v>
      </c>
      <c r="F2" s="1" t="s">
        <v>10</v>
      </c>
      <c r="G2" s="1" t="s">
        <v>11</v>
      </c>
      <c r="H2" s="1" t="s">
        <v>10</v>
      </c>
      <c r="I2" s="1" t="s">
        <v>11</v>
      </c>
      <c r="J2" s="1" t="s">
        <v>10</v>
      </c>
      <c r="K2" s="1" t="s">
        <v>11</v>
      </c>
      <c r="L2" s="1" t="s">
        <v>10</v>
      </c>
      <c r="M2" s="1" t="s">
        <v>11</v>
      </c>
      <c r="N2" s="1" t="s">
        <v>10</v>
      </c>
      <c r="O2" s="1" t="s">
        <v>11</v>
      </c>
      <c r="P2" s="1" t="s">
        <v>10</v>
      </c>
      <c r="Q2" s="1" t="s">
        <v>11</v>
      </c>
      <c r="R2" s="1" t="s">
        <v>10</v>
      </c>
      <c r="S2" s="1" t="s">
        <v>11</v>
      </c>
      <c r="T2" s="1" t="s">
        <v>10</v>
      </c>
      <c r="U2" s="1" t="s">
        <v>11</v>
      </c>
      <c r="V2" s="1" t="s">
        <v>10</v>
      </c>
      <c r="W2" s="1" t="s">
        <v>11</v>
      </c>
      <c r="X2" s="1" t="s">
        <v>10</v>
      </c>
      <c r="Y2" s="1" t="s">
        <v>11</v>
      </c>
      <c r="Z2" s="1" t="s">
        <v>10</v>
      </c>
      <c r="AA2" s="1" t="s">
        <v>11</v>
      </c>
      <c r="AB2" s="1" t="s">
        <v>10</v>
      </c>
      <c r="AC2" s="1" t="s">
        <v>11</v>
      </c>
      <c r="AD2" s="1" t="s">
        <v>10</v>
      </c>
      <c r="AE2" s="1" t="s">
        <v>11</v>
      </c>
      <c r="AF2" s="1" t="s">
        <v>10</v>
      </c>
      <c r="AG2" s="1" t="s">
        <v>11</v>
      </c>
      <c r="AH2" s="1" t="s">
        <v>10</v>
      </c>
      <c r="AI2" s="1" t="s">
        <v>11</v>
      </c>
    </row>
    <row r="3" spans="1:35" x14ac:dyDescent="0.2">
      <c r="A3" s="1">
        <v>0</v>
      </c>
      <c r="B3">
        <v>49.929717228460845</v>
      </c>
      <c r="C3">
        <v>1.4635366367617764</v>
      </c>
      <c r="D3">
        <v>57.891451889250433</v>
      </c>
      <c r="E3">
        <v>0.9357320875447156</v>
      </c>
      <c r="F3">
        <v>59.089677174441007</v>
      </c>
      <c r="G3">
        <v>2.00557594554162</v>
      </c>
      <c r="H3">
        <v>56.433824418234366</v>
      </c>
      <c r="I3">
        <v>3.3835006712186799</v>
      </c>
      <c r="J3">
        <v>55.220428994127722</v>
      </c>
      <c r="K3">
        <v>2.0817319092024893</v>
      </c>
      <c r="L3">
        <v>324.51203556864198</v>
      </c>
      <c r="M3">
        <v>8.1779710456709012</v>
      </c>
      <c r="N3">
        <v>341.86703397059017</v>
      </c>
      <c r="O3">
        <v>4.9170926604001171</v>
      </c>
      <c r="P3">
        <v>346.90553318972832</v>
      </c>
      <c r="Q3">
        <v>3.6530460112252943</v>
      </c>
      <c r="R3">
        <v>346.79438136620104</v>
      </c>
      <c r="S3">
        <v>22.473228336592225</v>
      </c>
      <c r="T3">
        <v>335.32518117450888</v>
      </c>
      <c r="U3">
        <v>0.55210531732778412</v>
      </c>
      <c r="V3">
        <v>306.68669096390272</v>
      </c>
      <c r="W3">
        <v>4.1482122903019878</v>
      </c>
      <c r="X3">
        <v>312.41431710963099</v>
      </c>
      <c r="Y3">
        <v>44.124806015850005</v>
      </c>
      <c r="Z3">
        <v>305.65684703104114</v>
      </c>
      <c r="AA3">
        <v>9.3581342902793061</v>
      </c>
      <c r="AB3">
        <v>308.12375606653018</v>
      </c>
      <c r="AC3">
        <v>6.8119425119141344</v>
      </c>
      <c r="AD3">
        <v>293.29073933708378</v>
      </c>
      <c r="AE3">
        <v>6.1495178079748207</v>
      </c>
      <c r="AF3">
        <v>45.589691466998623</v>
      </c>
      <c r="AG3">
        <v>0.69536800464178028</v>
      </c>
      <c r="AH3">
        <v>337.05738097026648</v>
      </c>
      <c r="AI3">
        <v>7.0568820532479659</v>
      </c>
    </row>
    <row r="4" spans="1:35" x14ac:dyDescent="0.2">
      <c r="A4" s="1">
        <v>1</v>
      </c>
      <c r="B4">
        <v>65.66672953834609</v>
      </c>
      <c r="C4">
        <v>3.1574199068249578</v>
      </c>
      <c r="D4">
        <v>100.22171962738065</v>
      </c>
      <c r="E4">
        <v>1.2367479774666197</v>
      </c>
      <c r="F4">
        <v>99.082227702068053</v>
      </c>
      <c r="G4">
        <v>3.7986493694382837</v>
      </c>
      <c r="H4">
        <v>94.68013002659842</v>
      </c>
      <c r="I4">
        <v>5.4024771405919942</v>
      </c>
      <c r="J4">
        <v>90.995444653998362</v>
      </c>
      <c r="K4">
        <v>3.3776213759836482</v>
      </c>
      <c r="L4">
        <v>363.55740116170659</v>
      </c>
      <c r="M4">
        <v>16.10371165706167</v>
      </c>
      <c r="N4">
        <v>320.61652164881474</v>
      </c>
      <c r="O4">
        <v>4.9664828723631116</v>
      </c>
      <c r="P4">
        <v>326.70406652410776</v>
      </c>
      <c r="Q4">
        <v>1.4966274774247293E-2</v>
      </c>
      <c r="R4">
        <v>329.62072285388734</v>
      </c>
      <c r="S4">
        <v>23.369199962959357</v>
      </c>
      <c r="T4">
        <v>320.4963376552522</v>
      </c>
      <c r="U4">
        <v>2.8042622292068522</v>
      </c>
      <c r="V4">
        <v>331.82825260322039</v>
      </c>
      <c r="W4">
        <v>2.9608860349836443</v>
      </c>
      <c r="X4">
        <v>345.51068753996151</v>
      </c>
      <c r="Y4">
        <v>50.329493748295029</v>
      </c>
      <c r="Z4">
        <v>335.99244339723532</v>
      </c>
      <c r="AA4">
        <v>9.2177170316792179</v>
      </c>
      <c r="AB4">
        <v>340.96264629824771</v>
      </c>
      <c r="AC4">
        <v>4.5026443719962375</v>
      </c>
      <c r="AD4">
        <v>41.282176594646508</v>
      </c>
      <c r="AE4">
        <v>0.16196061693652994</v>
      </c>
      <c r="AF4">
        <v>75.427064442166454</v>
      </c>
      <c r="AG4">
        <v>2.8057704584477277</v>
      </c>
      <c r="AH4">
        <v>331.81488059574554</v>
      </c>
      <c r="AI4">
        <v>0.19189316648494414</v>
      </c>
    </row>
    <row r="5" spans="1:35" x14ac:dyDescent="0.2">
      <c r="A5" s="1">
        <v>2</v>
      </c>
      <c r="B5">
        <v>17.544296525258243</v>
      </c>
      <c r="C5">
        <v>1.2546359442934201</v>
      </c>
      <c r="D5">
        <v>81.286199306994916</v>
      </c>
      <c r="E5">
        <v>0.60454143450192765</v>
      </c>
      <c r="F5">
        <v>76.662975296632524</v>
      </c>
      <c r="G5">
        <v>7.9899187529018292</v>
      </c>
      <c r="H5">
        <v>69.705022760404219</v>
      </c>
      <c r="I5">
        <v>5.6466549620741828</v>
      </c>
      <c r="J5">
        <v>66.181856678918692</v>
      </c>
      <c r="K5">
        <v>1.6923760682823694</v>
      </c>
      <c r="L5">
        <v>336.91213048228099</v>
      </c>
      <c r="M5">
        <v>7.4263977493820068</v>
      </c>
      <c r="N5">
        <v>229.39603094196792</v>
      </c>
      <c r="O5">
        <v>3.5401085202014739</v>
      </c>
      <c r="P5">
        <v>228.69396177649205</v>
      </c>
      <c r="Q5">
        <v>4.0697480075233274</v>
      </c>
      <c r="R5">
        <v>231.40929159612773</v>
      </c>
      <c r="S5">
        <v>16.552877062369056</v>
      </c>
      <c r="T5">
        <v>257.34266248771746</v>
      </c>
      <c r="U5">
        <v>0.25178839127707936</v>
      </c>
      <c r="V5">
        <v>267.75791704996209</v>
      </c>
      <c r="W5">
        <v>1.3830230943010551</v>
      </c>
      <c r="X5">
        <v>279.23116308229845</v>
      </c>
      <c r="Y5">
        <v>20.609027136970138</v>
      </c>
      <c r="Z5">
        <v>269.90466859999981</v>
      </c>
      <c r="AA5">
        <v>0.82437468341171127</v>
      </c>
      <c r="AB5">
        <v>312.06800043016631</v>
      </c>
      <c r="AC5">
        <v>3.9989254402199128</v>
      </c>
      <c r="AD5">
        <v>30.002784084802201</v>
      </c>
      <c r="AE5">
        <v>5.8697743781066056E-2</v>
      </c>
      <c r="AF5">
        <v>62.874391372765416</v>
      </c>
      <c r="AG5">
        <v>2.0085280087247908</v>
      </c>
      <c r="AH5">
        <v>274.17397347045039</v>
      </c>
      <c r="AI5">
        <v>2.1170848398874762</v>
      </c>
    </row>
    <row r="6" spans="1:35" x14ac:dyDescent="0.2">
      <c r="A6" s="1">
        <v>5</v>
      </c>
      <c r="B6">
        <v>29.151293625282975</v>
      </c>
      <c r="C6">
        <v>0.47946298878854748</v>
      </c>
      <c r="D6">
        <v>120.63412872681258</v>
      </c>
      <c r="E6">
        <v>1.7217718042942283</v>
      </c>
      <c r="F6">
        <v>101.37116304704078</v>
      </c>
      <c r="G6">
        <v>0.33938568702889432</v>
      </c>
      <c r="H6">
        <v>85.24920143155606</v>
      </c>
      <c r="I6">
        <v>4.1802828439957045</v>
      </c>
      <c r="J6">
        <v>113.69797633042633</v>
      </c>
      <c r="K6">
        <v>0.36015867366259396</v>
      </c>
      <c r="L6">
        <v>339.35293669904468</v>
      </c>
      <c r="M6">
        <v>6.8695424649525112</v>
      </c>
      <c r="N6">
        <v>122.74960210997358</v>
      </c>
      <c r="O6">
        <v>0.42809195427548746</v>
      </c>
      <c r="P6">
        <v>111.33299320833655</v>
      </c>
      <c r="Q6">
        <v>2.1669874367407531</v>
      </c>
      <c r="R6">
        <v>99.712032456081246</v>
      </c>
      <c r="S6">
        <v>2.0412266527962029</v>
      </c>
      <c r="T6">
        <v>254.75146903929169</v>
      </c>
      <c r="U6">
        <v>1.5968531684564775</v>
      </c>
      <c r="V6">
        <v>112.41420207702791</v>
      </c>
      <c r="W6">
        <v>1.0764056384717049</v>
      </c>
      <c r="X6">
        <v>115.53724223409696</v>
      </c>
      <c r="Y6">
        <v>3.5774451575651312</v>
      </c>
      <c r="Z6">
        <v>95.028812069911027</v>
      </c>
      <c r="AA6">
        <v>7.0875184665885449</v>
      </c>
      <c r="AB6">
        <v>300.71951964051146</v>
      </c>
      <c r="AC6">
        <v>1.7401587046254305</v>
      </c>
      <c r="AD6">
        <v>14.229440109689556</v>
      </c>
      <c r="AE6">
        <v>0.92678399150198298</v>
      </c>
      <c r="AF6">
        <v>102.75934630813734</v>
      </c>
      <c r="AG6">
        <v>3.3631184643917988</v>
      </c>
      <c r="AH6">
        <v>275.6654269653165</v>
      </c>
      <c r="AI6">
        <v>1.1491110916896534</v>
      </c>
    </row>
    <row r="7" spans="1:35" x14ac:dyDescent="0.2">
      <c r="A7" s="1"/>
    </row>
    <row r="8" spans="1:35" x14ac:dyDescent="0.2">
      <c r="A8" s="1"/>
    </row>
    <row r="9" spans="1:35" x14ac:dyDescent="0.2">
      <c r="A9" s="1"/>
    </row>
    <row r="11" spans="1:35" ht="17" x14ac:dyDescent="0.2">
      <c r="T11" s="18" t="s">
        <v>42</v>
      </c>
    </row>
  </sheetData>
  <mergeCells count="17">
    <mergeCell ref="X1:Y1"/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Z1:AA1"/>
    <mergeCell ref="AB1:AC1"/>
    <mergeCell ref="AD1:AE1"/>
    <mergeCell ref="AF1:AG1"/>
    <mergeCell ref="AH1:A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Vol1 + Vol57</vt:lpstr>
      <vt:lpstr>Vol1 + Vol58</vt:lpstr>
      <vt:lpstr>Vol1 + Vol59</vt:lpstr>
      <vt:lpstr>Vol1 + Vol60</vt:lpstr>
      <vt:lpstr>Vol1 + EZ55</vt:lpstr>
      <vt:lpstr>HOOH Counts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Calfee</dc:creator>
  <cp:lastModifiedBy>Microsoft Office User</cp:lastModifiedBy>
  <dcterms:created xsi:type="dcterms:W3CDTF">2020-02-10T18:52:45Z</dcterms:created>
  <dcterms:modified xsi:type="dcterms:W3CDTF">2021-01-28T14:15:35Z</dcterms:modified>
</cp:coreProperties>
</file>