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nhoinno\Desktop\Ordered Softeware\2021 봄\[캡스톤] 실무중심1_김인국\Matsutake\"/>
    </mc:Choice>
  </mc:AlternateContent>
  <xr:revisionPtr revIDLastSave="0" documentId="13_ncr:1_{2DC76F46-A9AA-43C9-B705-49A750C928C4}" xr6:coauthVersionLast="45" xr6:coauthVersionMax="45" xr10:uidLastSave="{00000000-0000-0000-0000-000000000000}"/>
  <bookViews>
    <workbookView xWindow="17205" yWindow="1635" windowWidth="21600" windowHeight="11835" xr2:uid="{00000000-000D-0000-FFFF-FFFF00000000}"/>
  </bookViews>
  <sheets>
    <sheet name="재료 구입 신청(양식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I6" i="1"/>
  <c r="I7" i="1"/>
  <c r="I8" i="1"/>
  <c r="I9" i="1"/>
  <c r="I10" i="1"/>
  <c r="I12" i="1"/>
  <c r="I14" i="1"/>
  <c r="H7" i="1"/>
  <c r="H8" i="1"/>
  <c r="H9" i="1"/>
  <c r="H10" i="1"/>
  <c r="H11" i="1"/>
  <c r="I11" i="1" s="1"/>
  <c r="H12" i="1"/>
  <c r="H13" i="1"/>
  <c r="H14" i="1"/>
  <c r="J14" i="1" l="1"/>
  <c r="I13" i="1"/>
  <c r="J13" i="1" s="1"/>
  <c r="J12" i="1"/>
  <c r="J11" i="1"/>
  <c r="H6" i="1"/>
  <c r="H5" i="1"/>
  <c r="I5" i="1" l="1"/>
  <c r="J5" i="1" s="1"/>
  <c r="J25" i="1" s="1"/>
</calcChain>
</file>

<file path=xl/sharedStrings.xml><?xml version="1.0" encoding="utf-8"?>
<sst xmlns="http://schemas.openxmlformats.org/spreadsheetml/2006/main" count="75" uniqueCount="46">
  <si>
    <t>순번</t>
  </si>
  <si>
    <t>품목명</t>
  </si>
  <si>
    <t>규격</t>
  </si>
  <si>
    <t>수량</t>
  </si>
  <si>
    <t>단위</t>
  </si>
  <si>
    <t>EA</t>
  </si>
  <si>
    <t>* 규격은 견적서의 제품명의 명칭(품목명)을 제외한 영문 표기 등 세부 표기들을 기재할 것</t>
    <phoneticPr fontId="2" type="noConversion"/>
  </si>
  <si>
    <t>작성 예시)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</si>
  <si>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</si>
  <si>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* 구입 불가 품목</t>
    <phoneticPr fontId="2" type="noConversion"/>
  </si>
  <si>
    <t>* 팀원 1인당 10만원 이내로 신청할 것, 예) 팀원 4명이면 40만원 총액내에서 구입 신청</t>
    <phoneticPr fontId="2" type="noConversion"/>
  </si>
  <si>
    <r>
      <t xml:space="preserve">       - 수업과 무관한 개인물품
       - 컴퓨터 부품 (CPU, 메인보드, 하드디스크, 메모리, VGA카드 등)
       - 컴퓨터 주변장치 (모니터, 키보드, 마우스, USB, 외장하드, MiniSD 대용량등)
       - 핸드폰 공기계
       - 책
      </t>
    </r>
    <r>
      <rPr>
        <b/>
        <sz val="11"/>
        <color theme="1"/>
        <rFont val="맑은 고딕"/>
        <family val="3"/>
        <charset val="129"/>
        <scheme val="minor"/>
      </rPr>
      <t xml:space="preserve"> 단,  아두이노 보드나 라즈베리파이 조립 키트에 사용되는 소형(손바닥 크기) LCD 디스플레이는 구매 가능</t>
    </r>
    <phoneticPr fontId="2" type="noConversion"/>
  </si>
  <si>
    <t>소프트웨어학과</t>
    <phoneticPr fontId="2" type="noConversion"/>
  </si>
  <si>
    <t>합계</t>
    <phoneticPr fontId="2" type="noConversion"/>
  </si>
  <si>
    <t>단가</t>
    <phoneticPr fontId="2" type="noConversion"/>
  </si>
  <si>
    <t>금액</t>
    <phoneticPr fontId="2" type="noConversion"/>
  </si>
  <si>
    <t>비고(팀명)</t>
    <phoneticPr fontId="2" type="noConversion"/>
  </si>
  <si>
    <t>팀장 성명</t>
    <phoneticPr fontId="2" type="noConversion"/>
  </si>
  <si>
    <t>연락처(팀장)</t>
    <phoneticPr fontId="2" type="noConversion"/>
  </si>
  <si>
    <t>이메일 주소(팀장)</t>
    <phoneticPr fontId="2" type="noConversion"/>
  </si>
  <si>
    <t>팀원</t>
    <phoneticPr fontId="2" type="noConversion"/>
  </si>
  <si>
    <t>학과</t>
    <phoneticPr fontId="2" type="noConversion"/>
  </si>
  <si>
    <t>지도교수</t>
    <phoneticPr fontId="2" type="noConversion"/>
  </si>
  <si>
    <t>부가세</t>
    <phoneticPr fontId="2" type="noConversion"/>
  </si>
  <si>
    <t>공급가액</t>
    <phoneticPr fontId="2" type="noConversion"/>
  </si>
  <si>
    <t>아두이노 초음파센서 모듈 HC-SR04 Ultrasonic Sensor Distance</t>
    <phoneticPr fontId="2" type="noConversion"/>
  </si>
  <si>
    <t>브레드보드 400핀 Half Size Breadboard</t>
    <phoneticPr fontId="2" type="noConversion"/>
  </si>
  <si>
    <t>컬러 미니브레드 보드 170핀</t>
    <phoneticPr fontId="2" type="noConversion"/>
  </si>
  <si>
    <t>(M/M)(M/F)(F/F)</t>
    <phoneticPr fontId="2" type="noConversion"/>
  </si>
  <si>
    <t>테스트[CH254] 소켓 점퍼 케이블 40P 20cm(M/M, M/F, F/F 각 1개)</t>
    <phoneticPr fontId="2" type="noConversion"/>
  </si>
  <si>
    <t>테스트[CH254] 소켓 점퍼 케이블 40P 10cm F/F</t>
    <phoneticPr fontId="2" type="noConversion"/>
  </si>
  <si>
    <t>F/F</t>
    <phoneticPr fontId="2" type="noConversion"/>
  </si>
  <si>
    <t>블루투스 직렬포트 모듈 HC-06 (DIP) [SZH-EK010]</t>
    <phoneticPr fontId="2" type="noConversion"/>
  </si>
  <si>
    <t>5V 2A</t>
    <phoneticPr fontId="2" type="noConversion"/>
  </si>
  <si>
    <t>팀 송이버섯한정식</t>
    <phoneticPr fontId="2" type="noConversion"/>
  </si>
  <si>
    <t>송인호</t>
    <phoneticPr fontId="2" type="noConversion"/>
  </si>
  <si>
    <t>010-2597-3896</t>
    <phoneticPr fontId="2" type="noConversion"/>
  </si>
  <si>
    <t>mearrong123@gmail.com</t>
    <phoneticPr fontId="2" type="noConversion"/>
  </si>
  <si>
    <t>송유찬, 정성현, 한예진</t>
    <phoneticPr fontId="2" type="noConversion"/>
  </si>
  <si>
    <t>김인국 교수</t>
    <phoneticPr fontId="2" type="noConversion"/>
  </si>
  <si>
    <t>아두이노 우노 (R3)</t>
    <phoneticPr fontId="2" type="noConversion"/>
  </si>
  <si>
    <t>아두이노 케이블 AM-BM 1.5m</t>
    <phoneticPr fontId="2" type="noConversion"/>
  </si>
  <si>
    <t>USB2.0</t>
    <phoneticPr fontId="2" type="noConversion"/>
  </si>
  <si>
    <t>[정품] 압력센서 FSR-406</t>
    <phoneticPr fontId="2" type="noConversion"/>
  </si>
  <si>
    <t>Cyron ESP8266 WiFi Shield</t>
    <phoneticPr fontId="2" type="noConversion"/>
  </si>
  <si>
    <t>(5V, 3.3V 호환)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</si>
</sst>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555555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41" fontId="14" fillId="6" borderId="1" xfId="1" applyFont="1" applyFill="1" applyBorder="1" applyAlignment="1">
      <alignment horizontal="right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left" vertical="center" wrapText="1"/>
    </xf>
    <xf numFmtId="41" fontId="14" fillId="6" borderId="2" xfId="1" applyFont="1" applyFill="1" applyBorder="1" applyAlignment="1">
      <alignment horizontal="righ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 wrapText="1"/>
    </xf>
    <xf numFmtId="41" fontId="14" fillId="3" borderId="2" xfId="1" applyFont="1" applyFill="1" applyBorder="1" applyAlignment="1">
      <alignment horizontal="right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41" fontId="14" fillId="4" borderId="2" xfId="1" applyFont="1" applyFill="1" applyBorder="1" applyAlignment="1">
      <alignment horizontal="right" vertical="center" wrapText="1"/>
    </xf>
    <xf numFmtId="41" fontId="16" fillId="2" borderId="11" xfId="1" applyFont="1" applyFill="1" applyBorder="1" applyAlignment="1">
      <alignment horizontal="center" vertical="center" wrapText="1"/>
    </xf>
    <xf numFmtId="41" fontId="16" fillId="2" borderId="12" xfId="1" applyFont="1" applyFill="1" applyBorder="1" applyAlignment="1">
      <alignment horizontal="righ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176" fontId="14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176" fontId="14" fillId="3" borderId="2" xfId="0" applyNumberFormat="1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16" fillId="2" borderId="9" xfId="1" applyFont="1" applyFill="1" applyBorder="1" applyAlignment="1">
      <alignment horizontal="center" vertical="center" wrapText="1"/>
    </xf>
    <xf numFmtId="41" fontId="16" fillId="2" borderId="10" xfId="1" applyFont="1" applyFill="1" applyBorder="1" applyAlignment="1">
      <alignment horizontal="center" vertical="center" wrapText="1"/>
    </xf>
    <xf numFmtId="41" fontId="16" fillId="2" borderId="11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6" borderId="1" xfId="2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arrong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tabSelected="1" zoomScale="85" zoomScaleNormal="85" workbookViewId="0">
      <selection activeCell="D16" sqref="D16"/>
    </sheetView>
  </sheetViews>
  <sheetFormatPr defaultRowHeight="16.5" x14ac:dyDescent="0.3"/>
  <cols>
    <col min="1" max="1" width="1.75" customWidth="1"/>
    <col min="2" max="2" width="6" customWidth="1"/>
    <col min="3" max="3" width="28.75" customWidth="1"/>
    <col min="4" max="4" width="20.875" customWidth="1"/>
    <col min="5" max="5" width="4.875" bestFit="1" customWidth="1"/>
    <col min="6" max="6" width="4.75" bestFit="1" customWidth="1"/>
    <col min="7" max="7" width="8.125" bestFit="1" customWidth="1"/>
    <col min="8" max="9" width="8.125" customWidth="1"/>
    <col min="10" max="10" width="10.5" bestFit="1" customWidth="1"/>
    <col min="11" max="11" width="9.25" bestFit="1" customWidth="1"/>
    <col min="12" max="12" width="9.375" bestFit="1" customWidth="1"/>
    <col min="13" max="13" width="14.75" bestFit="1" customWidth="1"/>
    <col min="14" max="14" width="20.375" bestFit="1" customWidth="1"/>
    <col min="15" max="15" width="17.625" bestFit="1" customWidth="1"/>
    <col min="16" max="16" width="13.125" bestFit="1" customWidth="1"/>
    <col min="17" max="17" width="10.625" bestFit="1" customWidth="1"/>
  </cols>
  <sheetData>
    <row r="1" spans="2:17" x14ac:dyDescent="0.3">
      <c r="B1" s="38" t="s">
        <v>8</v>
      </c>
      <c r="C1" s="38"/>
      <c r="D1" s="38"/>
      <c r="E1" s="38"/>
      <c r="F1" s="38"/>
      <c r="G1" s="38"/>
      <c r="H1" s="38"/>
      <c r="I1" s="38"/>
      <c r="J1" s="38"/>
      <c r="K1" s="38"/>
    </row>
    <row r="2" spans="2:17" x14ac:dyDescent="0.3"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2:17" s="1" customFormat="1" ht="18.75" customHeight="1" thickBot="1" x14ac:dyDescent="0.35">
      <c r="B3" s="2" t="s">
        <v>7</v>
      </c>
      <c r="C3" s="3"/>
      <c r="D3" s="3"/>
      <c r="E3" s="3"/>
      <c r="F3" s="3"/>
      <c r="G3" s="3"/>
      <c r="H3" s="3"/>
      <c r="I3" s="3"/>
      <c r="J3" s="3"/>
      <c r="K3" s="3"/>
    </row>
    <row r="4" spans="2:17" s="8" customFormat="1" ht="31.5" customHeight="1" x14ac:dyDescent="0.3">
      <c r="B4" s="20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14</v>
      </c>
      <c r="H4" s="21" t="s">
        <v>24</v>
      </c>
      <c r="I4" s="21" t="s">
        <v>23</v>
      </c>
      <c r="J4" s="21" t="s">
        <v>15</v>
      </c>
      <c r="K4" s="21" t="s">
        <v>16</v>
      </c>
      <c r="L4" s="22" t="s">
        <v>17</v>
      </c>
      <c r="M4" s="22" t="s">
        <v>18</v>
      </c>
      <c r="N4" s="22" t="s">
        <v>19</v>
      </c>
      <c r="O4" s="22" t="s">
        <v>20</v>
      </c>
      <c r="P4" s="22" t="s">
        <v>21</v>
      </c>
      <c r="Q4" s="23" t="s">
        <v>22</v>
      </c>
    </row>
    <row r="5" spans="2:17" s="8" customFormat="1" ht="18.75" customHeight="1" x14ac:dyDescent="0.3">
      <c r="B5" s="4">
        <v>1</v>
      </c>
      <c r="C5" s="5" t="s">
        <v>25</v>
      </c>
      <c r="D5" s="5" t="s">
        <v>33</v>
      </c>
      <c r="E5" s="24">
        <v>4</v>
      </c>
      <c r="F5" s="25" t="s">
        <v>5</v>
      </c>
      <c r="G5" s="6">
        <v>3200</v>
      </c>
      <c r="H5" s="6">
        <f>E5*G5</f>
        <v>12800</v>
      </c>
      <c r="I5" s="6">
        <f>H5*0.1</f>
        <v>1280</v>
      </c>
      <c r="J5" s="6">
        <f>H5+I5</f>
        <v>14080</v>
      </c>
      <c r="K5" s="7" t="s">
        <v>34</v>
      </c>
      <c r="L5" s="30" t="s">
        <v>35</v>
      </c>
      <c r="M5" s="30" t="s">
        <v>36</v>
      </c>
      <c r="N5" s="46" t="s">
        <v>37</v>
      </c>
      <c r="O5" s="31" t="s">
        <v>38</v>
      </c>
      <c r="P5" s="30" t="s">
        <v>12</v>
      </c>
      <c r="Q5" s="32" t="s">
        <v>39</v>
      </c>
    </row>
    <row r="6" spans="2:17" s="8" customFormat="1" ht="18.75" customHeight="1" x14ac:dyDescent="0.3">
      <c r="B6" s="9">
        <v>2</v>
      </c>
      <c r="C6" s="10" t="s">
        <v>26</v>
      </c>
      <c r="D6" s="10"/>
      <c r="E6" s="26">
        <v>4</v>
      </c>
      <c r="F6" s="27" t="s">
        <v>5</v>
      </c>
      <c r="G6" s="11">
        <v>700</v>
      </c>
      <c r="H6" s="6">
        <f>E6*G6</f>
        <v>2800</v>
      </c>
      <c r="I6" s="6">
        <f t="shared" ref="I6:I24" si="0">H6*0.1</f>
        <v>280</v>
      </c>
      <c r="J6" s="6">
        <f t="shared" ref="J6:J24" si="1">H6+I6</f>
        <v>3080</v>
      </c>
      <c r="K6" s="7" t="s">
        <v>34</v>
      </c>
      <c r="L6" s="30" t="s">
        <v>35</v>
      </c>
      <c r="M6" s="30"/>
      <c r="N6" s="30"/>
      <c r="O6" s="30"/>
      <c r="P6" s="30"/>
      <c r="Q6" s="32"/>
    </row>
    <row r="7" spans="2:17" s="8" customFormat="1" ht="18.75" customHeight="1" x14ac:dyDescent="0.3">
      <c r="B7" s="4">
        <v>3</v>
      </c>
      <c r="C7" s="10" t="s">
        <v>27</v>
      </c>
      <c r="D7" s="10"/>
      <c r="E7" s="26">
        <v>6</v>
      </c>
      <c r="F7" s="27" t="s">
        <v>5</v>
      </c>
      <c r="G7" s="11">
        <v>600</v>
      </c>
      <c r="H7" s="6">
        <f t="shared" ref="H7:H24" si="2">E7*G7</f>
        <v>3600</v>
      </c>
      <c r="I7" s="6">
        <f t="shared" si="0"/>
        <v>360</v>
      </c>
      <c r="J7" s="6">
        <f t="shared" si="1"/>
        <v>3960</v>
      </c>
      <c r="K7" s="7" t="s">
        <v>34</v>
      </c>
      <c r="L7" s="30" t="s">
        <v>35</v>
      </c>
      <c r="M7" s="30"/>
      <c r="N7" s="30"/>
      <c r="O7" s="30"/>
      <c r="P7" s="30"/>
      <c r="Q7" s="32"/>
    </row>
    <row r="8" spans="2:17" s="8" customFormat="1" ht="31.5" customHeight="1" x14ac:dyDescent="0.3">
      <c r="B8" s="4">
        <v>4</v>
      </c>
      <c r="C8" s="10" t="s">
        <v>29</v>
      </c>
      <c r="D8" s="10" t="s">
        <v>28</v>
      </c>
      <c r="E8" s="26">
        <v>3</v>
      </c>
      <c r="F8" s="27" t="s">
        <v>5</v>
      </c>
      <c r="G8" s="11">
        <v>850</v>
      </c>
      <c r="H8" s="6">
        <f t="shared" si="2"/>
        <v>2550</v>
      </c>
      <c r="I8" s="6">
        <f t="shared" si="0"/>
        <v>255</v>
      </c>
      <c r="J8" s="6">
        <f t="shared" si="1"/>
        <v>2805</v>
      </c>
      <c r="K8" s="7" t="s">
        <v>34</v>
      </c>
      <c r="L8" s="30" t="s">
        <v>35</v>
      </c>
      <c r="M8" s="30"/>
      <c r="N8" s="30"/>
      <c r="O8" s="30"/>
      <c r="P8" s="30"/>
      <c r="Q8" s="32"/>
    </row>
    <row r="9" spans="2:17" s="8" customFormat="1" ht="18.75" customHeight="1" x14ac:dyDescent="0.3">
      <c r="B9" s="9">
        <v>5</v>
      </c>
      <c r="C9" s="10" t="s">
        <v>30</v>
      </c>
      <c r="D9" s="10" t="s">
        <v>31</v>
      </c>
      <c r="E9" s="26">
        <v>1</v>
      </c>
      <c r="F9" s="27" t="s">
        <v>5</v>
      </c>
      <c r="G9" s="11">
        <v>700</v>
      </c>
      <c r="H9" s="6">
        <f t="shared" si="2"/>
        <v>700</v>
      </c>
      <c r="I9" s="6">
        <f t="shared" si="0"/>
        <v>70</v>
      </c>
      <c r="J9" s="6">
        <f t="shared" si="1"/>
        <v>770</v>
      </c>
      <c r="K9" s="7" t="s">
        <v>34</v>
      </c>
      <c r="L9" s="30" t="s">
        <v>35</v>
      </c>
      <c r="M9" s="30"/>
      <c r="N9" s="30"/>
      <c r="O9" s="30"/>
      <c r="P9" s="30"/>
      <c r="Q9" s="32"/>
    </row>
    <row r="10" spans="2:17" s="8" customFormat="1" ht="18.75" customHeight="1" x14ac:dyDescent="0.3">
      <c r="B10" s="9">
        <v>6</v>
      </c>
      <c r="C10" s="10" t="s">
        <v>32</v>
      </c>
      <c r="D10" s="5" t="s">
        <v>33</v>
      </c>
      <c r="E10" s="26">
        <v>4</v>
      </c>
      <c r="F10" s="27" t="s">
        <v>5</v>
      </c>
      <c r="G10" s="11">
        <v>4500</v>
      </c>
      <c r="H10" s="6">
        <f t="shared" si="2"/>
        <v>18000</v>
      </c>
      <c r="I10" s="6">
        <f t="shared" si="0"/>
        <v>1800</v>
      </c>
      <c r="J10" s="6">
        <f t="shared" si="1"/>
        <v>19800</v>
      </c>
      <c r="K10" s="7" t="s">
        <v>34</v>
      </c>
      <c r="L10" s="30" t="s">
        <v>35</v>
      </c>
      <c r="M10" s="30"/>
      <c r="N10" s="30"/>
      <c r="O10" s="30"/>
      <c r="P10" s="30"/>
      <c r="Q10" s="32"/>
    </row>
    <row r="11" spans="2:17" s="8" customFormat="1" ht="18.75" customHeight="1" x14ac:dyDescent="0.3">
      <c r="B11" s="4">
        <v>7</v>
      </c>
      <c r="C11" s="10" t="s">
        <v>40</v>
      </c>
      <c r="D11" s="10" t="s">
        <v>45</v>
      </c>
      <c r="E11" s="26">
        <v>4</v>
      </c>
      <c r="F11" s="27" t="s">
        <v>5</v>
      </c>
      <c r="G11" s="11">
        <v>21000</v>
      </c>
      <c r="H11" s="6">
        <f t="shared" si="2"/>
        <v>84000</v>
      </c>
      <c r="I11" s="6">
        <f t="shared" si="0"/>
        <v>8400</v>
      </c>
      <c r="J11" s="6">
        <f t="shared" si="1"/>
        <v>92400</v>
      </c>
      <c r="K11" s="7" t="s">
        <v>34</v>
      </c>
      <c r="L11" s="30" t="s">
        <v>35</v>
      </c>
      <c r="M11" s="30"/>
      <c r="N11" s="30"/>
      <c r="O11" s="30"/>
      <c r="P11" s="30"/>
      <c r="Q11" s="32"/>
    </row>
    <row r="12" spans="2:17" s="8" customFormat="1" ht="18.75" customHeight="1" x14ac:dyDescent="0.3">
      <c r="B12" s="12">
        <v>8</v>
      </c>
      <c r="C12" s="13" t="s">
        <v>41</v>
      </c>
      <c r="D12" s="13" t="s">
        <v>42</v>
      </c>
      <c r="E12" s="28">
        <v>4</v>
      </c>
      <c r="F12" s="25" t="s">
        <v>5</v>
      </c>
      <c r="G12" s="14">
        <v>700</v>
      </c>
      <c r="H12" s="6">
        <f t="shared" si="2"/>
        <v>2800</v>
      </c>
      <c r="I12" s="6">
        <f t="shared" si="0"/>
        <v>280</v>
      </c>
      <c r="J12" s="6">
        <f t="shared" si="1"/>
        <v>3080</v>
      </c>
      <c r="K12" s="7" t="s">
        <v>34</v>
      </c>
      <c r="L12" s="30" t="s">
        <v>35</v>
      </c>
      <c r="M12" s="33"/>
      <c r="N12" s="33"/>
      <c r="O12" s="33"/>
      <c r="P12" s="33"/>
      <c r="Q12" s="34"/>
    </row>
    <row r="13" spans="2:17" s="8" customFormat="1" ht="18.75" customHeight="1" x14ac:dyDescent="0.3">
      <c r="B13" s="15">
        <v>9</v>
      </c>
      <c r="C13" s="13" t="s">
        <v>43</v>
      </c>
      <c r="D13" s="13" t="s">
        <v>33</v>
      </c>
      <c r="E13" s="28">
        <v>4</v>
      </c>
      <c r="F13" s="27" t="s">
        <v>5</v>
      </c>
      <c r="G13" s="14">
        <v>13800</v>
      </c>
      <c r="H13" s="6">
        <f t="shared" si="2"/>
        <v>55200</v>
      </c>
      <c r="I13" s="6">
        <f t="shared" si="0"/>
        <v>5520</v>
      </c>
      <c r="J13" s="6">
        <f t="shared" si="1"/>
        <v>60720</v>
      </c>
      <c r="K13" s="7" t="s">
        <v>34</v>
      </c>
      <c r="L13" s="30" t="s">
        <v>35</v>
      </c>
      <c r="M13" s="33"/>
      <c r="N13" s="33"/>
      <c r="O13" s="33"/>
      <c r="P13" s="33"/>
      <c r="Q13" s="34"/>
    </row>
    <row r="14" spans="2:17" s="8" customFormat="1" ht="18.75" customHeight="1" x14ac:dyDescent="0.3">
      <c r="B14" s="12">
        <v>10</v>
      </c>
      <c r="C14" s="13" t="s">
        <v>44</v>
      </c>
      <c r="D14" s="13"/>
      <c r="E14" s="28">
        <v>4</v>
      </c>
      <c r="F14" s="27" t="s">
        <v>5</v>
      </c>
      <c r="G14" s="14">
        <v>13900</v>
      </c>
      <c r="H14" s="6">
        <f t="shared" si="2"/>
        <v>55600</v>
      </c>
      <c r="I14" s="6">
        <f t="shared" si="0"/>
        <v>5560</v>
      </c>
      <c r="J14" s="6">
        <f t="shared" si="1"/>
        <v>61160</v>
      </c>
      <c r="K14" s="7" t="s">
        <v>34</v>
      </c>
      <c r="L14" s="30" t="s">
        <v>35</v>
      </c>
      <c r="M14" s="33"/>
      <c r="N14" s="33"/>
      <c r="O14" s="33"/>
      <c r="P14" s="33"/>
      <c r="Q14" s="34"/>
    </row>
    <row r="15" spans="2:17" s="8" customFormat="1" ht="18.75" customHeight="1" x14ac:dyDescent="0.3">
      <c r="B15" s="15"/>
      <c r="C15" s="13"/>
      <c r="D15" s="13"/>
      <c r="E15" s="28"/>
      <c r="F15" s="27"/>
      <c r="G15" s="14"/>
      <c r="H15" s="6"/>
      <c r="I15" s="6"/>
      <c r="J15" s="6"/>
      <c r="K15" s="7"/>
      <c r="L15" s="30"/>
      <c r="M15" s="33"/>
      <c r="N15" s="33"/>
      <c r="O15" s="33"/>
      <c r="P15" s="33"/>
      <c r="Q15" s="34"/>
    </row>
    <row r="16" spans="2:17" s="8" customFormat="1" ht="18.75" customHeight="1" x14ac:dyDescent="0.3">
      <c r="B16" s="12"/>
      <c r="C16" s="13"/>
      <c r="D16" s="13"/>
      <c r="E16" s="28"/>
      <c r="F16" s="27"/>
      <c r="G16" s="14"/>
      <c r="H16" s="6"/>
      <c r="I16" s="6"/>
      <c r="J16" s="6"/>
      <c r="K16" s="7"/>
      <c r="L16" s="30"/>
      <c r="M16" s="33"/>
      <c r="N16" s="33"/>
      <c r="O16" s="33"/>
      <c r="P16" s="33"/>
      <c r="Q16" s="34"/>
    </row>
    <row r="17" spans="2:17" s="8" customFormat="1" ht="18.75" customHeight="1" x14ac:dyDescent="0.3">
      <c r="B17" s="15"/>
      <c r="C17" s="13"/>
      <c r="D17" s="13"/>
      <c r="E17" s="28"/>
      <c r="F17" s="27"/>
      <c r="G17" s="14"/>
      <c r="H17" s="6"/>
      <c r="I17" s="6"/>
      <c r="J17" s="6"/>
      <c r="K17" s="7"/>
      <c r="L17" s="30"/>
      <c r="M17" s="33"/>
      <c r="N17" s="33"/>
      <c r="O17" s="33"/>
      <c r="P17" s="33"/>
      <c r="Q17" s="34"/>
    </row>
    <row r="18" spans="2:17" s="8" customFormat="1" ht="18.75" customHeight="1" x14ac:dyDescent="0.3">
      <c r="B18" s="12"/>
      <c r="C18" s="13"/>
      <c r="D18" s="13"/>
      <c r="E18" s="28"/>
      <c r="F18" s="27"/>
      <c r="G18" s="14"/>
      <c r="H18" s="6"/>
      <c r="I18" s="6"/>
      <c r="J18" s="6"/>
      <c r="K18" s="7"/>
      <c r="L18" s="30"/>
      <c r="M18" s="33"/>
      <c r="N18" s="33"/>
      <c r="O18" s="33"/>
      <c r="P18" s="33"/>
      <c r="Q18" s="34"/>
    </row>
    <row r="19" spans="2:17" s="8" customFormat="1" ht="18.75" customHeight="1" x14ac:dyDescent="0.3">
      <c r="B19" s="12"/>
      <c r="C19" s="13"/>
      <c r="D19" s="13"/>
      <c r="E19" s="28"/>
      <c r="F19" s="25"/>
      <c r="G19" s="14"/>
      <c r="H19" s="6"/>
      <c r="I19" s="6"/>
      <c r="J19" s="6"/>
      <c r="K19" s="7"/>
      <c r="L19" s="30"/>
      <c r="M19" s="33"/>
      <c r="N19" s="33"/>
      <c r="O19" s="33"/>
      <c r="P19" s="33"/>
      <c r="Q19" s="34"/>
    </row>
    <row r="20" spans="2:17" s="8" customFormat="1" ht="18.75" customHeight="1" x14ac:dyDescent="0.3">
      <c r="B20" s="12"/>
      <c r="C20" s="13"/>
      <c r="D20" s="13"/>
      <c r="E20" s="28"/>
      <c r="F20" s="27"/>
      <c r="G20" s="14"/>
      <c r="H20" s="6"/>
      <c r="I20" s="6"/>
      <c r="J20" s="6"/>
      <c r="K20" s="7"/>
      <c r="L20" s="30"/>
      <c r="M20" s="33"/>
      <c r="N20" s="33"/>
      <c r="O20" s="33"/>
      <c r="P20" s="33"/>
      <c r="Q20" s="34"/>
    </row>
    <row r="21" spans="2:17" s="8" customFormat="1" ht="18.75" customHeight="1" x14ac:dyDescent="0.3">
      <c r="B21" s="12"/>
      <c r="C21" s="13"/>
      <c r="D21" s="13"/>
      <c r="E21" s="28"/>
      <c r="F21" s="27"/>
      <c r="G21" s="14"/>
      <c r="H21" s="6"/>
      <c r="I21" s="6"/>
      <c r="J21" s="6"/>
      <c r="K21" s="7"/>
      <c r="L21" s="30"/>
      <c r="M21" s="33"/>
      <c r="N21" s="33"/>
      <c r="O21" s="33"/>
      <c r="P21" s="33"/>
      <c r="Q21" s="34"/>
    </row>
    <row r="22" spans="2:17" s="8" customFormat="1" ht="18.75" customHeight="1" x14ac:dyDescent="0.3">
      <c r="B22" s="12"/>
      <c r="C22" s="13"/>
      <c r="D22" s="13"/>
      <c r="E22" s="28"/>
      <c r="F22" s="27"/>
      <c r="G22" s="14"/>
      <c r="H22" s="6"/>
      <c r="I22" s="6"/>
      <c r="J22" s="6"/>
      <c r="K22" s="7"/>
      <c r="L22" s="30"/>
      <c r="M22" s="33"/>
      <c r="N22" s="33"/>
      <c r="O22" s="33"/>
      <c r="P22" s="33"/>
      <c r="Q22" s="34"/>
    </row>
    <row r="23" spans="2:17" s="8" customFormat="1" ht="18.75" customHeight="1" x14ac:dyDescent="0.3">
      <c r="B23" s="12"/>
      <c r="C23" s="13"/>
      <c r="D23" s="13"/>
      <c r="E23" s="28"/>
      <c r="F23" s="27"/>
      <c r="G23" s="14"/>
      <c r="H23" s="6"/>
      <c r="I23" s="6"/>
      <c r="J23" s="6"/>
      <c r="K23" s="7"/>
      <c r="L23" s="30"/>
      <c r="M23" s="33"/>
      <c r="N23" s="33"/>
      <c r="O23" s="33"/>
      <c r="P23" s="33"/>
      <c r="Q23" s="34"/>
    </row>
    <row r="24" spans="2:17" s="8" customFormat="1" ht="18.75" customHeight="1" x14ac:dyDescent="0.3">
      <c r="B24" s="15"/>
      <c r="C24" s="16"/>
      <c r="D24" s="16"/>
      <c r="E24" s="29"/>
      <c r="F24" s="27"/>
      <c r="G24" s="17"/>
      <c r="H24" s="6"/>
      <c r="I24" s="6"/>
      <c r="J24" s="6"/>
      <c r="K24" s="7"/>
      <c r="L24" s="30"/>
      <c r="M24" s="33"/>
      <c r="N24" s="33"/>
      <c r="O24" s="33"/>
      <c r="P24" s="33"/>
      <c r="Q24" s="34"/>
    </row>
    <row r="25" spans="2:17" s="8" customFormat="1" ht="18.75" customHeight="1" thickBot="1" x14ac:dyDescent="0.35">
      <c r="B25" s="39" t="s">
        <v>13</v>
      </c>
      <c r="C25" s="40"/>
      <c r="D25" s="40"/>
      <c r="E25" s="40"/>
      <c r="F25" s="40"/>
      <c r="G25" s="41"/>
      <c r="H25" s="18"/>
      <c r="I25" s="18"/>
      <c r="J25" s="19">
        <f>SUM(J5:J24)</f>
        <v>261855</v>
      </c>
      <c r="K25" s="35"/>
      <c r="L25" s="36"/>
      <c r="M25" s="36"/>
      <c r="N25" s="36"/>
      <c r="O25" s="36"/>
      <c r="P25" s="36"/>
      <c r="Q25" s="37"/>
    </row>
    <row r="26" spans="2:17" ht="18.75" customHeight="1" x14ac:dyDescent="0.3"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2:17" x14ac:dyDescent="0.3">
      <c r="C27" s="44" t="s">
        <v>10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2:17" x14ac:dyDescent="0.3">
      <c r="C28" t="s">
        <v>6</v>
      </c>
    </row>
    <row r="29" spans="2:17" x14ac:dyDescent="0.3">
      <c r="C29" s="44" t="s">
        <v>9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2:17" ht="105" customHeight="1" x14ac:dyDescent="0.3">
      <c r="C30" s="42" t="s">
        <v>11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</sheetData>
  <mergeCells count="6">
    <mergeCell ref="B1:K2"/>
    <mergeCell ref="B25:G25"/>
    <mergeCell ref="C30:Q30"/>
    <mergeCell ref="C26:P26"/>
    <mergeCell ref="C27:P27"/>
    <mergeCell ref="C29:P29"/>
  </mergeCells>
  <phoneticPr fontId="2" type="noConversion"/>
  <hyperlinks>
    <hyperlink ref="N5" r:id="rId1" xr:uid="{00000000-0004-0000-0000-000000000000}"/>
  </hyperlinks>
  <pageMargins left="0.31496062992125984" right="0.31496062992125984" top="0.74803149606299213" bottom="0.74803149606299213" header="0.31496062992125984" footer="0.31496062992125984"/>
  <pageSetup paperSize="9" scale="6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inhoinno</cp:lastModifiedBy>
  <cp:lastPrinted>2021-02-23T06:24:00Z</cp:lastPrinted>
  <dcterms:created xsi:type="dcterms:W3CDTF">2019-03-04T01:29:27Z</dcterms:created>
  <dcterms:modified xsi:type="dcterms:W3CDTF">2021-04-01T01:55:37Z</dcterms:modified>
</cp:coreProperties>
</file>