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E150" i="1" l="1"/>
  <c r="E161" i="1" l="1"/>
  <c r="E69" i="1" l="1"/>
  <c r="E70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E156" i="1"/>
  <c r="E157" i="1"/>
  <c r="E158" i="1"/>
  <c r="E159" i="1"/>
  <c r="E160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E5" i="1"/>
  <c r="E6" i="1"/>
  <c r="E7" i="1"/>
  <c r="E8" i="1"/>
  <c r="E9" i="1"/>
  <c r="E10" i="1"/>
  <c r="E3" i="1"/>
  <c r="E163" i="1" l="1"/>
  <c r="B163" i="1"/>
  <c r="J163" i="1"/>
  <c r="K163" i="1"/>
  <c r="B164" i="1" l="1"/>
</calcChain>
</file>

<file path=xl/sharedStrings.xml><?xml version="1.0" encoding="utf-8"?>
<sst xmlns="http://schemas.openxmlformats.org/spreadsheetml/2006/main" count="319" uniqueCount="223">
  <si>
    <t>Java Backend</t>
  </si>
  <si>
    <t>HTML UI (Html, JavaScript, CSS)</t>
  </si>
  <si>
    <t>Task</t>
  </si>
  <si>
    <t>Aufwand PT</t>
  </si>
  <si>
    <t>Details</t>
  </si>
  <si>
    <t>Status</t>
  </si>
  <si>
    <t>Wer</t>
  </si>
  <si>
    <t>Projekt-Setup HTML UI</t>
  </si>
  <si>
    <t>Impl. von I*ScoutComposite</t>
  </si>
  <si>
    <t>- Desktop</t>
  </si>
  <si>
    <t>- ToolTab</t>
  </si>
  <si>
    <t>- ViewTab</t>
  </si>
  <si>
    <t>- Action</t>
  </si>
  <si>
    <t>- Calendar</t>
  </si>
  <si>
    <t>- CheckBoxMenu</t>
  </si>
  <si>
    <t>- Form</t>
  </si>
  <si>
    <t>- FormFieldPopup</t>
  </si>
  <si>
    <t>- HeaderPanel</t>
  </si>
  <si>
    <t>- MainMenuPopup</t>
  </si>
  <si>
    <t>- Menu</t>
  </si>
  <si>
    <t>- MenuBar</t>
  </si>
  <si>
    <t>- MenuItem</t>
  </si>
  <si>
    <t>- MessageBox</t>
  </si>
  <si>
    <t>- RootFrame</t>
  </si>
  <si>
    <t>- StatusBar</t>
  </si>
  <si>
    <t>- TabItem</t>
  </si>
  <si>
    <t>- Table</t>
  </si>
  <si>
    <t>- Tray</t>
  </si>
  <si>
    <t>- Tree</t>
  </si>
  <si>
    <t>- Button</t>
  </si>
  <si>
    <t>- CalendarField</t>
  </si>
  <si>
    <t>- ChartBox</t>
  </si>
  <si>
    <t>- ComposerField</t>
  </si>
  <si>
    <t>- DateTimeCompositeField</t>
  </si>
  <si>
    <t>- FormFieldPlaceholder</t>
  </si>
  <si>
    <t>- GroupBox</t>
  </si>
  <si>
    <t>- ImageField</t>
  </si>
  <si>
    <t>- Link</t>
  </si>
  <si>
    <t>- PlaceholderField</t>
  </si>
  <si>
    <t>- PlannerField</t>
  </si>
  <si>
    <t>- SequenceBox</t>
  </si>
  <si>
    <t>- SplitBox</t>
  </si>
  <si>
    <t>- TabBox</t>
  </si>
  <si>
    <t>- TableField</t>
  </si>
  <si>
    <t>- TreeField</t>
  </si>
  <si>
    <t>- WrappedFormField</t>
  </si>
  <si>
    <t>- NumberField</t>
  </si>
  <si>
    <t>- PasswordField</t>
  </si>
  <si>
    <t>- TextArea</t>
  </si>
  <si>
    <t>- TextField</t>
  </si>
  <si>
    <t>- CheckBox</t>
  </si>
  <si>
    <t>- DateField</t>
  </si>
  <si>
    <t>- FileChooseField</t>
  </si>
  <si>
    <t>- HtmlField</t>
  </si>
  <si>
    <t>- LabelField</t>
  </si>
  <si>
    <t>- ListBox</t>
  </si>
  <si>
    <t>- MailField</t>
  </si>
  <si>
    <t>- RadioButtonGroup</t>
  </si>
  <si>
    <t>- SmartField</t>
  </si>
  <si>
    <t>- TimeField</t>
  </si>
  <si>
    <t>- TreeBox</t>
  </si>
  <si>
    <t>Basis-Aufwand Json-/Servlet</t>
  </si>
  <si>
    <t>Basis-Aufwand Framework</t>
  </si>
  <si>
    <t>Prio</t>
  </si>
  <si>
    <t>- Servlet / Web-Applikation
- Erzeugen von Json-Messages
- Basisklassen für Json-Composites</t>
  </si>
  <si>
    <t>201 loc</t>
  </si>
  <si>
    <t>412 loc</t>
  </si>
  <si>
    <t>399 loc</t>
  </si>
  <si>
    <t>38 loc</t>
  </si>
  <si>
    <t>155 loc</t>
  </si>
  <si>
    <t>211 loc</t>
  </si>
  <si>
    <t>91 loc</t>
  </si>
  <si>
    <t>66 loc</t>
  </si>
  <si>
    <t>86 loc</t>
  </si>
  <si>
    <t>372 loc</t>
  </si>
  <si>
    <t>268 loc</t>
  </si>
  <si>
    <t>480 loc</t>
  </si>
  <si>
    <t>42 loc</t>
  </si>
  <si>
    <t>369 loc</t>
  </si>
  <si>
    <t>484 loc</t>
  </si>
  <si>
    <t>373 loc</t>
  </si>
  <si>
    <t>416 loc</t>
  </si>
  <si>
    <t>261 loc</t>
  </si>
  <si>
    <t>124 loc</t>
  </si>
  <si>
    <t>92 loc</t>
  </si>
  <si>
    <t>700 loc</t>
  </si>
  <si>
    <t>48 loc</t>
  </si>
  <si>
    <t>88 loc</t>
  </si>
  <si>
    <t>52 loc</t>
  </si>
  <si>
    <t>85 loc</t>
  </si>
  <si>
    <t>474 loc</t>
  </si>
  <si>
    <t>Java-Widgets (53):</t>
  </si>
  <si>
    <t>77 loc</t>
  </si>
  <si>
    <t>27 loc</t>
  </si>
  <si>
    <t>291 loc</t>
  </si>
  <si>
    <t>187 loc</t>
  </si>
  <si>
    <t>506 loc</t>
  </si>
  <si>
    <t>237 loc</t>
  </si>
  <si>
    <t>672 loc</t>
  </si>
  <si>
    <t>172 loc</t>
  </si>
  <si>
    <t>386 loc</t>
  </si>
  <si>
    <t>248 loc</t>
  </si>
  <si>
    <t>260 loc</t>
  </si>
  <si>
    <t>1792 loc</t>
  </si>
  <si>
    <t>165 loc</t>
  </si>
  <si>
    <t>116 loc</t>
  </si>
  <si>
    <t>75 loc</t>
  </si>
  <si>
    <t>39 loc</t>
  </si>
  <si>
    <t>111 loc</t>
  </si>
  <si>
    <t>1207 loc</t>
  </si>
  <si>
    <t>93 loc</t>
  </si>
  <si>
    <t>114 loc</t>
  </si>
  <si>
    <t>29 loc</t>
  </si>
  <si>
    <t>68 loc</t>
  </si>
  <si>
    <t>JavaScript-Widgets (53):</t>
  </si>
  <si>
    <t>Swing Custom-Widget (J*Ex.java)</t>
  </si>
  <si>
    <t>Protokoll Json (Schnittstelle)</t>
  </si>
  <si>
    <t>Login-Logout-Mechanismus</t>
  </si>
  <si>
    <t>Server-Push-Mechanismus</t>
  </si>
  <si>
    <t>Infrastruktur für Javascript Tests</t>
  </si>
  <si>
    <t>Offline-Mechanismus</t>
  </si>
  <si>
    <t>- Aufnahme / Abspielen des json-Protokolls</t>
  </si>
  <si>
    <t>Mobile / Tablet-Lösung</t>
  </si>
  <si>
    <t>- Transformation des Modelles analog heute? Oder besser alles via Javascript?
- Eigenständige Widgets erzeugen? Eigene JS/CSS?</t>
  </si>
  <si>
    <t>Fileupload via D&amp;D</t>
  </si>
  <si>
    <t>- Wrappen des Html-Guis
- Schnittstelle von Javascript nach Windows
- Einbettung von Windows-Komponenten?</t>
  </si>
  <si>
    <t>- ActivityMap (Planner)</t>
  </si>
  <si>
    <t>- DocumentField</t>
  </si>
  <si>
    <t>- SvgField</t>
  </si>
  <si>
    <t>- DocumentField (Word)</t>
  </si>
  <si>
    <t>- HtmlEditor</t>
  </si>
  <si>
    <t>- Unit-Test Framework für JS (ev. qUnit)
- Automatisierte GUI-Tests (ev. Selenium)
- Automatischer Build
- Lasttests via Jmeter</t>
  </si>
  <si>
    <t>Rechtschreibeprüfung im Javascript</t>
  </si>
  <si>
    <t>Verlagerung von gui-code aus model (scout.client) nach javascript</t>
  </si>
  <si>
    <t>- Login-Servlet
- Logout-Servlet
- Form-Authentication via Json oder klassisch?
- Jaas-Login-Module
- Session-Timeouts</t>
  </si>
  <si>
    <t>Session-Handling</t>
  </si>
  <si>
    <t>-Multi-Tabs (pro Tab eine ClientSession)
- Ausbau virtualSession-&gt; notwendig für load balancer und subject weitergabe an backend-Container</t>
  </si>
  <si>
    <t>Anbindung Scout-SDK</t>
  </si>
  <si>
    <t>- Erstellung von neuen Json/Html-Projekten</t>
  </si>
  <si>
    <t>Open-Sourceifizierung</t>
  </si>
  <si>
    <t>- z.B. Cross Site Request Forgery möglich? 
-&gt;  Compass Security Review von Rap prüfen</t>
  </si>
  <si>
    <t>Sicherheits-Lücken prüfen</t>
  </si>
  <si>
    <t>Browser-Navigation</t>
  </si>
  <si>
    <t>Keystroke-Handling</t>
  </si>
  <si>
    <t>Portlet-Support</t>
  </si>
  <si>
    <t>Locale-Handling</t>
  </si>
  <si>
    <t>- Weitergabe von Browser-Locale and ClientSession
- Reaktion auf Änderung in ClientSession notwendig?</t>
  </si>
  <si>
    <t>- Keystrokes auf Komponenten + Keystroke vom Desktop
- Mnemonics</t>
  </si>
  <si>
    <t>- IDE/Plugin für JavaScript Entwicklung
- Projekt-Struktur (Files)
- Erzeugung der JS-und CSS-Files aus den einzelnen kleinen Dateien inkl. Komprimierung (ein/ausschaltbar für development) (ev. LessCSS, verwenden wir für die RapCss, siehe Projekt org.eclipse.scout.rt.ui.rap.theme.rayo.builder)
- Ev. Evaluierung Tauglichkeit von Modernizer, Twitter Bootstrap und terrifically.org</t>
  </si>
  <si>
    <t>Connection-Failure-Handling</t>
  </si>
  <si>
    <t>- MessageBox Verbindungsverlust
- Auto-Retry, ev. mit Gui-Anzeige à la Gmail
- Idempotenz garantieren (letzte Antwort speichern, Request-Nr hochzählen)
- Eventuell nicht alles nötig, wenn Web-Sockets verwendet wird</t>
  </si>
  <si>
    <t>440 loc</t>
  </si>
  <si>
    <t>329 loc, für editable table, komplett in gui umsetzen</t>
  </si>
  <si>
    <t>- HTML 5 Feature
- benötigt für Table,Tree,Imagefield, vermutlich gerell für alle Felder ermöglichen</t>
  </si>
  <si>
    <t>- Library evaluieren, einbinden</t>
  </si>
  <si>
    <t>Request-Optimierung</t>
  </si>
  <si>
    <t>- Nur an den Server, falls nötig 
- Prüfung auf method override? Attached Listeners? @gui annotation?</t>
  </si>
  <si>
    <t>nur ein tree</t>
  </si>
  <si>
    <t xml:space="preserve"> </t>
  </si>
  <si>
    <t>teil von tabelle</t>
  </si>
  <si>
    <t>Library verwenden?</t>
  </si>
  <si>
    <t>- BrowserField</t>
  </si>
  <si>
    <t>teil von button</t>
  </si>
  <si>
    <t>teil von tabbox</t>
  </si>
  <si>
    <t>teil vom desktop</t>
  </si>
  <si>
    <t>Logical Grid Layout</t>
  </si>
  <si>
    <t>Multi Split Layout</t>
  </si>
  <si>
    <t>- Anordnung der Forms auf dem Desktop, falls Forms verwendet werden</t>
  </si>
  <si>
    <t>Pages, Outlines, Tabelle, Chart,Graph,Map</t>
  </si>
  <si>
    <t>173 loc</t>
  </si>
  <si>
    <t>Scrolling</t>
  </si>
  <si>
    <t>Client-Seitiger Excel Export</t>
  </si>
  <si>
    <t>- Scrolling in Elementen
- Scrolling on Touch-Devices</t>
  </si>
  <si>
    <t>cru</t>
  </si>
  <si>
    <t>cgu</t>
  </si>
  <si>
    <t>bei Elementen</t>
  </si>
  <si>
    <t>beim Form?</t>
  </si>
  <si>
    <t>?</t>
  </si>
  <si>
    <t>ist ein Bild?</t>
  </si>
  <si>
    <t>noch 30</t>
  </si>
  <si>
    <t>Total Aufwand</t>
  </si>
  <si>
    <t>Erweiterbarkeit</t>
  </si>
  <si>
    <t>- Abgrenzung zu anderen Apps (Namespacing Javascript / CSS)
- CSS darf keine Ids, nur Klasssen beinhalten
- Session-Handling pro div</t>
  </si>
  <si>
    <t>- Custom component (field)
- Custom Javascript
- Custom CSS</t>
  </si>
  <si>
    <t>Aufräumarbeiten CRM</t>
  </si>
  <si>
    <t>- CRM Code bereinigen (Farben / HTML? dürfen nicht mehr explizit verwendet werden)
- Migration zum neuen / optimierten Modell</t>
  </si>
  <si>
    <t>- Input-Validierung (execValidate)
- Tabellen-Filterung / Sortierung
- SmartField-Popup
- Mandatory-Feld-Prüfung (eher doppelt: js UND model)
- D&amp;D?
- Busy-Handling (Abbruch-Dialog)
- Editierbare Tabellen
- Dynamische Outlines</t>
  </si>
  <si>
    <t>Total Fortschritt</t>
  </si>
  <si>
    <t>Offene Punkte</t>
  </si>
  <si>
    <t>Session-Timeouts begonnen, Rest offen</t>
  </si>
  <si>
    <t>siehe FIXMES in jsonClientSession</t>
  </si>
  <si>
    <t>Renaming noch offen (Renderer nicht optimal, teilweise jsonUI oder UI anstatt nur json), Startup und Initialisierung der Komponenten noch nicht sauber</t>
  </si>
  <si>
    <t>imo</t>
  </si>
  <si>
    <t>Aufsplittung Table / DesktopTable, restliche Events</t>
  </si>
  <si>
    <t>Aufsplittung Tree / DesktopTree restliche Events</t>
  </si>
  <si>
    <t>Ausplittung CSS-Files noch offen</t>
  </si>
  <si>
    <t>GUI-Tests und Last-Tests offen</t>
  </si>
  <si>
    <t>Vermutlich Separierung Model / GUI notwendig</t>
  </si>
  <si>
    <t>Event Queuing als Optimierung ist drin, rest fehlt</t>
  </si>
  <si>
    <t>Keystrokes auf Desktop implementiert, Rest fehlt</t>
  </si>
  <si>
    <t>Gedanken im architektur_entscheide.txt</t>
  </si>
  <si>
    <t>siehe architektur_entscheide.txt</t>
  </si>
  <si>
    <t>Scrolling bei einzelnen Elementen drin, Touch-Scrolling fehlt noch ganz, Komponenten aktualisieren selbst die Scrollbar -&gt; möglich das über Listener zu machen?</t>
  </si>
  <si>
    <t>Prototyp drin</t>
  </si>
  <si>
    <t>MS Office Webapps</t>
  </si>
  <si>
    <t>- Definition</t>
  </si>
  <si>
    <t>Objekt Zerstörung ev. offen, braucht ev. Anpassungen sobald Form angegangen wird</t>
  </si>
  <si>
    <t>Build / CI</t>
  </si>
  <si>
    <t>- Integration in den Scout-Build
- Deployment für manuelle Tests</t>
  </si>
  <si>
    <t>- JSON Message-Queue
- Basisklassen für JS (analog Java)
- Namespaces, JS-Pattern</t>
  </si>
  <si>
    <t>- Notwendig für ClientAsyncJobs
- Evaluierung Web-Sockets als Alternative
- Sicherstellen, dass offene Requests beim Tomcat-Shutdown korrekt geschlossen werden</t>
  </si>
  <si>
    <t>- Vor-/Zurück-Handling (Hash-Bang URLs wie rap oder twitter?)
- Einsprungpunkte (mit URL-Parametern?)
- Ev. http://ajaxpatterns.org/Unique_URLs studieren
- Ev. History API von HTML 5 studieren</t>
  </si>
  <si>
    <t>Andere / Neu</t>
  </si>
  <si>
    <t>Menüs auf allen Widgets</t>
  </si>
  <si>
    <t>- Gemäss Scout-Change von AHO</t>
  </si>
  <si>
    <t>Prüfen, ob und wie wir das im neuen UI umsetzen wollen</t>
  </si>
  <si>
    <t>- Applikations-Icons (crm.client)
-  ev. mit unterschiedlichen Auflösungen für unterschiedliche Geräte (Mobile)
- Icons als svg (wof?)
- File-Downloads (Excel-Export)
- Anlieferung der statischen Resourcen (Resource Servlet)
- Caching der statischen Resourcen (siehe heutiges web.xml)</t>
  </si>
  <si>
    <t>Resource-Handling</t>
  </si>
  <si>
    <t>Model-Synchronisierung</t>
  </si>
  <si>
    <t>- Synchronisation ins Modell (ClientSyncJobs)
- Einbau des neuen ClientJob-Mechanismus</t>
  </si>
  <si>
    <t>Html based Rich-Client</t>
  </si>
  <si>
    <t>- Projekte nach Eclipse schieben
- Wiki anpassen, Tutorials schreiben
- Lizenzen prüfen</t>
  </si>
  <si>
    <t>- ViewButton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</si>
</sst>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Border="1" applyAlignment="1">
      <alignment wrapText="1"/>
    </xf>
    <xf numFmtId="0" fontId="0" fillId="2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2" xfId="0" quotePrefix="1" applyBorder="1" applyAlignment="1">
      <alignment wrapText="1"/>
    </xf>
    <xf numFmtId="0" fontId="0" fillId="2" borderId="1" xfId="0" applyFill="1" applyBorder="1"/>
    <xf numFmtId="0" fontId="0" fillId="0" borderId="2" xfId="0" quotePrefix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10" fontId="0" fillId="0" borderId="2" xfId="0" applyNumberFormat="1" applyBorder="1"/>
    <xf numFmtId="0" fontId="0" fillId="3" borderId="0" xfId="0" applyFill="1" applyBorder="1"/>
    <xf numFmtId="0" fontId="0" fillId="0" borderId="2" xfId="0" quotePrefix="1" applyBorder="1"/>
    <xf numFmtId="10" fontId="0" fillId="0" borderId="0" xfId="0" applyNumberFormat="1"/>
    <xf numFmtId="0" fontId="0" fillId="3" borderId="4" xfId="0" applyFill="1" applyBorder="1" applyAlignment="1"/>
    <xf numFmtId="0" fontId="0" fillId="0" borderId="1" xfId="0" applyBorder="1" applyAlignment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abSelected="1" topLeftCell="A11" zoomScale="85" zoomScaleNormal="85" workbookViewId="0">
      <selection activeCell="H166" sqref="H166"/>
    </sheetView>
  </sheetViews>
  <sheetFormatPr defaultRowHeight="15" x14ac:dyDescent="0.25"/>
  <cols>
    <col min="1" max="1" width="28.7109375" bestFit="1" customWidth="1"/>
    <col min="2" max="2" width="11.5703125" bestFit="1" customWidth="1"/>
    <col min="4" max="4" width="4.7109375" customWidth="1"/>
    <col min="5" max="5" width="9.140625" hidden="1" customWidth="1"/>
    <col min="6" max="6" width="8.5703125" customWidth="1"/>
    <col min="7" max="8" width="53.28515625" customWidth="1"/>
    <col min="9" max="9" width="12.28515625" customWidth="1"/>
    <col min="10" max="10" width="25.5703125" customWidth="1"/>
    <col min="11" max="11" width="33.140625" customWidth="1"/>
    <col min="12" max="12" width="59.85546875" customWidth="1"/>
  </cols>
  <sheetData>
    <row r="1" spans="1:11" x14ac:dyDescent="0.25">
      <c r="A1" s="5" t="s">
        <v>0</v>
      </c>
      <c r="B1" s="6"/>
      <c r="C1" s="6"/>
      <c r="D1" s="6"/>
      <c r="E1" s="6"/>
      <c r="F1" s="6"/>
      <c r="G1" s="6"/>
      <c r="H1" s="17"/>
      <c r="J1" s="20" t="s">
        <v>3</v>
      </c>
      <c r="K1" s="21"/>
    </row>
    <row r="2" spans="1:11" x14ac:dyDescent="0.25">
      <c r="A2" s="7" t="s">
        <v>2</v>
      </c>
      <c r="B2" s="7" t="s">
        <v>3</v>
      </c>
      <c r="C2" s="7" t="s">
        <v>5</v>
      </c>
      <c r="D2" s="7" t="s">
        <v>63</v>
      </c>
      <c r="E2" s="7"/>
      <c r="F2" s="7" t="s">
        <v>6</v>
      </c>
      <c r="G2" s="7" t="s">
        <v>4</v>
      </c>
      <c r="H2" s="7" t="s">
        <v>188</v>
      </c>
      <c r="J2" s="7" t="s">
        <v>173</v>
      </c>
      <c r="K2" s="7" t="s">
        <v>174</v>
      </c>
    </row>
    <row r="3" spans="1:11" ht="45" x14ac:dyDescent="0.25">
      <c r="A3" s="8" t="s">
        <v>61</v>
      </c>
      <c r="B3" s="8">
        <v>5</v>
      </c>
      <c r="C3" s="16">
        <v>0.6</v>
      </c>
      <c r="D3" s="8"/>
      <c r="E3" s="8">
        <f>B3*C3</f>
        <v>3</v>
      </c>
      <c r="F3" s="8"/>
      <c r="G3" s="9" t="s">
        <v>64</v>
      </c>
      <c r="H3" s="9" t="s">
        <v>191</v>
      </c>
      <c r="J3" s="8"/>
      <c r="K3" s="8">
        <v>5</v>
      </c>
    </row>
    <row r="4" spans="1:11" ht="75" x14ac:dyDescent="0.25">
      <c r="A4" s="8" t="s">
        <v>117</v>
      </c>
      <c r="B4" s="8">
        <v>7</v>
      </c>
      <c r="C4" s="16">
        <v>0.2</v>
      </c>
      <c r="D4" s="8"/>
      <c r="E4" s="8">
        <f t="shared" ref="E4:E66" si="0">B4*C4</f>
        <v>1.4000000000000001</v>
      </c>
      <c r="F4" s="8"/>
      <c r="G4" s="9" t="s">
        <v>134</v>
      </c>
      <c r="H4" s="9" t="s">
        <v>189</v>
      </c>
      <c r="J4" s="8"/>
      <c r="K4" s="8">
        <v>7</v>
      </c>
    </row>
    <row r="5" spans="1:11" ht="45" x14ac:dyDescent="0.25">
      <c r="A5" s="8" t="s">
        <v>135</v>
      </c>
      <c r="B5" s="8">
        <v>3</v>
      </c>
      <c r="C5" s="16">
        <v>0.2</v>
      </c>
      <c r="D5" s="8"/>
      <c r="E5" s="8">
        <f t="shared" si="0"/>
        <v>0.60000000000000009</v>
      </c>
      <c r="F5" s="8"/>
      <c r="G5" s="9" t="s">
        <v>136</v>
      </c>
      <c r="H5" s="9" t="s">
        <v>201</v>
      </c>
      <c r="J5" s="8"/>
      <c r="K5" s="8">
        <v>3</v>
      </c>
    </row>
    <row r="6" spans="1:11" ht="60" x14ac:dyDescent="0.25">
      <c r="A6" s="8" t="s">
        <v>118</v>
      </c>
      <c r="B6" s="8">
        <v>5</v>
      </c>
      <c r="C6" s="16">
        <v>0</v>
      </c>
      <c r="D6" s="8"/>
      <c r="E6" s="8">
        <f t="shared" si="0"/>
        <v>0</v>
      </c>
      <c r="F6" s="8"/>
      <c r="G6" s="9" t="s">
        <v>210</v>
      </c>
      <c r="H6" s="9"/>
      <c r="J6" s="8"/>
      <c r="K6" s="8">
        <v>4</v>
      </c>
    </row>
    <row r="7" spans="1:11" ht="90" x14ac:dyDescent="0.25">
      <c r="A7" s="8" t="s">
        <v>149</v>
      </c>
      <c r="B7" s="8">
        <v>4</v>
      </c>
      <c r="C7" s="16">
        <v>0</v>
      </c>
      <c r="D7" s="8"/>
      <c r="E7" s="8">
        <f t="shared" si="0"/>
        <v>0</v>
      </c>
      <c r="F7" s="8"/>
      <c r="G7" s="9" t="s">
        <v>150</v>
      </c>
      <c r="H7" s="9"/>
      <c r="J7" s="8"/>
      <c r="K7" s="8">
        <v>4</v>
      </c>
    </row>
    <row r="8" spans="1:11" ht="135" x14ac:dyDescent="0.25">
      <c r="A8" s="8" t="s">
        <v>217</v>
      </c>
      <c r="B8" s="8">
        <v>8</v>
      </c>
      <c r="C8" s="16">
        <v>0</v>
      </c>
      <c r="D8" s="8"/>
      <c r="E8" s="8">
        <f t="shared" si="0"/>
        <v>0</v>
      </c>
      <c r="F8" s="8"/>
      <c r="G8" s="9" t="s">
        <v>216</v>
      </c>
      <c r="H8" s="9"/>
      <c r="J8" s="8"/>
      <c r="K8" s="8">
        <v>5</v>
      </c>
    </row>
    <row r="9" spans="1:11" ht="30" x14ac:dyDescent="0.25">
      <c r="A9" s="14" t="s">
        <v>218</v>
      </c>
      <c r="B9" s="8">
        <v>3</v>
      </c>
      <c r="C9" s="16">
        <v>0</v>
      </c>
      <c r="D9" s="8"/>
      <c r="E9" s="8">
        <f t="shared" si="0"/>
        <v>0</v>
      </c>
      <c r="F9" s="8"/>
      <c r="G9" s="9" t="s">
        <v>219</v>
      </c>
      <c r="H9" s="9"/>
      <c r="J9" s="8"/>
      <c r="K9" s="8">
        <v>2</v>
      </c>
    </row>
    <row r="10" spans="1:11" ht="30" x14ac:dyDescent="0.25">
      <c r="A10" s="9" t="s">
        <v>145</v>
      </c>
      <c r="B10" s="9">
        <v>2</v>
      </c>
      <c r="C10" s="16">
        <v>0.5</v>
      </c>
      <c r="D10" s="8"/>
      <c r="E10" s="8">
        <f t="shared" si="0"/>
        <v>1</v>
      </c>
      <c r="F10" s="8"/>
      <c r="G10" s="9" t="s">
        <v>146</v>
      </c>
      <c r="H10" s="9" t="s">
        <v>190</v>
      </c>
      <c r="J10" s="8"/>
      <c r="K10" s="8">
        <v>2</v>
      </c>
    </row>
    <row r="11" spans="1:11" x14ac:dyDescent="0.25">
      <c r="A11" s="3"/>
      <c r="B11" s="3"/>
      <c r="C11" s="3"/>
      <c r="D11" s="3"/>
      <c r="E11" s="3"/>
      <c r="F11" s="1"/>
      <c r="G11" s="3"/>
      <c r="H11" s="3"/>
      <c r="J11" s="1"/>
      <c r="K11" s="1"/>
    </row>
    <row r="12" spans="1:11" x14ac:dyDescent="0.25">
      <c r="A12" s="3"/>
      <c r="B12" s="3"/>
      <c r="C12" s="3"/>
      <c r="D12" s="3"/>
      <c r="E12" s="3"/>
      <c r="F12" s="1"/>
      <c r="G12" s="1"/>
      <c r="H12" s="1"/>
      <c r="J12" s="1"/>
      <c r="K12" s="1"/>
    </row>
    <row r="13" spans="1:11" x14ac:dyDescent="0.25">
      <c r="A13" s="10" t="s">
        <v>91</v>
      </c>
      <c r="B13" s="10"/>
      <c r="C13" s="10"/>
      <c r="D13" s="10"/>
      <c r="E13" s="10"/>
      <c r="F13" s="10"/>
      <c r="G13" s="10" t="s">
        <v>8</v>
      </c>
      <c r="H13" s="4"/>
      <c r="J13" s="10"/>
      <c r="K13" s="10"/>
    </row>
    <row r="14" spans="1:11" x14ac:dyDescent="0.25">
      <c r="A14" s="11" t="s">
        <v>12</v>
      </c>
      <c r="B14" s="8">
        <v>1</v>
      </c>
      <c r="C14" s="16">
        <v>0</v>
      </c>
      <c r="D14" s="8"/>
      <c r="E14" s="8">
        <f t="shared" si="0"/>
        <v>0</v>
      </c>
      <c r="F14" s="8"/>
      <c r="G14" s="8" t="s">
        <v>65</v>
      </c>
      <c r="H14" s="8"/>
      <c r="J14" s="8"/>
      <c r="K14" s="8">
        <v>1</v>
      </c>
    </row>
    <row r="15" spans="1:11" x14ac:dyDescent="0.25">
      <c r="A15" s="11" t="s">
        <v>126</v>
      </c>
      <c r="B15" s="8">
        <v>5</v>
      </c>
      <c r="C15" s="16">
        <v>0</v>
      </c>
      <c r="D15" s="8"/>
      <c r="E15" s="8">
        <f t="shared" si="0"/>
        <v>0</v>
      </c>
      <c r="F15" s="8"/>
      <c r="G15" s="12" t="s">
        <v>151</v>
      </c>
      <c r="H15" s="8"/>
      <c r="J15" s="8"/>
      <c r="K15" s="8">
        <v>5</v>
      </c>
    </row>
    <row r="16" spans="1:11" x14ac:dyDescent="0.25">
      <c r="A16" s="11" t="s">
        <v>29</v>
      </c>
      <c r="B16" s="8">
        <v>1</v>
      </c>
      <c r="C16" s="16">
        <v>0</v>
      </c>
      <c r="D16" s="8"/>
      <c r="E16" s="8">
        <f t="shared" si="0"/>
        <v>0</v>
      </c>
      <c r="F16" s="8"/>
      <c r="G16" s="12" t="s">
        <v>66</v>
      </c>
      <c r="H16" s="8"/>
      <c r="J16" s="8"/>
      <c r="K16" s="8">
        <v>1</v>
      </c>
    </row>
    <row r="17" spans="1:11" x14ac:dyDescent="0.25">
      <c r="A17" s="11" t="s">
        <v>161</v>
      </c>
      <c r="B17" s="8">
        <v>8</v>
      </c>
      <c r="C17" s="16">
        <v>0</v>
      </c>
      <c r="D17" s="8"/>
      <c r="E17" s="8">
        <f t="shared" si="0"/>
        <v>0</v>
      </c>
      <c r="F17" s="8"/>
      <c r="G17" s="12"/>
      <c r="H17" s="8"/>
      <c r="J17" s="8"/>
      <c r="K17" s="8">
        <v>8</v>
      </c>
    </row>
    <row r="18" spans="1:11" x14ac:dyDescent="0.25">
      <c r="A18" s="11" t="s">
        <v>13</v>
      </c>
      <c r="B18" s="8">
        <v>3</v>
      </c>
      <c r="C18" s="16">
        <v>0</v>
      </c>
      <c r="D18" s="8"/>
      <c r="E18" s="8">
        <f t="shared" si="0"/>
        <v>0</v>
      </c>
      <c r="F18" s="8"/>
      <c r="G18" s="12" t="s">
        <v>67</v>
      </c>
      <c r="H18" s="8"/>
      <c r="J18" s="8"/>
      <c r="K18" s="8">
        <v>3</v>
      </c>
    </row>
    <row r="19" spans="1:11" x14ac:dyDescent="0.25">
      <c r="A19" s="11" t="s">
        <v>30</v>
      </c>
      <c r="B19" s="8">
        <v>1</v>
      </c>
      <c r="C19" s="16">
        <v>0</v>
      </c>
      <c r="D19" s="8"/>
      <c r="E19" s="8">
        <f t="shared" si="0"/>
        <v>0</v>
      </c>
      <c r="F19" s="8"/>
      <c r="G19" s="12" t="s">
        <v>68</v>
      </c>
      <c r="H19" s="8"/>
      <c r="J19" s="8"/>
      <c r="K19" s="8">
        <v>1</v>
      </c>
    </row>
    <row r="20" spans="1:11" x14ac:dyDescent="0.25">
      <c r="A20" s="11" t="s">
        <v>31</v>
      </c>
      <c r="B20" s="8">
        <v>3</v>
      </c>
      <c r="C20" s="16">
        <v>0</v>
      </c>
      <c r="D20" s="8"/>
      <c r="E20" s="8">
        <f t="shared" si="0"/>
        <v>0</v>
      </c>
      <c r="F20" s="8"/>
      <c r="G20" s="12" t="s">
        <v>69</v>
      </c>
      <c r="H20" s="8"/>
      <c r="J20" s="8"/>
      <c r="K20" s="8">
        <v>3</v>
      </c>
    </row>
    <row r="21" spans="1:11" x14ac:dyDescent="0.25">
      <c r="A21" s="11" t="s">
        <v>50</v>
      </c>
      <c r="B21" s="8">
        <v>1</v>
      </c>
      <c r="C21" s="16">
        <v>0</v>
      </c>
      <c r="D21" s="8"/>
      <c r="E21" s="8">
        <f t="shared" si="0"/>
        <v>0</v>
      </c>
      <c r="F21" s="8"/>
      <c r="G21" s="12" t="s">
        <v>70</v>
      </c>
      <c r="H21" s="8"/>
      <c r="J21" s="8"/>
      <c r="K21" s="8">
        <v>1</v>
      </c>
    </row>
    <row r="22" spans="1:11" x14ac:dyDescent="0.25">
      <c r="A22" s="11" t="s">
        <v>14</v>
      </c>
      <c r="B22" s="8">
        <v>1</v>
      </c>
      <c r="C22" s="16">
        <v>0</v>
      </c>
      <c r="D22" s="8"/>
      <c r="E22" s="8">
        <f t="shared" si="0"/>
        <v>0</v>
      </c>
      <c r="F22" s="8"/>
      <c r="G22" s="12" t="s">
        <v>71</v>
      </c>
      <c r="H22" s="8"/>
      <c r="J22" s="8"/>
      <c r="K22" s="8">
        <v>1</v>
      </c>
    </row>
    <row r="23" spans="1:11" x14ac:dyDescent="0.25">
      <c r="A23" s="11" t="s">
        <v>32</v>
      </c>
      <c r="B23" s="8">
        <v>1</v>
      </c>
      <c r="C23" s="16">
        <v>0</v>
      </c>
      <c r="D23" s="8"/>
      <c r="E23" s="8">
        <f t="shared" si="0"/>
        <v>0</v>
      </c>
      <c r="F23" s="8"/>
      <c r="G23" s="12" t="s">
        <v>72</v>
      </c>
      <c r="H23" s="8"/>
      <c r="J23" s="8"/>
      <c r="K23" s="8">
        <v>1</v>
      </c>
    </row>
    <row r="24" spans="1:11" x14ac:dyDescent="0.25">
      <c r="A24" s="11" t="s">
        <v>51</v>
      </c>
      <c r="B24" s="8">
        <v>1</v>
      </c>
      <c r="C24" s="16">
        <v>0</v>
      </c>
      <c r="D24" s="8"/>
      <c r="E24" s="8">
        <f t="shared" si="0"/>
        <v>0</v>
      </c>
      <c r="F24" s="8"/>
      <c r="G24" s="12" t="s">
        <v>74</v>
      </c>
      <c r="H24" s="8"/>
      <c r="J24" s="8"/>
      <c r="K24" s="8">
        <v>1</v>
      </c>
    </row>
    <row r="25" spans="1:11" x14ac:dyDescent="0.25">
      <c r="A25" s="11" t="s">
        <v>33</v>
      </c>
      <c r="B25" s="8">
        <v>1</v>
      </c>
      <c r="C25" s="16">
        <v>0</v>
      </c>
      <c r="D25" s="8"/>
      <c r="E25" s="8">
        <f t="shared" si="0"/>
        <v>0</v>
      </c>
      <c r="F25" s="8"/>
      <c r="G25" s="12" t="s">
        <v>73</v>
      </c>
      <c r="H25" s="8"/>
      <c r="J25" s="8"/>
      <c r="K25" s="8">
        <v>1</v>
      </c>
    </row>
    <row r="26" spans="1:11" x14ac:dyDescent="0.25">
      <c r="A26" s="11" t="s">
        <v>9</v>
      </c>
      <c r="B26" s="8">
        <v>3</v>
      </c>
      <c r="C26" s="16">
        <v>0.5</v>
      </c>
      <c r="D26" s="8">
        <v>10</v>
      </c>
      <c r="E26" s="8">
        <f t="shared" si="0"/>
        <v>1.5</v>
      </c>
      <c r="F26" s="8"/>
      <c r="G26" s="12" t="s">
        <v>169</v>
      </c>
      <c r="H26" s="8"/>
      <c r="J26" s="8"/>
      <c r="K26" s="8">
        <v>3</v>
      </c>
    </row>
    <row r="27" spans="1:11" x14ac:dyDescent="0.25">
      <c r="A27" s="11" t="s">
        <v>127</v>
      </c>
      <c r="B27" s="8">
        <v>3</v>
      </c>
      <c r="C27" s="16">
        <v>0.1</v>
      </c>
      <c r="D27" s="8"/>
      <c r="E27" s="8">
        <f t="shared" si="0"/>
        <v>0.30000000000000004</v>
      </c>
      <c r="F27" s="8" t="s">
        <v>192</v>
      </c>
      <c r="G27" s="12"/>
      <c r="H27" s="8"/>
      <c r="J27" s="8"/>
      <c r="K27" s="8">
        <v>3</v>
      </c>
    </row>
    <row r="28" spans="1:11" x14ac:dyDescent="0.25">
      <c r="A28" s="11" t="s">
        <v>52</v>
      </c>
      <c r="B28" s="8">
        <v>1</v>
      </c>
      <c r="C28" s="16">
        <v>0</v>
      </c>
      <c r="D28" s="8"/>
      <c r="E28" s="8">
        <f t="shared" si="0"/>
        <v>0</v>
      </c>
      <c r="F28" s="8"/>
      <c r="G28" s="12" t="s">
        <v>75</v>
      </c>
      <c r="H28" s="8"/>
      <c r="J28" s="8"/>
      <c r="K28" s="8">
        <v>1</v>
      </c>
    </row>
    <row r="29" spans="1:11" x14ac:dyDescent="0.25">
      <c r="A29" s="11" t="s">
        <v>15</v>
      </c>
      <c r="B29" s="8">
        <v>2</v>
      </c>
      <c r="C29" s="16">
        <v>0.3</v>
      </c>
      <c r="D29" s="8"/>
      <c r="E29" s="8">
        <f t="shared" si="0"/>
        <v>0.6</v>
      </c>
      <c r="F29" s="8"/>
      <c r="G29" s="12" t="s">
        <v>76</v>
      </c>
      <c r="H29" s="8"/>
      <c r="J29" s="8"/>
      <c r="K29" s="8">
        <v>2</v>
      </c>
    </row>
    <row r="30" spans="1:11" x14ac:dyDescent="0.25">
      <c r="A30" s="11" t="s">
        <v>34</v>
      </c>
      <c r="B30" s="8">
        <v>0</v>
      </c>
      <c r="C30" s="16">
        <v>1</v>
      </c>
      <c r="D30" s="8"/>
      <c r="E30" s="8">
        <f t="shared" si="0"/>
        <v>0</v>
      </c>
      <c r="F30" s="8"/>
      <c r="G30" s="12" t="s">
        <v>77</v>
      </c>
      <c r="H30" s="8"/>
      <c r="J30" s="8"/>
      <c r="K30" s="8">
        <v>0</v>
      </c>
    </row>
    <row r="31" spans="1:11" x14ac:dyDescent="0.25">
      <c r="A31" s="11" t="s">
        <v>16</v>
      </c>
      <c r="B31" s="8">
        <v>0</v>
      </c>
      <c r="C31" s="16">
        <v>1</v>
      </c>
      <c r="D31" s="8"/>
      <c r="E31" s="8">
        <f t="shared" si="0"/>
        <v>0</v>
      </c>
      <c r="F31" s="8"/>
      <c r="G31" s="12" t="s">
        <v>152</v>
      </c>
      <c r="H31" s="8"/>
      <c r="J31" s="8"/>
      <c r="K31" s="8">
        <v>0</v>
      </c>
    </row>
    <row r="32" spans="1:11" x14ac:dyDescent="0.25">
      <c r="A32" s="11" t="s">
        <v>35</v>
      </c>
      <c r="B32" s="8">
        <v>2</v>
      </c>
      <c r="C32" s="16">
        <v>0.3</v>
      </c>
      <c r="D32" s="8"/>
      <c r="E32" s="8">
        <f t="shared" si="0"/>
        <v>0.6</v>
      </c>
      <c r="F32" s="8"/>
      <c r="G32" s="12" t="s">
        <v>78</v>
      </c>
      <c r="H32" s="8"/>
      <c r="J32" s="8"/>
      <c r="K32" s="8">
        <v>2</v>
      </c>
    </row>
    <row r="33" spans="1:11" x14ac:dyDescent="0.25">
      <c r="A33" s="11" t="s">
        <v>17</v>
      </c>
      <c r="B33" s="8">
        <v>0</v>
      </c>
      <c r="C33" s="16">
        <v>1</v>
      </c>
      <c r="D33" s="8"/>
      <c r="E33" s="8">
        <f t="shared" si="0"/>
        <v>0</v>
      </c>
      <c r="F33" s="8"/>
      <c r="G33" s="12" t="s">
        <v>79</v>
      </c>
      <c r="H33" s="8"/>
      <c r="J33" s="8"/>
      <c r="K33" s="8">
        <v>0</v>
      </c>
    </row>
    <row r="34" spans="1:11" x14ac:dyDescent="0.25">
      <c r="A34" s="11" t="s">
        <v>53</v>
      </c>
      <c r="B34" s="8">
        <v>2</v>
      </c>
      <c r="C34" s="16">
        <v>0</v>
      </c>
      <c r="D34" s="8"/>
      <c r="E34" s="8">
        <f t="shared" si="0"/>
        <v>0</v>
      </c>
      <c r="F34" s="8"/>
      <c r="G34" s="12" t="s">
        <v>80</v>
      </c>
      <c r="H34" s="8"/>
      <c r="J34" s="8"/>
      <c r="K34" s="8">
        <v>2</v>
      </c>
    </row>
    <row r="35" spans="1:11" x14ac:dyDescent="0.25">
      <c r="A35" s="11" t="s">
        <v>130</v>
      </c>
      <c r="B35" s="8">
        <v>2</v>
      </c>
      <c r="C35" s="16">
        <v>0</v>
      </c>
      <c r="D35" s="8"/>
      <c r="E35" s="8">
        <f t="shared" si="0"/>
        <v>0</v>
      </c>
      <c r="F35" s="8"/>
      <c r="G35" s="12"/>
      <c r="H35" s="8"/>
      <c r="J35" s="8"/>
      <c r="K35" s="8">
        <v>2</v>
      </c>
    </row>
    <row r="36" spans="1:11" x14ac:dyDescent="0.25">
      <c r="A36" s="11" t="s">
        <v>36</v>
      </c>
      <c r="B36" s="8">
        <v>1</v>
      </c>
      <c r="C36" s="16">
        <v>0</v>
      </c>
      <c r="D36" s="8"/>
      <c r="E36" s="8">
        <f>B36*C36</f>
        <v>0</v>
      </c>
      <c r="F36" s="8"/>
      <c r="G36" s="12" t="s">
        <v>81</v>
      </c>
      <c r="H36" s="8"/>
      <c r="J36" s="8"/>
      <c r="K36" s="8">
        <v>1</v>
      </c>
    </row>
    <row r="37" spans="1:11" x14ac:dyDescent="0.25">
      <c r="A37" s="11" t="s">
        <v>54</v>
      </c>
      <c r="B37" s="8">
        <v>1</v>
      </c>
      <c r="C37" s="16">
        <v>0</v>
      </c>
      <c r="D37" s="8"/>
      <c r="E37" s="8">
        <f t="shared" si="0"/>
        <v>0</v>
      </c>
      <c r="F37" s="8"/>
      <c r="G37" s="12" t="s">
        <v>82</v>
      </c>
      <c r="H37" s="8"/>
      <c r="J37" s="8"/>
      <c r="K37" s="8">
        <v>1</v>
      </c>
    </row>
    <row r="38" spans="1:11" x14ac:dyDescent="0.25">
      <c r="A38" s="11" t="s">
        <v>37</v>
      </c>
      <c r="B38" s="8">
        <v>1</v>
      </c>
      <c r="C38" s="16">
        <v>0</v>
      </c>
      <c r="D38" s="8"/>
      <c r="E38" s="8">
        <f t="shared" si="0"/>
        <v>0</v>
      </c>
      <c r="F38" s="8"/>
      <c r="G38" s="12" t="s">
        <v>83</v>
      </c>
      <c r="H38" s="8"/>
      <c r="J38" s="8"/>
      <c r="K38" s="8">
        <v>1</v>
      </c>
    </row>
    <row r="39" spans="1:11" x14ac:dyDescent="0.25">
      <c r="A39" s="11" t="s">
        <v>55</v>
      </c>
      <c r="B39" s="8">
        <v>1</v>
      </c>
      <c r="C39" s="16">
        <v>0</v>
      </c>
      <c r="D39" s="8"/>
      <c r="E39" s="8">
        <f t="shared" si="0"/>
        <v>0</v>
      </c>
      <c r="F39" s="8"/>
      <c r="G39" s="12" t="s">
        <v>84</v>
      </c>
      <c r="H39" s="8"/>
      <c r="J39" s="8"/>
      <c r="K39" s="8">
        <v>1</v>
      </c>
    </row>
    <row r="40" spans="1:11" x14ac:dyDescent="0.25">
      <c r="A40" s="11" t="s">
        <v>56</v>
      </c>
      <c r="B40" s="8">
        <v>1</v>
      </c>
      <c r="C40" s="16">
        <v>0</v>
      </c>
      <c r="D40" s="8"/>
      <c r="E40" s="8">
        <f t="shared" si="0"/>
        <v>0</v>
      </c>
      <c r="F40" s="8"/>
      <c r="G40" s="12" t="s">
        <v>85</v>
      </c>
      <c r="H40" s="8"/>
      <c r="J40" s="8"/>
      <c r="K40" s="8">
        <v>1</v>
      </c>
    </row>
    <row r="41" spans="1:11" x14ac:dyDescent="0.25">
      <c r="A41" s="11" t="s">
        <v>18</v>
      </c>
      <c r="B41" s="8">
        <v>1</v>
      </c>
      <c r="C41" s="16">
        <v>0</v>
      </c>
      <c r="D41" s="8"/>
      <c r="E41" s="8">
        <f t="shared" si="0"/>
        <v>0</v>
      </c>
      <c r="F41" s="8"/>
      <c r="G41" s="12" t="s">
        <v>86</v>
      </c>
      <c r="H41" s="8"/>
      <c r="J41" s="8"/>
      <c r="K41" s="8">
        <v>1</v>
      </c>
    </row>
    <row r="42" spans="1:11" x14ac:dyDescent="0.25">
      <c r="A42" s="11" t="s">
        <v>19</v>
      </c>
      <c r="B42" s="8">
        <v>1</v>
      </c>
      <c r="C42" s="16">
        <v>0.75</v>
      </c>
      <c r="D42" s="8"/>
      <c r="E42" s="8">
        <f t="shared" si="0"/>
        <v>0.75</v>
      </c>
      <c r="F42" s="8"/>
      <c r="G42" s="12" t="s">
        <v>87</v>
      </c>
      <c r="H42" s="8"/>
      <c r="J42" s="8"/>
      <c r="K42" s="8">
        <v>1</v>
      </c>
    </row>
    <row r="43" spans="1:11" x14ac:dyDescent="0.25">
      <c r="A43" s="11" t="s">
        <v>20</v>
      </c>
      <c r="B43" s="8">
        <v>0</v>
      </c>
      <c r="C43" s="16">
        <v>1</v>
      </c>
      <c r="D43" s="8"/>
      <c r="E43" s="8">
        <f t="shared" si="0"/>
        <v>0</v>
      </c>
      <c r="F43" s="8"/>
      <c r="G43" s="12" t="s">
        <v>88</v>
      </c>
      <c r="H43" s="8"/>
      <c r="J43" s="8"/>
      <c r="K43" s="8">
        <v>0</v>
      </c>
    </row>
    <row r="44" spans="1:11" x14ac:dyDescent="0.25">
      <c r="A44" s="11" t="s">
        <v>21</v>
      </c>
      <c r="B44" s="8">
        <v>0</v>
      </c>
      <c r="C44" s="16">
        <v>1</v>
      </c>
      <c r="D44" s="8"/>
      <c r="E44" s="8">
        <f t="shared" si="0"/>
        <v>0</v>
      </c>
      <c r="F44" s="8"/>
      <c r="G44" s="12" t="s">
        <v>89</v>
      </c>
      <c r="H44" s="8"/>
      <c r="J44" s="8"/>
      <c r="K44" s="8">
        <v>0</v>
      </c>
    </row>
    <row r="45" spans="1:11" x14ac:dyDescent="0.25">
      <c r="A45" s="11" t="s">
        <v>22</v>
      </c>
      <c r="B45" s="8">
        <v>1</v>
      </c>
      <c r="C45" s="16">
        <v>0</v>
      </c>
      <c r="D45" s="8"/>
      <c r="E45" s="8">
        <f t="shared" si="0"/>
        <v>0</v>
      </c>
      <c r="F45" s="8"/>
      <c r="G45" s="12" t="s">
        <v>90</v>
      </c>
      <c r="H45" s="8"/>
      <c r="J45" s="8"/>
      <c r="K45" s="8">
        <v>1</v>
      </c>
    </row>
    <row r="46" spans="1:11" x14ac:dyDescent="0.25">
      <c r="A46" s="11" t="s">
        <v>46</v>
      </c>
      <c r="B46" s="8">
        <v>1</v>
      </c>
      <c r="C46" s="16">
        <v>0</v>
      </c>
      <c r="D46" s="8"/>
      <c r="E46" s="8">
        <f t="shared" si="0"/>
        <v>0</v>
      </c>
      <c r="F46" s="8"/>
      <c r="G46" s="12" t="s">
        <v>92</v>
      </c>
      <c r="H46" s="8"/>
      <c r="J46" s="8"/>
      <c r="K46" s="8">
        <v>1</v>
      </c>
    </row>
    <row r="47" spans="1:11" x14ac:dyDescent="0.25">
      <c r="A47" s="11" t="s">
        <v>47</v>
      </c>
      <c r="B47" s="8">
        <v>1</v>
      </c>
      <c r="C47" s="16">
        <v>0</v>
      </c>
      <c r="D47" s="8"/>
      <c r="E47" s="8">
        <f t="shared" si="0"/>
        <v>0</v>
      </c>
      <c r="F47" s="8"/>
      <c r="G47" s="12" t="s">
        <v>88</v>
      </c>
      <c r="H47" s="8"/>
      <c r="J47" s="8"/>
      <c r="K47" s="8">
        <v>1</v>
      </c>
    </row>
    <row r="48" spans="1:11" x14ac:dyDescent="0.25">
      <c r="A48" s="11" t="s">
        <v>38</v>
      </c>
      <c r="B48" s="8">
        <v>1</v>
      </c>
      <c r="C48" s="16">
        <v>0</v>
      </c>
      <c r="D48" s="8"/>
      <c r="E48" s="8">
        <f t="shared" si="0"/>
        <v>0</v>
      </c>
      <c r="F48" s="8"/>
      <c r="G48" s="12" t="s">
        <v>93</v>
      </c>
      <c r="H48" s="8"/>
      <c r="J48" s="8"/>
      <c r="K48" s="8">
        <v>1</v>
      </c>
    </row>
    <row r="49" spans="1:11" x14ac:dyDescent="0.25">
      <c r="A49" s="11" t="s">
        <v>39</v>
      </c>
      <c r="B49" s="8">
        <v>1</v>
      </c>
      <c r="C49" s="16">
        <v>0</v>
      </c>
      <c r="D49" s="8"/>
      <c r="E49" s="8">
        <f t="shared" si="0"/>
        <v>0</v>
      </c>
      <c r="F49" s="8"/>
      <c r="G49" s="12" t="s">
        <v>94</v>
      </c>
      <c r="H49" s="8"/>
      <c r="J49" s="8"/>
      <c r="K49" s="8">
        <v>1</v>
      </c>
    </row>
    <row r="50" spans="1:11" x14ac:dyDescent="0.25">
      <c r="A50" s="11" t="s">
        <v>57</v>
      </c>
      <c r="B50" s="8">
        <v>1</v>
      </c>
      <c r="C50" s="16">
        <v>0</v>
      </c>
      <c r="D50" s="8"/>
      <c r="E50" s="8">
        <f t="shared" si="0"/>
        <v>0</v>
      </c>
      <c r="F50" s="8"/>
      <c r="G50" s="12" t="s">
        <v>95</v>
      </c>
      <c r="H50" s="8"/>
      <c r="J50" s="8"/>
      <c r="K50" s="8">
        <v>1</v>
      </c>
    </row>
    <row r="51" spans="1:11" x14ac:dyDescent="0.25">
      <c r="A51" s="11" t="s">
        <v>23</v>
      </c>
      <c r="B51" s="8">
        <v>0</v>
      </c>
      <c r="C51" s="16">
        <v>1</v>
      </c>
      <c r="D51" s="8"/>
      <c r="E51" s="8">
        <f t="shared" si="0"/>
        <v>0</v>
      </c>
      <c r="F51" s="8"/>
      <c r="G51" s="12" t="s">
        <v>96</v>
      </c>
      <c r="H51" s="8"/>
      <c r="J51" s="8"/>
      <c r="K51" s="8">
        <v>0</v>
      </c>
    </row>
    <row r="52" spans="1:11" x14ac:dyDescent="0.25">
      <c r="A52" s="11" t="s">
        <v>40</v>
      </c>
      <c r="B52" s="8">
        <v>1</v>
      </c>
      <c r="C52" s="16">
        <v>0</v>
      </c>
      <c r="D52" s="8"/>
      <c r="E52" s="8">
        <f t="shared" si="0"/>
        <v>0</v>
      </c>
      <c r="F52" s="8"/>
      <c r="G52" s="12" t="s">
        <v>97</v>
      </c>
      <c r="H52" s="8"/>
      <c r="J52" s="8"/>
      <c r="K52" s="8">
        <v>1</v>
      </c>
    </row>
    <row r="53" spans="1:11" x14ac:dyDescent="0.25">
      <c r="A53" s="11" t="s">
        <v>58</v>
      </c>
      <c r="B53" s="8">
        <v>2</v>
      </c>
      <c r="C53" s="16">
        <v>0</v>
      </c>
      <c r="D53" s="8"/>
      <c r="E53" s="8">
        <f t="shared" si="0"/>
        <v>0</v>
      </c>
      <c r="F53" s="8"/>
      <c r="G53" s="12" t="s">
        <v>98</v>
      </c>
      <c r="H53" s="8"/>
      <c r="J53" s="8"/>
      <c r="K53" s="8">
        <v>2</v>
      </c>
    </row>
    <row r="54" spans="1:11" x14ac:dyDescent="0.25">
      <c r="A54" s="11" t="s">
        <v>41</v>
      </c>
      <c r="B54" s="8">
        <v>1</v>
      </c>
      <c r="C54" s="16">
        <v>0</v>
      </c>
      <c r="D54" s="8"/>
      <c r="E54" s="8">
        <f t="shared" si="0"/>
        <v>0</v>
      </c>
      <c r="F54" s="8"/>
      <c r="G54" s="12" t="s">
        <v>99</v>
      </c>
      <c r="H54" s="8"/>
      <c r="J54" s="8"/>
      <c r="K54" s="8">
        <v>1</v>
      </c>
    </row>
    <row r="55" spans="1:11" x14ac:dyDescent="0.25">
      <c r="A55" s="11" t="s">
        <v>24</v>
      </c>
      <c r="B55" s="8">
        <v>1</v>
      </c>
      <c r="C55" s="16">
        <v>0</v>
      </c>
      <c r="D55" s="8"/>
      <c r="E55" s="8">
        <f t="shared" si="0"/>
        <v>0</v>
      </c>
      <c r="F55" s="8"/>
      <c r="G55" s="12" t="s">
        <v>100</v>
      </c>
      <c r="H55" s="8"/>
      <c r="J55" s="8"/>
      <c r="K55" s="8">
        <v>1</v>
      </c>
    </row>
    <row r="56" spans="1:11" x14ac:dyDescent="0.25">
      <c r="A56" s="11" t="s">
        <v>128</v>
      </c>
      <c r="B56" s="8">
        <v>3</v>
      </c>
      <c r="C56" s="16">
        <v>0</v>
      </c>
      <c r="D56" s="8"/>
      <c r="E56" s="8">
        <f t="shared" si="0"/>
        <v>0</v>
      </c>
      <c r="F56" s="8"/>
      <c r="G56" s="12"/>
      <c r="H56" s="8"/>
      <c r="J56" s="8"/>
      <c r="K56" s="8">
        <v>3</v>
      </c>
    </row>
    <row r="57" spans="1:11" x14ac:dyDescent="0.25">
      <c r="A57" s="11" t="s">
        <v>42</v>
      </c>
      <c r="B57" s="8">
        <v>2</v>
      </c>
      <c r="C57" s="16">
        <v>0</v>
      </c>
      <c r="D57" s="8"/>
      <c r="E57" s="8">
        <f t="shared" si="0"/>
        <v>0</v>
      </c>
      <c r="F57" s="8"/>
      <c r="G57" s="12" t="s">
        <v>101</v>
      </c>
      <c r="H57" s="8"/>
      <c r="J57" s="8"/>
      <c r="K57" s="8">
        <v>2</v>
      </c>
    </row>
    <row r="58" spans="1:11" x14ac:dyDescent="0.25">
      <c r="A58" s="11" t="s">
        <v>25</v>
      </c>
      <c r="B58" s="8">
        <v>0</v>
      </c>
      <c r="C58" s="16">
        <v>1</v>
      </c>
      <c r="D58" s="8"/>
      <c r="E58" s="8">
        <f t="shared" si="0"/>
        <v>0</v>
      </c>
      <c r="F58" s="8"/>
      <c r="G58" s="12" t="s">
        <v>102</v>
      </c>
      <c r="H58" s="8"/>
      <c r="J58" s="8"/>
      <c r="K58" s="8">
        <v>0</v>
      </c>
    </row>
    <row r="59" spans="1:11" x14ac:dyDescent="0.25">
      <c r="A59" s="11" t="s">
        <v>26</v>
      </c>
      <c r="B59" s="8">
        <v>8</v>
      </c>
      <c r="C59" s="16">
        <v>0.5</v>
      </c>
      <c r="D59" s="8"/>
      <c r="E59" s="8">
        <f t="shared" si="0"/>
        <v>4</v>
      </c>
      <c r="F59" s="8"/>
      <c r="G59" s="12" t="s">
        <v>103</v>
      </c>
      <c r="H59" s="8" t="s">
        <v>193</v>
      </c>
      <c r="J59" s="8"/>
      <c r="K59" s="8">
        <v>8</v>
      </c>
    </row>
    <row r="60" spans="1:11" x14ac:dyDescent="0.25">
      <c r="A60" s="11" t="s">
        <v>43</v>
      </c>
      <c r="B60" s="8">
        <v>1</v>
      </c>
      <c r="C60" s="16">
        <v>0</v>
      </c>
      <c r="D60" s="8"/>
      <c r="E60" s="8">
        <f t="shared" si="0"/>
        <v>0</v>
      </c>
      <c r="F60" s="8"/>
      <c r="G60" s="12" t="s">
        <v>104</v>
      </c>
      <c r="H60" s="8"/>
      <c r="J60" s="8"/>
      <c r="K60" s="8">
        <v>1</v>
      </c>
    </row>
    <row r="61" spans="1:11" x14ac:dyDescent="0.25">
      <c r="A61" s="11" t="s">
        <v>48</v>
      </c>
      <c r="B61" s="8">
        <v>1</v>
      </c>
      <c r="C61" s="16">
        <v>0</v>
      </c>
      <c r="D61" s="8"/>
      <c r="E61" s="8">
        <f t="shared" si="0"/>
        <v>0</v>
      </c>
      <c r="F61" s="8"/>
      <c r="G61" s="12" t="s">
        <v>105</v>
      </c>
      <c r="H61" s="8"/>
      <c r="J61" s="8"/>
      <c r="K61" s="8">
        <v>1</v>
      </c>
    </row>
    <row r="62" spans="1:11" x14ac:dyDescent="0.25">
      <c r="A62" s="11" t="s">
        <v>49</v>
      </c>
      <c r="B62" s="8">
        <v>1</v>
      </c>
      <c r="C62" s="16">
        <v>0</v>
      </c>
      <c r="D62" s="8"/>
      <c r="E62" s="8">
        <f t="shared" si="0"/>
        <v>0</v>
      </c>
      <c r="F62" s="8"/>
      <c r="G62" s="12" t="s">
        <v>106</v>
      </c>
      <c r="H62" s="8"/>
      <c r="J62" s="8"/>
      <c r="K62" s="8">
        <v>1</v>
      </c>
    </row>
    <row r="63" spans="1:11" x14ac:dyDescent="0.25">
      <c r="A63" s="11" t="s">
        <v>59</v>
      </c>
      <c r="B63" s="8">
        <v>1</v>
      </c>
      <c r="C63" s="16">
        <v>0</v>
      </c>
      <c r="D63" s="8"/>
      <c r="E63" s="8">
        <f t="shared" si="0"/>
        <v>0</v>
      </c>
      <c r="F63" s="8"/>
      <c r="G63" s="12" t="s">
        <v>80</v>
      </c>
      <c r="H63" s="8"/>
      <c r="J63" s="8"/>
      <c r="K63" s="8">
        <v>1</v>
      </c>
    </row>
    <row r="64" spans="1:11" x14ac:dyDescent="0.25">
      <c r="A64" s="11" t="s">
        <v>10</v>
      </c>
      <c r="B64" s="8">
        <v>2</v>
      </c>
      <c r="C64" s="16">
        <v>0</v>
      </c>
      <c r="D64" s="8"/>
      <c r="E64" s="8">
        <f t="shared" si="0"/>
        <v>0</v>
      </c>
      <c r="F64" s="8"/>
      <c r="G64" s="12" t="s">
        <v>107</v>
      </c>
      <c r="H64" s="8"/>
      <c r="J64" s="8"/>
      <c r="K64" s="8">
        <v>2</v>
      </c>
    </row>
    <row r="65" spans="1:11" x14ac:dyDescent="0.25">
      <c r="A65" s="11" t="s">
        <v>27</v>
      </c>
      <c r="B65" s="8">
        <v>1</v>
      </c>
      <c r="C65" s="16">
        <v>0</v>
      </c>
      <c r="D65" s="8"/>
      <c r="E65" s="8">
        <f t="shared" si="0"/>
        <v>0</v>
      </c>
      <c r="F65" s="8"/>
      <c r="G65" s="12" t="s">
        <v>108</v>
      </c>
      <c r="H65" s="8"/>
      <c r="J65" s="8"/>
      <c r="K65" s="8">
        <v>1</v>
      </c>
    </row>
    <row r="66" spans="1:11" x14ac:dyDescent="0.25">
      <c r="A66" s="11" t="s">
        <v>28</v>
      </c>
      <c r="B66" s="8">
        <v>8</v>
      </c>
      <c r="C66" s="16">
        <v>0.5</v>
      </c>
      <c r="D66" s="8">
        <v>10</v>
      </c>
      <c r="E66" s="8">
        <f t="shared" si="0"/>
        <v>4</v>
      </c>
      <c r="F66" s="8"/>
      <c r="G66" s="12" t="s">
        <v>109</v>
      </c>
      <c r="H66" s="8" t="s">
        <v>194</v>
      </c>
      <c r="J66" s="8"/>
      <c r="K66" s="8">
        <v>8</v>
      </c>
    </row>
    <row r="67" spans="1:11" x14ac:dyDescent="0.25">
      <c r="A67" s="11" t="s">
        <v>60</v>
      </c>
      <c r="B67" s="8">
        <v>1</v>
      </c>
      <c r="C67" s="16">
        <v>0</v>
      </c>
      <c r="D67" s="8"/>
      <c r="E67" s="8">
        <f t="shared" ref="E67:E130" si="1">B67*C67</f>
        <v>0</v>
      </c>
      <c r="F67" s="8"/>
      <c r="G67" s="12" t="s">
        <v>110</v>
      </c>
      <c r="H67" s="8"/>
      <c r="J67" s="8"/>
      <c r="K67" s="8">
        <v>1</v>
      </c>
    </row>
    <row r="68" spans="1:11" x14ac:dyDescent="0.25">
      <c r="A68" s="11" t="s">
        <v>44</v>
      </c>
      <c r="B68" s="8">
        <v>1</v>
      </c>
      <c r="C68" s="16">
        <v>0</v>
      </c>
      <c r="D68" s="8"/>
      <c r="E68" s="8">
        <f t="shared" si="1"/>
        <v>0</v>
      </c>
      <c r="F68" s="8"/>
      <c r="G68" s="12" t="s">
        <v>111</v>
      </c>
      <c r="H68" s="8"/>
      <c r="J68" s="8"/>
      <c r="K68" s="8">
        <v>1</v>
      </c>
    </row>
    <row r="69" spans="1:11" x14ac:dyDescent="0.25">
      <c r="A69" s="11" t="s">
        <v>11</v>
      </c>
      <c r="B69" s="8">
        <v>0</v>
      </c>
      <c r="C69" s="16">
        <v>1</v>
      </c>
      <c r="D69" s="8"/>
      <c r="E69" s="8">
        <f t="shared" si="1"/>
        <v>0</v>
      </c>
      <c r="F69" s="8"/>
      <c r="G69" s="12" t="s">
        <v>112</v>
      </c>
      <c r="H69" s="8"/>
      <c r="J69" s="8"/>
      <c r="K69" s="8">
        <v>0</v>
      </c>
    </row>
    <row r="70" spans="1:11" x14ac:dyDescent="0.25">
      <c r="A70" s="11" t="s">
        <v>45</v>
      </c>
      <c r="B70" s="8">
        <v>1</v>
      </c>
      <c r="C70" s="16">
        <v>0</v>
      </c>
      <c r="D70" s="8"/>
      <c r="E70" s="8">
        <f t="shared" si="1"/>
        <v>0</v>
      </c>
      <c r="F70" s="8"/>
      <c r="G70" s="12" t="s">
        <v>113</v>
      </c>
      <c r="H70" s="8"/>
      <c r="J70" s="8"/>
      <c r="K70" s="8">
        <v>1</v>
      </c>
    </row>
    <row r="72" spans="1:11" x14ac:dyDescent="0.25">
      <c r="A72" s="5" t="s">
        <v>1</v>
      </c>
      <c r="B72" s="6"/>
      <c r="C72" s="6"/>
      <c r="D72" s="6"/>
      <c r="E72" s="6"/>
      <c r="F72" s="6"/>
      <c r="G72" s="6"/>
      <c r="H72" s="17"/>
      <c r="J72" s="6"/>
      <c r="K72" s="6"/>
    </row>
    <row r="73" spans="1:11" x14ac:dyDescent="0.25">
      <c r="A73" s="7" t="s">
        <v>2</v>
      </c>
      <c r="B73" s="7" t="s">
        <v>3</v>
      </c>
      <c r="C73" s="7" t="s">
        <v>5</v>
      </c>
      <c r="D73" s="7" t="s">
        <v>63</v>
      </c>
      <c r="E73" s="6"/>
      <c r="F73" s="7" t="s">
        <v>6</v>
      </c>
      <c r="G73" s="7" t="s">
        <v>4</v>
      </c>
      <c r="H73" s="7" t="s">
        <v>188</v>
      </c>
      <c r="J73" s="7"/>
      <c r="K73" s="7"/>
    </row>
    <row r="74" spans="1:11" ht="135" x14ac:dyDescent="0.25">
      <c r="A74" s="12" t="s">
        <v>7</v>
      </c>
      <c r="B74" s="8">
        <v>10</v>
      </c>
      <c r="C74" s="16">
        <v>0.8</v>
      </c>
      <c r="D74" s="8"/>
      <c r="E74" s="8">
        <f t="shared" si="1"/>
        <v>8</v>
      </c>
      <c r="F74" s="8"/>
      <c r="G74" s="9" t="s">
        <v>148</v>
      </c>
      <c r="H74" s="9" t="s">
        <v>195</v>
      </c>
      <c r="J74" s="8"/>
      <c r="K74" s="8">
        <v>10</v>
      </c>
    </row>
    <row r="75" spans="1:11" ht="30" x14ac:dyDescent="0.25">
      <c r="A75" s="12" t="s">
        <v>207</v>
      </c>
      <c r="B75" s="8">
        <v>5</v>
      </c>
      <c r="C75" s="16">
        <v>1</v>
      </c>
      <c r="D75" s="8"/>
      <c r="E75" s="8">
        <f t="shared" si="1"/>
        <v>5</v>
      </c>
      <c r="F75" s="8"/>
      <c r="G75" s="9" t="s">
        <v>208</v>
      </c>
      <c r="H75" s="9"/>
      <c r="J75" s="8"/>
      <c r="K75" s="8"/>
    </row>
    <row r="76" spans="1:11" ht="60" x14ac:dyDescent="0.25">
      <c r="A76" s="8" t="s">
        <v>119</v>
      </c>
      <c r="B76" s="8">
        <v>8</v>
      </c>
      <c r="C76" s="16">
        <v>0.5</v>
      </c>
      <c r="D76" s="8"/>
      <c r="E76" s="8">
        <f t="shared" si="1"/>
        <v>4</v>
      </c>
      <c r="F76" s="8"/>
      <c r="G76" s="9" t="s">
        <v>131</v>
      </c>
      <c r="H76" s="9" t="s">
        <v>196</v>
      </c>
      <c r="J76" s="8"/>
      <c r="K76" s="8">
        <v>8</v>
      </c>
    </row>
    <row r="77" spans="1:11" ht="45" x14ac:dyDescent="0.25">
      <c r="A77" s="12" t="s">
        <v>62</v>
      </c>
      <c r="B77" s="8">
        <v>8</v>
      </c>
      <c r="C77" s="16">
        <v>0.5</v>
      </c>
      <c r="D77" s="8"/>
      <c r="E77" s="8">
        <f t="shared" si="1"/>
        <v>4</v>
      </c>
      <c r="F77" s="8"/>
      <c r="G77" s="9" t="s">
        <v>209</v>
      </c>
      <c r="H77" s="9" t="s">
        <v>197</v>
      </c>
      <c r="J77" s="8"/>
      <c r="K77" s="8">
        <v>5</v>
      </c>
    </row>
    <row r="78" spans="1:11" ht="45" x14ac:dyDescent="0.25">
      <c r="A78" s="12" t="s">
        <v>155</v>
      </c>
      <c r="B78" s="8">
        <v>5</v>
      </c>
      <c r="C78" s="16">
        <v>0.1</v>
      </c>
      <c r="D78" s="8"/>
      <c r="E78" s="8">
        <f t="shared" si="1"/>
        <v>0.5</v>
      </c>
      <c r="F78" s="8"/>
      <c r="G78" s="9" t="s">
        <v>156</v>
      </c>
      <c r="H78" s="9" t="s">
        <v>198</v>
      </c>
      <c r="J78" s="8"/>
      <c r="K78" s="8">
        <v>5</v>
      </c>
    </row>
    <row r="79" spans="1:11" x14ac:dyDescent="0.25">
      <c r="A79" s="12" t="s">
        <v>120</v>
      </c>
      <c r="B79" s="8">
        <v>15</v>
      </c>
      <c r="C79" s="16">
        <v>0.05</v>
      </c>
      <c r="D79" s="8"/>
      <c r="E79" s="8">
        <f t="shared" si="1"/>
        <v>0.75</v>
      </c>
      <c r="F79" s="8"/>
      <c r="G79" s="9" t="s">
        <v>121</v>
      </c>
      <c r="H79" s="9"/>
      <c r="J79" s="8"/>
      <c r="K79" s="8">
        <v>15</v>
      </c>
    </row>
    <row r="80" spans="1:11" ht="45" x14ac:dyDescent="0.25">
      <c r="A80" s="12" t="s">
        <v>181</v>
      </c>
      <c r="B80" s="8">
        <v>8</v>
      </c>
      <c r="C80" s="16">
        <v>0</v>
      </c>
      <c r="D80" s="8"/>
      <c r="E80" s="8">
        <f t="shared" si="1"/>
        <v>0</v>
      </c>
      <c r="F80" s="8"/>
      <c r="G80" s="9" t="s">
        <v>183</v>
      </c>
      <c r="H80" s="9"/>
      <c r="J80" s="8"/>
      <c r="K80" s="8">
        <v>8</v>
      </c>
    </row>
    <row r="81" spans="1:13" ht="75" x14ac:dyDescent="0.25">
      <c r="A81" s="12" t="s">
        <v>142</v>
      </c>
      <c r="B81" s="8">
        <v>10</v>
      </c>
      <c r="C81" s="16">
        <v>0</v>
      </c>
      <c r="D81" s="8"/>
      <c r="E81" s="8">
        <f t="shared" si="1"/>
        <v>0</v>
      </c>
      <c r="F81" s="8"/>
      <c r="G81" s="9" t="s">
        <v>211</v>
      </c>
      <c r="H81" s="9"/>
      <c r="J81" s="8">
        <v>10</v>
      </c>
      <c r="K81" s="8">
        <v>5</v>
      </c>
    </row>
    <row r="82" spans="1:13" ht="30" x14ac:dyDescent="0.25">
      <c r="A82" s="12" t="s">
        <v>143</v>
      </c>
      <c r="B82" s="8">
        <v>10</v>
      </c>
      <c r="C82" s="16">
        <v>0.2</v>
      </c>
      <c r="D82" s="8"/>
      <c r="E82" s="8">
        <f t="shared" si="1"/>
        <v>2</v>
      </c>
      <c r="F82" s="8"/>
      <c r="G82" s="9" t="s">
        <v>147</v>
      </c>
      <c r="H82" s="9" t="s">
        <v>199</v>
      </c>
      <c r="J82" s="8">
        <v>15</v>
      </c>
      <c r="K82" s="8">
        <v>5</v>
      </c>
    </row>
    <row r="83" spans="1:13" ht="45" x14ac:dyDescent="0.25">
      <c r="A83" s="12" t="s">
        <v>122</v>
      </c>
      <c r="B83" s="8">
        <v>80</v>
      </c>
      <c r="C83" s="16">
        <v>0</v>
      </c>
      <c r="D83" s="8"/>
      <c r="E83" s="8">
        <f t="shared" si="1"/>
        <v>0</v>
      </c>
      <c r="F83" s="8"/>
      <c r="G83" s="9" t="s">
        <v>123</v>
      </c>
      <c r="H83" s="9"/>
      <c r="J83" s="8"/>
      <c r="K83" s="8">
        <v>80</v>
      </c>
      <c r="M83" s="13"/>
    </row>
    <row r="84" spans="1:13" ht="45" x14ac:dyDescent="0.25">
      <c r="A84" s="12" t="s">
        <v>124</v>
      </c>
      <c r="B84" s="8">
        <v>5</v>
      </c>
      <c r="C84" s="16">
        <v>0</v>
      </c>
      <c r="D84" s="8"/>
      <c r="E84" s="8">
        <f t="shared" si="1"/>
        <v>0</v>
      </c>
      <c r="F84" s="8"/>
      <c r="G84" s="9" t="s">
        <v>153</v>
      </c>
      <c r="H84" s="9"/>
      <c r="J84" s="8">
        <v>4</v>
      </c>
      <c r="K84" s="8">
        <v>5</v>
      </c>
    </row>
    <row r="85" spans="1:13" x14ac:dyDescent="0.25">
      <c r="A85" s="12" t="s">
        <v>132</v>
      </c>
      <c r="B85" s="8">
        <v>5</v>
      </c>
      <c r="C85" s="16">
        <v>0</v>
      </c>
      <c r="D85" s="8"/>
      <c r="E85" s="8">
        <f t="shared" si="1"/>
        <v>0</v>
      </c>
      <c r="F85" s="8"/>
      <c r="G85" s="9" t="s">
        <v>154</v>
      </c>
      <c r="H85" s="9"/>
      <c r="J85" s="8">
        <v>0</v>
      </c>
      <c r="K85" s="8">
        <v>5</v>
      </c>
    </row>
    <row r="86" spans="1:13" ht="120" x14ac:dyDescent="0.25">
      <c r="A86" s="15" t="s">
        <v>133</v>
      </c>
      <c r="B86" s="8">
        <v>30</v>
      </c>
      <c r="C86" s="16">
        <v>0</v>
      </c>
      <c r="D86" s="8"/>
      <c r="E86" s="8">
        <f t="shared" si="1"/>
        <v>0</v>
      </c>
      <c r="F86" s="8"/>
      <c r="G86" s="9" t="s">
        <v>186</v>
      </c>
      <c r="H86" s="9"/>
      <c r="J86" s="8">
        <v>8</v>
      </c>
      <c r="K86" s="8">
        <v>30</v>
      </c>
    </row>
    <row r="87" spans="1:13" ht="45" x14ac:dyDescent="0.25">
      <c r="A87" s="15" t="s">
        <v>184</v>
      </c>
      <c r="B87" s="8">
        <v>20</v>
      </c>
      <c r="C87" s="16">
        <v>0</v>
      </c>
      <c r="D87" s="8"/>
      <c r="E87" s="8">
        <f t="shared" si="1"/>
        <v>0</v>
      </c>
      <c r="F87" s="8"/>
      <c r="G87" s="9" t="s">
        <v>185</v>
      </c>
      <c r="H87" s="9"/>
      <c r="J87" s="1"/>
      <c r="K87" s="8">
        <v>20</v>
      </c>
    </row>
    <row r="88" spans="1:13" ht="60" x14ac:dyDescent="0.25">
      <c r="A88" s="15" t="s">
        <v>144</v>
      </c>
      <c r="B88" s="8">
        <v>8</v>
      </c>
      <c r="C88" s="16">
        <v>0.1</v>
      </c>
      <c r="D88" s="8"/>
      <c r="E88" s="8">
        <f t="shared" si="1"/>
        <v>0.8</v>
      </c>
      <c r="F88" s="8"/>
      <c r="G88" s="9" t="s">
        <v>182</v>
      </c>
      <c r="H88" s="9" t="s">
        <v>200</v>
      </c>
      <c r="K88" s="8">
        <v>8</v>
      </c>
    </row>
    <row r="89" spans="1:13" ht="45" x14ac:dyDescent="0.25">
      <c r="A89" s="15" t="s">
        <v>170</v>
      </c>
      <c r="B89" s="8">
        <v>8</v>
      </c>
      <c r="C89" s="16">
        <v>0.3</v>
      </c>
      <c r="D89" s="8"/>
      <c r="E89" s="8">
        <f t="shared" si="1"/>
        <v>2.4</v>
      </c>
      <c r="F89" s="8"/>
      <c r="G89" s="9" t="s">
        <v>172</v>
      </c>
      <c r="H89" s="9" t="s">
        <v>202</v>
      </c>
      <c r="J89" s="8" t="s">
        <v>175</v>
      </c>
      <c r="K89" s="8">
        <v>20</v>
      </c>
    </row>
    <row r="90" spans="1:13" x14ac:dyDescent="0.25">
      <c r="A90" s="15" t="s">
        <v>171</v>
      </c>
      <c r="B90" s="8">
        <v>4</v>
      </c>
      <c r="C90" s="16">
        <v>0.3</v>
      </c>
      <c r="D90" s="8"/>
      <c r="E90" s="8">
        <f t="shared" si="1"/>
        <v>1.2</v>
      </c>
      <c r="F90" s="8"/>
      <c r="G90" s="9"/>
      <c r="H90" s="9" t="s">
        <v>203</v>
      </c>
      <c r="J90" s="8">
        <v>5</v>
      </c>
      <c r="K90" s="8">
        <v>3</v>
      </c>
    </row>
    <row r="91" spans="1:13" x14ac:dyDescent="0.25">
      <c r="A91" s="15" t="s">
        <v>165</v>
      </c>
      <c r="B91" s="8">
        <v>15</v>
      </c>
      <c r="C91" s="16">
        <v>0</v>
      </c>
      <c r="D91" s="8"/>
      <c r="E91" s="8">
        <f t="shared" si="1"/>
        <v>0</v>
      </c>
      <c r="F91" s="8"/>
      <c r="G91" s="9"/>
      <c r="H91" s="9"/>
      <c r="J91" s="8" t="s">
        <v>176</v>
      </c>
      <c r="K91" s="8">
        <v>15</v>
      </c>
    </row>
    <row r="92" spans="1:13" ht="30" x14ac:dyDescent="0.25">
      <c r="A92" s="15" t="s">
        <v>166</v>
      </c>
      <c r="B92" s="8">
        <v>5</v>
      </c>
      <c r="C92" s="16">
        <v>0</v>
      </c>
      <c r="D92" s="8"/>
      <c r="E92" s="8">
        <f t="shared" si="1"/>
        <v>0</v>
      </c>
      <c r="F92" s="8"/>
      <c r="G92" s="9" t="s">
        <v>167</v>
      </c>
      <c r="H92" s="9"/>
      <c r="J92" s="8" t="s">
        <v>177</v>
      </c>
      <c r="K92" s="8">
        <v>5</v>
      </c>
    </row>
    <row r="93" spans="1:13" x14ac:dyDescent="0.25">
      <c r="A93" s="2"/>
      <c r="B93" s="1"/>
      <c r="C93" s="1"/>
      <c r="D93" s="1"/>
      <c r="E93" s="2"/>
      <c r="F93" s="1"/>
      <c r="G93" s="3"/>
      <c r="H93" s="3"/>
      <c r="K93" s="1"/>
    </row>
    <row r="94" spans="1:13" x14ac:dyDescent="0.25">
      <c r="A94" s="4" t="s">
        <v>114</v>
      </c>
      <c r="B94" s="4"/>
      <c r="C94" s="4"/>
      <c r="D94" s="4"/>
      <c r="E94" s="4"/>
      <c r="F94" s="4"/>
      <c r="G94" s="4" t="s">
        <v>115</v>
      </c>
      <c r="H94" s="4"/>
      <c r="J94" s="4"/>
      <c r="K94" s="4"/>
    </row>
    <row r="95" spans="1:13" x14ac:dyDescent="0.25">
      <c r="A95" s="11" t="s">
        <v>12</v>
      </c>
      <c r="B95" s="8">
        <v>2</v>
      </c>
      <c r="C95" s="16">
        <v>0</v>
      </c>
      <c r="D95" s="8"/>
      <c r="E95" s="8">
        <f t="shared" si="1"/>
        <v>0</v>
      </c>
      <c r="F95" s="8"/>
      <c r="G95" s="8"/>
      <c r="H95" s="12"/>
      <c r="J95" s="8" t="s">
        <v>177</v>
      </c>
      <c r="K95" s="8">
        <v>2</v>
      </c>
    </row>
    <row r="96" spans="1:13" x14ac:dyDescent="0.25">
      <c r="A96" s="11" t="s">
        <v>126</v>
      </c>
      <c r="B96" s="8">
        <v>20</v>
      </c>
      <c r="C96" s="16">
        <v>0</v>
      </c>
      <c r="D96" s="8"/>
      <c r="E96" s="8">
        <f t="shared" si="1"/>
        <v>0</v>
      </c>
      <c r="F96" s="8"/>
      <c r="G96" s="12"/>
      <c r="H96" s="12"/>
      <c r="J96" s="8">
        <v>20</v>
      </c>
      <c r="K96" s="8">
        <v>20</v>
      </c>
    </row>
    <row r="97" spans="1:11" x14ac:dyDescent="0.25">
      <c r="A97" s="11" t="s">
        <v>29</v>
      </c>
      <c r="B97" s="8">
        <v>3</v>
      </c>
      <c r="C97" s="16">
        <v>0</v>
      </c>
      <c r="D97" s="8"/>
      <c r="E97" s="8">
        <f t="shared" si="1"/>
        <v>0</v>
      </c>
      <c r="F97" s="8"/>
      <c r="G97" s="12"/>
      <c r="H97" s="12"/>
      <c r="J97" s="8">
        <v>3</v>
      </c>
      <c r="K97" s="8">
        <v>3</v>
      </c>
    </row>
    <row r="98" spans="1:11" x14ac:dyDescent="0.25">
      <c r="A98" s="11" t="s">
        <v>161</v>
      </c>
      <c r="B98" s="8">
        <v>7</v>
      </c>
      <c r="C98" s="16">
        <v>0</v>
      </c>
      <c r="D98" s="8"/>
      <c r="E98" s="8">
        <f t="shared" si="1"/>
        <v>0</v>
      </c>
      <c r="F98" s="8"/>
      <c r="G98" s="12"/>
      <c r="H98" s="12"/>
      <c r="J98" s="8" t="s">
        <v>177</v>
      </c>
      <c r="K98" s="8">
        <v>7</v>
      </c>
    </row>
    <row r="99" spans="1:11" x14ac:dyDescent="0.25">
      <c r="A99" s="11" t="s">
        <v>13</v>
      </c>
      <c r="B99" s="8">
        <v>20</v>
      </c>
      <c r="C99" s="16">
        <v>0</v>
      </c>
      <c r="D99" s="8"/>
      <c r="E99" s="8">
        <f t="shared" si="1"/>
        <v>0</v>
      </c>
      <c r="F99" s="8"/>
      <c r="G99" s="12"/>
      <c r="H99" s="12"/>
      <c r="J99" s="8">
        <v>20</v>
      </c>
      <c r="K99" s="8">
        <v>20</v>
      </c>
    </row>
    <row r="100" spans="1:11" x14ac:dyDescent="0.25">
      <c r="A100" s="11" t="s">
        <v>30</v>
      </c>
      <c r="B100" s="8">
        <v>2</v>
      </c>
      <c r="C100" s="16">
        <v>0</v>
      </c>
      <c r="D100" s="8"/>
      <c r="E100" s="8">
        <f t="shared" si="1"/>
        <v>0</v>
      </c>
      <c r="F100" s="8"/>
      <c r="G100" s="12"/>
      <c r="H100" s="12"/>
      <c r="J100" s="8" t="s">
        <v>177</v>
      </c>
      <c r="K100" s="8">
        <v>2</v>
      </c>
    </row>
    <row r="101" spans="1:11" x14ac:dyDescent="0.25">
      <c r="A101" s="11" t="s">
        <v>31</v>
      </c>
      <c r="B101" s="8">
        <v>12</v>
      </c>
      <c r="C101" s="16">
        <v>0</v>
      </c>
      <c r="D101" s="8"/>
      <c r="E101" s="8">
        <f t="shared" si="1"/>
        <v>0</v>
      </c>
      <c r="F101" s="8"/>
      <c r="G101" s="12"/>
      <c r="H101" s="12"/>
      <c r="J101" s="8" t="s">
        <v>178</v>
      </c>
      <c r="K101" s="8">
        <v>12</v>
      </c>
    </row>
    <row r="102" spans="1:11" x14ac:dyDescent="0.25">
      <c r="A102" s="11" t="s">
        <v>50</v>
      </c>
      <c r="B102" s="8">
        <v>3</v>
      </c>
      <c r="C102" s="16">
        <v>0</v>
      </c>
      <c r="D102" s="8"/>
      <c r="E102" s="8">
        <f t="shared" si="1"/>
        <v>0</v>
      </c>
      <c r="F102" s="8"/>
      <c r="G102" s="12"/>
      <c r="H102" s="12"/>
      <c r="J102" s="8">
        <v>4</v>
      </c>
      <c r="K102" s="8">
        <v>3</v>
      </c>
    </row>
    <row r="103" spans="1:11" x14ac:dyDescent="0.25">
      <c r="A103" s="11" t="s">
        <v>14</v>
      </c>
      <c r="B103" s="8">
        <v>2</v>
      </c>
      <c r="C103" s="16">
        <v>0</v>
      </c>
      <c r="D103" s="8"/>
      <c r="E103" s="8">
        <f t="shared" si="1"/>
        <v>0</v>
      </c>
      <c r="F103" s="8"/>
      <c r="G103" s="12"/>
      <c r="H103" s="12"/>
      <c r="J103" s="8" t="s">
        <v>177</v>
      </c>
      <c r="K103" s="8">
        <v>2</v>
      </c>
    </row>
    <row r="104" spans="1:11" x14ac:dyDescent="0.25">
      <c r="A104" s="11" t="s">
        <v>32</v>
      </c>
      <c r="B104" s="8">
        <v>1</v>
      </c>
      <c r="C104" s="16">
        <v>0</v>
      </c>
      <c r="D104" s="8"/>
      <c r="E104" s="8">
        <f t="shared" si="1"/>
        <v>0</v>
      </c>
      <c r="F104" s="8"/>
      <c r="G104" s="12" t="s">
        <v>157</v>
      </c>
      <c r="H104" s="12"/>
      <c r="J104" s="8" t="s">
        <v>177</v>
      </c>
      <c r="K104" s="8">
        <v>1</v>
      </c>
    </row>
    <row r="105" spans="1:11" x14ac:dyDescent="0.25">
      <c r="A105" s="11" t="s">
        <v>51</v>
      </c>
      <c r="B105" s="8">
        <v>7</v>
      </c>
      <c r="C105" s="16">
        <v>0</v>
      </c>
      <c r="D105" s="8"/>
      <c r="E105" s="8">
        <f t="shared" si="1"/>
        <v>0</v>
      </c>
      <c r="F105" s="8"/>
      <c r="G105" s="12"/>
      <c r="H105" s="12"/>
      <c r="J105" s="8">
        <v>8</v>
      </c>
      <c r="K105" s="8">
        <v>5</v>
      </c>
    </row>
    <row r="106" spans="1:11" x14ac:dyDescent="0.25">
      <c r="A106" s="11" t="s">
        <v>33</v>
      </c>
      <c r="B106" s="8">
        <v>3</v>
      </c>
      <c r="C106" s="16">
        <v>0</v>
      </c>
      <c r="D106" s="8"/>
      <c r="E106" s="8">
        <f t="shared" si="1"/>
        <v>0</v>
      </c>
      <c r="F106" s="8"/>
      <c r="G106" s="12"/>
      <c r="H106" s="12"/>
      <c r="J106" s="8">
        <v>6</v>
      </c>
      <c r="K106" s="8">
        <v>1</v>
      </c>
    </row>
    <row r="107" spans="1:11" x14ac:dyDescent="0.25">
      <c r="A107" s="11" t="s">
        <v>9</v>
      </c>
      <c r="B107" s="8">
        <v>60</v>
      </c>
      <c r="C107" s="16">
        <v>0.5</v>
      </c>
      <c r="D107" s="8">
        <v>10</v>
      </c>
      <c r="E107" s="8">
        <f t="shared" si="1"/>
        <v>30</v>
      </c>
      <c r="F107" s="8"/>
      <c r="G107" s="12" t="s">
        <v>168</v>
      </c>
      <c r="H107" s="12"/>
      <c r="J107" s="8" t="s">
        <v>179</v>
      </c>
      <c r="K107" s="8">
        <v>40</v>
      </c>
    </row>
    <row r="108" spans="1:11" x14ac:dyDescent="0.25">
      <c r="A108" s="11" t="s">
        <v>129</v>
      </c>
      <c r="B108" s="8">
        <v>25</v>
      </c>
      <c r="C108" s="16">
        <v>0.5</v>
      </c>
      <c r="D108" s="8"/>
      <c r="E108" s="8">
        <f t="shared" si="1"/>
        <v>12.5</v>
      </c>
      <c r="F108" s="8" t="s">
        <v>192</v>
      </c>
      <c r="G108" s="12" t="s">
        <v>204</v>
      </c>
      <c r="H108" s="12"/>
      <c r="J108" s="8" t="s">
        <v>177</v>
      </c>
      <c r="K108" s="8">
        <v>15</v>
      </c>
    </row>
    <row r="109" spans="1:11" x14ac:dyDescent="0.25">
      <c r="A109" s="11" t="s">
        <v>52</v>
      </c>
      <c r="B109" s="8">
        <v>5</v>
      </c>
      <c r="C109" s="16">
        <v>0</v>
      </c>
      <c r="D109" s="8"/>
      <c r="E109" s="8">
        <f t="shared" si="1"/>
        <v>0</v>
      </c>
      <c r="F109" s="8"/>
      <c r="G109" s="12"/>
      <c r="H109" s="12"/>
      <c r="J109" s="8">
        <v>10</v>
      </c>
      <c r="K109" s="8">
        <v>5</v>
      </c>
    </row>
    <row r="110" spans="1:11" x14ac:dyDescent="0.25">
      <c r="A110" s="11" t="s">
        <v>15</v>
      </c>
      <c r="B110" s="8">
        <v>20</v>
      </c>
      <c r="C110" s="16">
        <v>0.01</v>
      </c>
      <c r="D110" s="8"/>
      <c r="E110" s="8">
        <f t="shared" si="1"/>
        <v>0.2</v>
      </c>
      <c r="F110" s="8"/>
      <c r="G110" s="12"/>
      <c r="H110" s="12"/>
      <c r="J110" s="8">
        <v>20</v>
      </c>
      <c r="K110" s="8">
        <v>10</v>
      </c>
    </row>
    <row r="111" spans="1:11" x14ac:dyDescent="0.25">
      <c r="A111" s="11" t="s">
        <v>34</v>
      </c>
      <c r="B111" s="8">
        <v>0</v>
      </c>
      <c r="C111" s="16">
        <v>1</v>
      </c>
      <c r="D111" s="8"/>
      <c r="E111" s="8">
        <f t="shared" si="1"/>
        <v>0</v>
      </c>
      <c r="F111" s="8"/>
      <c r="G111" s="12"/>
      <c r="H111" s="12"/>
      <c r="J111" s="8" t="s">
        <v>177</v>
      </c>
      <c r="K111" s="8">
        <v>0</v>
      </c>
    </row>
    <row r="112" spans="1:11" x14ac:dyDescent="0.25">
      <c r="A112" s="11" t="s">
        <v>16</v>
      </c>
      <c r="B112" s="8">
        <v>0</v>
      </c>
      <c r="C112" s="16">
        <v>1</v>
      </c>
      <c r="D112" s="8"/>
      <c r="E112" s="8">
        <f t="shared" si="1"/>
        <v>0</v>
      </c>
      <c r="F112" s="8" t="s">
        <v>158</v>
      </c>
      <c r="G112" s="12" t="s">
        <v>159</v>
      </c>
      <c r="H112" s="12"/>
      <c r="J112" s="8" t="s">
        <v>177</v>
      </c>
      <c r="K112" s="8">
        <v>0</v>
      </c>
    </row>
    <row r="113" spans="1:11" x14ac:dyDescent="0.25">
      <c r="A113" s="11" t="s">
        <v>35</v>
      </c>
      <c r="B113" s="8">
        <v>3</v>
      </c>
      <c r="C113" s="16">
        <v>0</v>
      </c>
      <c r="D113" s="8"/>
      <c r="E113" s="8">
        <f t="shared" si="1"/>
        <v>0</v>
      </c>
      <c r="F113" s="8"/>
      <c r="G113" s="12"/>
      <c r="H113" s="12"/>
      <c r="J113" s="8">
        <v>5</v>
      </c>
      <c r="K113" s="8">
        <v>3</v>
      </c>
    </row>
    <row r="114" spans="1:11" x14ac:dyDescent="0.25">
      <c r="A114" s="11" t="s">
        <v>17</v>
      </c>
      <c r="B114" s="8">
        <v>0</v>
      </c>
      <c r="C114" s="16">
        <v>1</v>
      </c>
      <c r="D114" s="8"/>
      <c r="E114" s="8">
        <f t="shared" si="1"/>
        <v>0</v>
      </c>
      <c r="F114" s="8"/>
      <c r="G114" s="12" t="s">
        <v>164</v>
      </c>
      <c r="H114" s="12"/>
      <c r="J114" s="8" t="s">
        <v>177</v>
      </c>
      <c r="K114" s="8">
        <v>5</v>
      </c>
    </row>
    <row r="115" spans="1:11" x14ac:dyDescent="0.25">
      <c r="A115" s="11" t="s">
        <v>53</v>
      </c>
      <c r="B115" s="8">
        <v>6</v>
      </c>
      <c r="C115" s="16">
        <v>0</v>
      </c>
      <c r="D115" s="8"/>
      <c r="E115" s="8">
        <f t="shared" si="1"/>
        <v>0</v>
      </c>
      <c r="F115" s="8"/>
      <c r="G115" s="12"/>
      <c r="H115" s="12"/>
      <c r="J115" s="8">
        <v>10</v>
      </c>
      <c r="K115" s="8">
        <v>3</v>
      </c>
    </row>
    <row r="116" spans="1:11" x14ac:dyDescent="0.25">
      <c r="A116" s="11" t="s">
        <v>130</v>
      </c>
      <c r="B116" s="8">
        <v>10</v>
      </c>
      <c r="C116" s="16">
        <v>0</v>
      </c>
      <c r="D116" s="8"/>
      <c r="E116" s="8">
        <f t="shared" si="1"/>
        <v>0</v>
      </c>
      <c r="F116" s="8"/>
      <c r="G116" s="12" t="s">
        <v>160</v>
      </c>
      <c r="H116" s="12"/>
      <c r="J116" s="8">
        <v>20</v>
      </c>
      <c r="K116" s="8">
        <v>3</v>
      </c>
    </row>
    <row r="117" spans="1:11" x14ac:dyDescent="0.25">
      <c r="A117" s="11" t="s">
        <v>36</v>
      </c>
      <c r="B117" s="8">
        <v>3</v>
      </c>
      <c r="C117" s="16">
        <v>0</v>
      </c>
      <c r="D117" s="8"/>
      <c r="E117" s="8">
        <f t="shared" si="1"/>
        <v>0</v>
      </c>
      <c r="F117" s="8"/>
      <c r="G117" s="12"/>
      <c r="H117" s="12"/>
      <c r="J117" s="8">
        <v>5</v>
      </c>
      <c r="K117" s="8">
        <v>3</v>
      </c>
    </row>
    <row r="118" spans="1:11" x14ac:dyDescent="0.25">
      <c r="A118" s="11" t="s">
        <v>54</v>
      </c>
      <c r="B118" s="8">
        <v>3</v>
      </c>
      <c r="C118" s="16">
        <v>0</v>
      </c>
      <c r="D118" s="8"/>
      <c r="E118" s="8">
        <f t="shared" si="1"/>
        <v>0</v>
      </c>
      <c r="F118" s="8"/>
      <c r="G118" s="12"/>
      <c r="H118" s="12"/>
      <c r="J118" s="8">
        <v>5</v>
      </c>
      <c r="K118" s="8">
        <v>3</v>
      </c>
    </row>
    <row r="119" spans="1:11" x14ac:dyDescent="0.25">
      <c r="A119" s="11" t="s">
        <v>37</v>
      </c>
      <c r="B119" s="8">
        <v>1</v>
      </c>
      <c r="C119" s="16">
        <v>0</v>
      </c>
      <c r="D119" s="8"/>
      <c r="E119" s="8">
        <f t="shared" si="1"/>
        <v>0</v>
      </c>
      <c r="F119" s="8"/>
      <c r="G119" s="12" t="s">
        <v>162</v>
      </c>
      <c r="H119" s="12"/>
      <c r="J119" s="8">
        <v>4</v>
      </c>
      <c r="K119" s="8">
        <v>0</v>
      </c>
    </row>
    <row r="120" spans="1:11" x14ac:dyDescent="0.25">
      <c r="A120" s="11" t="s">
        <v>55</v>
      </c>
      <c r="B120" s="8">
        <v>5</v>
      </c>
      <c r="C120" s="16">
        <v>0</v>
      </c>
      <c r="D120" s="8"/>
      <c r="E120" s="8">
        <f t="shared" si="1"/>
        <v>0</v>
      </c>
      <c r="F120" s="8"/>
      <c r="G120" s="12"/>
      <c r="H120" s="12"/>
      <c r="J120" s="8">
        <v>8</v>
      </c>
      <c r="K120" s="8">
        <v>3</v>
      </c>
    </row>
    <row r="121" spans="1:11" x14ac:dyDescent="0.25">
      <c r="A121" s="11" t="s">
        <v>56</v>
      </c>
      <c r="B121" s="8">
        <v>3</v>
      </c>
      <c r="C121" s="16">
        <v>0</v>
      </c>
      <c r="D121" s="8"/>
      <c r="E121" s="8">
        <f t="shared" si="1"/>
        <v>0</v>
      </c>
      <c r="F121" s="8"/>
      <c r="G121" s="12"/>
      <c r="H121" s="12"/>
      <c r="J121" s="8">
        <v>4</v>
      </c>
      <c r="K121" s="8">
        <v>3</v>
      </c>
    </row>
    <row r="122" spans="1:11" x14ac:dyDescent="0.25">
      <c r="A122" s="11" t="s">
        <v>18</v>
      </c>
      <c r="B122" s="8">
        <v>4</v>
      </c>
      <c r="C122" s="16">
        <v>0</v>
      </c>
      <c r="D122" s="8"/>
      <c r="E122" s="8">
        <f t="shared" si="1"/>
        <v>0</v>
      </c>
      <c r="F122" s="8"/>
      <c r="G122" s="12"/>
      <c r="H122" s="12"/>
      <c r="J122" s="8">
        <v>0</v>
      </c>
      <c r="K122" s="8">
        <v>6</v>
      </c>
    </row>
    <row r="123" spans="1:11" x14ac:dyDescent="0.25">
      <c r="A123" s="11" t="s">
        <v>19</v>
      </c>
      <c r="B123" s="8">
        <v>5</v>
      </c>
      <c r="C123" s="16">
        <v>0.5</v>
      </c>
      <c r="D123" s="8"/>
      <c r="E123" s="8">
        <f t="shared" si="1"/>
        <v>2.5</v>
      </c>
      <c r="F123" s="8"/>
      <c r="G123" s="12"/>
      <c r="H123" s="12"/>
      <c r="J123" s="8" t="s">
        <v>177</v>
      </c>
      <c r="K123" s="8">
        <v>5</v>
      </c>
    </row>
    <row r="124" spans="1:11" x14ac:dyDescent="0.25">
      <c r="A124" s="11" t="s">
        <v>20</v>
      </c>
      <c r="B124" s="8">
        <v>0</v>
      </c>
      <c r="C124" s="16">
        <v>1</v>
      </c>
      <c r="D124" s="8"/>
      <c r="E124" s="8">
        <f t="shared" si="1"/>
        <v>0</v>
      </c>
      <c r="F124" s="8"/>
      <c r="G124" s="12"/>
      <c r="H124" s="12"/>
      <c r="J124" s="8">
        <v>0</v>
      </c>
      <c r="K124" s="8">
        <v>0</v>
      </c>
    </row>
    <row r="125" spans="1:11" x14ac:dyDescent="0.25">
      <c r="A125" s="11" t="s">
        <v>21</v>
      </c>
      <c r="B125" s="8">
        <v>0</v>
      </c>
      <c r="C125" s="16">
        <v>1</v>
      </c>
      <c r="D125" s="8"/>
      <c r="E125" s="8">
        <f t="shared" si="1"/>
        <v>0</v>
      </c>
      <c r="F125" s="8"/>
      <c r="G125" s="12"/>
      <c r="H125" s="12"/>
      <c r="J125" s="8">
        <v>0</v>
      </c>
      <c r="K125" s="8">
        <v>0</v>
      </c>
    </row>
    <row r="126" spans="1:11" x14ac:dyDescent="0.25">
      <c r="A126" s="11" t="s">
        <v>22</v>
      </c>
      <c r="B126" s="8">
        <v>3</v>
      </c>
      <c r="C126" s="16">
        <v>0</v>
      </c>
      <c r="D126" s="8"/>
      <c r="E126" s="8">
        <f t="shared" si="1"/>
        <v>0</v>
      </c>
      <c r="F126" s="8"/>
      <c r="G126" s="12"/>
      <c r="H126" s="12"/>
      <c r="J126" s="8">
        <v>5</v>
      </c>
      <c r="K126" s="8">
        <v>3</v>
      </c>
    </row>
    <row r="127" spans="1:11" x14ac:dyDescent="0.25">
      <c r="A127" s="11" t="s">
        <v>46</v>
      </c>
      <c r="B127" s="8">
        <v>5</v>
      </c>
      <c r="C127" s="16">
        <v>0</v>
      </c>
      <c r="D127" s="8"/>
      <c r="E127" s="8">
        <f t="shared" si="1"/>
        <v>0</v>
      </c>
      <c r="F127" s="8"/>
      <c r="G127" s="12"/>
      <c r="H127" s="12"/>
      <c r="J127" s="8">
        <v>8</v>
      </c>
      <c r="K127" s="8">
        <v>3</v>
      </c>
    </row>
    <row r="128" spans="1:11" x14ac:dyDescent="0.25">
      <c r="A128" s="11" t="s">
        <v>47</v>
      </c>
      <c r="B128" s="8">
        <v>3</v>
      </c>
      <c r="C128" s="16">
        <v>0</v>
      </c>
      <c r="D128" s="8"/>
      <c r="E128" s="8">
        <f t="shared" si="1"/>
        <v>0</v>
      </c>
      <c r="F128" s="8"/>
      <c r="G128" s="12"/>
      <c r="H128" s="12"/>
      <c r="J128" s="8">
        <v>5</v>
      </c>
      <c r="K128" s="8">
        <v>3</v>
      </c>
    </row>
    <row r="129" spans="1:11" x14ac:dyDescent="0.25">
      <c r="A129" s="11" t="s">
        <v>38</v>
      </c>
      <c r="B129" s="8">
        <v>1</v>
      </c>
      <c r="C129" s="16">
        <v>0</v>
      </c>
      <c r="D129" s="8"/>
      <c r="E129" s="8">
        <f t="shared" si="1"/>
        <v>0</v>
      </c>
      <c r="F129" s="8"/>
      <c r="G129" s="12"/>
      <c r="H129" s="12"/>
      <c r="J129" s="8" t="s">
        <v>177</v>
      </c>
      <c r="K129" s="8">
        <v>1</v>
      </c>
    </row>
    <row r="130" spans="1:11" x14ac:dyDescent="0.25">
      <c r="A130" s="11" t="s">
        <v>39</v>
      </c>
      <c r="B130" s="8">
        <v>2</v>
      </c>
      <c r="C130" s="16">
        <v>0</v>
      </c>
      <c r="D130" s="8"/>
      <c r="E130" s="8">
        <f t="shared" si="1"/>
        <v>0</v>
      </c>
      <c r="F130" s="8"/>
      <c r="G130" s="12"/>
      <c r="H130" s="12"/>
      <c r="J130" s="8" t="s">
        <v>177</v>
      </c>
      <c r="K130" s="8">
        <v>2</v>
      </c>
    </row>
    <row r="131" spans="1:11" x14ac:dyDescent="0.25">
      <c r="A131" s="11" t="s">
        <v>57</v>
      </c>
      <c r="B131" s="8">
        <v>4</v>
      </c>
      <c r="C131" s="16">
        <v>0</v>
      </c>
      <c r="D131" s="8"/>
      <c r="E131" s="8">
        <f t="shared" ref="E131:E160" si="2">B131*C131</f>
        <v>0</v>
      </c>
      <c r="F131" s="8"/>
      <c r="G131" s="12"/>
      <c r="H131" s="12"/>
      <c r="J131" s="8">
        <v>4</v>
      </c>
      <c r="K131" s="8">
        <v>4</v>
      </c>
    </row>
    <row r="132" spans="1:11" x14ac:dyDescent="0.25">
      <c r="A132" s="11" t="s">
        <v>23</v>
      </c>
      <c r="B132" s="8">
        <v>0</v>
      </c>
      <c r="C132" s="16">
        <v>0</v>
      </c>
      <c r="D132" s="8"/>
      <c r="E132" s="8">
        <f t="shared" si="2"/>
        <v>0</v>
      </c>
      <c r="F132" s="8"/>
      <c r="G132" s="12" t="s">
        <v>164</v>
      </c>
      <c r="H132" s="12"/>
      <c r="J132" s="8" t="s">
        <v>177</v>
      </c>
      <c r="K132" s="8">
        <v>2</v>
      </c>
    </row>
    <row r="133" spans="1:11" x14ac:dyDescent="0.25">
      <c r="A133" s="11" t="s">
        <v>40</v>
      </c>
      <c r="B133" s="8">
        <v>10</v>
      </c>
      <c r="C133" s="16">
        <v>0</v>
      </c>
      <c r="D133" s="8"/>
      <c r="E133" s="8">
        <f t="shared" si="2"/>
        <v>0</v>
      </c>
      <c r="F133" s="8"/>
      <c r="G133" s="12"/>
      <c r="H133" s="12"/>
      <c r="J133" s="8" t="s">
        <v>177</v>
      </c>
      <c r="K133" s="8">
        <v>10</v>
      </c>
    </row>
    <row r="134" spans="1:11" x14ac:dyDescent="0.25">
      <c r="A134" s="11" t="s">
        <v>58</v>
      </c>
      <c r="B134" s="8">
        <v>15</v>
      </c>
      <c r="C134" s="16">
        <v>0</v>
      </c>
      <c r="D134" s="8"/>
      <c r="E134" s="8">
        <f t="shared" si="2"/>
        <v>0</v>
      </c>
      <c r="F134" s="8"/>
      <c r="G134" s="12"/>
      <c r="H134" s="12"/>
      <c r="J134" s="8">
        <v>15</v>
      </c>
      <c r="K134" s="8">
        <v>15</v>
      </c>
    </row>
    <row r="135" spans="1:11" x14ac:dyDescent="0.25">
      <c r="A135" s="11" t="s">
        <v>41</v>
      </c>
      <c r="B135" s="8">
        <v>3</v>
      </c>
      <c r="C135" s="16">
        <v>0</v>
      </c>
      <c r="D135" s="8"/>
      <c r="E135" s="8">
        <f t="shared" si="2"/>
        <v>0</v>
      </c>
      <c r="F135" s="8"/>
      <c r="G135" s="12"/>
      <c r="H135" s="12"/>
      <c r="J135" s="8" t="s">
        <v>177</v>
      </c>
      <c r="K135" s="8">
        <v>8</v>
      </c>
    </row>
    <row r="136" spans="1:11" x14ac:dyDescent="0.25">
      <c r="A136" s="11" t="s">
        <v>24</v>
      </c>
      <c r="B136" s="8">
        <v>2</v>
      </c>
      <c r="C136" s="16">
        <v>0</v>
      </c>
      <c r="D136" s="8"/>
      <c r="E136" s="8">
        <f t="shared" si="2"/>
        <v>0</v>
      </c>
      <c r="F136" s="8"/>
      <c r="G136" s="12"/>
      <c r="H136" s="12"/>
      <c r="J136" s="8">
        <v>0</v>
      </c>
      <c r="K136" s="8">
        <v>2</v>
      </c>
    </row>
    <row r="137" spans="1:11" x14ac:dyDescent="0.25">
      <c r="A137" s="11" t="s">
        <v>128</v>
      </c>
      <c r="B137" s="8">
        <v>7</v>
      </c>
      <c r="C137" s="16">
        <v>0</v>
      </c>
      <c r="D137" s="8"/>
      <c r="E137" s="8">
        <f t="shared" si="2"/>
        <v>0</v>
      </c>
      <c r="F137" s="8"/>
      <c r="G137" s="12"/>
      <c r="H137" s="12"/>
      <c r="J137" s="8">
        <v>0</v>
      </c>
      <c r="K137" s="8">
        <v>15</v>
      </c>
    </row>
    <row r="138" spans="1:11" x14ac:dyDescent="0.25">
      <c r="A138" s="11" t="s">
        <v>42</v>
      </c>
      <c r="B138" s="8">
        <v>5</v>
      </c>
      <c r="C138" s="16">
        <v>0</v>
      </c>
      <c r="D138" s="8"/>
      <c r="E138" s="8">
        <f t="shared" si="2"/>
        <v>0</v>
      </c>
      <c r="F138" s="8"/>
      <c r="G138" s="12"/>
      <c r="H138" s="12"/>
      <c r="J138" s="8">
        <v>3</v>
      </c>
      <c r="K138" s="8">
        <v>5</v>
      </c>
    </row>
    <row r="139" spans="1:11" x14ac:dyDescent="0.25">
      <c r="A139" s="11" t="s">
        <v>25</v>
      </c>
      <c r="B139" s="8">
        <v>0</v>
      </c>
      <c r="C139" s="16">
        <v>0</v>
      </c>
      <c r="D139" s="8"/>
      <c r="E139" s="8">
        <f t="shared" si="2"/>
        <v>0</v>
      </c>
      <c r="F139" s="8"/>
      <c r="G139" s="12" t="s">
        <v>163</v>
      </c>
      <c r="H139" s="12"/>
      <c r="J139" s="8">
        <v>3</v>
      </c>
      <c r="K139" s="8">
        <v>0</v>
      </c>
    </row>
    <row r="140" spans="1:11" x14ac:dyDescent="0.25">
      <c r="A140" s="11" t="s">
        <v>26</v>
      </c>
      <c r="B140" s="8">
        <v>25</v>
      </c>
      <c r="C140" s="16">
        <v>0.4</v>
      </c>
      <c r="D140" s="8"/>
      <c r="E140" s="8">
        <f t="shared" si="2"/>
        <v>10</v>
      </c>
      <c r="F140" s="8"/>
      <c r="G140" s="12"/>
      <c r="H140" s="8" t="s">
        <v>193</v>
      </c>
      <c r="J140" s="8">
        <v>15</v>
      </c>
      <c r="K140" s="8">
        <v>25</v>
      </c>
    </row>
    <row r="141" spans="1:11" x14ac:dyDescent="0.25">
      <c r="A141" s="11" t="s">
        <v>43</v>
      </c>
      <c r="B141" s="8">
        <v>2</v>
      </c>
      <c r="C141" s="16">
        <v>0</v>
      </c>
      <c r="D141" s="8"/>
      <c r="E141" s="8">
        <f t="shared" si="2"/>
        <v>0</v>
      </c>
      <c r="F141" s="8"/>
      <c r="G141" s="12"/>
      <c r="H141" s="12"/>
      <c r="J141" s="8" t="s">
        <v>177</v>
      </c>
      <c r="K141" s="8">
        <v>2</v>
      </c>
    </row>
    <row r="142" spans="1:11" x14ac:dyDescent="0.25">
      <c r="A142" s="11" t="s">
        <v>48</v>
      </c>
      <c r="B142" s="8">
        <v>4</v>
      </c>
      <c r="C142" s="16">
        <v>0</v>
      </c>
      <c r="D142" s="8"/>
      <c r="E142" s="8">
        <f t="shared" si="2"/>
        <v>0</v>
      </c>
      <c r="F142" s="8"/>
      <c r="G142" s="12"/>
      <c r="H142" s="12"/>
      <c r="J142" s="8">
        <v>5</v>
      </c>
      <c r="K142" s="8">
        <v>4</v>
      </c>
    </row>
    <row r="143" spans="1:11" x14ac:dyDescent="0.25">
      <c r="A143" s="11" t="s">
        <v>49</v>
      </c>
      <c r="B143" s="8">
        <v>6</v>
      </c>
      <c r="C143" s="16">
        <v>0</v>
      </c>
      <c r="D143" s="8"/>
      <c r="E143" s="8">
        <f t="shared" si="2"/>
        <v>0</v>
      </c>
      <c r="F143" s="8"/>
      <c r="G143" s="12"/>
      <c r="H143" s="12"/>
      <c r="J143" s="8">
        <v>10</v>
      </c>
      <c r="K143" s="8">
        <v>3</v>
      </c>
    </row>
    <row r="144" spans="1:11" x14ac:dyDescent="0.25">
      <c r="A144" s="11" t="s">
        <v>59</v>
      </c>
      <c r="B144" s="8">
        <v>4</v>
      </c>
      <c r="C144" s="16">
        <v>0</v>
      </c>
      <c r="D144" s="8"/>
      <c r="E144" s="8">
        <f t="shared" si="2"/>
        <v>0</v>
      </c>
      <c r="F144" s="8"/>
      <c r="G144" s="12"/>
      <c r="H144" s="12"/>
      <c r="J144" s="8">
        <v>5</v>
      </c>
      <c r="K144" s="8">
        <v>3</v>
      </c>
    </row>
    <row r="145" spans="1:11" x14ac:dyDescent="0.25">
      <c r="A145" s="11" t="s">
        <v>10</v>
      </c>
      <c r="B145" s="8">
        <v>6</v>
      </c>
      <c r="C145" s="16">
        <v>0</v>
      </c>
      <c r="D145" s="8"/>
      <c r="E145" s="8">
        <f t="shared" si="2"/>
        <v>0</v>
      </c>
      <c r="F145" s="8"/>
      <c r="G145" s="12"/>
      <c r="H145" s="12"/>
      <c r="J145" s="8">
        <v>0</v>
      </c>
      <c r="K145" s="8">
        <v>8</v>
      </c>
    </row>
    <row r="146" spans="1:11" x14ac:dyDescent="0.25">
      <c r="A146" s="11" t="s">
        <v>27</v>
      </c>
      <c r="B146" s="8">
        <v>3</v>
      </c>
      <c r="C146" s="16">
        <v>0</v>
      </c>
      <c r="D146" s="8"/>
      <c r="E146" s="8">
        <f t="shared" si="2"/>
        <v>0</v>
      </c>
      <c r="F146" s="8"/>
      <c r="G146" s="12"/>
      <c r="H146" s="12"/>
      <c r="J146" s="8" t="s">
        <v>177</v>
      </c>
      <c r="K146" s="8">
        <v>3</v>
      </c>
    </row>
    <row r="147" spans="1:11" x14ac:dyDescent="0.25">
      <c r="A147" s="11" t="s">
        <v>28</v>
      </c>
      <c r="B147" s="8">
        <v>25</v>
      </c>
      <c r="C147" s="16">
        <v>0.4</v>
      </c>
      <c r="D147" s="8">
        <v>10</v>
      </c>
      <c r="E147" s="8">
        <f t="shared" si="2"/>
        <v>10</v>
      </c>
      <c r="F147" s="8"/>
      <c r="G147" s="12"/>
      <c r="H147" s="8" t="s">
        <v>194</v>
      </c>
      <c r="J147" s="8">
        <v>10</v>
      </c>
      <c r="K147" s="8">
        <v>25</v>
      </c>
    </row>
    <row r="148" spans="1:11" x14ac:dyDescent="0.25">
      <c r="A148" s="11" t="s">
        <v>60</v>
      </c>
      <c r="B148" s="8">
        <v>2</v>
      </c>
      <c r="C148" s="16">
        <v>0</v>
      </c>
      <c r="D148" s="8"/>
      <c r="E148" s="8">
        <f t="shared" si="2"/>
        <v>0</v>
      </c>
      <c r="F148" s="8"/>
      <c r="G148" s="12"/>
      <c r="H148" s="12"/>
      <c r="J148" s="8" t="s">
        <v>177</v>
      </c>
      <c r="K148" s="8">
        <v>2</v>
      </c>
    </row>
    <row r="149" spans="1:11" x14ac:dyDescent="0.25">
      <c r="A149" s="11" t="s">
        <v>44</v>
      </c>
      <c r="B149" s="8">
        <v>2</v>
      </c>
      <c r="C149" s="16">
        <v>0</v>
      </c>
      <c r="D149" s="8"/>
      <c r="E149" s="8">
        <f t="shared" si="2"/>
        <v>0</v>
      </c>
      <c r="F149" s="8"/>
      <c r="G149" s="12"/>
      <c r="H149" s="12"/>
      <c r="J149" s="8">
        <v>5</v>
      </c>
      <c r="K149" s="8">
        <v>2</v>
      </c>
    </row>
    <row r="150" spans="1:11" x14ac:dyDescent="0.25">
      <c r="A150" s="11" t="s">
        <v>222</v>
      </c>
      <c r="B150" s="8">
        <v>8</v>
      </c>
      <c r="C150" s="16">
        <v>0</v>
      </c>
      <c r="D150" s="8"/>
      <c r="E150" s="8">
        <f t="shared" si="2"/>
        <v>0</v>
      </c>
      <c r="F150" s="8"/>
      <c r="G150" s="12"/>
      <c r="H150" s="12"/>
      <c r="J150" s="8">
        <v>0</v>
      </c>
      <c r="K150" s="8">
        <v>8</v>
      </c>
    </row>
    <row r="151" spans="1:11" x14ac:dyDescent="0.25">
      <c r="A151" s="11" t="s">
        <v>45</v>
      </c>
      <c r="B151" s="8">
        <v>3</v>
      </c>
      <c r="C151" s="16">
        <v>0</v>
      </c>
      <c r="D151" s="8"/>
      <c r="E151" s="8">
        <f t="shared" si="2"/>
        <v>0</v>
      </c>
      <c r="F151" s="8"/>
      <c r="G151" s="12"/>
      <c r="H151" s="12"/>
      <c r="J151" s="8" t="s">
        <v>177</v>
      </c>
      <c r="K151" s="8">
        <v>3</v>
      </c>
    </row>
    <row r="152" spans="1:11" x14ac:dyDescent="0.25">
      <c r="A152" s="2"/>
      <c r="B152" s="1"/>
      <c r="C152" s="1"/>
      <c r="D152" s="1"/>
      <c r="E152" s="1"/>
      <c r="F152" s="1"/>
      <c r="G152" s="3"/>
      <c r="H152" s="3"/>
      <c r="J152" s="1"/>
      <c r="K152" s="1"/>
    </row>
    <row r="153" spans="1:11" x14ac:dyDescent="0.25">
      <c r="C153" s="1"/>
      <c r="D153" s="1"/>
      <c r="E153" s="1"/>
      <c r="F153" s="1"/>
    </row>
    <row r="154" spans="1:11" x14ac:dyDescent="0.25">
      <c r="A154" s="5" t="s">
        <v>212</v>
      </c>
      <c r="B154" s="6"/>
      <c r="C154" s="6"/>
      <c r="D154" s="6"/>
      <c r="E154" s="7"/>
      <c r="F154" s="6"/>
      <c r="G154" s="6"/>
      <c r="H154" s="17"/>
      <c r="J154" s="6"/>
      <c r="K154" s="6"/>
    </row>
    <row r="155" spans="1:11" x14ac:dyDescent="0.25">
      <c r="A155" s="7" t="s">
        <v>2</v>
      </c>
      <c r="B155" s="7" t="s">
        <v>3</v>
      </c>
      <c r="C155" s="7" t="s">
        <v>5</v>
      </c>
      <c r="D155" s="7" t="s">
        <v>63</v>
      </c>
      <c r="E155" s="7"/>
      <c r="F155" s="7" t="s">
        <v>6</v>
      </c>
      <c r="G155" s="7" t="s">
        <v>4</v>
      </c>
      <c r="H155" s="7" t="s">
        <v>188</v>
      </c>
      <c r="J155" s="7"/>
      <c r="K155" s="7"/>
    </row>
    <row r="156" spans="1:11" ht="30" x14ac:dyDescent="0.25">
      <c r="A156" s="8" t="s">
        <v>116</v>
      </c>
      <c r="B156" s="8">
        <v>4</v>
      </c>
      <c r="C156" s="16">
        <v>0.6</v>
      </c>
      <c r="D156" s="8">
        <v>10</v>
      </c>
      <c r="E156" s="8">
        <f t="shared" si="2"/>
        <v>2.4</v>
      </c>
      <c r="F156" s="8"/>
      <c r="G156" s="18" t="s">
        <v>205</v>
      </c>
      <c r="H156" s="9" t="s">
        <v>206</v>
      </c>
      <c r="J156" s="8"/>
      <c r="K156" s="8">
        <v>4</v>
      </c>
    </row>
    <row r="157" spans="1:11" ht="45" x14ac:dyDescent="0.25">
      <c r="A157" s="8" t="s">
        <v>220</v>
      </c>
      <c r="B157" s="8">
        <v>30</v>
      </c>
      <c r="C157" s="16">
        <v>0</v>
      </c>
      <c r="D157" s="8"/>
      <c r="E157" s="8">
        <f t="shared" si="2"/>
        <v>0</v>
      </c>
      <c r="F157" s="8"/>
      <c r="G157" s="9" t="s">
        <v>125</v>
      </c>
      <c r="H157" s="9"/>
      <c r="J157" s="8"/>
      <c r="K157" s="8">
        <v>30</v>
      </c>
    </row>
    <row r="158" spans="1:11" ht="30" x14ac:dyDescent="0.25">
      <c r="A158" s="8" t="s">
        <v>141</v>
      </c>
      <c r="B158" s="8">
        <v>5</v>
      </c>
      <c r="C158" s="16">
        <v>0</v>
      </c>
      <c r="D158" s="8"/>
      <c r="E158" s="8">
        <f t="shared" si="2"/>
        <v>0</v>
      </c>
      <c r="F158" s="8"/>
      <c r="G158" s="9" t="s">
        <v>140</v>
      </c>
      <c r="H158" s="9"/>
      <c r="J158" s="8"/>
      <c r="K158" s="8">
        <v>5</v>
      </c>
    </row>
    <row r="159" spans="1:11" x14ac:dyDescent="0.25">
      <c r="A159" s="8" t="s">
        <v>137</v>
      </c>
      <c r="B159" s="8">
        <v>5</v>
      </c>
      <c r="C159" s="16">
        <v>0</v>
      </c>
      <c r="D159" s="8"/>
      <c r="E159" s="8">
        <f t="shared" si="2"/>
        <v>0</v>
      </c>
      <c r="F159" s="8"/>
      <c r="G159" s="9" t="s">
        <v>138</v>
      </c>
      <c r="H159" s="9"/>
      <c r="J159" s="8"/>
      <c r="K159" s="8">
        <v>5</v>
      </c>
    </row>
    <row r="160" spans="1:11" ht="45" x14ac:dyDescent="0.25">
      <c r="A160" s="8" t="s">
        <v>139</v>
      </c>
      <c r="B160" s="8">
        <v>10</v>
      </c>
      <c r="C160" s="16">
        <v>0</v>
      </c>
      <c r="D160" s="8"/>
      <c r="E160" s="8">
        <f t="shared" si="2"/>
        <v>0</v>
      </c>
      <c r="F160" s="8"/>
      <c r="G160" s="9" t="s">
        <v>221</v>
      </c>
      <c r="H160" s="9"/>
      <c r="J160" s="8"/>
      <c r="K160" s="8">
        <v>10</v>
      </c>
    </row>
    <row r="161" spans="1:11" x14ac:dyDescent="0.25">
      <c r="A161" s="11" t="s">
        <v>213</v>
      </c>
      <c r="B161" s="8">
        <v>5</v>
      </c>
      <c r="C161" s="16">
        <v>0</v>
      </c>
      <c r="D161" s="8"/>
      <c r="E161" s="8">
        <f t="shared" ref="E161" si="3">B161*C161</f>
        <v>0</v>
      </c>
      <c r="F161" s="8"/>
      <c r="G161" s="9" t="s">
        <v>214</v>
      </c>
      <c r="H161" s="9" t="s">
        <v>215</v>
      </c>
      <c r="J161" s="8" t="s">
        <v>177</v>
      </c>
      <c r="K161" s="8"/>
    </row>
    <row r="163" spans="1:11" x14ac:dyDescent="0.25">
      <c r="A163" t="s">
        <v>180</v>
      </c>
      <c r="B163">
        <f>SUM(B3:B160)</f>
        <v>826</v>
      </c>
      <c r="E163">
        <f>SUM(E3:E160)</f>
        <v>114.00000000000001</v>
      </c>
      <c r="J163">
        <f>SUM(J3:J160)</f>
        <v>287</v>
      </c>
      <c r="K163">
        <f>SUM(K3:K160)</f>
        <v>775</v>
      </c>
    </row>
    <row r="164" spans="1:11" x14ac:dyDescent="0.25">
      <c r="A164" t="s">
        <v>187</v>
      </c>
      <c r="B164" s="19">
        <f>E163/B163</f>
        <v>0.13801452784503634</v>
      </c>
    </row>
  </sheetData>
  <sortState ref="A5:A57">
    <sortCondition ref="A5:A57"/>
  </sortState>
  <mergeCells count="1">
    <mergeCell ref="J1:K1"/>
  </mergeCells>
  <conditionalFormatting sqref="C3:C10">
    <cfRule type="cellIs" dxfId="13" priority="15" operator="equal">
      <formula>1</formula>
    </cfRule>
    <cfRule type="cellIs" dxfId="12" priority="16" operator="equal">
      <formula>100</formula>
    </cfRule>
  </conditionalFormatting>
  <conditionalFormatting sqref="C14:C70">
    <cfRule type="cellIs" dxfId="11" priority="11" operator="equal">
      <formula>1</formula>
    </cfRule>
    <cfRule type="cellIs" dxfId="10" priority="12" operator="equal">
      <formula>100</formula>
    </cfRule>
  </conditionalFormatting>
  <conditionalFormatting sqref="C74:C92">
    <cfRule type="cellIs" dxfId="9" priority="9" operator="equal">
      <formula>1</formula>
    </cfRule>
    <cfRule type="cellIs" dxfId="8" priority="10" operator="equal">
      <formula>100</formula>
    </cfRule>
  </conditionalFormatting>
  <conditionalFormatting sqref="C95:C100 C102:C151">
    <cfRule type="cellIs" dxfId="7" priority="7" operator="equal">
      <formula>1</formula>
    </cfRule>
    <cfRule type="cellIs" dxfId="6" priority="8" operator="equal">
      <formula>100</formula>
    </cfRule>
  </conditionalFormatting>
  <conditionalFormatting sqref="C101">
    <cfRule type="cellIs" dxfId="5" priority="5" operator="equal">
      <formula>1</formula>
    </cfRule>
    <cfRule type="cellIs" dxfId="4" priority="6" operator="equal">
      <formula>100</formula>
    </cfRule>
  </conditionalFormatting>
  <conditionalFormatting sqref="C156:C160">
    <cfRule type="cellIs" dxfId="3" priority="3" operator="equal">
      <formula>1</formula>
    </cfRule>
    <cfRule type="cellIs" dxfId="2" priority="4" operator="equal">
      <formula>100</formula>
    </cfRule>
  </conditionalFormatting>
  <conditionalFormatting sqref="C161">
    <cfRule type="cellIs" dxfId="1" priority="1" operator="equal">
      <formula>1</formula>
    </cfRule>
    <cfRule type="cellIs" dxfId="0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2014-05-16T15:06:51Z</dcterms:modified>
</cp:coreProperties>
</file>