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Risk Matrix/"/>
    </mc:Choice>
  </mc:AlternateContent>
  <xr:revisionPtr revIDLastSave="10" documentId="8_{8D70878C-0677-4AD5-935A-702E6856E95A}" xr6:coauthVersionLast="47" xr6:coauthVersionMax="47" xr10:uidLastSave="{2AB1F359-C2DA-42D3-B687-50825BDF4031}"/>
  <bookViews>
    <workbookView xWindow="-108" yWindow="-108" windowWidth="23256" windowHeight="12576" xr2:uid="{B2F2C00A-32AB-49A7-A9CE-9F8BD993CE61}"/>
  </bookViews>
  <sheets>
    <sheet name="Risk Assess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1" l="1"/>
  <c r="Z31" i="1"/>
  <c r="Y31" i="1"/>
  <c r="X31" i="1"/>
  <c r="W31" i="1"/>
  <c r="V31" i="1"/>
  <c r="U31" i="1"/>
  <c r="Q31" i="1"/>
  <c r="Z30" i="1"/>
  <c r="Y30" i="1"/>
  <c r="X30" i="1"/>
  <c r="W30" i="1"/>
  <c r="V30" i="1"/>
  <c r="U30" i="1"/>
  <c r="Z29" i="1"/>
  <c r="Y29" i="1"/>
  <c r="X29" i="1"/>
  <c r="W29" i="1"/>
  <c r="V29" i="1"/>
  <c r="U29" i="1"/>
  <c r="Z28" i="1"/>
  <c r="Y28" i="1"/>
  <c r="X28" i="1"/>
  <c r="W28" i="1"/>
  <c r="V28" i="1"/>
  <c r="U28" i="1"/>
  <c r="Z27" i="1"/>
  <c r="Y27" i="1"/>
  <c r="X27" i="1"/>
  <c r="W27" i="1"/>
  <c r="V27" i="1"/>
  <c r="U27" i="1"/>
  <c r="Z26" i="1"/>
  <c r="Y26" i="1"/>
  <c r="X26" i="1"/>
  <c r="W26" i="1"/>
  <c r="V26" i="1"/>
  <c r="Z23" i="1"/>
  <c r="Y23" i="1"/>
  <c r="X23" i="1"/>
  <c r="W23" i="1"/>
  <c r="V23" i="1"/>
  <c r="U23" i="1"/>
  <c r="Z22" i="1"/>
  <c r="Y22" i="1"/>
  <c r="X22" i="1"/>
  <c r="W22" i="1"/>
  <c r="V22" i="1"/>
  <c r="U22" i="1"/>
  <c r="Z21" i="1"/>
  <c r="Y21" i="1"/>
  <c r="X21" i="1"/>
  <c r="W21" i="1"/>
  <c r="V21" i="1"/>
  <c r="U21" i="1"/>
  <c r="Z20" i="1"/>
  <c r="Y20" i="1"/>
  <c r="X20" i="1"/>
  <c r="W20" i="1"/>
  <c r="V20" i="1"/>
  <c r="U20" i="1"/>
  <c r="Z19" i="1"/>
  <c r="Y19" i="1"/>
  <c r="X19" i="1"/>
  <c r="W19" i="1"/>
  <c r="V19" i="1"/>
  <c r="U19" i="1"/>
  <c r="Z18" i="1"/>
  <c r="Y18" i="1"/>
  <c r="X18" i="1"/>
  <c r="W18" i="1"/>
  <c r="V18" i="1"/>
  <c r="I17" i="1"/>
  <c r="Q16" i="1"/>
  <c r="I16" i="1"/>
  <c r="U15" i="1"/>
  <c r="I37" i="1" s="1"/>
  <c r="U14" i="1"/>
  <c r="U13" i="1"/>
  <c r="Q53" i="1" s="1"/>
  <c r="U12" i="1"/>
  <c r="U11" i="1"/>
  <c r="Q59" i="1" s="1"/>
  <c r="Q11" i="1"/>
  <c r="Z10" i="1"/>
  <c r="Y10" i="1"/>
  <c r="I10" i="1" s="1"/>
  <c r="X10" i="1"/>
  <c r="W10" i="1"/>
  <c r="V10" i="1"/>
  <c r="Q44" i="1" l="1"/>
  <c r="I11" i="1"/>
  <c r="Q45" i="1"/>
  <c r="I19" i="1"/>
  <c r="I21" i="1"/>
  <c r="Q15" i="1"/>
  <c r="I27" i="1"/>
  <c r="I29" i="1"/>
  <c r="I31" i="1"/>
  <c r="I36" i="1"/>
  <c r="I44" i="1"/>
  <c r="I52" i="1"/>
  <c r="I38" i="1"/>
  <c r="I46" i="1"/>
  <c r="I54" i="1"/>
  <c r="Q37" i="1"/>
  <c r="Q38" i="1"/>
  <c r="Q46" i="1"/>
  <c r="Q54" i="1"/>
  <c r="I45" i="1"/>
  <c r="I18" i="1"/>
  <c r="Q24" i="1"/>
  <c r="I39" i="1"/>
  <c r="I47" i="1"/>
  <c r="I55" i="1"/>
  <c r="Q17" i="1"/>
  <c r="I20" i="1"/>
  <c r="I24" i="1"/>
  <c r="Q12" i="1"/>
  <c r="Q18" i="1"/>
  <c r="I25" i="1"/>
  <c r="Q39" i="1"/>
  <c r="Q47" i="1"/>
  <c r="Q55" i="1"/>
  <c r="I22" i="1"/>
  <c r="Q25" i="1"/>
  <c r="I28" i="1"/>
  <c r="I30" i="1"/>
  <c r="I32" i="1"/>
  <c r="I40" i="1"/>
  <c r="I48" i="1"/>
  <c r="I56" i="1"/>
  <c r="Q29" i="1"/>
  <c r="Q20" i="1"/>
  <c r="I13" i="1"/>
  <c r="I26" i="1"/>
  <c r="Q28" i="1"/>
  <c r="Q30" i="1"/>
  <c r="Q32" i="1"/>
  <c r="Q40" i="1"/>
  <c r="Q48" i="1"/>
  <c r="Q56" i="1"/>
  <c r="Q27" i="1"/>
  <c r="Q52" i="1"/>
  <c r="I53" i="1"/>
  <c r="I12" i="1"/>
  <c r="Q22" i="1"/>
  <c r="Q13" i="1"/>
  <c r="Q26" i="1"/>
  <c r="I33" i="1"/>
  <c r="I41" i="1"/>
  <c r="I49" i="1"/>
  <c r="I57" i="1"/>
  <c r="Q33" i="1"/>
  <c r="Q41" i="1"/>
  <c r="Q49" i="1"/>
  <c r="Q57" i="1"/>
  <c r="I34" i="1"/>
  <c r="I42" i="1"/>
  <c r="I50" i="1"/>
  <c r="I58" i="1"/>
  <c r="Q10" i="1"/>
  <c r="Q34" i="1"/>
  <c r="Q42" i="1"/>
  <c r="Q50" i="1"/>
  <c r="Q58" i="1"/>
  <c r="Q19" i="1"/>
  <c r="Q21" i="1"/>
  <c r="Q23" i="1"/>
  <c r="I35" i="1"/>
  <c r="I43" i="1"/>
  <c r="I51" i="1"/>
  <c r="I59" i="1"/>
  <c r="I14" i="1"/>
  <c r="Q14" i="1"/>
  <c r="I23" i="1"/>
  <c r="I15" i="1"/>
  <c r="Q35" i="1"/>
  <c r="Q43" i="1"/>
  <c r="Q5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tc={53D99E9B-5927-48D6-A9EF-F81A672D2F03}</author>
    <author>tc={C1BC9BB1-604C-4229-94C4-072F411D3E15}</author>
  </authors>
  <commentList>
    <comment ref="A9" authorId="0" shapeId="0" xr:uid="{53D99E9B-5927-48D6-A9EF-F81A672D2F0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You must include a risk # for Power BI to refresh and update.
</t>
      </text>
    </comment>
    <comment ref="D9" authorId="1" shapeId="0" xr:uid="{C1BC9BB1-604C-4229-94C4-072F411D3E15}">
      <text>
        <t>[Threaded comment]
Your version of Excel allows you to read this threaded comment; however, any edits to it will get removed if the file is opened in a newer version of Excel. Learn more: https://go.microsoft.com/fwlink/?linkid=870924
Comment:
    You must include a risk category for Power BI to refresh and update.</t>
      </text>
    </comment>
  </commentList>
</comments>
</file>

<file path=xl/sharedStrings.xml><?xml version="1.0" encoding="utf-8"?>
<sst xmlns="http://schemas.openxmlformats.org/spreadsheetml/2006/main" count="175" uniqueCount="49">
  <si>
    <t>Risk Assessment Matrix</t>
  </si>
  <si>
    <t>Inherent Risk (without controls)</t>
  </si>
  <si>
    <t>Residual Risk (with controls)</t>
  </si>
  <si>
    <t>#</t>
  </si>
  <si>
    <t>Year</t>
  </si>
  <si>
    <t>Risk Description</t>
  </si>
  <si>
    <t>Risk Category</t>
  </si>
  <si>
    <t>Caused by and Consequences</t>
  </si>
  <si>
    <t>Risk Owners Name and Role</t>
  </si>
  <si>
    <t>Probability</t>
  </si>
  <si>
    <t>Impact</t>
  </si>
  <si>
    <t>Risk Rating</t>
  </si>
  <si>
    <t>Mitigation Strategies</t>
  </si>
  <si>
    <t>Mitigation Owners Name and Role</t>
  </si>
  <si>
    <t>Mitigation Costs</t>
  </si>
  <si>
    <t>Status</t>
  </si>
  <si>
    <t>Due Date</t>
  </si>
  <si>
    <t>Risk Matrix</t>
  </si>
  <si>
    <t>Risk 1</t>
  </si>
  <si>
    <t>Cybersecurity</t>
  </si>
  <si>
    <r>
      <rPr>
        <b/>
        <sz val="11"/>
        <color theme="1"/>
        <rFont val="Calibri"/>
        <family val="2"/>
      </rPr>
      <t xml:space="preserve">Caused by: </t>
    </r>
    <r>
      <rPr>
        <sz val="11"/>
        <color theme="1"/>
        <rFont val="Calibri"/>
        <family val="2"/>
      </rPr>
      <t xml:space="preserve">Test data
</t>
    </r>
    <r>
      <rPr>
        <b/>
        <sz val="11"/>
        <color theme="1"/>
        <rFont val="Calibri"/>
        <family val="2"/>
      </rPr>
      <t xml:space="preserve">Consequences: </t>
    </r>
    <r>
      <rPr>
        <sz val="11"/>
        <color theme="1"/>
        <rFont val="Calibri"/>
        <family val="2"/>
      </rPr>
      <t>more data for testing</t>
    </r>
  </si>
  <si>
    <t>Jeff</t>
  </si>
  <si>
    <t>Very High</t>
  </si>
  <si>
    <t>Text for testing the mitigation strategy</t>
  </si>
  <si>
    <t>Test</t>
  </si>
  <si>
    <t>Medium</t>
  </si>
  <si>
    <t>High</t>
  </si>
  <si>
    <t>Risk 2</t>
  </si>
  <si>
    <t>Finance</t>
  </si>
  <si>
    <r>
      <rPr>
        <b/>
        <sz val="11"/>
        <color theme="1"/>
        <rFont val="Calibri"/>
        <family val="2"/>
      </rPr>
      <t>Caused by: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Consequences:</t>
    </r>
  </si>
  <si>
    <t>Chad</t>
  </si>
  <si>
    <t>Very Low</t>
  </si>
  <si>
    <t>Moderate</t>
  </si>
  <si>
    <t>Severe</t>
  </si>
  <si>
    <t>Critical</t>
  </si>
  <si>
    <t>Risk 3</t>
  </si>
  <si>
    <t>Joe</t>
  </si>
  <si>
    <t>Sustainable</t>
  </si>
  <si>
    <t>Risk 4</t>
  </si>
  <si>
    <t>Low</t>
  </si>
  <si>
    <t>Risk 5</t>
  </si>
  <si>
    <t>Accounting</t>
  </si>
  <si>
    <t>Risk 6</t>
  </si>
  <si>
    <t>Risk 7</t>
  </si>
  <si>
    <t>IT</t>
  </si>
  <si>
    <t>Risk 8</t>
  </si>
  <si>
    <t>Inherent Risk Matrix (before controls)</t>
  </si>
  <si>
    <t>Risk 9</t>
  </si>
  <si>
    <t>Residual Risk Matrix (after controls)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</si>
</sst>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/>
    <xf numFmtId="0" fontId="2" fillId="2" borderId="3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9" xfId="0" applyFont="1" applyFill="1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top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wrapText="1"/>
    </xf>
    <xf numFmtId="0" fontId="1" fillId="0" borderId="15" xfId="0" applyFont="1" applyBorder="1"/>
    <xf numFmtId="44" fontId="1" fillId="0" borderId="15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0" xfId="0" applyFont="1" applyBorder="1" applyAlignment="1">
      <alignment wrapText="1"/>
    </xf>
    <xf numFmtId="0" fontId="1" fillId="0" borderId="20" xfId="0" applyFont="1" applyBorder="1"/>
    <xf numFmtId="0" fontId="2" fillId="0" borderId="20" xfId="0" applyFont="1" applyBorder="1" applyAlignment="1">
      <alignment horizontal="center" vertical="center" wrapText="1"/>
    </xf>
    <xf numFmtId="44" fontId="1" fillId="0" borderId="20" xfId="0" applyNumberFormat="1" applyFont="1" applyBorder="1"/>
    <xf numFmtId="0" fontId="2" fillId="2" borderId="21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1" fillId="8" borderId="24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1" fillId="6" borderId="22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/>
    </xf>
    <xf numFmtId="0" fontId="1" fillId="7" borderId="27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/>
    </xf>
    <xf numFmtId="0" fontId="1" fillId="8" borderId="28" xfId="0" applyFont="1" applyFill="1" applyBorder="1" applyAlignment="1">
      <alignment horizontal="center" vertical="center"/>
    </xf>
    <xf numFmtId="0" fontId="1" fillId="8" borderId="29" xfId="0" applyFont="1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 textRotation="90"/>
    </xf>
    <xf numFmtId="0" fontId="2" fillId="2" borderId="23" xfId="0" applyFont="1" applyFill="1" applyBorder="1" applyAlignment="1">
      <alignment horizontal="center" vertical="center" textRotation="90"/>
    </xf>
    <xf numFmtId="0" fontId="2" fillId="2" borderId="25" xfId="0" applyFont="1" applyFill="1" applyBorder="1" applyAlignment="1">
      <alignment horizontal="center" vertical="center" textRotation="90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567267</xdr:colOff>
      <xdr:row>16</xdr:row>
      <xdr:rowOff>0</xdr:rowOff>
    </xdr:from>
    <xdr:to>
      <xdr:col>36</xdr:col>
      <xdr:colOff>16933</xdr:colOff>
      <xdr:row>22</xdr:row>
      <xdr:rowOff>50800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F73E6BF-3DBE-4C90-ADB4-235B9CFD11F6}"/>
            </a:ext>
          </a:extLst>
        </xdr:cNvPr>
        <xdr:cNvSpPr txBox="1"/>
      </xdr:nvSpPr>
      <xdr:spPr>
        <a:xfrm>
          <a:off x="22421427" y="5707380"/>
          <a:ext cx="5614246" cy="33578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Every mitigating action traces back to one - or a blend -of four archetypal responses, each reflecting a distinct attitude toward ownership, economics, and speed.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Four Ts of Treat, Transfer, Terminate, Tolerate: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Treat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– Reduce the likelihood or impact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Treatment encompasses the classic toolkit of preventive, detective, and corrective controls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Transfer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– Shift exposure to a counter-party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Insurance is the archetypal transfer, but the concept ranges wider: contractual indemnities,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hedges, performance bonds, even alliance structures that spread R&amp;D cost overruns. 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Terminate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– Cease the activity entirely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Sometimes the rational move is to shut the door. A food company discontinues a niche product line reliant on allergen-prone ingredients.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Tolerate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– Accept and monitor within appetite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Not every risk deserves control.  Periodic reassessment ensures a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tolerated exposure does not quietly deteriorate into an out-of-appetite threat. </a:t>
          </a:r>
        </a:p>
        <a:p>
          <a:endParaRPr lang="en-US" sz="1100"/>
        </a:p>
      </xdr:txBody>
    </xdr:sp>
    <xdr:clientData/>
  </xdr:twoCellAnchor>
  <xdr:twoCellAnchor editAs="oneCell">
    <xdr:from>
      <xdr:col>2</xdr:col>
      <xdr:colOff>1238250</xdr:colOff>
      <xdr:row>0</xdr:row>
      <xdr:rowOff>0</xdr:rowOff>
    </xdr:from>
    <xdr:to>
      <xdr:col>3</xdr:col>
      <xdr:colOff>1192530</xdr:colOff>
      <xdr:row>6</xdr:row>
      <xdr:rowOff>156210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491565-0B59-4059-BF66-711333D5B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0" y="0"/>
          <a:ext cx="1402080" cy="12420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evon Locher" id="{DDD6C70E-08B4-479E-917C-F74A483F381F}" userId="S::dlocher@buncher.com::f6080fdb-9dd1-488f-a163-57fc93326b5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5-12-04T16:49:37.27" personId="{DDD6C70E-08B4-479E-917C-F74A483F381F}" id="{53D99E9B-5927-48D6-A9EF-F81A672D2F03}">
    <text xml:space="preserve">You must include a risk # for Power BI to refresh and update.
</text>
  </threadedComment>
  <threadedComment ref="D9" dT="2025-12-04T16:00:45.89" personId="{DDD6C70E-08B4-479E-917C-F74A483F381F}" id="{C1BC9BB1-604C-4229-94C4-072F411D3E15}">
    <text>You must include a risk category for Power BI to refresh and update.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39785-E70E-4AD4-867C-44B0556D87AA}">
  <sheetPr>
    <tabColor rgb="FFFFC000"/>
  </sheetPr>
  <dimension ref="A2:AC59"/>
  <sheetViews>
    <sheetView showGridLines="0" tabSelected="1" zoomScale="80" zoomScaleNormal="80" workbookViewId="0">
      <selection activeCell="E4" sqref="E4"/>
    </sheetView>
  </sheetViews>
  <sheetFormatPr defaultRowHeight="14.4" x14ac:dyDescent="0.3"/>
  <cols>
    <col min="1" max="1" width="9" style="56" bestFit="1" customWidth="1"/>
    <col min="2" max="2" width="9" style="56" customWidth="1"/>
    <col min="3" max="4" width="21.109375" style="4" customWidth="1"/>
    <col min="5" max="5" width="32.6640625" style="4" bestFit="1" customWidth="1"/>
    <col min="6" max="6" width="18.109375" style="4" customWidth="1"/>
    <col min="7" max="7" width="10.21875" style="4" bestFit="1" customWidth="1"/>
    <col min="8" max="8" width="8.5546875" style="4" bestFit="1" customWidth="1"/>
    <col min="9" max="9" width="11" style="4" customWidth="1"/>
    <col min="10" max="10" width="12.21875" style="4" customWidth="1"/>
    <col min="11" max="13" width="18" style="4" customWidth="1"/>
    <col min="14" max="14" width="14.5546875" style="4" customWidth="1"/>
    <col min="15" max="15" width="10.21875" style="4" bestFit="1" customWidth="1"/>
    <col min="16" max="16" width="8.88671875" style="4"/>
    <col min="17" max="17" width="10.33203125" style="4" bestFit="1" customWidth="1"/>
    <col min="18" max="18" width="3.77734375" style="4" customWidth="1"/>
    <col min="19" max="19" width="3" style="4" customWidth="1"/>
    <col min="20" max="20" width="3.5546875" style="4" bestFit="1" customWidth="1"/>
    <col min="21" max="21" width="8.5546875" style="4" bestFit="1" customWidth="1"/>
    <col min="22" max="24" width="10.33203125" style="4" bestFit="1" customWidth="1"/>
    <col min="25" max="27" width="8.88671875" style="4"/>
    <col min="28" max="28" width="10.21875" style="4" bestFit="1" customWidth="1"/>
    <col min="29" max="29" width="8.5546875" style="4" bestFit="1" customWidth="1"/>
    <col min="30" max="16384" width="8.88671875" style="4"/>
  </cols>
  <sheetData>
    <row r="2" spans="1:29" ht="14.4" customHeight="1" x14ac:dyDescent="0.3">
      <c r="A2" s="1" t="s">
        <v>0</v>
      </c>
      <c r="B2" s="1"/>
      <c r="C2" s="2"/>
      <c r="D2" s="2"/>
      <c r="E2" s="2"/>
      <c r="F2" s="3"/>
      <c r="G2" s="3"/>
      <c r="H2" s="3"/>
      <c r="I2" s="3"/>
    </row>
    <row r="3" spans="1:29" ht="14.4" customHeight="1" x14ac:dyDescent="0.3">
      <c r="A3" s="2"/>
      <c r="B3" s="2"/>
      <c r="C3" s="2"/>
      <c r="D3" s="2"/>
      <c r="E3" s="2"/>
      <c r="F3" s="3"/>
      <c r="G3" s="3"/>
      <c r="H3" s="3"/>
      <c r="I3" s="3"/>
    </row>
    <row r="4" spans="1:29" ht="14.4" customHeight="1" x14ac:dyDescent="0.3">
      <c r="A4" s="2"/>
      <c r="B4" s="2"/>
      <c r="C4" s="2"/>
      <c r="D4" s="2"/>
      <c r="E4" s="2"/>
      <c r="F4" s="3"/>
      <c r="G4" s="3"/>
      <c r="H4" s="3"/>
      <c r="I4" s="3"/>
    </row>
    <row r="5" spans="1:29" ht="14.4" customHeight="1" x14ac:dyDescent="0.3">
      <c r="A5" s="2"/>
      <c r="B5" s="2"/>
      <c r="C5" s="2"/>
      <c r="D5" s="2"/>
      <c r="E5" s="2"/>
      <c r="F5" s="3"/>
      <c r="G5" s="3"/>
      <c r="H5" s="3"/>
      <c r="I5" s="3"/>
    </row>
    <row r="6" spans="1:29" ht="14.4" customHeight="1" x14ac:dyDescent="0.3">
      <c r="A6" s="2"/>
      <c r="B6" s="2"/>
      <c r="C6" s="2"/>
      <c r="D6" s="2"/>
      <c r="E6" s="2"/>
      <c r="F6" s="3"/>
      <c r="G6" s="3"/>
      <c r="H6" s="3"/>
      <c r="I6" s="3"/>
    </row>
    <row r="7" spans="1:29" ht="14.4" customHeight="1" thickBot="1" x14ac:dyDescent="0.35">
      <c r="A7" s="2"/>
      <c r="B7" s="2"/>
      <c r="C7" s="2"/>
      <c r="D7" s="2"/>
      <c r="E7" s="2"/>
      <c r="F7" s="3"/>
      <c r="G7" s="3"/>
      <c r="H7" s="3"/>
      <c r="I7" s="3"/>
    </row>
    <row r="8" spans="1:29" ht="15" thickBot="1" x14ac:dyDescent="0.35">
      <c r="A8" s="5"/>
      <c r="B8" s="6"/>
      <c r="C8" s="7"/>
      <c r="D8" s="7"/>
      <c r="E8" s="7"/>
      <c r="F8" s="8"/>
      <c r="G8" s="60" t="s">
        <v>1</v>
      </c>
      <c r="H8" s="61"/>
      <c r="I8" s="62"/>
      <c r="J8" s="9"/>
      <c r="K8" s="8"/>
      <c r="L8" s="9"/>
      <c r="M8" s="9"/>
      <c r="N8" s="9"/>
      <c r="O8" s="60" t="s">
        <v>2</v>
      </c>
      <c r="P8" s="61"/>
      <c r="Q8" s="63"/>
    </row>
    <row r="9" spans="1:29" ht="29.4" thickBot="1" x14ac:dyDescent="0.35">
      <c r="A9" s="10" t="s">
        <v>3</v>
      </c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3" t="s">
        <v>9</v>
      </c>
      <c r="H9" s="14" t="s">
        <v>10</v>
      </c>
      <c r="I9" s="14" t="s">
        <v>11</v>
      </c>
      <c r="J9" s="11" t="s">
        <v>12</v>
      </c>
      <c r="K9" s="12" t="s">
        <v>13</v>
      </c>
      <c r="L9" s="11" t="s">
        <v>14</v>
      </c>
      <c r="M9" s="11" t="s">
        <v>15</v>
      </c>
      <c r="N9" s="11" t="s">
        <v>16</v>
      </c>
      <c r="O9" s="14" t="s">
        <v>9</v>
      </c>
      <c r="P9" s="14" t="s">
        <v>10</v>
      </c>
      <c r="Q9" s="15" t="s">
        <v>11</v>
      </c>
      <c r="T9" s="64" t="s">
        <v>17</v>
      </c>
      <c r="U9" s="65"/>
      <c r="V9" s="65"/>
      <c r="W9" s="65"/>
      <c r="X9" s="65"/>
      <c r="Y9" s="65"/>
      <c r="Z9" s="66"/>
    </row>
    <row r="10" spans="1:29" ht="43.8" thickBot="1" x14ac:dyDescent="0.35">
      <c r="A10" s="16">
        <v>1</v>
      </c>
      <c r="B10" s="16">
        <v>2025</v>
      </c>
      <c r="C10" s="16" t="s">
        <v>18</v>
      </c>
      <c r="D10" s="16" t="s">
        <v>19</v>
      </c>
      <c r="E10" s="17" t="s">
        <v>20</v>
      </c>
      <c r="F10" s="18" t="s">
        <v>21</v>
      </c>
      <c r="G10" s="16" t="s">
        <v>22</v>
      </c>
      <c r="H10" s="16" t="s">
        <v>22</v>
      </c>
      <c r="I10" s="16" t="str">
        <f t="shared" ref="I10:I59" si="0">IFERROR(INDEX(V$11:Z$15,MATCH(G10,U$11:U$15,0),MATCH(H10,V$10:Z$10,0)),"")</f>
        <v>Critical</v>
      </c>
      <c r="J10" s="18" t="s">
        <v>23</v>
      </c>
      <c r="K10" s="18"/>
      <c r="L10" s="19">
        <v>20000</v>
      </c>
      <c r="M10" s="19" t="s">
        <v>24</v>
      </c>
      <c r="N10" s="18"/>
      <c r="O10" s="16" t="s">
        <v>25</v>
      </c>
      <c r="P10" s="16" t="s">
        <v>26</v>
      </c>
      <c r="Q10" s="16" t="str">
        <f t="shared" ref="Q10:Q59" si="1">IFERROR(INDEX(V$11:Z$15,MATCH(O10,U$11:U$15,0),MATCH(P10,V$10:Z$10,0)),"")</f>
        <v>Severe</v>
      </c>
      <c r="T10" s="67" t="s">
        <v>10</v>
      </c>
      <c r="U10" s="68"/>
      <c r="V10" s="22" t="str">
        <f>AC$15</f>
        <v>Very Low</v>
      </c>
      <c r="W10" s="23" t="str">
        <f>AC$14</f>
        <v>Low</v>
      </c>
      <c r="X10" s="23" t="str">
        <f>AC$13</f>
        <v>Medium</v>
      </c>
      <c r="Y10" s="23" t="str">
        <f>AC$12</f>
        <v>High</v>
      </c>
      <c r="Z10" s="21" t="str">
        <f>AC$11</f>
        <v>Very High</v>
      </c>
      <c r="AB10" s="20" t="s">
        <v>9</v>
      </c>
      <c r="AC10" s="21" t="s">
        <v>10</v>
      </c>
    </row>
    <row r="11" spans="1:29" ht="43.2" x14ac:dyDescent="0.3">
      <c r="A11" s="24">
        <v>2</v>
      </c>
      <c r="B11" s="16">
        <v>2025</v>
      </c>
      <c r="C11" s="16" t="s">
        <v>27</v>
      </c>
      <c r="D11" s="16" t="s">
        <v>28</v>
      </c>
      <c r="E11" s="25" t="s">
        <v>29</v>
      </c>
      <c r="F11" s="26" t="s">
        <v>30</v>
      </c>
      <c r="G11" s="24" t="s">
        <v>26</v>
      </c>
      <c r="H11" s="24" t="s">
        <v>26</v>
      </c>
      <c r="I11" s="24" t="str">
        <f t="shared" si="0"/>
        <v>Critical</v>
      </c>
      <c r="J11" s="27"/>
      <c r="K11" s="26"/>
      <c r="L11" s="28">
        <v>18000</v>
      </c>
      <c r="M11" s="28"/>
      <c r="N11" s="26"/>
      <c r="O11" s="24" t="s">
        <v>26</v>
      </c>
      <c r="P11" s="24" t="s">
        <v>31</v>
      </c>
      <c r="Q11" s="24" t="str">
        <f t="shared" si="1"/>
        <v>Sustainable</v>
      </c>
      <c r="T11" s="69" t="s">
        <v>9</v>
      </c>
      <c r="U11" s="29" t="str">
        <f>AB$11</f>
        <v>Very High</v>
      </c>
      <c r="V11" s="30" t="s">
        <v>32</v>
      </c>
      <c r="W11" s="31" t="s">
        <v>33</v>
      </c>
      <c r="X11" s="31" t="s">
        <v>33</v>
      </c>
      <c r="Y11" s="32" t="s">
        <v>34</v>
      </c>
      <c r="Z11" s="32" t="s">
        <v>34</v>
      </c>
      <c r="AB11" s="16" t="s">
        <v>22</v>
      </c>
      <c r="AC11" s="16" t="s">
        <v>22</v>
      </c>
    </row>
    <row r="12" spans="1:29" ht="43.2" x14ac:dyDescent="0.3">
      <c r="A12" s="24">
        <v>3</v>
      </c>
      <c r="B12" s="16">
        <v>2025</v>
      </c>
      <c r="C12" s="16" t="s">
        <v>35</v>
      </c>
      <c r="D12" s="16" t="s">
        <v>28</v>
      </c>
      <c r="E12" s="25" t="s">
        <v>29</v>
      </c>
      <c r="F12" s="26" t="s">
        <v>36</v>
      </c>
      <c r="G12" s="24" t="s">
        <v>25</v>
      </c>
      <c r="H12" s="24" t="s">
        <v>25</v>
      </c>
      <c r="I12" s="24" t="str">
        <f t="shared" si="0"/>
        <v>Moderate</v>
      </c>
      <c r="J12" s="26"/>
      <c r="K12" s="26"/>
      <c r="L12" s="28">
        <v>2200</v>
      </c>
      <c r="M12" s="28"/>
      <c r="N12" s="26"/>
      <c r="O12" s="24" t="s">
        <v>25</v>
      </c>
      <c r="P12" s="24" t="s">
        <v>25</v>
      </c>
      <c r="Q12" s="24" t="str">
        <f t="shared" si="1"/>
        <v>Moderate</v>
      </c>
      <c r="T12" s="70"/>
      <c r="U12" s="33" t="str">
        <f>AB$12</f>
        <v>High</v>
      </c>
      <c r="V12" s="34" t="s">
        <v>37</v>
      </c>
      <c r="W12" s="35" t="s">
        <v>32</v>
      </c>
      <c r="X12" s="36" t="s">
        <v>33</v>
      </c>
      <c r="Y12" s="37" t="s">
        <v>34</v>
      </c>
      <c r="Z12" s="37" t="s">
        <v>34</v>
      </c>
      <c r="AB12" s="24" t="s">
        <v>26</v>
      </c>
      <c r="AC12" s="24" t="s">
        <v>26</v>
      </c>
    </row>
    <row r="13" spans="1:29" ht="43.2" x14ac:dyDescent="0.3">
      <c r="A13" s="24">
        <v>4</v>
      </c>
      <c r="B13" s="16">
        <v>2025</v>
      </c>
      <c r="C13" s="16" t="s">
        <v>38</v>
      </c>
      <c r="D13" s="16" t="s">
        <v>19</v>
      </c>
      <c r="E13" s="25" t="s">
        <v>29</v>
      </c>
      <c r="F13" s="26"/>
      <c r="G13" s="24" t="s">
        <v>39</v>
      </c>
      <c r="H13" s="24" t="s">
        <v>25</v>
      </c>
      <c r="I13" s="24" t="str">
        <f t="shared" si="0"/>
        <v>Moderate</v>
      </c>
      <c r="J13" s="26"/>
      <c r="K13" s="26"/>
      <c r="L13" s="28">
        <v>19000</v>
      </c>
      <c r="M13" s="28"/>
      <c r="N13" s="26"/>
      <c r="O13" s="24" t="s">
        <v>39</v>
      </c>
      <c r="P13" s="24" t="s">
        <v>39</v>
      </c>
      <c r="Q13" s="24" t="str">
        <f t="shared" si="1"/>
        <v>Sustainable</v>
      </c>
      <c r="T13" s="70"/>
      <c r="U13" s="33" t="str">
        <f>AB$13</f>
        <v>Medium</v>
      </c>
      <c r="V13" s="34" t="s">
        <v>37</v>
      </c>
      <c r="W13" s="35" t="s">
        <v>32</v>
      </c>
      <c r="X13" s="35" t="s">
        <v>32</v>
      </c>
      <c r="Y13" s="36" t="s">
        <v>33</v>
      </c>
      <c r="Z13" s="37" t="s">
        <v>34</v>
      </c>
      <c r="AB13" s="24" t="s">
        <v>25</v>
      </c>
      <c r="AC13" s="24" t="s">
        <v>25</v>
      </c>
    </row>
    <row r="14" spans="1:29" ht="43.2" x14ac:dyDescent="0.3">
      <c r="A14" s="24">
        <v>5</v>
      </c>
      <c r="B14" s="16">
        <v>2025</v>
      </c>
      <c r="C14" s="16" t="s">
        <v>40</v>
      </c>
      <c r="D14" s="16" t="s">
        <v>41</v>
      </c>
      <c r="E14" s="25" t="s">
        <v>29</v>
      </c>
      <c r="F14" s="26"/>
      <c r="G14" s="24" t="s">
        <v>31</v>
      </c>
      <c r="H14" s="24" t="s">
        <v>26</v>
      </c>
      <c r="I14" s="24" t="str">
        <f t="shared" si="0"/>
        <v>Moderate</v>
      </c>
      <c r="J14" s="26"/>
      <c r="K14" s="26"/>
      <c r="L14" s="28">
        <v>9850</v>
      </c>
      <c r="M14" s="28"/>
      <c r="N14" s="26"/>
      <c r="O14" s="24" t="s">
        <v>31</v>
      </c>
      <c r="P14" s="24" t="s">
        <v>31</v>
      </c>
      <c r="Q14" s="24" t="str">
        <f t="shared" si="1"/>
        <v>Sustainable</v>
      </c>
      <c r="T14" s="70"/>
      <c r="U14" s="33" t="str">
        <f>AB$14</f>
        <v>Low</v>
      </c>
      <c r="V14" s="34" t="s">
        <v>37</v>
      </c>
      <c r="W14" s="38" t="s">
        <v>37</v>
      </c>
      <c r="X14" s="35" t="s">
        <v>32</v>
      </c>
      <c r="Y14" s="36" t="s">
        <v>33</v>
      </c>
      <c r="Z14" s="37" t="s">
        <v>34</v>
      </c>
      <c r="AB14" s="24" t="s">
        <v>39</v>
      </c>
      <c r="AC14" s="24" t="s">
        <v>39</v>
      </c>
    </row>
    <row r="15" spans="1:29" ht="43.8" thickBot="1" x14ac:dyDescent="0.35">
      <c r="A15" s="24">
        <v>6</v>
      </c>
      <c r="B15" s="16">
        <v>2025</v>
      </c>
      <c r="C15" s="16" t="s">
        <v>42</v>
      </c>
      <c r="D15" s="16" t="s">
        <v>19</v>
      </c>
      <c r="E15" s="25" t="s">
        <v>29</v>
      </c>
      <c r="F15" s="26"/>
      <c r="G15" s="39" t="s">
        <v>22</v>
      </c>
      <c r="H15" s="39" t="s">
        <v>22</v>
      </c>
      <c r="I15" s="24" t="str">
        <f t="shared" si="0"/>
        <v>Critical</v>
      </c>
      <c r="J15" s="26"/>
      <c r="K15" s="26"/>
      <c r="L15" s="28">
        <v>0</v>
      </c>
      <c r="M15" s="28"/>
      <c r="N15" s="26"/>
      <c r="O15" s="39" t="s">
        <v>22</v>
      </c>
      <c r="P15" s="39" t="s">
        <v>25</v>
      </c>
      <c r="Q15" s="24" t="str">
        <f t="shared" si="1"/>
        <v>Severe</v>
      </c>
      <c r="T15" s="71"/>
      <c r="U15" s="40" t="str">
        <f>AB$15</f>
        <v>Very Low</v>
      </c>
      <c r="V15" s="34" t="s">
        <v>37</v>
      </c>
      <c r="W15" s="38" t="s">
        <v>37</v>
      </c>
      <c r="X15" s="38" t="s">
        <v>37</v>
      </c>
      <c r="Y15" s="35" t="s">
        <v>32</v>
      </c>
      <c r="Z15" s="36" t="s">
        <v>33</v>
      </c>
      <c r="AB15" s="24" t="s">
        <v>31</v>
      </c>
      <c r="AC15" s="24" t="s">
        <v>31</v>
      </c>
    </row>
    <row r="16" spans="1:29" ht="43.8" thickBot="1" x14ac:dyDescent="0.35">
      <c r="A16" s="24">
        <v>7</v>
      </c>
      <c r="B16" s="16">
        <v>2025</v>
      </c>
      <c r="C16" s="16" t="s">
        <v>43</v>
      </c>
      <c r="D16" s="16" t="s">
        <v>44</v>
      </c>
      <c r="E16" s="25" t="s">
        <v>29</v>
      </c>
      <c r="F16" s="26"/>
      <c r="G16" s="24" t="s">
        <v>26</v>
      </c>
      <c r="H16" s="24" t="s">
        <v>25</v>
      </c>
      <c r="I16" s="24" t="str">
        <f t="shared" si="0"/>
        <v>Severe</v>
      </c>
      <c r="J16" s="26"/>
      <c r="K16" s="26"/>
      <c r="L16" s="28">
        <v>0</v>
      </c>
      <c r="M16" s="28"/>
      <c r="N16" s="26"/>
      <c r="O16" s="24" t="s">
        <v>26</v>
      </c>
      <c r="P16" s="24" t="s">
        <v>25</v>
      </c>
      <c r="Q16" s="24" t="str">
        <f t="shared" si="1"/>
        <v>Severe</v>
      </c>
    </row>
    <row r="17" spans="1:26" ht="43.8" thickBot="1" x14ac:dyDescent="0.35">
      <c r="A17" s="24">
        <v>8</v>
      </c>
      <c r="B17" s="16">
        <v>2025</v>
      </c>
      <c r="C17" s="16" t="s">
        <v>45</v>
      </c>
      <c r="D17" s="16" t="s">
        <v>44</v>
      </c>
      <c r="E17" s="25" t="s">
        <v>29</v>
      </c>
      <c r="F17" s="26"/>
      <c r="G17" s="24" t="s">
        <v>39</v>
      </c>
      <c r="H17" s="24" t="s">
        <v>25</v>
      </c>
      <c r="I17" s="24" t="str">
        <f t="shared" si="0"/>
        <v>Moderate</v>
      </c>
      <c r="J17" s="26"/>
      <c r="K17" s="26"/>
      <c r="L17" s="28">
        <v>0</v>
      </c>
      <c r="M17" s="28"/>
      <c r="N17" s="26"/>
      <c r="O17" s="24" t="s">
        <v>39</v>
      </c>
      <c r="P17" s="24" t="s">
        <v>25</v>
      </c>
      <c r="Q17" s="24" t="str">
        <f t="shared" si="1"/>
        <v>Moderate</v>
      </c>
      <c r="T17" s="57" t="s">
        <v>46</v>
      </c>
      <c r="U17" s="58"/>
      <c r="V17" s="58"/>
      <c r="W17" s="58"/>
      <c r="X17" s="58"/>
      <c r="Y17" s="58"/>
      <c r="Z17" s="59"/>
    </row>
    <row r="18" spans="1:26" ht="43.8" thickBot="1" x14ac:dyDescent="0.35">
      <c r="A18" s="24">
        <v>9</v>
      </c>
      <c r="B18" s="16">
        <v>2025</v>
      </c>
      <c r="C18" s="16" t="s">
        <v>47</v>
      </c>
      <c r="D18" s="16" t="s">
        <v>44</v>
      </c>
      <c r="E18" s="25" t="s">
        <v>29</v>
      </c>
      <c r="F18" s="26"/>
      <c r="G18" s="24" t="s">
        <v>26</v>
      </c>
      <c r="H18" s="24" t="s">
        <v>39</v>
      </c>
      <c r="I18" s="24" t="str">
        <f t="shared" si="0"/>
        <v>Moderate</v>
      </c>
      <c r="J18" s="26"/>
      <c r="K18" s="26"/>
      <c r="L18" s="28"/>
      <c r="M18" s="28"/>
      <c r="N18" s="26"/>
      <c r="O18" s="24" t="s">
        <v>26</v>
      </c>
      <c r="P18" s="24" t="s">
        <v>39</v>
      </c>
      <c r="Q18" s="24" t="str">
        <f t="shared" si="1"/>
        <v>Moderate</v>
      </c>
      <c r="T18" s="72" t="s">
        <v>10</v>
      </c>
      <c r="U18" s="73"/>
      <c r="V18" s="42" t="str">
        <f>AC$15</f>
        <v>Very Low</v>
      </c>
      <c r="W18" s="43" t="str">
        <f>AC$14</f>
        <v>Low</v>
      </c>
      <c r="X18" s="43" t="str">
        <f>AC$13</f>
        <v>Medium</v>
      </c>
      <c r="Y18" s="43" t="str">
        <f>AC$12</f>
        <v>High</v>
      </c>
      <c r="Z18" s="41" t="str">
        <f>AC$11</f>
        <v>Very High</v>
      </c>
    </row>
    <row r="19" spans="1:26" ht="43.2" x14ac:dyDescent="0.3">
      <c r="A19" s="24"/>
      <c r="B19" s="16"/>
      <c r="C19" s="16"/>
      <c r="D19" s="16"/>
      <c r="E19" s="25" t="s">
        <v>29</v>
      </c>
      <c r="F19" s="26"/>
      <c r="G19" s="24"/>
      <c r="H19" s="24"/>
      <c r="I19" s="24" t="str">
        <f t="shared" si="0"/>
        <v/>
      </c>
      <c r="J19" s="26"/>
      <c r="K19" s="26"/>
      <c r="L19" s="28"/>
      <c r="M19" s="28"/>
      <c r="N19" s="26"/>
      <c r="O19" s="24"/>
      <c r="P19" s="24"/>
      <c r="Q19" s="24" t="str">
        <f t="shared" si="1"/>
        <v/>
      </c>
      <c r="T19" s="69" t="s">
        <v>9</v>
      </c>
      <c r="U19" s="44" t="str">
        <f>AB$11</f>
        <v>Very High</v>
      </c>
      <c r="V19" s="30" t="str">
        <f>IF(COUNTIFS($G$10:$G$59,$AB11,$H$10:$H$59,$AC$15)=0,"",COUNTIFS($G$10:$G$59,$AB11,$H$10:$H$59,$AC$15))</f>
        <v/>
      </c>
      <c r="W19" s="45" t="str">
        <f>IF(COUNTIFS($G$10:$G$59,$AB11,$H$10:$H$59,$AC$14)=0,"",COUNTIFS($G$10:$G$59,$AB11,$H$10:$H$59,$AC$14))</f>
        <v/>
      </c>
      <c r="X19" s="45" t="str">
        <f>IF(COUNTIFS($G$10:$G$59,$AB11,$H$10:$H$59,$AC$13)=0,"",COUNTIFS($G$10:$G$59,$AB11,$H$10:$H$59,$AC$13))</f>
        <v/>
      </c>
      <c r="Y19" s="46" t="str">
        <f>IF(COUNTIFS($G$10:$G$59,$AB11,$H$10:$H$59,$AC$12)=0,"",COUNTIFS($G$10:$G$59,$AB11,$H$10:$H$59,$AC$12))</f>
        <v/>
      </c>
      <c r="Z19" s="47">
        <f>IF(COUNTIFS($G$10:$G$59,$AB11,$H$10:$H$59,$AC$11)=0,"",COUNTIFS($G$10:$G$59,$AB11,$H$10:$H$59,$AC$11))</f>
        <v>2</v>
      </c>
    </row>
    <row r="20" spans="1:26" ht="43.2" x14ac:dyDescent="0.3">
      <c r="A20" s="24"/>
      <c r="B20" s="16"/>
      <c r="C20" s="16"/>
      <c r="D20" s="16"/>
      <c r="E20" s="25" t="s">
        <v>29</v>
      </c>
      <c r="F20" s="26"/>
      <c r="G20" s="24"/>
      <c r="H20" s="24"/>
      <c r="I20" s="24" t="str">
        <f t="shared" si="0"/>
        <v/>
      </c>
      <c r="J20" s="26"/>
      <c r="K20" s="26"/>
      <c r="L20" s="28"/>
      <c r="M20" s="28"/>
      <c r="N20" s="26"/>
      <c r="O20" s="24"/>
      <c r="P20" s="24"/>
      <c r="Q20" s="24" t="str">
        <f t="shared" si="1"/>
        <v/>
      </c>
      <c r="T20" s="70"/>
      <c r="U20" s="48" t="str">
        <f>AB$12</f>
        <v>High</v>
      </c>
      <c r="V20" s="34" t="str">
        <f>IF(COUNTIFS($G$10:$G$59,$AB12,$H$10:$H$59,$AC$15)=0,"",COUNTIFS($G$10:$G$59,$AB12,$H$10:$H$59,$AC$15))</f>
        <v/>
      </c>
      <c r="W20" s="35">
        <f>IF(COUNTIFS($G$10:$G$59,$AB12,$H$10:$H$59,$AC$14)=0,"",COUNTIFS($G$10:$G$59,$AB12,$H$10:$H$59,$AC$14))</f>
        <v>1</v>
      </c>
      <c r="X20" s="36">
        <f>IF(COUNTIFS($G$10:$G$59,$AB12,$H$10:$H$59,$AC$13)=0,"",COUNTIFS($G$10:$G$59,$AB12,$H$10:$H$59,$AC$13))</f>
        <v>1</v>
      </c>
      <c r="Y20" s="37">
        <f>IF(COUNTIFS($G$10:$G$59,$AB12,$H$10:$H$59,$AC$12)=0,"",COUNTIFS($G$10:$G$59,$AB12,$H$10:$H$59,$AC$12))</f>
        <v>1</v>
      </c>
      <c r="Z20" s="49" t="str">
        <f>IF(COUNTIFS($G$10:$G$59,$AB12,$H$10:$H$59,$AC$11)=0,"",COUNTIFS($G$10:$G$59,$AB12,$H$10:$H$59,$AC$11))</f>
        <v/>
      </c>
    </row>
    <row r="21" spans="1:26" ht="43.2" x14ac:dyDescent="0.3">
      <c r="A21" s="24"/>
      <c r="B21" s="16"/>
      <c r="C21" s="16"/>
      <c r="D21" s="16"/>
      <c r="E21" s="25" t="s">
        <v>29</v>
      </c>
      <c r="F21" s="26"/>
      <c r="G21" s="24"/>
      <c r="H21" s="24"/>
      <c r="I21" s="24" t="str">
        <f t="shared" si="0"/>
        <v/>
      </c>
      <c r="J21" s="26"/>
      <c r="K21" s="26"/>
      <c r="L21" s="28"/>
      <c r="M21" s="28"/>
      <c r="N21" s="26"/>
      <c r="O21" s="24"/>
      <c r="P21" s="24"/>
      <c r="Q21" s="24" t="str">
        <f t="shared" si="1"/>
        <v/>
      </c>
      <c r="T21" s="70"/>
      <c r="U21" s="48" t="str">
        <f>AB$13</f>
        <v>Medium</v>
      </c>
      <c r="V21" s="34" t="str">
        <f>IF(COUNTIFS($G$10:$G$59,$AB13,$H$10:$H$59,$AC$15)=0,"",COUNTIFS($G$10:$G$59,$AB13,$H$10:$H$59,$AC$15))</f>
        <v/>
      </c>
      <c r="W21" s="35" t="str">
        <f>IF(COUNTIFS($G$10:$G$59,$AB13,$H$10:$H$59,$AC$14)=0,"",COUNTIFS($G$10:$G$59,$AB13,$H$10:$H$59,$AC$14))</f>
        <v/>
      </c>
      <c r="X21" s="35">
        <f>IF(COUNTIFS($G$10:$G$59,$AB13,$H$10:$H$59,$AC$13)=0,"",COUNTIFS($G$10:$G$59,$AB13,$H$10:$H$59,$AC$13))</f>
        <v>1</v>
      </c>
      <c r="Y21" s="36" t="str">
        <f>IF(COUNTIFS($G$10:$G$59,$AB13,$H$10:$H$59,$AC$12)=0,"",COUNTIFS($G$10:$G$59,$AB13,$H$10:$H$59,$AC$12))</f>
        <v/>
      </c>
      <c r="Z21" s="49" t="str">
        <f>IF(COUNTIFS($G$10:$G$59,$AB13,$H$10:$H$59,$AC$11)=0,"",COUNTIFS($G$10:$G$59,$AB13,$H$10:$H$59,$AC$11))</f>
        <v/>
      </c>
    </row>
    <row r="22" spans="1:26" ht="43.2" x14ac:dyDescent="0.3">
      <c r="A22" s="24"/>
      <c r="B22" s="16"/>
      <c r="C22" s="16"/>
      <c r="D22" s="16"/>
      <c r="E22" s="25" t="s">
        <v>29</v>
      </c>
      <c r="F22" s="26"/>
      <c r="G22" s="24"/>
      <c r="H22" s="24"/>
      <c r="I22" s="24" t="str">
        <f t="shared" si="0"/>
        <v/>
      </c>
      <c r="J22" s="26"/>
      <c r="K22" s="26"/>
      <c r="L22" s="28"/>
      <c r="M22" s="28"/>
      <c r="N22" s="26"/>
      <c r="O22" s="24"/>
      <c r="P22" s="24"/>
      <c r="Q22" s="24" t="str">
        <f t="shared" si="1"/>
        <v/>
      </c>
      <c r="T22" s="70"/>
      <c r="U22" s="48" t="str">
        <f>AB$14</f>
        <v>Low</v>
      </c>
      <c r="V22" s="34" t="str">
        <f>IF(COUNTIFS($G$10:$G$59,$AB14,$H$10:$H$59,$AC$15)=0,"",COUNTIFS($G$10:$G$59,$AB14,$H$10:$H$59,$AC$15))</f>
        <v/>
      </c>
      <c r="W22" s="38" t="str">
        <f>IF(COUNTIFS($G$10:$G$59,$AB14,$H$10:$H$59,$AC$14)=0,"",COUNTIFS($G$10:$G$59,$AB14,$H$10:$H$59,$AC$14))</f>
        <v/>
      </c>
      <c r="X22" s="35">
        <f>IF(COUNTIFS($G$10:$G$59,$AB14,$H$10:$H$59,$AC$13)=0,"",COUNTIFS($G$10:$G$59,$AB14,$H$10:$H$59,$AC$13))</f>
        <v>2</v>
      </c>
      <c r="Y22" s="36" t="str">
        <f>IF(COUNTIFS($G$10:$G$59,$AB14,$H$10:$H$59,$AC$12)=0,"",COUNTIFS($G$10:$G$59,$AB14,$H$10:$H$59,$AC$12))</f>
        <v/>
      </c>
      <c r="Z22" s="49" t="str">
        <f>IF(COUNTIFS($G$10:$G$59,$AB14,$H$10:$H$59,$AC$11)=0,"",COUNTIFS($G$10:$G$59,$AB14,$H$10:$H$59,$AC$11))</f>
        <v/>
      </c>
    </row>
    <row r="23" spans="1:26" ht="43.8" thickBot="1" x14ac:dyDescent="0.35">
      <c r="A23" s="24"/>
      <c r="B23" s="16"/>
      <c r="C23" s="16"/>
      <c r="D23" s="16"/>
      <c r="E23" s="25" t="s">
        <v>29</v>
      </c>
      <c r="F23" s="26"/>
      <c r="G23" s="24"/>
      <c r="H23" s="24"/>
      <c r="I23" s="24" t="str">
        <f t="shared" si="0"/>
        <v/>
      </c>
      <c r="J23" s="26"/>
      <c r="K23" s="26"/>
      <c r="L23" s="28"/>
      <c r="M23" s="28"/>
      <c r="N23" s="26"/>
      <c r="O23" s="24"/>
      <c r="P23" s="24"/>
      <c r="Q23" s="24" t="str">
        <f t="shared" si="1"/>
        <v/>
      </c>
      <c r="T23" s="71"/>
      <c r="U23" s="50" t="str">
        <f>AB$15</f>
        <v>Very Low</v>
      </c>
      <c r="V23" s="51" t="str">
        <f>IF(COUNTIFS($G$10:$G$59,$AB15,$H$10:$H$59,$AC$15)=0,"",COUNTIFS($G$10:$G$59,$AB15,$H$10:$H$59,$AC$15))</f>
        <v/>
      </c>
      <c r="W23" s="52" t="str">
        <f>IF(COUNTIFS($G$10:$G$59,$AB15,$H$10:$H$59,$AC$14)=0,"",COUNTIFS($G$10:$G$59,$AB15,$H$10:$H$59,$AC$14))</f>
        <v/>
      </c>
      <c r="X23" s="52" t="str">
        <f>IF(COUNTIFS($G$10:$G$59,$AB15,$H$10:$H$59,$AC$13)=0,"",COUNTIFS($G$10:$G$59,$AB15,$H$10:$H$59,$AC$13))</f>
        <v/>
      </c>
      <c r="Y23" s="53">
        <f>IF(COUNTIFS($G$10:$G$59,$AB15,$H$10:$H$59,$AC$12)=0,"",COUNTIFS($G$10:$G$59,$AB15,$H$10:$H$59,$AC$12))</f>
        <v>1</v>
      </c>
      <c r="Z23" s="54" t="str">
        <f>IF(COUNTIFS($G$10:$G$59,$AB15,$H$10:$H$59,$AC$11)=0,"",COUNTIFS($G$10:$G$59,$AB15,$H$10:$H$59,$AC$11))</f>
        <v/>
      </c>
    </row>
    <row r="24" spans="1:26" ht="43.8" thickBot="1" x14ac:dyDescent="0.35">
      <c r="A24" s="24"/>
      <c r="B24" s="16"/>
      <c r="C24" s="16"/>
      <c r="D24" s="16"/>
      <c r="E24" s="25" t="s">
        <v>29</v>
      </c>
      <c r="F24" s="26"/>
      <c r="G24" s="24"/>
      <c r="H24" s="24"/>
      <c r="I24" s="24" t="str">
        <f t="shared" si="0"/>
        <v/>
      </c>
      <c r="J24" s="26"/>
      <c r="K24" s="26"/>
      <c r="L24" s="28"/>
      <c r="M24" s="28"/>
      <c r="N24" s="26"/>
      <c r="O24" s="24"/>
      <c r="P24" s="24"/>
      <c r="Q24" s="24" t="str">
        <f t="shared" si="1"/>
        <v/>
      </c>
    </row>
    <row r="25" spans="1:26" ht="43.8" thickBot="1" x14ac:dyDescent="0.35">
      <c r="A25" s="24"/>
      <c r="B25" s="16"/>
      <c r="C25" s="16"/>
      <c r="D25" s="16"/>
      <c r="E25" s="25" t="s">
        <v>29</v>
      </c>
      <c r="F25" s="26"/>
      <c r="G25" s="24"/>
      <c r="H25" s="24"/>
      <c r="I25" s="24" t="str">
        <f t="shared" si="0"/>
        <v/>
      </c>
      <c r="J25" s="26"/>
      <c r="K25" s="26"/>
      <c r="L25" s="28"/>
      <c r="M25" s="28"/>
      <c r="N25" s="26"/>
      <c r="O25" s="24"/>
      <c r="P25" s="24"/>
      <c r="Q25" s="24" t="str">
        <f t="shared" si="1"/>
        <v/>
      </c>
      <c r="T25" s="57" t="s">
        <v>48</v>
      </c>
      <c r="U25" s="58"/>
      <c r="V25" s="58"/>
      <c r="W25" s="58"/>
      <c r="X25" s="58"/>
      <c r="Y25" s="58"/>
      <c r="Z25" s="59"/>
    </row>
    <row r="26" spans="1:26" ht="43.8" thickBot="1" x14ac:dyDescent="0.35">
      <c r="A26" s="24"/>
      <c r="B26" s="16"/>
      <c r="C26" s="16"/>
      <c r="D26" s="16"/>
      <c r="E26" s="25" t="s">
        <v>29</v>
      </c>
      <c r="F26" s="26"/>
      <c r="G26" s="24"/>
      <c r="H26" s="24"/>
      <c r="I26" s="24" t="str">
        <f t="shared" si="0"/>
        <v/>
      </c>
      <c r="J26" s="26"/>
      <c r="K26" s="26"/>
      <c r="L26" s="28"/>
      <c r="M26" s="28"/>
      <c r="N26" s="26"/>
      <c r="O26" s="24"/>
      <c r="P26" s="24"/>
      <c r="Q26" s="24" t="str">
        <f t="shared" si="1"/>
        <v/>
      </c>
      <c r="T26" s="72" t="s">
        <v>10</v>
      </c>
      <c r="U26" s="73"/>
      <c r="V26" s="42" t="str">
        <f>AC$15</f>
        <v>Very Low</v>
      </c>
      <c r="W26" s="43" t="str">
        <f>AC$14</f>
        <v>Low</v>
      </c>
      <c r="X26" s="43" t="str">
        <f>AC$13</f>
        <v>Medium</v>
      </c>
      <c r="Y26" s="43" t="str">
        <f>AC$12</f>
        <v>High</v>
      </c>
      <c r="Z26" s="41" t="str">
        <f>AC$11</f>
        <v>Very High</v>
      </c>
    </row>
    <row r="27" spans="1:26" ht="43.2" x14ac:dyDescent="0.3">
      <c r="A27" s="24"/>
      <c r="B27" s="16"/>
      <c r="C27" s="16"/>
      <c r="D27" s="16"/>
      <c r="E27" s="25" t="s">
        <v>29</v>
      </c>
      <c r="F27" s="26"/>
      <c r="G27" s="24"/>
      <c r="H27" s="24"/>
      <c r="I27" s="24" t="str">
        <f t="shared" si="0"/>
        <v/>
      </c>
      <c r="J27" s="26"/>
      <c r="K27" s="26"/>
      <c r="L27" s="28"/>
      <c r="M27" s="28"/>
      <c r="N27" s="26"/>
      <c r="O27" s="24"/>
      <c r="P27" s="24"/>
      <c r="Q27" s="24" t="str">
        <f t="shared" si="1"/>
        <v/>
      </c>
      <c r="T27" s="69" t="s">
        <v>9</v>
      </c>
      <c r="U27" s="44" t="str">
        <f>AB$11</f>
        <v>Very High</v>
      </c>
      <c r="V27" s="30" t="str">
        <f>IF(COUNTIFS($O$10:$O$59,$AB11,$P$10:$P$59,$AC$15)=0,"",COUNTIFS($O$10:$O$59,$AB11,$P$10:$P$59,$AC$15))</f>
        <v/>
      </c>
      <c r="W27" s="45" t="str">
        <f>IF(COUNTIFS($O$10:$O$59,$AB11,$P$10:$P$59,$AC$14)=0,"",COUNTIFS($O$10:$O$59,$AB11,$P$10:$P$59,$AC$14))</f>
        <v/>
      </c>
      <c r="X27" s="45">
        <f>IF(COUNTIFS($O$10:$O$59,$AB11,$P$10:$P$59,$AC$13)=0,"",COUNTIFS($O$10:$O$59,$AB11,$P$10:$P$59,$AC$13))</f>
        <v>1</v>
      </c>
      <c r="Y27" s="46" t="str">
        <f>IF(COUNTIFS($O$10:$O$59,$AB11,$P$10:$P$59,$AC$12)=0,"",COUNTIFS($O$10:$O$59,$AB11,$P$10:$P$59,$AC$12))</f>
        <v/>
      </c>
      <c r="Z27" s="47" t="str">
        <f>IF(COUNTIFS($O$10:$O$59,$AB11,$P$10:$P$59,$AC$11)=0,"",COUNTIFS($O$10:$O$59,$AB11,$P$10:$P$59,$AC$11))</f>
        <v/>
      </c>
    </row>
    <row r="28" spans="1:26" ht="43.2" x14ac:dyDescent="0.3">
      <c r="A28" s="24"/>
      <c r="B28" s="16"/>
      <c r="C28" s="16"/>
      <c r="D28" s="16"/>
      <c r="E28" s="25" t="s">
        <v>29</v>
      </c>
      <c r="F28" s="26"/>
      <c r="G28" s="24"/>
      <c r="H28" s="24"/>
      <c r="I28" s="24" t="str">
        <f t="shared" si="0"/>
        <v/>
      </c>
      <c r="J28" s="26"/>
      <c r="K28" s="26"/>
      <c r="L28" s="28"/>
      <c r="M28" s="28"/>
      <c r="N28" s="26"/>
      <c r="O28" s="24"/>
      <c r="P28" s="24"/>
      <c r="Q28" s="24" t="str">
        <f t="shared" si="1"/>
        <v/>
      </c>
      <c r="T28" s="70"/>
      <c r="U28" s="48" t="str">
        <f>AB$12</f>
        <v>High</v>
      </c>
      <c r="V28" s="34">
        <f>IF(COUNTIFS($O$10:$O$59,$AB12,$P$10:$P$59,$AC$15)=0,"",COUNTIFS($O$10:$O$59,$AB12,$P$10:$P$59,$AC$15))</f>
        <v>1</v>
      </c>
      <c r="W28" s="35">
        <f>IF(COUNTIFS($O$10:$O$59,$AB12,$P$10:$P$59,$AC$14)=0,"",COUNTIFS($O$10:$O$59,$AB12,$P$10:$P$59,$AC$14))</f>
        <v>1</v>
      </c>
      <c r="X28" s="36">
        <f>IF(COUNTIFS($O$10:$O$59,$AB12,$P$10:$P$59,$AC$13)=0,"",COUNTIFS($O$10:$O$59,$AB12,$P$10:$P$59,$AC$13))</f>
        <v>1</v>
      </c>
      <c r="Y28" s="37" t="str">
        <f>IF(COUNTIFS($O$10:$O$59,$AB12,$P$10:$P$59,$AC$12)=0,"",COUNTIFS($O$10:$O$59,$AB12,$P$10:$P$59,$AC$12))</f>
        <v/>
      </c>
      <c r="Z28" s="49" t="str">
        <f>IF(COUNTIFS($O$10:$O$59,$AB12,$P$10:$P$59,$AC$11)=0,"",COUNTIFS($O$10:$O$59,$AB12,$P$10:$P$59,$AC$11))</f>
        <v/>
      </c>
    </row>
    <row r="29" spans="1:26" ht="43.2" x14ac:dyDescent="0.3">
      <c r="A29" s="24"/>
      <c r="B29" s="16"/>
      <c r="C29" s="16"/>
      <c r="D29" s="16"/>
      <c r="E29" s="25" t="s">
        <v>29</v>
      </c>
      <c r="F29" s="26"/>
      <c r="G29" s="24"/>
      <c r="H29" s="24"/>
      <c r="I29" s="24" t="str">
        <f t="shared" si="0"/>
        <v/>
      </c>
      <c r="J29" s="26"/>
      <c r="K29" s="26"/>
      <c r="L29" s="28"/>
      <c r="M29" s="28"/>
      <c r="N29" s="26"/>
      <c r="O29" s="24"/>
      <c r="P29" s="24"/>
      <c r="Q29" s="24" t="str">
        <f t="shared" si="1"/>
        <v/>
      </c>
      <c r="T29" s="70"/>
      <c r="U29" s="48" t="str">
        <f>AB$13</f>
        <v>Medium</v>
      </c>
      <c r="V29" s="34" t="str">
        <f>IF(COUNTIFS($O$10:$O$59,$AB13,$P$10:$P$59,$AC$15)=0,"",COUNTIFS($O$10:$O$59,$AB13,$P$10:$P$59,$AC$15))</f>
        <v/>
      </c>
      <c r="W29" s="35" t="str">
        <f>IF(COUNTIFS($O$10:$O$59,$AB13,$P$10:$P$59,$AC$14)=0,"",COUNTIFS($O$10:$O$59,$AB13,$P$10:$P$59,$AC$14))</f>
        <v/>
      </c>
      <c r="X29" s="35">
        <f>IF(COUNTIFS($O$10:$O$59,$AB13,$P$10:$P$59,$AC$13)=0,"",COUNTIFS($O$10:$O$59,$AB13,$P$10:$P$59,$AC$13))</f>
        <v>1</v>
      </c>
      <c r="Y29" s="36">
        <f>IF(COUNTIFS($O$10:$O$59,$AB13,$P$10:$P$59,$AC$12)=0,"",COUNTIFS($O$10:$O$59,$AB13,$P$10:$P$59,$AC$12))</f>
        <v>1</v>
      </c>
      <c r="Z29" s="49" t="str">
        <f>IF(COUNTIFS($O$10:$O$59,$AB13,$P$10:$P$59,$AC$11)=0,"",COUNTIFS($O$10:$O$59,$AB13,$P$10:$P$59,$AC$11))</f>
        <v/>
      </c>
    </row>
    <row r="30" spans="1:26" ht="43.2" x14ac:dyDescent="0.3">
      <c r="A30" s="24"/>
      <c r="B30" s="16"/>
      <c r="C30" s="16"/>
      <c r="D30" s="16"/>
      <c r="E30" s="25" t="s">
        <v>29</v>
      </c>
      <c r="F30" s="26"/>
      <c r="G30" s="24"/>
      <c r="H30" s="24"/>
      <c r="I30" s="24" t="str">
        <f t="shared" si="0"/>
        <v/>
      </c>
      <c r="J30" s="26"/>
      <c r="K30" s="26"/>
      <c r="L30" s="28"/>
      <c r="M30" s="28"/>
      <c r="N30" s="26"/>
      <c r="O30" s="24"/>
      <c r="P30" s="24"/>
      <c r="Q30" s="24" t="str">
        <f t="shared" si="1"/>
        <v/>
      </c>
      <c r="T30" s="70"/>
      <c r="U30" s="48" t="str">
        <f>AB$14</f>
        <v>Low</v>
      </c>
      <c r="V30" s="34" t="str">
        <f>IF(COUNTIFS($O$10:$O$59,$AB14,$P$10:$P$59,$AC$15)=0,"",COUNTIFS($O$10:$O$59,$AB14,$P$10:$P$59,$AC$15))</f>
        <v/>
      </c>
      <c r="W30" s="38">
        <f>IF(COUNTIFS($O$10:$O$59,$AB14,$P$10:$P$59,$AC$14)=0,"",COUNTIFS($O$10:$O$59,$AB14,$P$10:$P$59,$AC$14))</f>
        <v>1</v>
      </c>
      <c r="X30" s="35">
        <f>IF(COUNTIFS($O$10:$O$59,$AB14,$P$10:$P$59,$AC$13)=0,"",COUNTIFS($O$10:$O$59,$AB14,$P$10:$P$59,$AC$13))</f>
        <v>1</v>
      </c>
      <c r="Y30" s="36" t="str">
        <f>IF(COUNTIFS($O$10:$O$59,$AB14,$P$10:$P$59,$AC$12)=0,"",COUNTIFS($O$10:$O$59,$AB14,$P$10:$P$59,$AC$12))</f>
        <v/>
      </c>
      <c r="Z30" s="49" t="str">
        <f>IF(COUNTIFS($O$10:$O$59,$AB14,$P$10:$P$59,$AC$11)=0,"",COUNTIFS($O$10:$O$59,$AB14,$P$10:$P$59,$AC$11))</f>
        <v/>
      </c>
    </row>
    <row r="31" spans="1:26" ht="43.8" thickBot="1" x14ac:dyDescent="0.35">
      <c r="A31" s="24"/>
      <c r="B31" s="16"/>
      <c r="C31" s="16"/>
      <c r="D31" s="16"/>
      <c r="E31" s="25" t="s">
        <v>29</v>
      </c>
      <c r="F31" s="26"/>
      <c r="G31" s="24"/>
      <c r="H31" s="24"/>
      <c r="I31" s="24" t="str">
        <f t="shared" si="0"/>
        <v/>
      </c>
      <c r="J31" s="26"/>
      <c r="K31" s="26"/>
      <c r="L31" s="28"/>
      <c r="M31" s="28"/>
      <c r="N31" s="26"/>
      <c r="O31" s="24"/>
      <c r="P31" s="24"/>
      <c r="Q31" s="24" t="str">
        <f t="shared" si="1"/>
        <v/>
      </c>
      <c r="T31" s="71"/>
      <c r="U31" s="50" t="str">
        <f>AB$15</f>
        <v>Very Low</v>
      </c>
      <c r="V31" s="55">
        <f>IF(COUNTIFS($O$10:$O$59,$AB15,$P$10:$P$59,$AC$15)=0,"",COUNTIFS($O$10:$O$59,$AB15,$P$10:$P$59,$AC$15))</f>
        <v>1</v>
      </c>
      <c r="W31" s="52" t="str">
        <f>IF(COUNTIFS($O$10:$O$59,$AB15,$P$10:$P$59,$AC$14)=0,"",COUNTIFS($O$10:$O$59,$AB15,$P$10:$P$59,$AC$14))</f>
        <v/>
      </c>
      <c r="X31" s="52" t="str">
        <f>IF(COUNTIFS($O$10:$O$59,$AB15,$P$10:$P$59,$AC$13)=0,"",COUNTIFS($O$10:$O$59,$AB15,$P$10:$P$59,$AC$13))</f>
        <v/>
      </c>
      <c r="Y31" s="53" t="str">
        <f>IF(COUNTIFS($O$10:$O$59,$AB15,$P$10:$P$59,$AC$12)=0,"",COUNTIFS($O$10:$O$59,$AB15,$P$10:$P$59,$AC$12))</f>
        <v/>
      </c>
      <c r="Z31" s="54" t="str">
        <f>IF(COUNTIFS($O$10:$O$59,$AB15,$P$10:$P$59,$AC$11)=0,"",COUNTIFS($O$10:$O$59,$AB15,$P$10:$P$59,$AC$11))</f>
        <v/>
      </c>
    </row>
    <row r="32" spans="1:26" ht="43.2" x14ac:dyDescent="0.3">
      <c r="A32" s="24"/>
      <c r="B32" s="16"/>
      <c r="C32" s="16"/>
      <c r="D32" s="16"/>
      <c r="E32" s="25" t="s">
        <v>29</v>
      </c>
      <c r="F32" s="26"/>
      <c r="G32" s="24"/>
      <c r="H32" s="24"/>
      <c r="I32" s="24" t="str">
        <f t="shared" si="0"/>
        <v/>
      </c>
      <c r="J32" s="26"/>
      <c r="K32" s="26"/>
      <c r="L32" s="28"/>
      <c r="M32" s="28"/>
      <c r="N32" s="26"/>
      <c r="O32" s="24"/>
      <c r="P32" s="24"/>
      <c r="Q32" s="24" t="str">
        <f t="shared" si="1"/>
        <v/>
      </c>
    </row>
    <row r="33" spans="1:17" ht="43.2" x14ac:dyDescent="0.3">
      <c r="A33" s="24"/>
      <c r="B33" s="16"/>
      <c r="C33" s="16"/>
      <c r="D33" s="16"/>
      <c r="E33" s="25" t="s">
        <v>29</v>
      </c>
      <c r="F33" s="26"/>
      <c r="G33" s="24"/>
      <c r="H33" s="24"/>
      <c r="I33" s="24" t="str">
        <f t="shared" si="0"/>
        <v/>
      </c>
      <c r="J33" s="26"/>
      <c r="K33" s="26"/>
      <c r="L33" s="28"/>
      <c r="M33" s="28"/>
      <c r="N33" s="26"/>
      <c r="O33" s="24"/>
      <c r="P33" s="24"/>
      <c r="Q33" s="24" t="str">
        <f t="shared" si="1"/>
        <v/>
      </c>
    </row>
    <row r="34" spans="1:17" ht="43.2" x14ac:dyDescent="0.3">
      <c r="A34" s="24"/>
      <c r="B34" s="16"/>
      <c r="C34" s="16"/>
      <c r="D34" s="16"/>
      <c r="E34" s="25" t="s">
        <v>29</v>
      </c>
      <c r="F34" s="26"/>
      <c r="G34" s="24"/>
      <c r="H34" s="24"/>
      <c r="I34" s="24" t="str">
        <f t="shared" si="0"/>
        <v/>
      </c>
      <c r="J34" s="26"/>
      <c r="K34" s="26"/>
      <c r="L34" s="28"/>
      <c r="M34" s="28"/>
      <c r="N34" s="26"/>
      <c r="O34" s="24"/>
      <c r="P34" s="24"/>
      <c r="Q34" s="24" t="str">
        <f t="shared" si="1"/>
        <v/>
      </c>
    </row>
    <row r="35" spans="1:17" ht="43.2" x14ac:dyDescent="0.3">
      <c r="A35" s="24"/>
      <c r="B35" s="16"/>
      <c r="C35" s="16"/>
      <c r="D35" s="16"/>
      <c r="E35" s="25" t="s">
        <v>29</v>
      </c>
      <c r="F35" s="26"/>
      <c r="G35" s="24"/>
      <c r="H35" s="24"/>
      <c r="I35" s="24" t="str">
        <f t="shared" si="0"/>
        <v/>
      </c>
      <c r="J35" s="26"/>
      <c r="K35" s="26"/>
      <c r="L35" s="28"/>
      <c r="M35" s="28"/>
      <c r="N35" s="26"/>
      <c r="O35" s="24"/>
      <c r="P35" s="24"/>
      <c r="Q35" s="24" t="str">
        <f t="shared" si="1"/>
        <v/>
      </c>
    </row>
    <row r="36" spans="1:17" ht="43.2" x14ac:dyDescent="0.3">
      <c r="A36" s="24"/>
      <c r="B36" s="16"/>
      <c r="C36" s="16"/>
      <c r="D36" s="16"/>
      <c r="E36" s="25" t="s">
        <v>29</v>
      </c>
      <c r="F36" s="26"/>
      <c r="G36" s="24"/>
      <c r="H36" s="24"/>
      <c r="I36" s="24" t="str">
        <f t="shared" si="0"/>
        <v/>
      </c>
      <c r="J36" s="26"/>
      <c r="K36" s="26"/>
      <c r="L36" s="28"/>
      <c r="M36" s="28"/>
      <c r="N36" s="26"/>
      <c r="O36" s="24"/>
      <c r="P36" s="24"/>
      <c r="Q36" s="24" t="str">
        <f t="shared" si="1"/>
        <v/>
      </c>
    </row>
    <row r="37" spans="1:17" ht="43.2" x14ac:dyDescent="0.3">
      <c r="A37" s="24"/>
      <c r="B37" s="16"/>
      <c r="C37" s="16"/>
      <c r="D37" s="16"/>
      <c r="E37" s="25" t="s">
        <v>29</v>
      </c>
      <c r="F37" s="26"/>
      <c r="G37" s="24"/>
      <c r="H37" s="24"/>
      <c r="I37" s="24" t="str">
        <f t="shared" si="0"/>
        <v/>
      </c>
      <c r="J37" s="26"/>
      <c r="K37" s="26"/>
      <c r="L37" s="28"/>
      <c r="M37" s="28"/>
      <c r="N37" s="26"/>
      <c r="O37" s="24"/>
      <c r="P37" s="24"/>
      <c r="Q37" s="24" t="str">
        <f t="shared" si="1"/>
        <v/>
      </c>
    </row>
    <row r="38" spans="1:17" ht="43.2" x14ac:dyDescent="0.3">
      <c r="A38" s="24"/>
      <c r="B38" s="16"/>
      <c r="C38" s="16"/>
      <c r="D38" s="16"/>
      <c r="E38" s="25" t="s">
        <v>29</v>
      </c>
      <c r="F38" s="26"/>
      <c r="G38" s="24"/>
      <c r="H38" s="24"/>
      <c r="I38" s="24" t="str">
        <f t="shared" si="0"/>
        <v/>
      </c>
      <c r="J38" s="26"/>
      <c r="K38" s="26"/>
      <c r="L38" s="28"/>
      <c r="M38" s="28"/>
      <c r="N38" s="26"/>
      <c r="O38" s="24"/>
      <c r="P38" s="24"/>
      <c r="Q38" s="24" t="str">
        <f t="shared" si="1"/>
        <v/>
      </c>
    </row>
    <row r="39" spans="1:17" ht="43.2" x14ac:dyDescent="0.3">
      <c r="A39" s="24"/>
      <c r="B39" s="16"/>
      <c r="C39" s="16"/>
      <c r="D39" s="16"/>
      <c r="E39" s="25" t="s">
        <v>29</v>
      </c>
      <c r="F39" s="26"/>
      <c r="G39" s="24"/>
      <c r="H39" s="24"/>
      <c r="I39" s="24" t="str">
        <f t="shared" si="0"/>
        <v/>
      </c>
      <c r="J39" s="26"/>
      <c r="K39" s="26"/>
      <c r="L39" s="28"/>
      <c r="M39" s="28"/>
      <c r="N39" s="26"/>
      <c r="O39" s="24"/>
      <c r="P39" s="24"/>
      <c r="Q39" s="24" t="str">
        <f t="shared" si="1"/>
        <v/>
      </c>
    </row>
    <row r="40" spans="1:17" ht="43.2" x14ac:dyDescent="0.3">
      <c r="A40" s="24"/>
      <c r="B40" s="16"/>
      <c r="C40" s="16"/>
      <c r="D40" s="16"/>
      <c r="E40" s="25" t="s">
        <v>29</v>
      </c>
      <c r="F40" s="26"/>
      <c r="G40" s="24"/>
      <c r="H40" s="24"/>
      <c r="I40" s="24" t="str">
        <f t="shared" si="0"/>
        <v/>
      </c>
      <c r="J40" s="26"/>
      <c r="K40" s="26"/>
      <c r="L40" s="28"/>
      <c r="M40" s="28"/>
      <c r="N40" s="26"/>
      <c r="O40" s="24"/>
      <c r="P40" s="24"/>
      <c r="Q40" s="24" t="str">
        <f t="shared" si="1"/>
        <v/>
      </c>
    </row>
    <row r="41" spans="1:17" ht="43.2" x14ac:dyDescent="0.3">
      <c r="A41" s="24"/>
      <c r="B41" s="16"/>
      <c r="C41" s="16"/>
      <c r="D41" s="16"/>
      <c r="E41" s="25" t="s">
        <v>29</v>
      </c>
      <c r="F41" s="26"/>
      <c r="G41" s="24"/>
      <c r="H41" s="24"/>
      <c r="I41" s="24" t="str">
        <f t="shared" si="0"/>
        <v/>
      </c>
      <c r="J41" s="26"/>
      <c r="K41" s="26"/>
      <c r="L41" s="28"/>
      <c r="M41" s="28"/>
      <c r="N41" s="26"/>
      <c r="O41" s="24"/>
      <c r="P41" s="24"/>
      <c r="Q41" s="24" t="str">
        <f t="shared" si="1"/>
        <v/>
      </c>
    </row>
    <row r="42" spans="1:17" ht="43.2" x14ac:dyDescent="0.3">
      <c r="A42" s="24"/>
      <c r="B42" s="16"/>
      <c r="C42" s="16"/>
      <c r="D42" s="16"/>
      <c r="E42" s="25" t="s">
        <v>29</v>
      </c>
      <c r="F42" s="26"/>
      <c r="G42" s="24"/>
      <c r="H42" s="24"/>
      <c r="I42" s="24" t="str">
        <f t="shared" si="0"/>
        <v/>
      </c>
      <c r="J42" s="26"/>
      <c r="K42" s="26"/>
      <c r="L42" s="28"/>
      <c r="M42" s="28"/>
      <c r="N42" s="26"/>
      <c r="O42" s="24"/>
      <c r="P42" s="24"/>
      <c r="Q42" s="24" t="str">
        <f t="shared" si="1"/>
        <v/>
      </c>
    </row>
    <row r="43" spans="1:17" ht="43.2" x14ac:dyDescent="0.3">
      <c r="A43" s="24"/>
      <c r="B43" s="16"/>
      <c r="C43" s="16"/>
      <c r="D43" s="16"/>
      <c r="E43" s="25" t="s">
        <v>29</v>
      </c>
      <c r="F43" s="26"/>
      <c r="G43" s="24"/>
      <c r="H43" s="24"/>
      <c r="I43" s="24" t="str">
        <f t="shared" si="0"/>
        <v/>
      </c>
      <c r="J43" s="26"/>
      <c r="K43" s="26"/>
      <c r="L43" s="28"/>
      <c r="M43" s="28"/>
      <c r="N43" s="26"/>
      <c r="O43" s="24"/>
      <c r="P43" s="24"/>
      <c r="Q43" s="24" t="str">
        <f t="shared" si="1"/>
        <v/>
      </c>
    </row>
    <row r="44" spans="1:17" ht="43.2" x14ac:dyDescent="0.3">
      <c r="A44" s="24"/>
      <c r="B44" s="16"/>
      <c r="C44" s="16"/>
      <c r="D44" s="16"/>
      <c r="E44" s="25" t="s">
        <v>29</v>
      </c>
      <c r="F44" s="26"/>
      <c r="G44" s="24"/>
      <c r="H44" s="24"/>
      <c r="I44" s="24" t="str">
        <f t="shared" si="0"/>
        <v/>
      </c>
      <c r="J44" s="26"/>
      <c r="K44" s="26"/>
      <c r="L44" s="28"/>
      <c r="M44" s="28"/>
      <c r="N44" s="26"/>
      <c r="O44" s="24"/>
      <c r="P44" s="24"/>
      <c r="Q44" s="24" t="str">
        <f t="shared" si="1"/>
        <v/>
      </c>
    </row>
    <row r="45" spans="1:17" ht="43.2" x14ac:dyDescent="0.3">
      <c r="A45" s="24"/>
      <c r="B45" s="16"/>
      <c r="C45" s="16"/>
      <c r="D45" s="16"/>
      <c r="E45" s="25" t="s">
        <v>29</v>
      </c>
      <c r="F45" s="26"/>
      <c r="G45" s="24"/>
      <c r="H45" s="24"/>
      <c r="I45" s="24" t="str">
        <f t="shared" si="0"/>
        <v/>
      </c>
      <c r="J45" s="26"/>
      <c r="K45" s="26"/>
      <c r="L45" s="28"/>
      <c r="M45" s="28"/>
      <c r="N45" s="26"/>
      <c r="O45" s="24"/>
      <c r="P45" s="24"/>
      <c r="Q45" s="24" t="str">
        <f t="shared" si="1"/>
        <v/>
      </c>
    </row>
    <row r="46" spans="1:17" ht="43.2" x14ac:dyDescent="0.3">
      <c r="A46" s="24"/>
      <c r="B46" s="16"/>
      <c r="C46" s="16"/>
      <c r="D46" s="16"/>
      <c r="E46" s="25" t="s">
        <v>29</v>
      </c>
      <c r="F46" s="26"/>
      <c r="G46" s="24"/>
      <c r="H46" s="24"/>
      <c r="I46" s="24" t="str">
        <f t="shared" si="0"/>
        <v/>
      </c>
      <c r="J46" s="26"/>
      <c r="K46" s="26"/>
      <c r="L46" s="28"/>
      <c r="M46" s="28"/>
      <c r="N46" s="26"/>
      <c r="O46" s="24"/>
      <c r="P46" s="24"/>
      <c r="Q46" s="24" t="str">
        <f t="shared" si="1"/>
        <v/>
      </c>
    </row>
    <row r="47" spans="1:17" ht="43.2" x14ac:dyDescent="0.3">
      <c r="A47" s="24"/>
      <c r="B47" s="16"/>
      <c r="C47" s="16"/>
      <c r="D47" s="16"/>
      <c r="E47" s="25" t="s">
        <v>29</v>
      </c>
      <c r="F47" s="26"/>
      <c r="G47" s="24"/>
      <c r="H47" s="24"/>
      <c r="I47" s="24" t="str">
        <f t="shared" si="0"/>
        <v/>
      </c>
      <c r="J47" s="26"/>
      <c r="K47" s="26"/>
      <c r="L47" s="28"/>
      <c r="M47" s="28"/>
      <c r="N47" s="26"/>
      <c r="O47" s="24"/>
      <c r="P47" s="24"/>
      <c r="Q47" s="24" t="str">
        <f t="shared" si="1"/>
        <v/>
      </c>
    </row>
    <row r="48" spans="1:17" ht="43.2" x14ac:dyDescent="0.3">
      <c r="A48" s="24"/>
      <c r="B48" s="16"/>
      <c r="C48" s="16"/>
      <c r="D48" s="16"/>
      <c r="E48" s="25" t="s">
        <v>29</v>
      </c>
      <c r="F48" s="26"/>
      <c r="G48" s="24"/>
      <c r="H48" s="24"/>
      <c r="I48" s="24" t="str">
        <f t="shared" si="0"/>
        <v/>
      </c>
      <c r="J48" s="26"/>
      <c r="K48" s="26"/>
      <c r="L48" s="28"/>
      <c r="M48" s="28"/>
      <c r="N48" s="26"/>
      <c r="O48" s="24"/>
      <c r="P48" s="24"/>
      <c r="Q48" s="24" t="str">
        <f t="shared" si="1"/>
        <v/>
      </c>
    </row>
    <row r="49" spans="1:17" ht="43.2" x14ac:dyDescent="0.3">
      <c r="A49" s="24"/>
      <c r="B49" s="16"/>
      <c r="C49" s="16"/>
      <c r="D49" s="16"/>
      <c r="E49" s="25" t="s">
        <v>29</v>
      </c>
      <c r="F49" s="26"/>
      <c r="G49" s="24"/>
      <c r="H49" s="24"/>
      <c r="I49" s="24" t="str">
        <f t="shared" si="0"/>
        <v/>
      </c>
      <c r="J49" s="26"/>
      <c r="K49" s="26"/>
      <c r="L49" s="28"/>
      <c r="M49" s="28"/>
      <c r="N49" s="26"/>
      <c r="O49" s="24"/>
      <c r="P49" s="24"/>
      <c r="Q49" s="24" t="str">
        <f t="shared" si="1"/>
        <v/>
      </c>
    </row>
    <row r="50" spans="1:17" ht="43.2" x14ac:dyDescent="0.3">
      <c r="A50" s="24"/>
      <c r="B50" s="16"/>
      <c r="C50" s="16"/>
      <c r="D50" s="16"/>
      <c r="E50" s="25" t="s">
        <v>29</v>
      </c>
      <c r="F50" s="26"/>
      <c r="G50" s="24"/>
      <c r="H50" s="24"/>
      <c r="I50" s="24" t="str">
        <f t="shared" si="0"/>
        <v/>
      </c>
      <c r="J50" s="26"/>
      <c r="K50" s="26"/>
      <c r="L50" s="28"/>
      <c r="M50" s="28"/>
      <c r="N50" s="26"/>
      <c r="O50" s="24"/>
      <c r="P50" s="24"/>
      <c r="Q50" s="24" t="str">
        <f t="shared" si="1"/>
        <v/>
      </c>
    </row>
    <row r="51" spans="1:17" ht="43.2" x14ac:dyDescent="0.3">
      <c r="A51" s="24"/>
      <c r="B51" s="16"/>
      <c r="C51" s="16"/>
      <c r="D51" s="16"/>
      <c r="E51" s="25" t="s">
        <v>29</v>
      </c>
      <c r="F51" s="26"/>
      <c r="G51" s="24"/>
      <c r="H51" s="24"/>
      <c r="I51" s="24" t="str">
        <f t="shared" si="0"/>
        <v/>
      </c>
      <c r="J51" s="26"/>
      <c r="K51" s="26"/>
      <c r="L51" s="28"/>
      <c r="M51" s="28"/>
      <c r="N51" s="26"/>
      <c r="O51" s="24"/>
      <c r="P51" s="24"/>
      <c r="Q51" s="24" t="str">
        <f t="shared" si="1"/>
        <v/>
      </c>
    </row>
    <row r="52" spans="1:17" ht="43.2" x14ac:dyDescent="0.3">
      <c r="A52" s="24"/>
      <c r="B52" s="16"/>
      <c r="C52" s="16"/>
      <c r="D52" s="16"/>
      <c r="E52" s="25" t="s">
        <v>29</v>
      </c>
      <c r="F52" s="26"/>
      <c r="G52" s="24"/>
      <c r="H52" s="24"/>
      <c r="I52" s="24" t="str">
        <f t="shared" si="0"/>
        <v/>
      </c>
      <c r="J52" s="26"/>
      <c r="K52" s="26"/>
      <c r="L52" s="28"/>
      <c r="M52" s="28"/>
      <c r="N52" s="26"/>
      <c r="O52" s="24"/>
      <c r="P52" s="24"/>
      <c r="Q52" s="24" t="str">
        <f t="shared" si="1"/>
        <v/>
      </c>
    </row>
    <row r="53" spans="1:17" ht="43.2" x14ac:dyDescent="0.3">
      <c r="A53" s="24"/>
      <c r="B53" s="16"/>
      <c r="C53" s="16"/>
      <c r="D53" s="16"/>
      <c r="E53" s="25" t="s">
        <v>29</v>
      </c>
      <c r="F53" s="26"/>
      <c r="G53" s="24"/>
      <c r="H53" s="24"/>
      <c r="I53" s="24" t="str">
        <f t="shared" si="0"/>
        <v/>
      </c>
      <c r="J53" s="26"/>
      <c r="K53" s="26"/>
      <c r="L53" s="28"/>
      <c r="M53" s="28"/>
      <c r="N53" s="26"/>
      <c r="O53" s="24"/>
      <c r="P53" s="24"/>
      <c r="Q53" s="24" t="str">
        <f t="shared" si="1"/>
        <v/>
      </c>
    </row>
    <row r="54" spans="1:17" ht="43.2" x14ac:dyDescent="0.3">
      <c r="A54" s="24"/>
      <c r="B54" s="16"/>
      <c r="C54" s="16"/>
      <c r="D54" s="16"/>
      <c r="E54" s="25" t="s">
        <v>29</v>
      </c>
      <c r="F54" s="26"/>
      <c r="G54" s="24"/>
      <c r="H54" s="24"/>
      <c r="I54" s="24" t="str">
        <f t="shared" si="0"/>
        <v/>
      </c>
      <c r="J54" s="26"/>
      <c r="K54" s="26"/>
      <c r="L54" s="28"/>
      <c r="M54" s="28"/>
      <c r="N54" s="26"/>
      <c r="O54" s="24"/>
      <c r="P54" s="24"/>
      <c r="Q54" s="24" t="str">
        <f t="shared" si="1"/>
        <v/>
      </c>
    </row>
    <row r="55" spans="1:17" ht="43.2" x14ac:dyDescent="0.3">
      <c r="A55" s="24"/>
      <c r="B55" s="16"/>
      <c r="C55" s="16"/>
      <c r="D55" s="16"/>
      <c r="E55" s="25" t="s">
        <v>29</v>
      </c>
      <c r="F55" s="26"/>
      <c r="G55" s="24"/>
      <c r="H55" s="24"/>
      <c r="I55" s="24" t="str">
        <f t="shared" si="0"/>
        <v/>
      </c>
      <c r="J55" s="26"/>
      <c r="K55" s="26"/>
      <c r="L55" s="28"/>
      <c r="M55" s="28"/>
      <c r="N55" s="26"/>
      <c r="O55" s="24"/>
      <c r="P55" s="24"/>
      <c r="Q55" s="24" t="str">
        <f t="shared" si="1"/>
        <v/>
      </c>
    </row>
    <row r="56" spans="1:17" ht="43.2" x14ac:dyDescent="0.3">
      <c r="A56" s="24"/>
      <c r="B56" s="16"/>
      <c r="C56" s="16"/>
      <c r="D56" s="16"/>
      <c r="E56" s="25" t="s">
        <v>29</v>
      </c>
      <c r="F56" s="26"/>
      <c r="G56" s="24"/>
      <c r="H56" s="24"/>
      <c r="I56" s="24" t="str">
        <f t="shared" si="0"/>
        <v/>
      </c>
      <c r="J56" s="26"/>
      <c r="K56" s="26"/>
      <c r="L56" s="28"/>
      <c r="M56" s="28"/>
      <c r="N56" s="26"/>
      <c r="O56" s="24"/>
      <c r="P56" s="24"/>
      <c r="Q56" s="24" t="str">
        <f t="shared" si="1"/>
        <v/>
      </c>
    </row>
    <row r="57" spans="1:17" ht="43.2" x14ac:dyDescent="0.3">
      <c r="A57" s="24"/>
      <c r="B57" s="16"/>
      <c r="C57" s="16"/>
      <c r="D57" s="16"/>
      <c r="E57" s="25" t="s">
        <v>29</v>
      </c>
      <c r="F57" s="26"/>
      <c r="G57" s="24"/>
      <c r="H57" s="24"/>
      <c r="I57" s="24" t="str">
        <f t="shared" si="0"/>
        <v/>
      </c>
      <c r="J57" s="26"/>
      <c r="K57" s="26"/>
      <c r="L57" s="28"/>
      <c r="M57" s="28"/>
      <c r="N57" s="26"/>
      <c r="O57" s="24"/>
      <c r="P57" s="24"/>
      <c r="Q57" s="24" t="str">
        <f t="shared" si="1"/>
        <v/>
      </c>
    </row>
    <row r="58" spans="1:17" ht="43.2" x14ac:dyDescent="0.3">
      <c r="A58" s="24"/>
      <c r="B58" s="16"/>
      <c r="C58" s="16"/>
      <c r="D58" s="16"/>
      <c r="E58" s="25" t="s">
        <v>29</v>
      </c>
      <c r="F58" s="26"/>
      <c r="G58" s="24"/>
      <c r="H58" s="24"/>
      <c r="I58" s="24" t="str">
        <f t="shared" si="0"/>
        <v/>
      </c>
      <c r="J58" s="26"/>
      <c r="K58" s="26"/>
      <c r="L58" s="28"/>
      <c r="M58" s="28"/>
      <c r="N58" s="26"/>
      <c r="O58" s="24"/>
      <c r="P58" s="24"/>
      <c r="Q58" s="24" t="str">
        <f t="shared" si="1"/>
        <v/>
      </c>
    </row>
    <row r="59" spans="1:17" ht="43.2" x14ac:dyDescent="0.3">
      <c r="A59" s="24"/>
      <c r="B59" s="16"/>
      <c r="C59" s="16"/>
      <c r="D59" s="16"/>
      <c r="E59" s="25" t="s">
        <v>29</v>
      </c>
      <c r="F59" s="26"/>
      <c r="G59" s="24"/>
      <c r="H59" s="24"/>
      <c r="I59" s="24" t="str">
        <f t="shared" si="0"/>
        <v/>
      </c>
      <c r="J59" s="26"/>
      <c r="K59" s="26"/>
      <c r="L59" s="28"/>
      <c r="M59" s="28"/>
      <c r="N59" s="26"/>
      <c r="O59" s="24"/>
      <c r="P59" s="24"/>
      <c r="Q59" s="24" t="str">
        <f t="shared" si="1"/>
        <v/>
      </c>
    </row>
  </sheetData>
  <mergeCells count="11">
    <mergeCell ref="T18:U18"/>
    <mergeCell ref="T19:T23"/>
    <mergeCell ref="T25:Z25"/>
    <mergeCell ref="T26:U26"/>
    <mergeCell ref="T27:T31"/>
    <mergeCell ref="T17:Z17"/>
    <mergeCell ref="G8:I8"/>
    <mergeCell ref="O8:Q8"/>
    <mergeCell ref="T9:Z9"/>
    <mergeCell ref="T10:U10"/>
    <mergeCell ref="T11:T15"/>
  </mergeCells>
  <conditionalFormatting sqref="I10:I59 Q10:Q59">
    <cfRule type="containsText" dxfId="3" priority="1" operator="containsText" text="Sustainable">
      <formula>NOT(ISERROR(SEARCH("Sustainable",I10)))</formula>
    </cfRule>
    <cfRule type="containsText" dxfId="2" priority="2" operator="containsText" text="Severe">
      <formula>NOT(ISERROR(SEARCH("Severe",I10)))</formula>
    </cfRule>
    <cfRule type="containsText" dxfId="1" priority="3" operator="containsText" text="Moderate">
      <formula>NOT(ISERROR(SEARCH("Moderate",I10)))</formula>
    </cfRule>
    <cfRule type="containsText" dxfId="0" priority="4" operator="containsText" text="Critical">
      <formula>NOT(ISERROR(SEARCH("Critical",I10)))</formula>
    </cfRule>
  </conditionalFormatting>
  <dataValidations disablePrompts="1" count="2">
    <dataValidation type="list" allowBlank="1" showInputMessage="1" showErrorMessage="1" sqref="G10:G59 O10:O59" xr:uid="{947B2FDE-2FAD-4C78-940D-DD41CFF5991E}">
      <formula1>$AB$11:$AB$15</formula1>
    </dataValidation>
    <dataValidation type="list" allowBlank="1" showInputMessage="1" showErrorMessage="1" sqref="H10:H59 P10:P59" xr:uid="{E0FA2E60-403E-4448-8B19-4B62F6E46F52}">
      <formula1>$AC$11:$AC$15</formula1>
    </dataValidation>
  </dataValidation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Risk 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Risk Matrix</dc:title>
  <dc:creator>Devon Locher</dc:creator>
  <cp:keywords>https://github.com/DL0K-pbi/PMO_toolkit</cp:keywords>
  <cp:lastModifiedBy>Devon Locher</cp:lastModifiedBy>
  <dcterms:created xsi:type="dcterms:W3CDTF">2025-12-13T21:13:25Z</dcterms:created>
  <dcterms:modified xsi:type="dcterms:W3CDTF">2025-12-14T21:36:45Z</dcterms:modified>
  <cp:category>https://www.linkedin.com/in/devon-locher/</cp:category>
</cp:coreProperties>
</file>