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on\OneDrive\Desktop\Github\2026 Update\Risk Matrix\"/>
    </mc:Choice>
  </mc:AlternateContent>
  <xr:revisionPtr revIDLastSave="0" documentId="13_ncr:1_{311C0C6D-5C90-4F71-B7BA-0009B64EE0E2}" xr6:coauthVersionLast="47" xr6:coauthVersionMax="47" xr10:uidLastSave="{00000000-0000-0000-0000-000000000000}"/>
  <bookViews>
    <workbookView xWindow="-120" yWindow="-120" windowWidth="22920" windowHeight="13755" xr2:uid="{B2F2C00A-32AB-49A7-A9CE-9F8BD993CE61}"/>
  </bookViews>
  <sheets>
    <sheet name="Excel connected to PBI" sheetId="6" r:id="rId1"/>
    <sheet name="PBI Column Mapping" sheetId="2" r:id="rId2"/>
    <sheet name="Risk Assessmen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1" i="4" l="1"/>
  <c r="Y31" i="4"/>
  <c r="X31" i="4"/>
  <c r="W31" i="4"/>
  <c r="V31" i="4"/>
  <c r="U31" i="4"/>
  <c r="Z30" i="4"/>
  <c r="Y30" i="4"/>
  <c r="X30" i="4"/>
  <c r="W30" i="4"/>
  <c r="V30" i="4"/>
  <c r="U30" i="4"/>
  <c r="Z29" i="4"/>
  <c r="Y29" i="4"/>
  <c r="X29" i="4"/>
  <c r="W29" i="4"/>
  <c r="V29" i="4"/>
  <c r="U29" i="4"/>
  <c r="Z28" i="4"/>
  <c r="Y28" i="4"/>
  <c r="X28" i="4"/>
  <c r="W28" i="4"/>
  <c r="V28" i="4"/>
  <c r="U28" i="4"/>
  <c r="Z27" i="4"/>
  <c r="Y27" i="4"/>
  <c r="X27" i="4"/>
  <c r="W27" i="4"/>
  <c r="V27" i="4"/>
  <c r="U27" i="4"/>
  <c r="Z26" i="4"/>
  <c r="Y26" i="4"/>
  <c r="X26" i="4"/>
  <c r="W26" i="4"/>
  <c r="V26" i="4"/>
  <c r="Z23" i="4"/>
  <c r="Y23" i="4"/>
  <c r="X23" i="4"/>
  <c r="W23" i="4"/>
  <c r="V23" i="4"/>
  <c r="U23" i="4"/>
  <c r="Z22" i="4"/>
  <c r="Y22" i="4"/>
  <c r="X22" i="4"/>
  <c r="W22" i="4"/>
  <c r="V22" i="4"/>
  <c r="U22" i="4"/>
  <c r="Z21" i="4"/>
  <c r="Y21" i="4"/>
  <c r="X21" i="4"/>
  <c r="W21" i="4"/>
  <c r="V21" i="4"/>
  <c r="U21" i="4"/>
  <c r="Z20" i="4"/>
  <c r="Y20" i="4"/>
  <c r="X20" i="4"/>
  <c r="W20" i="4"/>
  <c r="V20" i="4"/>
  <c r="U20" i="4"/>
  <c r="Z19" i="4"/>
  <c r="Y19" i="4"/>
  <c r="X19" i="4"/>
  <c r="W19" i="4"/>
  <c r="V19" i="4"/>
  <c r="U19" i="4"/>
  <c r="Z18" i="4"/>
  <c r="Y18" i="4"/>
  <c r="X18" i="4"/>
  <c r="W18" i="4"/>
  <c r="V18" i="4"/>
  <c r="U15" i="4"/>
  <c r="U14" i="4"/>
  <c r="U13" i="4"/>
  <c r="U12" i="4"/>
  <c r="I56" i="4" s="1"/>
  <c r="U11" i="4"/>
  <c r="Q59" i="4" s="1"/>
  <c r="Q11" i="4"/>
  <c r="Z10" i="4"/>
  <c r="Y10" i="4"/>
  <c r="X10" i="4"/>
  <c r="Q15" i="4" s="1"/>
  <c r="W10" i="4"/>
  <c r="V10" i="4"/>
  <c r="I10" i="4"/>
  <c r="I14" i="4" l="1"/>
  <c r="I27" i="4"/>
  <c r="I30" i="4"/>
  <c r="I32" i="4"/>
  <c r="I38" i="4"/>
  <c r="I46" i="4"/>
  <c r="I52" i="4"/>
  <c r="Q10" i="4"/>
  <c r="Q14" i="4"/>
  <c r="I20" i="4"/>
  <c r="I21" i="4"/>
  <c r="I23" i="4"/>
  <c r="I24" i="4"/>
  <c r="I26" i="4"/>
  <c r="Q27" i="4"/>
  <c r="Q28" i="4"/>
  <c r="Q29" i="4"/>
  <c r="Q30" i="4"/>
  <c r="Q31" i="4"/>
  <c r="Q32" i="4"/>
  <c r="Q34" i="4"/>
  <c r="Q36" i="4"/>
  <c r="Q38" i="4"/>
  <c r="Q40" i="4"/>
  <c r="Q42" i="4"/>
  <c r="Q44" i="4"/>
  <c r="Q46" i="4"/>
  <c r="Q48" i="4"/>
  <c r="Q50" i="4"/>
  <c r="Q52" i="4"/>
  <c r="Q54" i="4"/>
  <c r="Q56" i="4"/>
  <c r="Q58" i="4"/>
  <c r="Q25" i="4"/>
  <c r="I31" i="4"/>
  <c r="I34" i="4"/>
  <c r="I42" i="4"/>
  <c r="I48" i="4"/>
  <c r="I54" i="4"/>
  <c r="I58" i="4"/>
  <c r="I19" i="4"/>
  <c r="I12" i="4"/>
  <c r="Q13" i="4"/>
  <c r="I16" i="4"/>
  <c r="I18" i="4"/>
  <c r="Q19" i="4"/>
  <c r="Q20" i="4"/>
  <c r="Q21" i="4"/>
  <c r="Q22" i="4"/>
  <c r="Q23" i="4"/>
  <c r="Q24" i="4"/>
  <c r="Q26" i="4"/>
  <c r="I33" i="4"/>
  <c r="I35" i="4"/>
  <c r="I37" i="4"/>
  <c r="I39" i="4"/>
  <c r="I41" i="4"/>
  <c r="I43" i="4"/>
  <c r="I45" i="4"/>
  <c r="I47" i="4"/>
  <c r="I49" i="4"/>
  <c r="I51" i="4"/>
  <c r="I53" i="4"/>
  <c r="I55" i="4"/>
  <c r="I57" i="4"/>
  <c r="I59" i="4"/>
  <c r="I17" i="4"/>
  <c r="I28" i="4"/>
  <c r="I29" i="4"/>
  <c r="I36" i="4"/>
  <c r="I40" i="4"/>
  <c r="I44" i="4"/>
  <c r="I50" i="4"/>
  <c r="I13" i="4"/>
  <c r="Q17" i="4"/>
  <c r="I22" i="4"/>
  <c r="I11" i="4"/>
  <c r="Q12" i="4"/>
  <c r="I15" i="4"/>
  <c r="Q16" i="4"/>
  <c r="Q18" i="4"/>
  <c r="I25" i="4"/>
  <c r="Q33" i="4"/>
  <c r="Q35" i="4"/>
  <c r="Q37" i="4"/>
  <c r="Q39" i="4"/>
  <c r="Q41" i="4"/>
  <c r="Q43" i="4"/>
  <c r="Q45" i="4"/>
  <c r="Q47" i="4"/>
  <c r="Q49" i="4"/>
  <c r="Q51" i="4"/>
  <c r="Q53" i="4"/>
  <c r="Q55" i="4"/>
  <c r="Q5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tc={D47DC8D4-28E4-40C8-A31A-40EB9DD2D99E}</author>
    <author>tc={DB642CFA-9631-4F9C-A1C9-FDA4AD7E6415}</author>
  </authors>
  <commentList>
    <comment ref="A9" authorId="0" shapeId="0" xr:uid="{D47DC8D4-28E4-40C8-A31A-40EB9DD2D9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You must include a risk # for Power BI to refresh and update.
</t>
      </text>
    </comment>
    <comment ref="D9" authorId="1" shapeId="0" xr:uid="{DB642CFA-9631-4F9C-A1C9-FDA4AD7E6415}">
      <text>
        <t>[Threaded comment]
Your version of Excel allows you to read this threaded comment; however, any edits to it will get removed if the file is opened in a newer version of Excel. Learn more: https://go.microsoft.com/fwlink/?linkid=870924
Comment:
    You must include a risk category for Power BI to refresh and update.</t>
      </text>
    </comment>
  </commentList>
</comments>
</file>

<file path=xl/sharedStrings.xml><?xml version="1.0" encoding="utf-8"?>
<sst xmlns="http://schemas.openxmlformats.org/spreadsheetml/2006/main" count="355" uniqueCount="157">
  <si>
    <t>Risk Assessment Matrix</t>
  </si>
  <si>
    <t>Inherent Risk (without controls)</t>
  </si>
  <si>
    <t>Residual Risk (with controls)</t>
  </si>
  <si>
    <t>#</t>
  </si>
  <si>
    <t>Year</t>
  </si>
  <si>
    <t>Risk Description</t>
  </si>
  <si>
    <t>Risk Category</t>
  </si>
  <si>
    <t>Caused by and Consequences</t>
  </si>
  <si>
    <t>Risk Owners Name and Role</t>
  </si>
  <si>
    <t>Probability</t>
  </si>
  <si>
    <t>Impact</t>
  </si>
  <si>
    <t>Risk Rating</t>
  </si>
  <si>
    <t>Mitigation Strategies</t>
  </si>
  <si>
    <t>Mitigation Owners Name and Role</t>
  </si>
  <si>
    <t>Mitigation Costs</t>
  </si>
  <si>
    <t>Status</t>
  </si>
  <si>
    <t>Due Date</t>
  </si>
  <si>
    <t>Risk Matrix</t>
  </si>
  <si>
    <t>Risk 1</t>
  </si>
  <si>
    <t>Cybersecurity</t>
  </si>
  <si>
    <r>
      <rPr>
        <b/>
        <sz val="11"/>
        <color theme="1"/>
        <rFont val="Calibri"/>
        <family val="2"/>
      </rPr>
      <t xml:space="preserve">Caused by: </t>
    </r>
    <r>
      <rPr>
        <sz val="11"/>
        <color theme="1"/>
        <rFont val="Calibri"/>
        <family val="2"/>
      </rPr>
      <t xml:space="preserve">Test data
</t>
    </r>
    <r>
      <rPr>
        <b/>
        <sz val="11"/>
        <color theme="1"/>
        <rFont val="Calibri"/>
        <family val="2"/>
      </rPr>
      <t xml:space="preserve">Consequences: </t>
    </r>
    <r>
      <rPr>
        <sz val="11"/>
        <color theme="1"/>
        <rFont val="Calibri"/>
        <family val="2"/>
      </rPr>
      <t>more data for testing</t>
    </r>
  </si>
  <si>
    <t>Jeff</t>
  </si>
  <si>
    <t>Very High</t>
  </si>
  <si>
    <t>Text for testing the mitigation strategy</t>
  </si>
  <si>
    <t>Test</t>
  </si>
  <si>
    <t>Medium</t>
  </si>
  <si>
    <t>High</t>
  </si>
  <si>
    <t>Risk 2</t>
  </si>
  <si>
    <t>Finance</t>
  </si>
  <si>
    <r>
      <rPr>
        <b/>
        <sz val="11"/>
        <color theme="1"/>
        <rFont val="Calibri"/>
        <family val="2"/>
      </rPr>
      <t>Caused by: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Consequences:</t>
    </r>
  </si>
  <si>
    <t>Chad</t>
  </si>
  <si>
    <t>Very Low</t>
  </si>
  <si>
    <t>Moderate</t>
  </si>
  <si>
    <t>Severe</t>
  </si>
  <si>
    <t>Critical</t>
  </si>
  <si>
    <t>Risk 3</t>
  </si>
  <si>
    <t>Joe</t>
  </si>
  <si>
    <t>Sustainable</t>
  </si>
  <si>
    <t>Risk 4</t>
  </si>
  <si>
    <t>Low</t>
  </si>
  <si>
    <t>Risk 5</t>
  </si>
  <si>
    <t>Accounting</t>
  </si>
  <si>
    <t>Risk 6</t>
  </si>
  <si>
    <t>Risk 7</t>
  </si>
  <si>
    <t>IT</t>
  </si>
  <si>
    <t>Risk 8</t>
  </si>
  <si>
    <t>Inherent Risk Matrix (before controls)</t>
  </si>
  <si>
    <t>Risk 9</t>
  </si>
  <si>
    <t>Residual Risk Matrix (after controls)</t>
  </si>
  <si>
    <t>Power BI Column Mapping</t>
  </si>
  <si>
    <r>
      <t>Purpose:</t>
    </r>
    <r>
      <rPr>
        <sz val="11"/>
        <color theme="1"/>
        <rFont val="Aptos Narrow"/>
        <family val="2"/>
        <scheme val="minor"/>
      </rPr>
      <t xml:space="preserve"> This worksheet acts as a configuration file for Power BI. It allows source column names to change while keeping the report working by mapping them to standardized names and data types.</t>
    </r>
  </si>
  <si>
    <t>pbi_Risk_Assessment</t>
  </si>
  <si>
    <t>oldColName</t>
  </si>
  <si>
    <t>newColName</t>
  </si>
  <si>
    <t>colType</t>
  </si>
  <si>
    <t>date</t>
  </si>
  <si>
    <t>integer</t>
  </si>
  <si>
    <t>number</t>
  </si>
  <si>
    <t>text</t>
  </si>
  <si>
    <t>any</t>
  </si>
  <si>
    <t>Description</t>
  </si>
  <si>
    <t>currency</t>
  </si>
  <si>
    <t>percentage</t>
  </si>
  <si>
    <t>Probability2</t>
  </si>
  <si>
    <t>Impact3</t>
  </si>
  <si>
    <t>Risk Rating4</t>
  </si>
  <si>
    <t>Excel files connected to Power BI</t>
  </si>
  <si>
    <t>PBI Column Mapping Sheet Configuration Guide</t>
  </si>
  <si>
    <t>Purpose</t>
  </si>
  <si>
    <t>The PBI Column Mapping worksheet allows you to make limited changes to the Excel data source without breaking the Power BI report.</t>
  </si>
  <si>
    <t>Instead of Power BI looking for specific column names, it uses this mapping table to:</t>
  </si>
  <si>
    <t>Rename incoming columns to the names expected by the report.</t>
  </si>
  <si>
    <t>Apply the correct data type.</t>
  </si>
  <si>
    <t>Ignore mappings for columns that do not exist.</t>
  </si>
  <si>
    <t>This means you can rename columns in the data worksheet without requiring changes to the Power BI model.</t>
  </si>
  <si>
    <t>How It Works</t>
  </si>
  <si>
    <t>The worksheet contains three columns.</t>
  </si>
  <si>
    <t>Column</t>
  </si>
  <si>
    <t>The exact column name that exists in the data worksheet.</t>
  </si>
  <si>
    <t>The standardized name that Power BI will use internally.</t>
  </si>
  <si>
    <t>The data type Power BI should assign to the column.</t>
  </si>
  <si>
    <t>Example:</t>
  </si>
  <si>
    <t>LastModified</t>
  </si>
  <si>
    <t>Last Modified Date</t>
  </si>
  <si>
    <t>Budget</t>
  </si>
  <si>
    <t>Budget Amount</t>
  </si>
  <si>
    <t>Revision</t>
  </si>
  <si>
    <t>Revision Number</t>
  </si>
  <si>
    <t>When the data is refreshed:</t>
  </si>
  <si>
    <r>
      <t xml:space="preserve">1. Power BI searches for </t>
    </r>
    <r>
      <rPr>
        <b/>
        <sz val="11"/>
        <color theme="1"/>
        <rFont val="Calibri"/>
        <family val="2"/>
      </rPr>
      <t>oldColName</t>
    </r>
  </si>
  <si>
    <r>
      <t xml:space="preserve">2. If found, it renames it to </t>
    </r>
    <r>
      <rPr>
        <b/>
        <sz val="11"/>
        <color theme="1"/>
        <rFont val="Calibri"/>
        <family val="2"/>
      </rPr>
      <t>newColName</t>
    </r>
  </si>
  <si>
    <r>
      <t xml:space="preserve">3. It converts the values to the specified </t>
    </r>
    <r>
      <rPr>
        <b/>
        <sz val="11"/>
        <color theme="1"/>
        <rFont val="Calibri"/>
        <family val="2"/>
      </rPr>
      <t>colType</t>
    </r>
  </si>
  <si>
    <t>4. If the old column does not exist, the mapping is skipped</t>
  </si>
  <si>
    <t>When Should You Update This Worksheet?</t>
  </si>
  <si>
    <t>Update the mapping table when:</t>
  </si>
  <si>
    <t>A column in the source worksheet has been renamed.</t>
  </si>
  <si>
    <t>A new column should be included in the report.</t>
  </si>
  <si>
    <t>The data type of a column needs to change.</t>
  </si>
  <si>
    <r>
      <t xml:space="preserve">You do </t>
    </r>
    <r>
      <rPr>
        <b/>
        <sz val="11"/>
        <color theme="1"/>
        <rFont val="Calibri"/>
        <family val="2"/>
      </rPr>
      <t>not</t>
    </r>
    <r>
      <rPr>
        <sz val="11"/>
        <color theme="1"/>
        <rFont val="Calibri"/>
        <family val="2"/>
      </rPr>
      <t xml:space="preserve"> need to edit Power Query for these changes.</t>
    </r>
  </si>
  <si>
    <t>Adding a New Column</t>
  </si>
  <si>
    <t>If you add a new column to the data worksheet:</t>
  </si>
  <si>
    <t>Step 1</t>
  </si>
  <si>
    <t>Add the new column to your data.</t>
  </si>
  <si>
    <t>Example</t>
  </si>
  <si>
    <t>InspectionScore</t>
  </si>
  <si>
    <t>Step 2</t>
  </si>
  <si>
    <t>Add a row to the Column Mapping worksheet.</t>
  </si>
  <si>
    <t>Inspection Score</t>
  </si>
  <si>
    <t>The next refresh will automatically include the renamed column.</t>
  </si>
  <si>
    <t>Renaming an Existing Column</t>
  </si>
  <si>
    <t>Suppose the data worksheet changes:</t>
  </si>
  <si>
    <t>From</t>
  </si>
  <si>
    <t>Owner</t>
  </si>
  <si>
    <t>To</t>
  </si>
  <si>
    <t>Document Owner</t>
  </si>
  <si>
    <t>Simply update the mapping table.</t>
  </si>
  <si>
    <t>Old</t>
  </si>
  <si>
    <t>New</t>
  </si>
  <si>
    <t>No Power Query changes are required.</t>
  </si>
  <si>
    <t>Valid Data Types</t>
  </si>
  <si>
    <r>
      <t xml:space="preserve">Only the following values should be entered in the </t>
    </r>
    <r>
      <rPr>
        <b/>
        <sz val="11"/>
        <color theme="1"/>
        <rFont val="Calibri"/>
        <family val="2"/>
      </rPr>
      <t>Data Type</t>
    </r>
    <r>
      <rPr>
        <sz val="11"/>
        <color theme="1"/>
        <rFont val="Calibri"/>
        <family val="2"/>
      </rPr>
      <t xml:space="preserve"> column.</t>
    </r>
  </si>
  <si>
    <t>Data Type</t>
  </si>
  <si>
    <t>Leaves the data unchanged</t>
  </si>
  <si>
    <t>Text values</t>
  </si>
  <si>
    <t>Decimal numbers</t>
  </si>
  <si>
    <t>Whole numbers</t>
  </si>
  <si>
    <t>Currency values</t>
  </si>
  <si>
    <t>Percentage values</t>
  </si>
  <si>
    <t>logical</t>
  </si>
  <si>
    <t>TRUE/FALSE values</t>
  </si>
  <si>
    <t>Date only</t>
  </si>
  <si>
    <t>time</t>
  </si>
  <si>
    <t>Time only</t>
  </si>
  <si>
    <t>datetime</t>
  </si>
  <si>
    <t>Date and time</t>
  </si>
  <si>
    <t>Risk Probability and Impact Definitions</t>
  </si>
  <si>
    <t>Needs Tailored for each project</t>
  </si>
  <si>
    <t>Scale</t>
  </si>
  <si>
    <t>Time</t>
  </si>
  <si>
    <t>Cost</t>
  </si>
  <si>
    <t>Quality</t>
  </si>
  <si>
    <t>&gt;70%</t>
  </si>
  <si>
    <t>&gt; 8-12 weeks</t>
  </si>
  <si>
    <t>&gt;$50k</t>
  </si>
  <si>
    <t>Very significant impact on overall functionality</t>
  </si>
  <si>
    <t>51-70 %</t>
  </si>
  <si>
    <t>4-8 weeks</t>
  </si>
  <si>
    <t>$31k - $49k</t>
  </si>
  <si>
    <t>Significant impact on overall functionality</t>
  </si>
  <si>
    <t>31-50%</t>
  </si>
  <si>
    <t>1-4 weeks</t>
  </si>
  <si>
    <t>$15k - $30k</t>
  </si>
  <si>
    <t>Some impact in key functional areas</t>
  </si>
  <si>
    <t>0-30%</t>
  </si>
  <si>
    <t>1 week</t>
  </si>
  <si>
    <t>&lt;$15k</t>
  </si>
  <si>
    <t>Minor impact on secondary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</si>
</sst>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3.5"/>
      <color theme="1"/>
      <name val="Calibri"/>
      <family val="2"/>
    </font>
    <font>
      <i/>
      <sz val="11"/>
      <color theme="1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2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2" borderId="22" xfId="0" applyFont="1" applyFill="1" applyBorder="1"/>
    <xf numFmtId="0" fontId="6" fillId="2" borderId="15" xfId="0" applyFont="1" applyFill="1" applyBorder="1"/>
    <xf numFmtId="0" fontId="6" fillId="2" borderId="32" xfId="0" applyFont="1" applyFill="1" applyBorder="1"/>
    <xf numFmtId="0" fontId="1" fillId="0" borderId="0" xfId="0" applyFont="1" applyAlignment="1">
      <alignment horizontal="center" wrapText="1"/>
    </xf>
    <xf numFmtId="0" fontId="1" fillId="9" borderId="24" xfId="0" applyFont="1" applyFill="1" applyBorder="1" applyAlignment="1">
      <alignment horizontal="right" wrapText="1" indent="1"/>
    </xf>
    <xf numFmtId="0" fontId="1" fillId="9" borderId="20" xfId="0" applyFont="1" applyFill="1" applyBorder="1" applyAlignment="1">
      <alignment horizontal="left" wrapText="1" indent="1"/>
    </xf>
    <xf numFmtId="0" fontId="1" fillId="9" borderId="30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7" fillId="2" borderId="0" xfId="0" applyFont="1" applyFill="1"/>
    <xf numFmtId="0" fontId="7" fillId="0" borderId="0" xfId="0" applyFont="1"/>
    <xf numFmtId="0" fontId="1" fillId="0" borderId="0" xfId="0" applyFont="1" applyAlignment="1">
      <alignment horizontal="left"/>
    </xf>
    <xf numFmtId="0" fontId="2" fillId="2" borderId="20" xfId="0" applyFont="1" applyFill="1" applyBorder="1" applyAlignment="1">
      <alignment horizontal="center" wrapText="1"/>
    </xf>
    <xf numFmtId="0" fontId="2" fillId="0" borderId="20" xfId="0" applyFont="1" applyBorder="1" applyAlignment="1">
      <alignment horizontal="right" wrapText="1" indent="1"/>
    </xf>
    <xf numFmtId="0" fontId="1" fillId="0" borderId="20" xfId="0" applyFont="1" applyBorder="1" applyAlignment="1">
      <alignment horizontal="left" wrapText="1" indent="1"/>
    </xf>
    <xf numFmtId="0" fontId="2" fillId="2" borderId="20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right" wrapText="1" indent="1"/>
    </xf>
    <xf numFmtId="0" fontId="1" fillId="0" borderId="20" xfId="0" applyFont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1" fillId="2" borderId="0" xfId="0" applyFont="1" applyFill="1"/>
    <xf numFmtId="0" fontId="10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9" fillId="4" borderId="17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wrapText="1"/>
    </xf>
    <xf numFmtId="0" fontId="1" fillId="9" borderId="15" xfId="0" applyFont="1" applyFill="1" applyBorder="1"/>
    <xf numFmtId="44" fontId="1" fillId="9" borderId="15" xfId="0" applyNumberFormat="1" applyFont="1" applyFill="1" applyBorder="1"/>
    <xf numFmtId="0" fontId="1" fillId="9" borderId="20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wrapText="1"/>
    </xf>
    <xf numFmtId="0" fontId="1" fillId="9" borderId="20" xfId="0" applyFont="1" applyFill="1" applyBorder="1"/>
    <xf numFmtId="0" fontId="2" fillId="9" borderId="20" xfId="0" applyFont="1" applyFill="1" applyBorder="1" applyAlignment="1">
      <alignment horizontal="center" vertical="center" wrapText="1"/>
    </xf>
    <xf numFmtId="44" fontId="1" fillId="9" borderId="20" xfId="0" applyNumberFormat="1" applyFont="1" applyFill="1" applyBorder="1"/>
    <xf numFmtId="0" fontId="2" fillId="7" borderId="34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left" vertical="center" indent="1"/>
    </xf>
    <xf numFmtId="0" fontId="2" fillId="6" borderId="36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left" vertical="center" indent="1"/>
    </xf>
    <xf numFmtId="0" fontId="2" fillId="5" borderId="36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left" vertical="center" indent="1"/>
    </xf>
    <xf numFmtId="0" fontId="2" fillId="8" borderId="27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left" vertical="center" indent="1"/>
    </xf>
    <xf numFmtId="0" fontId="1" fillId="9" borderId="20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vertical="center"/>
    </xf>
    <xf numFmtId="0" fontId="1" fillId="9" borderId="33" xfId="0" applyFont="1" applyFill="1" applyBorder="1" applyAlignment="1">
      <alignment horizontal="center" vertical="center"/>
    </xf>
    <xf numFmtId="0" fontId="1" fillId="9" borderId="37" xfId="0" applyFont="1" applyFill="1" applyBorder="1" applyAlignment="1">
      <alignment horizontal="center" vertical="center"/>
    </xf>
    <xf numFmtId="0" fontId="1" fillId="9" borderId="33" xfId="0" applyFont="1" applyFill="1" applyBorder="1" applyAlignment="1">
      <alignment wrapText="1"/>
    </xf>
    <xf numFmtId="0" fontId="1" fillId="9" borderId="33" xfId="0" applyFont="1" applyFill="1" applyBorder="1"/>
    <xf numFmtId="44" fontId="1" fillId="9" borderId="33" xfId="0" applyNumberFormat="1" applyFont="1" applyFill="1" applyBorder="1"/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1" xfId="0" applyFont="1" applyFill="1" applyBorder="1" applyAlignment="1">
      <alignment horizontal="center" vertical="center" textRotation="90"/>
    </xf>
    <xf numFmtId="0" fontId="2" fillId="2" borderId="23" xfId="0" applyFont="1" applyFill="1" applyBorder="1" applyAlignment="1">
      <alignment horizontal="center" vertical="center" textRotation="90"/>
    </xf>
    <xf numFmtId="0" fontId="2" fillId="2" borderId="25" xfId="0" applyFont="1" applyFill="1" applyBorder="1" applyAlignment="1">
      <alignment horizontal="center" vertical="center" textRotation="90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33"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color auto="1"/>
      </font>
      <fill>
        <patternFill patternType="solid">
          <fgColor theme="0" tint="-0.14996795556505021"/>
          <bgColor theme="0" tint="-0.14993743705557422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 patternType="solid">
          <fgColor theme="0" tint="-4.9989318521683403E-2"/>
          <bgColor theme="0" tint="-4.9989318521683403E-2"/>
        </patternFill>
      </fill>
      <border diagonalUp="0" diagonalDown="0">
        <left/>
        <right/>
        <top/>
        <bottom style="thin">
          <color theme="0" tint="-0.499984740745262"/>
        </bottom>
        <vertical/>
        <horizontal style="thin">
          <color theme="0" tint="-0.499984740745262"/>
        </horizontal>
      </border>
    </dxf>
  </dxfs>
  <tableStyles count="1" defaultTableStyle="TableStyleMedium2" defaultPivotStyle="PivotStyleLight16">
    <tableStyle name="Project Timeline" pivot="0" count="2" xr9:uid="{CB4C38FD-C4BE-4112-BCC1-F86951F3B46F}">
      <tableStyleElement type="wholeTable" dxfId="32"/>
      <tableStyleElement type="headerRow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1449705</xdr:colOff>
      <xdr:row>5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257F5-B6A9-4AA5-9932-38D288ED5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7425" y="0"/>
          <a:ext cx="1402080" cy="1230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1514475</xdr:colOff>
      <xdr:row>0</xdr:row>
      <xdr:rowOff>9525</xdr:rowOff>
    </xdr:from>
    <xdr:to>
      <xdr:col>5</xdr:col>
      <xdr:colOff>6668</xdr:colOff>
      <xdr:row>4</xdr:row>
      <xdr:rowOff>258604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96EC4F-25A3-4BE0-9FCF-2C6782AD6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7175" y="9525"/>
          <a:ext cx="1359218" cy="12396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567267</xdr:colOff>
      <xdr:row>16</xdr:row>
      <xdr:rowOff>0</xdr:rowOff>
    </xdr:from>
    <xdr:to>
      <xdr:col>35</xdr:col>
      <xdr:colOff>956734</xdr:colOff>
      <xdr:row>22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9636BC-93F2-4078-9700-5EFF5D2C8197}"/>
            </a:ext>
          </a:extLst>
        </xdr:cNvPr>
        <xdr:cNvSpPr txBox="1"/>
      </xdr:nvSpPr>
      <xdr:spPr>
        <a:xfrm>
          <a:off x="24484542" y="6096000"/>
          <a:ext cx="6618817" cy="34988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Every mitigating action traces back to one - or a blend -of four archetypal responses, each reflecting a distinct attitude toward ownership, economics, and speed.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Four Ts of Treat, Transfer, Terminate, Tolerate: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  <a:p>
          <a:r>
            <a:rPr lang="en-US" sz="1100" b="1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Treat</a:t>
          </a:r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– Reduce the likelihood or impact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Treatment encompasses the classic toolkit of preventive, detective, and corrective controls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  <a:p>
          <a:r>
            <a:rPr lang="en-US" sz="1100" b="1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Transfer</a:t>
          </a:r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– Shift exposure to a counter-party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Insurance is the archetypal transfer, but the concept ranges wider: contractual indemnities,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hedges, performance bonds, even alliance structures that spread R&amp;D cost overruns. 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  <a:p>
          <a:r>
            <a:rPr lang="en-US" sz="1100" b="1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Terminate</a:t>
          </a:r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– Cease the activity entirely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Sometimes the rational move is to shut the door. A food company discontinues a niche product line reliant on allergen-prone ingredients.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 </a:t>
          </a:r>
        </a:p>
        <a:p>
          <a:r>
            <a:rPr lang="en-US" sz="1100" b="1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Tolerate</a:t>
          </a:r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– Accept and monitor within appetite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 every risk deserves control.  Periodic reassessment ensures a</a:t>
          </a:r>
        </a:p>
        <a:p>
          <a:r>
            <a:rPr lang="en-US" sz="110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tolerated exposure does not quietly deteriorate into an out-of-appetite threat. </a:t>
          </a:r>
        </a:p>
        <a:p>
          <a:endParaRPr lang="en-US" sz="1100"/>
        </a:p>
      </xdr:txBody>
    </xdr:sp>
    <xdr:clientData/>
  </xdr:twoCellAnchor>
  <xdr:twoCellAnchor editAs="oneCell">
    <xdr:from>
      <xdr:col>3</xdr:col>
      <xdr:colOff>137583</xdr:colOff>
      <xdr:row>0</xdr:row>
      <xdr:rowOff>0</xdr:rowOff>
    </xdr:from>
    <xdr:to>
      <xdr:col>4</xdr:col>
      <xdr:colOff>89217</xdr:colOff>
      <xdr:row>6</xdr:row>
      <xdr:rowOff>149596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76677B-A6AB-409E-A8D7-93CE24461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1666" y="0"/>
          <a:ext cx="1359218" cy="123967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von Locher" id="{DDD6C70E-08B4-479E-917C-F74A483F381F}" userId="S::dlocher@buncher.com::f6080fdb-9dd1-488f-a163-57fc93326b5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5C9426-6C8D-47D7-94E2-BABD69071712}" name="pbi_Risk_Assessment" displayName="pbi_Risk_Assessment" ref="C9:E26" totalsRowShown="0" headerRowDxfId="30" headerRowBorderDxfId="29" tableBorderDxfId="28" totalsRowBorderDxfId="27">
  <autoFilter ref="C9:E26" xr:uid="{7DB4F991-7A66-4659-9C6E-691630F2D03A}"/>
  <tableColumns count="3">
    <tableColumn id="1" xr3:uid="{49289262-1218-4CCF-8597-2055B553376A}" name="oldColName" dataDxfId="26"/>
    <tableColumn id="2" xr3:uid="{03C94EDA-58C1-459D-9E47-429AB7B1756A}" name="newColName" dataDxfId="25"/>
    <tableColumn id="3" xr3:uid="{177D9887-02CC-4F81-9C3E-B6D79EB3615E}" name="colTyp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DD03FA2-69A6-49F5-B846-C86822EC21BF}" name="Risk_Assessment" displayName="Risk_Assessment" ref="A9:Q59" totalsRowShown="0" dataDxfId="22" headerRowBorderDxfId="23" tableBorderDxfId="21">
  <autoFilter ref="A9:Q59" xr:uid="{C2960F91-C466-445D-9686-139256467656}"/>
  <tableColumns count="17">
    <tableColumn id="1" xr3:uid="{65F83EF0-C2E1-4FBE-9D15-A11E587F3185}" name="#" dataDxfId="20"/>
    <tableColumn id="2" xr3:uid="{B83D9818-71D7-47C0-9D6D-AF7FD8ED3F1D}" name="Year" dataDxfId="19"/>
    <tableColumn id="3" xr3:uid="{69420F99-D3FD-4B2B-9F54-4A07FAEB78F8}" name="Risk Description" dataDxfId="18"/>
    <tableColumn id="4" xr3:uid="{42819F61-A389-48AE-BBFB-CBFD1AC0D0FC}" name="Risk Category" dataDxfId="17"/>
    <tableColumn id="5" xr3:uid="{0EA2BFE0-8C5B-4CAC-B39B-7B062E082A9C}" name="Caused by and Consequences" dataDxfId="16"/>
    <tableColumn id="6" xr3:uid="{71D4297F-E9F3-44DE-A2A9-3722717D6A8C}" name="Risk Owners Name and Role" dataDxfId="15"/>
    <tableColumn id="7" xr3:uid="{9326C388-267A-4E92-B683-37265EE51C8A}" name="Probability" dataDxfId="14"/>
    <tableColumn id="8" xr3:uid="{17C33CA5-A23C-41F9-B55A-3289256CEBD3}" name="Impact" dataDxfId="13"/>
    <tableColumn id="9" xr3:uid="{2F353C8C-D3CE-4C9E-8D55-1C0900E41330}" name="Risk Rating" dataDxfId="12">
      <calculatedColumnFormula>IFERROR(INDEX(V$11:Z$15,MATCH(G10,U$11:U$15,0),MATCH(H10,V$10:Z$10,0)),"")</calculatedColumnFormula>
    </tableColumn>
    <tableColumn id="10" xr3:uid="{7446C485-8133-4199-B238-C0C80054E2F9}" name="Mitigation Strategies" dataDxfId="11"/>
    <tableColumn id="11" xr3:uid="{6374EEEF-6352-4B92-9261-CF653014211E}" name="Mitigation Owners Name and Role" dataDxfId="10"/>
    <tableColumn id="12" xr3:uid="{66A6397F-AEC8-449A-817D-9AD423AC76B3}" name="Mitigation Costs" dataDxfId="9"/>
    <tableColumn id="13" xr3:uid="{729C2436-F9F6-44F7-9CF3-7B6A25D723FE}" name="Status" dataDxfId="8"/>
    <tableColumn id="14" xr3:uid="{E82A6234-0E2A-4FC3-93E5-52C9B65E300D}" name="Due Date" dataDxfId="7"/>
    <tableColumn id="15" xr3:uid="{A987C124-1F27-4B5C-9D68-1C9D1B94A570}" name="Probability2" dataDxfId="6"/>
    <tableColumn id="16" xr3:uid="{4D366A0B-3B86-4DE2-A245-A5B661A00EEF}" name="Impact3" dataDxfId="5"/>
    <tableColumn id="17" xr3:uid="{AE24D30B-F2AD-4BA5-BD1D-FFF41E12E63C}" name="Risk Rating4" dataDxfId="4">
      <calculatedColumnFormula>IFERROR(INDEX(V$11:Z$15,MATCH(O10,U$11:U$15,0),MATCH(P10,V$10:Z$10,0)),"")</calculatedColumnFormula>
    </tableColumn>
  </tableColumns>
  <tableStyleInfo name="Project Timeli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5-12-04T16:49:37.27" personId="{DDD6C70E-08B4-479E-917C-F74A483F381F}" id="{D47DC8D4-28E4-40C8-A31A-40EB9DD2D99E}">
    <text xml:space="preserve">You must include a risk # for Power BI to refresh and update.
</text>
  </threadedComment>
  <threadedComment ref="D9" dT="2025-12-04T16:00:45.89" personId="{DDD6C70E-08B4-479E-917C-F74A483F381F}" id="{DB642CFA-9631-4F9C-A1C9-FDA4AD7E6415}">
    <text>You must include a risk category for Power BI to refresh and update.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4D75-96EE-4E1E-BD0A-7F0F6986A945}">
  <sheetPr>
    <tabColor rgb="FFFF0000"/>
    <pageSetUpPr fitToPage="1"/>
  </sheetPr>
  <dimension ref="B2:D100"/>
  <sheetViews>
    <sheetView showGridLines="0" tabSelected="1" topLeftCell="A3" zoomScale="115" zoomScaleNormal="115" workbookViewId="0">
      <selection activeCell="D86" sqref="D86"/>
    </sheetView>
  </sheetViews>
  <sheetFormatPr defaultRowHeight="15" x14ac:dyDescent="0.25"/>
  <cols>
    <col min="1" max="1" width="5" customWidth="1"/>
    <col min="2" max="2" width="30.7109375" customWidth="1"/>
    <col min="3" max="3" width="54.5703125" customWidth="1"/>
    <col min="4" max="4" width="22.7109375" customWidth="1"/>
  </cols>
  <sheetData>
    <row r="2" spans="2:2" ht="21" x14ac:dyDescent="0.35">
      <c r="B2" s="37" t="s">
        <v>66</v>
      </c>
    </row>
    <row r="4" spans="2:2" ht="15.75" x14ac:dyDescent="0.25">
      <c r="B4" s="48" t="s">
        <v>67</v>
      </c>
    </row>
    <row r="5" spans="2:2" ht="15.75" x14ac:dyDescent="0.25">
      <c r="B5" s="49"/>
    </row>
    <row r="6" spans="2:2" ht="15.75" x14ac:dyDescent="0.25">
      <c r="B6" s="49" t="s">
        <v>68</v>
      </c>
    </row>
    <row r="7" spans="2:2" x14ac:dyDescent="0.25">
      <c r="B7" s="4" t="s">
        <v>69</v>
      </c>
    </row>
    <row r="8" spans="2:2" x14ac:dyDescent="0.25">
      <c r="B8" s="4"/>
    </row>
    <row r="9" spans="2:2" x14ac:dyDescent="0.25">
      <c r="B9" s="4" t="s">
        <v>70</v>
      </c>
    </row>
    <row r="10" spans="2:2" x14ac:dyDescent="0.25">
      <c r="B10" s="50"/>
    </row>
    <row r="11" spans="2:2" x14ac:dyDescent="0.25">
      <c r="B11" s="50" t="s">
        <v>71</v>
      </c>
    </row>
    <row r="12" spans="2:2" x14ac:dyDescent="0.25">
      <c r="B12" s="50" t="s">
        <v>72</v>
      </c>
    </row>
    <row r="13" spans="2:2" x14ac:dyDescent="0.25">
      <c r="B13" s="50" t="s">
        <v>73</v>
      </c>
    </row>
    <row r="14" spans="2:2" x14ac:dyDescent="0.25">
      <c r="B14" s="4"/>
    </row>
    <row r="15" spans="2:2" x14ac:dyDescent="0.25">
      <c r="B15" s="4" t="s">
        <v>74</v>
      </c>
    </row>
    <row r="16" spans="2:2" x14ac:dyDescent="0.25">
      <c r="B16" s="4"/>
    </row>
    <row r="17" spans="2:4" ht="15.75" x14ac:dyDescent="0.25">
      <c r="B17" s="48" t="s">
        <v>75</v>
      </c>
    </row>
    <row r="18" spans="2:4" x14ac:dyDescent="0.25">
      <c r="B18" s="4" t="s">
        <v>76</v>
      </c>
      <c r="C18" s="4"/>
      <c r="D18" s="4"/>
    </row>
    <row r="19" spans="2:4" x14ac:dyDescent="0.25">
      <c r="B19" s="4"/>
      <c r="C19" s="4"/>
      <c r="D19" s="4"/>
    </row>
    <row r="20" spans="2:4" x14ac:dyDescent="0.25">
      <c r="B20" s="51" t="s">
        <v>77</v>
      </c>
      <c r="C20" s="51" t="s">
        <v>68</v>
      </c>
      <c r="D20" s="4"/>
    </row>
    <row r="21" spans="2:4" x14ac:dyDescent="0.25">
      <c r="B21" s="52" t="s">
        <v>52</v>
      </c>
      <c r="C21" s="53" t="s">
        <v>78</v>
      </c>
      <c r="D21" s="4"/>
    </row>
    <row r="22" spans="2:4" x14ac:dyDescent="0.25">
      <c r="B22" s="52" t="s">
        <v>53</v>
      </c>
      <c r="C22" s="53" t="s">
        <v>79</v>
      </c>
      <c r="D22" s="4"/>
    </row>
    <row r="23" spans="2:4" x14ac:dyDescent="0.25">
      <c r="B23" s="52" t="s">
        <v>54</v>
      </c>
      <c r="C23" s="53" t="s">
        <v>80</v>
      </c>
      <c r="D23" s="4"/>
    </row>
    <row r="24" spans="2:4" x14ac:dyDescent="0.25">
      <c r="B24" s="4"/>
      <c r="C24" s="4"/>
      <c r="D24" s="4"/>
    </row>
    <row r="25" spans="2:4" x14ac:dyDescent="0.25">
      <c r="B25" s="4" t="s">
        <v>81</v>
      </c>
      <c r="C25" s="4"/>
      <c r="D25" s="4"/>
    </row>
    <row r="26" spans="2:4" x14ac:dyDescent="0.25">
      <c r="B26" s="4"/>
      <c r="C26" s="4"/>
      <c r="D26" s="4"/>
    </row>
    <row r="27" spans="2:4" x14ac:dyDescent="0.25">
      <c r="B27" s="51" t="s">
        <v>52</v>
      </c>
      <c r="C27" s="51" t="s">
        <v>53</v>
      </c>
      <c r="D27" s="54" t="s">
        <v>54</v>
      </c>
    </row>
    <row r="28" spans="2:4" x14ac:dyDescent="0.25">
      <c r="B28" s="55" t="s">
        <v>82</v>
      </c>
      <c r="C28" s="53" t="s">
        <v>83</v>
      </c>
      <c r="D28" s="56" t="s">
        <v>55</v>
      </c>
    </row>
    <row r="29" spans="2:4" x14ac:dyDescent="0.25">
      <c r="B29" s="55" t="s">
        <v>84</v>
      </c>
      <c r="C29" s="53" t="s">
        <v>85</v>
      </c>
      <c r="D29" s="56" t="s">
        <v>61</v>
      </c>
    </row>
    <row r="30" spans="2:4" x14ac:dyDescent="0.25">
      <c r="B30" s="55" t="s">
        <v>86</v>
      </c>
      <c r="C30" s="53" t="s">
        <v>87</v>
      </c>
      <c r="D30" s="56" t="s">
        <v>56</v>
      </c>
    </row>
    <row r="31" spans="2:4" x14ac:dyDescent="0.25">
      <c r="B31" s="4"/>
      <c r="C31" s="4"/>
      <c r="D31" s="4"/>
    </row>
    <row r="32" spans="2:4" x14ac:dyDescent="0.25">
      <c r="B32" s="4" t="s">
        <v>88</v>
      </c>
      <c r="C32" s="4"/>
      <c r="D32" s="4"/>
    </row>
    <row r="34" spans="2:2" x14ac:dyDescent="0.25">
      <c r="B34" s="50" t="s">
        <v>89</v>
      </c>
    </row>
    <row r="35" spans="2:2" x14ac:dyDescent="0.25">
      <c r="B35" s="50" t="s">
        <v>90</v>
      </c>
    </row>
    <row r="36" spans="2:2" x14ac:dyDescent="0.25">
      <c r="B36" s="50" t="s">
        <v>91</v>
      </c>
    </row>
    <row r="37" spans="2:2" x14ac:dyDescent="0.25">
      <c r="B37" s="50" t="s">
        <v>92</v>
      </c>
    </row>
    <row r="38" spans="2:2" x14ac:dyDescent="0.25">
      <c r="B38" s="4"/>
    </row>
    <row r="39" spans="2:2" ht="15.75" x14ac:dyDescent="0.25">
      <c r="B39" s="48" t="s">
        <v>93</v>
      </c>
    </row>
    <row r="40" spans="2:2" x14ac:dyDescent="0.25">
      <c r="B40" s="50" t="s">
        <v>94</v>
      </c>
    </row>
    <row r="41" spans="2:2" x14ac:dyDescent="0.25">
      <c r="B41" s="50"/>
    </row>
    <row r="42" spans="2:2" x14ac:dyDescent="0.25">
      <c r="B42" s="50" t="s">
        <v>95</v>
      </c>
    </row>
    <row r="43" spans="2:2" x14ac:dyDescent="0.25">
      <c r="B43" s="50" t="s">
        <v>96</v>
      </c>
    </row>
    <row r="44" spans="2:2" x14ac:dyDescent="0.25">
      <c r="B44" s="50" t="s">
        <v>97</v>
      </c>
    </row>
    <row r="45" spans="2:2" x14ac:dyDescent="0.25">
      <c r="B45" s="50"/>
    </row>
    <row r="46" spans="2:2" x14ac:dyDescent="0.25">
      <c r="B46" s="50" t="s">
        <v>98</v>
      </c>
    </row>
    <row r="47" spans="2:2" x14ac:dyDescent="0.25">
      <c r="B47" s="4"/>
    </row>
    <row r="48" spans="2:2" ht="15.75" x14ac:dyDescent="0.25">
      <c r="B48" s="48" t="s">
        <v>99</v>
      </c>
    </row>
    <row r="49" spans="2:4" x14ac:dyDescent="0.25">
      <c r="B49" s="4" t="s">
        <v>100</v>
      </c>
    </row>
    <row r="51" spans="2:4" ht="18" x14ac:dyDescent="0.3">
      <c r="B51" s="57" t="s">
        <v>101</v>
      </c>
      <c r="C51" s="4"/>
      <c r="D51" s="4"/>
    </row>
    <row r="52" spans="2:4" x14ac:dyDescent="0.25">
      <c r="B52" s="4" t="s">
        <v>102</v>
      </c>
      <c r="C52" s="4"/>
      <c r="D52" s="4"/>
    </row>
    <row r="53" spans="2:4" x14ac:dyDescent="0.25">
      <c r="B53" s="58" t="s">
        <v>103</v>
      </c>
      <c r="C53" s="4"/>
      <c r="D53" s="4"/>
    </row>
    <row r="54" spans="2:4" x14ac:dyDescent="0.25">
      <c r="B54" s="59" t="s">
        <v>104</v>
      </c>
      <c r="C54" s="4"/>
      <c r="D54" s="4"/>
    </row>
    <row r="55" spans="2:4" x14ac:dyDescent="0.25">
      <c r="B55" s="4"/>
      <c r="C55" s="4"/>
      <c r="D55" s="4"/>
    </row>
    <row r="56" spans="2:4" ht="18" x14ac:dyDescent="0.3">
      <c r="B56" s="57" t="s">
        <v>105</v>
      </c>
      <c r="C56" s="4"/>
      <c r="D56" s="4"/>
    </row>
    <row r="57" spans="2:4" x14ac:dyDescent="0.25">
      <c r="B57" s="4" t="s">
        <v>106</v>
      </c>
      <c r="C57" s="4"/>
      <c r="D57" s="4"/>
    </row>
    <row r="58" spans="2:4" x14ac:dyDescent="0.25">
      <c r="B58" s="4"/>
      <c r="C58" s="4"/>
      <c r="D58" s="4"/>
    </row>
    <row r="59" spans="2:4" x14ac:dyDescent="0.25">
      <c r="B59" s="4"/>
      <c r="C59" s="4"/>
      <c r="D59" s="4"/>
    </row>
    <row r="60" spans="2:4" x14ac:dyDescent="0.25">
      <c r="B60" s="51" t="s">
        <v>52</v>
      </c>
      <c r="C60" s="51" t="s">
        <v>53</v>
      </c>
      <c r="D60" s="54" t="s">
        <v>54</v>
      </c>
    </row>
    <row r="61" spans="2:4" x14ac:dyDescent="0.25">
      <c r="B61" s="55" t="s">
        <v>104</v>
      </c>
      <c r="C61" s="53" t="s">
        <v>107</v>
      </c>
      <c r="D61" s="56" t="s">
        <v>57</v>
      </c>
    </row>
    <row r="62" spans="2:4" x14ac:dyDescent="0.25">
      <c r="B62" s="4"/>
      <c r="C62" s="4"/>
      <c r="D62" s="4"/>
    </row>
    <row r="63" spans="2:4" x14ac:dyDescent="0.25">
      <c r="B63" s="4" t="s">
        <v>108</v>
      </c>
      <c r="C63" s="4"/>
      <c r="D63" s="4"/>
    </row>
    <row r="64" spans="2:4" x14ac:dyDescent="0.25">
      <c r="B64" s="4"/>
      <c r="C64" s="4"/>
      <c r="D64" s="4"/>
    </row>
    <row r="65" spans="2:4" ht="15.75" x14ac:dyDescent="0.25">
      <c r="B65" s="48" t="s">
        <v>109</v>
      </c>
      <c r="C65" s="60"/>
      <c r="D65" s="4"/>
    </row>
    <row r="66" spans="2:4" x14ac:dyDescent="0.25">
      <c r="B66" s="4" t="s">
        <v>110</v>
      </c>
    </row>
    <row r="68" spans="2:4" x14ac:dyDescent="0.25">
      <c r="B68" s="4" t="s">
        <v>111</v>
      </c>
    </row>
    <row r="69" spans="2:4" x14ac:dyDescent="0.25">
      <c r="B69" s="61" t="s">
        <v>112</v>
      </c>
    </row>
    <row r="70" spans="2:4" x14ac:dyDescent="0.25">
      <c r="B70" s="4"/>
    </row>
    <row r="71" spans="2:4" x14ac:dyDescent="0.25">
      <c r="B71" s="4" t="s">
        <v>113</v>
      </c>
    </row>
    <row r="72" spans="2:4" x14ac:dyDescent="0.25">
      <c r="B72" s="61" t="s">
        <v>114</v>
      </c>
    </row>
    <row r="73" spans="2:4" x14ac:dyDescent="0.25">
      <c r="B73" s="4"/>
    </row>
    <row r="74" spans="2:4" x14ac:dyDescent="0.25">
      <c r="B74" s="4" t="s">
        <v>115</v>
      </c>
    </row>
    <row r="75" spans="2:4" x14ac:dyDescent="0.25">
      <c r="B75" s="4"/>
    </row>
    <row r="76" spans="2:4" x14ac:dyDescent="0.25">
      <c r="B76" s="4" t="s">
        <v>116</v>
      </c>
    </row>
    <row r="77" spans="2:4" x14ac:dyDescent="0.25">
      <c r="B77" s="62" t="s">
        <v>52</v>
      </c>
    </row>
    <row r="78" spans="2:4" x14ac:dyDescent="0.25">
      <c r="B78" s="63" t="s">
        <v>112</v>
      </c>
    </row>
    <row r="79" spans="2:4" x14ac:dyDescent="0.25">
      <c r="B79" s="4"/>
    </row>
    <row r="80" spans="2:4" x14ac:dyDescent="0.25">
      <c r="B80" s="4" t="s">
        <v>117</v>
      </c>
    </row>
    <row r="81" spans="2:3" x14ac:dyDescent="0.25">
      <c r="B81" s="62" t="s">
        <v>53</v>
      </c>
    </row>
    <row r="82" spans="2:3" x14ac:dyDescent="0.25">
      <c r="B82" s="63" t="s">
        <v>114</v>
      </c>
    </row>
    <row r="84" spans="2:3" x14ac:dyDescent="0.25">
      <c r="B84" s="4" t="s">
        <v>118</v>
      </c>
      <c r="C84" s="4"/>
    </row>
    <row r="85" spans="2:3" x14ac:dyDescent="0.25">
      <c r="B85" s="4"/>
      <c r="C85" s="4"/>
    </row>
    <row r="86" spans="2:3" ht="15.75" x14ac:dyDescent="0.25">
      <c r="B86" s="48" t="s">
        <v>119</v>
      </c>
      <c r="C86" s="60"/>
    </row>
    <row r="87" spans="2:3" x14ac:dyDescent="0.25">
      <c r="B87" s="4"/>
      <c r="C87" s="4"/>
    </row>
    <row r="88" spans="2:3" x14ac:dyDescent="0.25">
      <c r="B88" s="4" t="s">
        <v>120</v>
      </c>
      <c r="C88" s="4"/>
    </row>
    <row r="89" spans="2:3" x14ac:dyDescent="0.25">
      <c r="B89" s="4"/>
      <c r="C89" s="4"/>
    </row>
    <row r="90" spans="2:3" x14ac:dyDescent="0.25">
      <c r="B90" s="51" t="s">
        <v>121</v>
      </c>
      <c r="C90" s="51" t="s">
        <v>60</v>
      </c>
    </row>
    <row r="91" spans="2:3" x14ac:dyDescent="0.25">
      <c r="B91" s="55" t="s">
        <v>59</v>
      </c>
      <c r="C91" s="53" t="s">
        <v>122</v>
      </c>
    </row>
    <row r="92" spans="2:3" x14ac:dyDescent="0.25">
      <c r="B92" s="55" t="s">
        <v>58</v>
      </c>
      <c r="C92" s="53" t="s">
        <v>123</v>
      </c>
    </row>
    <row r="93" spans="2:3" x14ac:dyDescent="0.25">
      <c r="B93" s="55" t="s">
        <v>57</v>
      </c>
      <c r="C93" s="53" t="s">
        <v>124</v>
      </c>
    </row>
    <row r="94" spans="2:3" x14ac:dyDescent="0.25">
      <c r="B94" s="55" t="s">
        <v>56</v>
      </c>
      <c r="C94" s="53" t="s">
        <v>125</v>
      </c>
    </row>
    <row r="95" spans="2:3" x14ac:dyDescent="0.25">
      <c r="B95" s="55" t="s">
        <v>61</v>
      </c>
      <c r="C95" s="53" t="s">
        <v>126</v>
      </c>
    </row>
    <row r="96" spans="2:3" x14ac:dyDescent="0.25">
      <c r="B96" s="55" t="s">
        <v>62</v>
      </c>
      <c r="C96" s="53" t="s">
        <v>127</v>
      </c>
    </row>
    <row r="97" spans="2:3" x14ac:dyDescent="0.25">
      <c r="B97" s="55" t="s">
        <v>128</v>
      </c>
      <c r="C97" s="53" t="s">
        <v>129</v>
      </c>
    </row>
    <row r="98" spans="2:3" x14ac:dyDescent="0.25">
      <c r="B98" s="55" t="s">
        <v>55</v>
      </c>
      <c r="C98" s="53" t="s">
        <v>130</v>
      </c>
    </row>
    <row r="99" spans="2:3" x14ac:dyDescent="0.25">
      <c r="B99" s="55" t="s">
        <v>131</v>
      </c>
      <c r="C99" s="53" t="s">
        <v>132</v>
      </c>
    </row>
    <row r="100" spans="2:3" x14ac:dyDescent="0.25">
      <c r="B100" s="55" t="s">
        <v>133</v>
      </c>
      <c r="C100" s="53" t="s">
        <v>134</v>
      </c>
    </row>
  </sheetData>
  <pageMargins left="0.7" right="0.7" top="0.75" bottom="0.75" header="0.3" footer="0.3"/>
  <pageSetup scale="74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885A-0FEB-4C7B-9D1E-EB228720EF49}">
  <sheetPr>
    <tabColor rgb="FFFFC000"/>
  </sheetPr>
  <dimension ref="B2:E34"/>
  <sheetViews>
    <sheetView showGridLines="0" topLeftCell="A3" workbookViewId="0">
      <selection activeCell="C30" sqref="C30"/>
    </sheetView>
  </sheetViews>
  <sheetFormatPr defaultColWidth="8.85546875" defaultRowHeight="15" x14ac:dyDescent="0.25"/>
  <cols>
    <col min="1" max="1" width="4.7109375" style="4" customWidth="1"/>
    <col min="2" max="2" width="3.28515625" style="4" customWidth="1"/>
    <col min="3" max="3" width="34.7109375" style="4" customWidth="1"/>
    <col min="4" max="4" width="33.5703125" style="4" customWidth="1"/>
    <col min="5" max="5" width="9.42578125" style="4" customWidth="1"/>
    <col min="6" max="16384" width="8.85546875" style="4"/>
  </cols>
  <sheetData>
    <row r="2" spans="2:5" ht="21" x14ac:dyDescent="0.35">
      <c r="B2" s="37" t="s">
        <v>49</v>
      </c>
    </row>
    <row r="3" spans="2:5" ht="21" x14ac:dyDescent="0.35">
      <c r="B3" s="37"/>
    </row>
    <row r="4" spans="2:5" ht="21" x14ac:dyDescent="0.35">
      <c r="B4" s="37"/>
    </row>
    <row r="5" spans="2:5" ht="21" x14ac:dyDescent="0.35">
      <c r="B5" s="37"/>
    </row>
    <row r="6" spans="2:5" ht="14.45" customHeight="1" x14ac:dyDescent="0.25">
      <c r="B6" s="38" t="s">
        <v>50</v>
      </c>
    </row>
    <row r="7" spans="2:5" ht="14.45" customHeight="1" x14ac:dyDescent="0.25"/>
    <row r="8" spans="2:5" ht="14.45" customHeight="1" x14ac:dyDescent="0.25">
      <c r="B8" s="39"/>
      <c r="C8" s="89" t="s">
        <v>51</v>
      </c>
      <c r="D8" s="90"/>
      <c r="E8" s="91"/>
    </row>
    <row r="9" spans="2:5" ht="14.45" customHeight="1" x14ac:dyDescent="0.25">
      <c r="B9" s="39"/>
      <c r="C9" s="40" t="s">
        <v>52</v>
      </c>
      <c r="D9" s="41" t="s">
        <v>53</v>
      </c>
      <c r="E9" s="42" t="s">
        <v>54</v>
      </c>
    </row>
    <row r="10" spans="2:5" x14ac:dyDescent="0.25">
      <c r="B10" s="43"/>
      <c r="C10" s="44" t="s">
        <v>3</v>
      </c>
      <c r="D10" s="45" t="s">
        <v>3</v>
      </c>
      <c r="E10" s="46" t="s">
        <v>57</v>
      </c>
    </row>
    <row r="11" spans="2:5" x14ac:dyDescent="0.25">
      <c r="B11" s="43"/>
      <c r="C11" s="44" t="s">
        <v>4</v>
      </c>
      <c r="D11" s="45" t="s">
        <v>4</v>
      </c>
      <c r="E11" s="46" t="s">
        <v>56</v>
      </c>
    </row>
    <row r="12" spans="2:5" x14ac:dyDescent="0.25">
      <c r="B12" s="43"/>
      <c r="C12" s="44" t="s">
        <v>5</v>
      </c>
      <c r="D12" s="45" t="s">
        <v>5</v>
      </c>
      <c r="E12" s="46" t="s">
        <v>58</v>
      </c>
    </row>
    <row r="13" spans="2:5" x14ac:dyDescent="0.25">
      <c r="B13" s="43"/>
      <c r="C13" s="44" t="s">
        <v>6</v>
      </c>
      <c r="D13" s="45" t="s">
        <v>6</v>
      </c>
      <c r="E13" s="46" t="s">
        <v>58</v>
      </c>
    </row>
    <row r="14" spans="2:5" x14ac:dyDescent="0.25">
      <c r="B14" s="43"/>
      <c r="C14" s="44" t="s">
        <v>7</v>
      </c>
      <c r="D14" s="45" t="s">
        <v>7</v>
      </c>
      <c r="E14" s="46" t="s">
        <v>58</v>
      </c>
    </row>
    <row r="15" spans="2:5" x14ac:dyDescent="0.25">
      <c r="B15" s="43"/>
      <c r="C15" s="44" t="s">
        <v>8</v>
      </c>
      <c r="D15" s="45" t="s">
        <v>8</v>
      </c>
      <c r="E15" s="46" t="s">
        <v>58</v>
      </c>
    </row>
    <row r="16" spans="2:5" x14ac:dyDescent="0.25">
      <c r="B16" s="43"/>
      <c r="C16" s="44" t="s">
        <v>9</v>
      </c>
      <c r="D16" s="45" t="s">
        <v>9</v>
      </c>
      <c r="E16" s="46" t="s">
        <v>58</v>
      </c>
    </row>
    <row r="17" spans="2:5" x14ac:dyDescent="0.25">
      <c r="B17" s="43"/>
      <c r="C17" s="44" t="s">
        <v>10</v>
      </c>
      <c r="D17" s="45" t="s">
        <v>10</v>
      </c>
      <c r="E17" s="46" t="s">
        <v>58</v>
      </c>
    </row>
    <row r="18" spans="2:5" x14ac:dyDescent="0.25">
      <c r="B18" s="43"/>
      <c r="C18" s="44" t="s">
        <v>11</v>
      </c>
      <c r="D18" s="45" t="s">
        <v>11</v>
      </c>
      <c r="E18" s="46" t="s">
        <v>58</v>
      </c>
    </row>
    <row r="19" spans="2:5" x14ac:dyDescent="0.25">
      <c r="B19" s="43"/>
      <c r="C19" s="44" t="s">
        <v>12</v>
      </c>
      <c r="D19" s="45" t="s">
        <v>12</v>
      </c>
      <c r="E19" s="46" t="s">
        <v>58</v>
      </c>
    </row>
    <row r="20" spans="2:5" x14ac:dyDescent="0.25">
      <c r="C20" s="44" t="s">
        <v>13</v>
      </c>
      <c r="D20" s="108" t="s">
        <v>13</v>
      </c>
      <c r="E20" s="46" t="s">
        <v>58</v>
      </c>
    </row>
    <row r="21" spans="2:5" x14ac:dyDescent="0.25">
      <c r="C21" s="44" t="s">
        <v>14</v>
      </c>
      <c r="D21" s="45" t="s">
        <v>14</v>
      </c>
      <c r="E21" s="46" t="s">
        <v>61</v>
      </c>
    </row>
    <row r="22" spans="2:5" x14ac:dyDescent="0.25">
      <c r="C22" s="44" t="s">
        <v>15</v>
      </c>
      <c r="D22" s="45" t="s">
        <v>15</v>
      </c>
      <c r="E22" s="46" t="s">
        <v>58</v>
      </c>
    </row>
    <row r="23" spans="2:5" x14ac:dyDescent="0.25">
      <c r="C23" s="44" t="s">
        <v>16</v>
      </c>
      <c r="D23" s="45" t="s">
        <v>16</v>
      </c>
      <c r="E23" s="46" t="s">
        <v>55</v>
      </c>
    </row>
    <row r="24" spans="2:5" x14ac:dyDescent="0.25">
      <c r="C24" s="44" t="s">
        <v>63</v>
      </c>
      <c r="D24" s="45" t="s">
        <v>63</v>
      </c>
      <c r="E24" s="46" t="s">
        <v>58</v>
      </c>
    </row>
    <row r="25" spans="2:5" x14ac:dyDescent="0.25">
      <c r="C25" s="44" t="s">
        <v>64</v>
      </c>
      <c r="D25" s="45" t="s">
        <v>64</v>
      </c>
      <c r="E25" s="46" t="s">
        <v>58</v>
      </c>
    </row>
    <row r="26" spans="2:5" x14ac:dyDescent="0.25">
      <c r="C26" s="44" t="s">
        <v>65</v>
      </c>
      <c r="D26" s="45" t="s">
        <v>65</v>
      </c>
      <c r="E26" s="46" t="s">
        <v>58</v>
      </c>
    </row>
    <row r="27" spans="2:5" x14ac:dyDescent="0.25">
      <c r="C27" s="47"/>
      <c r="D27" s="47"/>
      <c r="E27" s="47"/>
    </row>
    <row r="28" spans="2:5" x14ac:dyDescent="0.25">
      <c r="C28" s="47"/>
      <c r="D28" s="47"/>
      <c r="E28" s="47"/>
    </row>
    <row r="29" spans="2:5" x14ac:dyDescent="0.25">
      <c r="C29" s="47"/>
      <c r="D29" s="47"/>
      <c r="E29" s="47"/>
    </row>
    <row r="30" spans="2:5" x14ac:dyDescent="0.25">
      <c r="C30" s="47"/>
      <c r="D30" s="47"/>
      <c r="E30" s="47"/>
    </row>
    <row r="31" spans="2:5" x14ac:dyDescent="0.25">
      <c r="C31" s="47"/>
      <c r="D31" s="47"/>
      <c r="E31" s="47"/>
    </row>
    <row r="32" spans="2:5" x14ac:dyDescent="0.25">
      <c r="C32" s="47"/>
      <c r="D32" s="47"/>
      <c r="E32" s="47"/>
    </row>
    <row r="33" spans="3:5" x14ac:dyDescent="0.25">
      <c r="C33" s="47"/>
      <c r="D33" s="47"/>
      <c r="E33" s="47"/>
    </row>
    <row r="34" spans="3:5" x14ac:dyDescent="0.25">
      <c r="C34" s="47"/>
      <c r="D34" s="47"/>
      <c r="E34" s="47"/>
    </row>
  </sheetData>
  <mergeCells count="1">
    <mergeCell ref="C8:E8"/>
  </mergeCells>
  <dataValidations count="1">
    <dataValidation type="list" allowBlank="1" showInputMessage="1" showErrorMessage="1" sqref="C27:E35" xr:uid="{6A2B1394-D8BB-40B0-9911-E3569BC8BAE7}">
      <formula1>#REF!</formula1>
    </dataValidation>
  </dataValidations>
  <pageMargins left="0.7" right="0.7" top="0.75" bottom="0.75" header="0.3" footer="0.3"/>
  <pageSetup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DF0A-5F51-4C9C-B1CF-A47C7FAE69C5}">
  <sheetPr>
    <tabColor rgb="FFFFC000"/>
  </sheetPr>
  <dimension ref="A2:AJ59"/>
  <sheetViews>
    <sheetView showGridLines="0" zoomScale="90" zoomScaleNormal="90" workbookViewId="0">
      <selection activeCell="D3" sqref="D3"/>
    </sheetView>
  </sheetViews>
  <sheetFormatPr defaultColWidth="8.85546875" defaultRowHeight="15" x14ac:dyDescent="0.25"/>
  <cols>
    <col min="1" max="1" width="9" style="36" bestFit="1" customWidth="1"/>
    <col min="2" max="2" width="9" style="36" customWidth="1"/>
    <col min="3" max="4" width="21.140625" style="4" customWidth="1"/>
    <col min="5" max="5" width="32.7109375" style="4" bestFit="1" customWidth="1"/>
    <col min="6" max="6" width="26.5703125" style="4" customWidth="1"/>
    <col min="7" max="7" width="12.140625" style="4" customWidth="1"/>
    <col min="8" max="8" width="8.7109375" style="4" customWidth="1"/>
    <col min="9" max="9" width="12" style="4" customWidth="1"/>
    <col min="10" max="10" width="20.5703125" style="4" customWidth="1"/>
    <col min="11" max="11" width="32" style="4" customWidth="1"/>
    <col min="12" max="13" width="18" style="4" customWidth="1"/>
    <col min="14" max="14" width="14.5703125" style="4" customWidth="1"/>
    <col min="15" max="15" width="13.140625" style="4" customWidth="1"/>
    <col min="16" max="16" width="9.7109375" style="4" customWidth="1"/>
    <col min="17" max="17" width="12.85546875" style="4" customWidth="1"/>
    <col min="18" max="18" width="3.7109375" style="4" customWidth="1"/>
    <col min="19" max="19" width="3" style="4" customWidth="1"/>
    <col min="20" max="20" width="3.5703125" style="4" bestFit="1" customWidth="1"/>
    <col min="21" max="21" width="8.5703125" style="4" bestFit="1" customWidth="1"/>
    <col min="22" max="24" width="10.28515625" style="4" bestFit="1" customWidth="1"/>
    <col min="25" max="27" width="8.85546875" style="4"/>
    <col min="28" max="28" width="10.28515625" style="4" bestFit="1" customWidth="1"/>
    <col min="29" max="29" width="8.5703125" style="4" bestFit="1" customWidth="1"/>
    <col min="30" max="31" width="8.85546875" style="4"/>
    <col min="32" max="33" width="11.5703125" style="4" customWidth="1"/>
    <col min="34" max="34" width="12.85546875" style="4" customWidth="1"/>
    <col min="35" max="35" width="12" style="4" customWidth="1"/>
    <col min="36" max="36" width="42.7109375" style="4" customWidth="1"/>
    <col min="37" max="16384" width="8.85546875" style="4"/>
  </cols>
  <sheetData>
    <row r="2" spans="1:36" ht="14.45" customHeight="1" x14ac:dyDescent="0.25">
      <c r="A2" s="1" t="s">
        <v>0</v>
      </c>
      <c r="B2" s="1"/>
      <c r="C2" s="2"/>
      <c r="D2" s="2"/>
      <c r="E2" s="2"/>
      <c r="F2" s="3"/>
      <c r="G2" s="3"/>
      <c r="H2" s="3"/>
      <c r="I2" s="3"/>
    </row>
    <row r="3" spans="1:36" ht="14.45" customHeight="1" x14ac:dyDescent="0.25">
      <c r="A3" s="2"/>
      <c r="B3" s="2"/>
      <c r="C3" s="2"/>
      <c r="D3" s="2"/>
      <c r="E3" s="2"/>
      <c r="F3" s="3"/>
      <c r="G3" s="3"/>
      <c r="H3" s="3"/>
      <c r="I3" s="3"/>
    </row>
    <row r="4" spans="1:36" ht="14.45" customHeight="1" x14ac:dyDescent="0.25">
      <c r="A4" s="2"/>
      <c r="B4" s="2"/>
      <c r="C4" s="2"/>
      <c r="D4" s="2"/>
      <c r="E4" s="2"/>
      <c r="F4" s="3"/>
      <c r="G4" s="3"/>
      <c r="H4" s="3"/>
      <c r="I4" s="3"/>
    </row>
    <row r="5" spans="1:36" ht="14.45" customHeight="1" x14ac:dyDescent="0.25">
      <c r="A5" s="2"/>
      <c r="B5" s="2"/>
      <c r="C5" s="2"/>
      <c r="D5" s="2"/>
      <c r="E5" s="2"/>
      <c r="F5" s="3"/>
      <c r="G5" s="3"/>
      <c r="H5" s="3"/>
      <c r="I5" s="3"/>
    </row>
    <row r="6" spans="1:36" ht="14.45" customHeight="1" x14ac:dyDescent="0.25">
      <c r="A6" s="2"/>
      <c r="B6" s="2"/>
      <c r="C6" s="2"/>
      <c r="D6" s="2"/>
      <c r="E6" s="2"/>
      <c r="F6" s="3"/>
      <c r="G6" s="3"/>
      <c r="H6" s="3"/>
      <c r="I6" s="3"/>
    </row>
    <row r="7" spans="1:36" ht="14.45" customHeight="1" thickBot="1" x14ac:dyDescent="0.3">
      <c r="A7" s="2"/>
      <c r="B7" s="2"/>
      <c r="C7" s="2"/>
      <c r="D7" s="2"/>
      <c r="E7" s="2"/>
      <c r="F7" s="3"/>
      <c r="G7" s="3"/>
      <c r="H7" s="3"/>
      <c r="I7" s="3"/>
    </row>
    <row r="8" spans="1:36" ht="15.75" thickBot="1" x14ac:dyDescent="0.3">
      <c r="A8" s="5"/>
      <c r="B8" s="6"/>
      <c r="C8" s="7"/>
      <c r="D8" s="7"/>
      <c r="E8" s="7"/>
      <c r="F8" s="8"/>
      <c r="G8" s="95" t="s">
        <v>1</v>
      </c>
      <c r="H8" s="96"/>
      <c r="I8" s="97"/>
      <c r="J8" s="9"/>
      <c r="K8" s="8"/>
      <c r="L8" s="9"/>
      <c r="M8" s="9"/>
      <c r="N8" s="9"/>
      <c r="O8" s="95" t="s">
        <v>2</v>
      </c>
      <c r="P8" s="96"/>
      <c r="Q8" s="98"/>
    </row>
    <row r="9" spans="1:36" ht="30.75" thickBot="1" x14ac:dyDescent="0.3">
      <c r="A9" s="10" t="s">
        <v>3</v>
      </c>
      <c r="B9" s="11" t="s">
        <v>4</v>
      </c>
      <c r="C9" s="12" t="s">
        <v>5</v>
      </c>
      <c r="D9" s="12" t="s">
        <v>6</v>
      </c>
      <c r="E9" s="12" t="s">
        <v>7</v>
      </c>
      <c r="F9" s="12" t="s">
        <v>8</v>
      </c>
      <c r="G9" s="13" t="s">
        <v>9</v>
      </c>
      <c r="H9" s="14" t="s">
        <v>10</v>
      </c>
      <c r="I9" s="14" t="s">
        <v>11</v>
      </c>
      <c r="J9" s="11" t="s">
        <v>12</v>
      </c>
      <c r="K9" s="12" t="s">
        <v>13</v>
      </c>
      <c r="L9" s="11" t="s">
        <v>14</v>
      </c>
      <c r="M9" s="11" t="s">
        <v>15</v>
      </c>
      <c r="N9" s="11" t="s">
        <v>16</v>
      </c>
      <c r="O9" s="14" t="s">
        <v>63</v>
      </c>
      <c r="P9" s="14" t="s">
        <v>64</v>
      </c>
      <c r="Q9" s="15" t="s">
        <v>65</v>
      </c>
      <c r="T9" s="99" t="s">
        <v>17</v>
      </c>
      <c r="U9" s="100"/>
      <c r="V9" s="100"/>
      <c r="W9" s="100"/>
      <c r="X9" s="100"/>
      <c r="Y9" s="100"/>
      <c r="Z9" s="101"/>
      <c r="AF9" s="102" t="s">
        <v>135</v>
      </c>
      <c r="AG9" s="103"/>
      <c r="AH9" s="103"/>
      <c r="AI9" s="104"/>
      <c r="AJ9" s="64" t="s">
        <v>136</v>
      </c>
    </row>
    <row r="10" spans="1:36" ht="60.75" thickBot="1" x14ac:dyDescent="0.3">
      <c r="A10" s="65">
        <v>1</v>
      </c>
      <c r="B10" s="65">
        <v>2025</v>
      </c>
      <c r="C10" s="65" t="s">
        <v>18</v>
      </c>
      <c r="D10" s="65" t="s">
        <v>19</v>
      </c>
      <c r="E10" s="66" t="s">
        <v>20</v>
      </c>
      <c r="F10" s="67" t="s">
        <v>21</v>
      </c>
      <c r="G10" s="65" t="s">
        <v>22</v>
      </c>
      <c r="H10" s="65" t="s">
        <v>22</v>
      </c>
      <c r="I10" s="65" t="str">
        <f t="shared" ref="I10:I59" si="0">IFERROR(INDEX(V$11:Z$15,MATCH(G10,U$11:U$15,0),MATCH(H10,V$10:Z$10,0)),"")</f>
        <v>Critical</v>
      </c>
      <c r="J10" s="67" t="s">
        <v>23</v>
      </c>
      <c r="K10" s="67"/>
      <c r="L10" s="68">
        <v>20000</v>
      </c>
      <c r="M10" s="68" t="s">
        <v>24</v>
      </c>
      <c r="N10" s="67"/>
      <c r="O10" s="65" t="s">
        <v>25</v>
      </c>
      <c r="P10" s="65" t="s">
        <v>26</v>
      </c>
      <c r="Q10" s="65" t="str">
        <f t="shared" ref="Q10:Q59" si="1">IFERROR(INDEX(V$11:Z$15,MATCH(O10,U$11:U$15,0),MATCH(P10,V$10:Z$10,0)),"")</f>
        <v>Severe</v>
      </c>
      <c r="T10" s="105" t="s">
        <v>10</v>
      </c>
      <c r="U10" s="106"/>
      <c r="V10" s="19" t="str">
        <f>AC$15</f>
        <v>Very Low</v>
      </c>
      <c r="W10" s="20" t="str">
        <f>AC$14</f>
        <v>Low</v>
      </c>
      <c r="X10" s="20" t="str">
        <f>AC$13</f>
        <v>Medium</v>
      </c>
      <c r="Y10" s="20" t="str">
        <f>AC$12</f>
        <v>High</v>
      </c>
      <c r="Z10" s="18" t="str">
        <f>AC$11</f>
        <v>Very High</v>
      </c>
      <c r="AB10" s="17" t="s">
        <v>9</v>
      </c>
      <c r="AC10" s="18" t="s">
        <v>10</v>
      </c>
      <c r="AF10" s="17" t="s">
        <v>137</v>
      </c>
      <c r="AG10" s="20" t="s">
        <v>9</v>
      </c>
      <c r="AH10" s="20" t="s">
        <v>138</v>
      </c>
      <c r="AI10" s="20" t="s">
        <v>139</v>
      </c>
      <c r="AJ10" s="18" t="s">
        <v>140</v>
      </c>
    </row>
    <row r="11" spans="1:36" ht="45" x14ac:dyDescent="0.25">
      <c r="A11" s="69">
        <v>2</v>
      </c>
      <c r="B11" s="65">
        <v>2025</v>
      </c>
      <c r="C11" s="65" t="s">
        <v>27</v>
      </c>
      <c r="D11" s="65" t="s">
        <v>28</v>
      </c>
      <c r="E11" s="70" t="s">
        <v>29</v>
      </c>
      <c r="F11" s="71" t="s">
        <v>30</v>
      </c>
      <c r="G11" s="69" t="s">
        <v>26</v>
      </c>
      <c r="H11" s="69" t="s">
        <v>26</v>
      </c>
      <c r="I11" s="69" t="str">
        <f t="shared" si="0"/>
        <v>Critical</v>
      </c>
      <c r="J11" s="72"/>
      <c r="K11" s="71"/>
      <c r="L11" s="73">
        <v>18000</v>
      </c>
      <c r="M11" s="73"/>
      <c r="N11" s="71"/>
      <c r="O11" s="69" t="s">
        <v>26</v>
      </c>
      <c r="P11" s="69" t="s">
        <v>31</v>
      </c>
      <c r="Q11" s="69" t="str">
        <f t="shared" si="1"/>
        <v>Sustainable</v>
      </c>
      <c r="T11" s="92" t="s">
        <v>9</v>
      </c>
      <c r="U11" s="22" t="str">
        <f>AB$11</f>
        <v>Very High</v>
      </c>
      <c r="V11" s="23" t="s">
        <v>32</v>
      </c>
      <c r="W11" s="24" t="s">
        <v>33</v>
      </c>
      <c r="X11" s="24" t="s">
        <v>33</v>
      </c>
      <c r="Y11" s="25" t="s">
        <v>34</v>
      </c>
      <c r="Z11" s="25" t="s">
        <v>34</v>
      </c>
      <c r="AB11" s="16" t="s">
        <v>22</v>
      </c>
      <c r="AC11" s="16" t="s">
        <v>22</v>
      </c>
      <c r="AF11" s="74" t="s">
        <v>34</v>
      </c>
      <c r="AG11" s="25" t="s">
        <v>141</v>
      </c>
      <c r="AH11" s="25" t="s">
        <v>142</v>
      </c>
      <c r="AI11" s="25" t="s">
        <v>143</v>
      </c>
      <c r="AJ11" s="75" t="s">
        <v>144</v>
      </c>
    </row>
    <row r="12" spans="1:36" ht="45" x14ac:dyDescent="0.25">
      <c r="A12" s="69">
        <v>3</v>
      </c>
      <c r="B12" s="65">
        <v>2025</v>
      </c>
      <c r="C12" s="65" t="s">
        <v>35</v>
      </c>
      <c r="D12" s="65" t="s">
        <v>28</v>
      </c>
      <c r="E12" s="70" t="s">
        <v>29</v>
      </c>
      <c r="F12" s="71" t="s">
        <v>36</v>
      </c>
      <c r="G12" s="69" t="s">
        <v>25</v>
      </c>
      <c r="H12" s="69" t="s">
        <v>25</v>
      </c>
      <c r="I12" s="69" t="str">
        <f t="shared" si="0"/>
        <v>Moderate</v>
      </c>
      <c r="J12" s="71"/>
      <c r="K12" s="71"/>
      <c r="L12" s="73">
        <v>2200</v>
      </c>
      <c r="M12" s="73"/>
      <c r="N12" s="71"/>
      <c r="O12" s="69" t="s">
        <v>25</v>
      </c>
      <c r="P12" s="69" t="s">
        <v>25</v>
      </c>
      <c r="Q12" s="69" t="str">
        <f t="shared" si="1"/>
        <v>Moderate</v>
      </c>
      <c r="T12" s="93"/>
      <c r="U12" s="26" t="str">
        <f>AB$12</f>
        <v>High</v>
      </c>
      <c r="V12" s="27" t="s">
        <v>37</v>
      </c>
      <c r="W12" s="28" t="s">
        <v>32</v>
      </c>
      <c r="X12" s="29" t="s">
        <v>33</v>
      </c>
      <c r="Y12" s="30" t="s">
        <v>34</v>
      </c>
      <c r="Z12" s="30" t="s">
        <v>34</v>
      </c>
      <c r="AB12" s="21" t="s">
        <v>26</v>
      </c>
      <c r="AC12" s="21" t="s">
        <v>26</v>
      </c>
      <c r="AF12" s="76" t="s">
        <v>33</v>
      </c>
      <c r="AG12" s="29" t="s">
        <v>145</v>
      </c>
      <c r="AH12" s="29" t="s">
        <v>146</v>
      </c>
      <c r="AI12" s="29" t="s">
        <v>147</v>
      </c>
      <c r="AJ12" s="77" t="s">
        <v>148</v>
      </c>
    </row>
    <row r="13" spans="1:36" ht="45" x14ac:dyDescent="0.25">
      <c r="A13" s="69">
        <v>4</v>
      </c>
      <c r="B13" s="65">
        <v>2025</v>
      </c>
      <c r="C13" s="65" t="s">
        <v>38</v>
      </c>
      <c r="D13" s="65" t="s">
        <v>19</v>
      </c>
      <c r="E13" s="70" t="s">
        <v>29</v>
      </c>
      <c r="F13" s="71"/>
      <c r="G13" s="69" t="s">
        <v>39</v>
      </c>
      <c r="H13" s="69" t="s">
        <v>25</v>
      </c>
      <c r="I13" s="69" t="str">
        <f t="shared" si="0"/>
        <v>Moderate</v>
      </c>
      <c r="J13" s="71"/>
      <c r="K13" s="71"/>
      <c r="L13" s="73">
        <v>19000</v>
      </c>
      <c r="M13" s="73"/>
      <c r="N13" s="71"/>
      <c r="O13" s="69" t="s">
        <v>39</v>
      </c>
      <c r="P13" s="69" t="s">
        <v>39</v>
      </c>
      <c r="Q13" s="69" t="str">
        <f t="shared" si="1"/>
        <v>Sustainable</v>
      </c>
      <c r="T13" s="93"/>
      <c r="U13" s="26" t="str">
        <f>AB$13</f>
        <v>Medium</v>
      </c>
      <c r="V13" s="27" t="s">
        <v>37</v>
      </c>
      <c r="W13" s="28" t="s">
        <v>32</v>
      </c>
      <c r="X13" s="28" t="s">
        <v>32</v>
      </c>
      <c r="Y13" s="29" t="s">
        <v>33</v>
      </c>
      <c r="Z13" s="30" t="s">
        <v>34</v>
      </c>
      <c r="AB13" s="21" t="s">
        <v>25</v>
      </c>
      <c r="AC13" s="21" t="s">
        <v>25</v>
      </c>
      <c r="AF13" s="78" t="s">
        <v>32</v>
      </c>
      <c r="AG13" s="28" t="s">
        <v>149</v>
      </c>
      <c r="AH13" s="28" t="s">
        <v>150</v>
      </c>
      <c r="AI13" s="28" t="s">
        <v>151</v>
      </c>
      <c r="AJ13" s="79" t="s">
        <v>152</v>
      </c>
    </row>
    <row r="14" spans="1:36" ht="45.75" thickBot="1" x14ac:dyDescent="0.3">
      <c r="A14" s="69">
        <v>5</v>
      </c>
      <c r="B14" s="65">
        <v>2025</v>
      </c>
      <c r="C14" s="65" t="s">
        <v>40</v>
      </c>
      <c r="D14" s="65" t="s">
        <v>41</v>
      </c>
      <c r="E14" s="70" t="s">
        <v>29</v>
      </c>
      <c r="F14" s="71"/>
      <c r="G14" s="69" t="s">
        <v>31</v>
      </c>
      <c r="H14" s="69" t="s">
        <v>26</v>
      </c>
      <c r="I14" s="69" t="str">
        <f t="shared" si="0"/>
        <v>Moderate</v>
      </c>
      <c r="J14" s="71"/>
      <c r="K14" s="71"/>
      <c r="L14" s="73">
        <v>9850</v>
      </c>
      <c r="M14" s="73"/>
      <c r="N14" s="71"/>
      <c r="O14" s="69" t="s">
        <v>31</v>
      </c>
      <c r="P14" s="69" t="s">
        <v>31</v>
      </c>
      <c r="Q14" s="69" t="str">
        <f t="shared" si="1"/>
        <v>Sustainable</v>
      </c>
      <c r="T14" s="93"/>
      <c r="U14" s="26" t="str">
        <f>AB$14</f>
        <v>Low</v>
      </c>
      <c r="V14" s="27" t="s">
        <v>37</v>
      </c>
      <c r="W14" s="31" t="s">
        <v>37</v>
      </c>
      <c r="X14" s="28" t="s">
        <v>32</v>
      </c>
      <c r="Y14" s="29" t="s">
        <v>33</v>
      </c>
      <c r="Z14" s="30" t="s">
        <v>34</v>
      </c>
      <c r="AB14" s="21" t="s">
        <v>39</v>
      </c>
      <c r="AC14" s="21" t="s">
        <v>39</v>
      </c>
      <c r="AF14" s="80" t="s">
        <v>37</v>
      </c>
      <c r="AG14" s="35" t="s">
        <v>153</v>
      </c>
      <c r="AH14" s="35" t="s">
        <v>154</v>
      </c>
      <c r="AI14" s="35" t="s">
        <v>155</v>
      </c>
      <c r="AJ14" s="81" t="s">
        <v>156</v>
      </c>
    </row>
    <row r="15" spans="1:36" ht="45.75" thickBot="1" x14ac:dyDescent="0.3">
      <c r="A15" s="69">
        <v>6</v>
      </c>
      <c r="B15" s="65">
        <v>2025</v>
      </c>
      <c r="C15" s="65" t="s">
        <v>42</v>
      </c>
      <c r="D15" s="65" t="s">
        <v>19</v>
      </c>
      <c r="E15" s="70" t="s">
        <v>29</v>
      </c>
      <c r="F15" s="71"/>
      <c r="G15" s="82" t="s">
        <v>22</v>
      </c>
      <c r="H15" s="82" t="s">
        <v>22</v>
      </c>
      <c r="I15" s="69" t="str">
        <f t="shared" si="0"/>
        <v>Critical</v>
      </c>
      <c r="J15" s="71"/>
      <c r="K15" s="71"/>
      <c r="L15" s="73">
        <v>0</v>
      </c>
      <c r="M15" s="73"/>
      <c r="N15" s="71"/>
      <c r="O15" s="82" t="s">
        <v>22</v>
      </c>
      <c r="P15" s="82" t="s">
        <v>25</v>
      </c>
      <c r="Q15" s="69" t="str">
        <f t="shared" si="1"/>
        <v>Severe</v>
      </c>
      <c r="T15" s="94"/>
      <c r="U15" s="32" t="str">
        <f>AB$15</f>
        <v>Very Low</v>
      </c>
      <c r="V15" s="27" t="s">
        <v>37</v>
      </c>
      <c r="W15" s="31" t="s">
        <v>37</v>
      </c>
      <c r="X15" s="31" t="s">
        <v>37</v>
      </c>
      <c r="Y15" s="28" t="s">
        <v>32</v>
      </c>
      <c r="Z15" s="29" t="s">
        <v>33</v>
      </c>
      <c r="AB15" s="21" t="s">
        <v>31</v>
      </c>
      <c r="AC15" s="21" t="s">
        <v>31</v>
      </c>
    </row>
    <row r="16" spans="1:36" ht="45.75" thickBot="1" x14ac:dyDescent="0.3">
      <c r="A16" s="69">
        <v>7</v>
      </c>
      <c r="B16" s="65">
        <v>2025</v>
      </c>
      <c r="C16" s="65" t="s">
        <v>43</v>
      </c>
      <c r="D16" s="65" t="s">
        <v>44</v>
      </c>
      <c r="E16" s="70" t="s">
        <v>29</v>
      </c>
      <c r="F16" s="71"/>
      <c r="G16" s="69" t="s">
        <v>26</v>
      </c>
      <c r="H16" s="69" t="s">
        <v>25</v>
      </c>
      <c r="I16" s="69" t="str">
        <f t="shared" si="0"/>
        <v>Severe</v>
      </c>
      <c r="J16" s="71"/>
      <c r="K16" s="71"/>
      <c r="L16" s="73">
        <v>0</v>
      </c>
      <c r="M16" s="73"/>
      <c r="N16" s="71"/>
      <c r="O16" s="69" t="s">
        <v>26</v>
      </c>
      <c r="P16" s="69" t="s">
        <v>25</v>
      </c>
      <c r="Q16" s="69" t="str">
        <f t="shared" si="1"/>
        <v>Severe</v>
      </c>
    </row>
    <row r="17" spans="1:26" ht="45.75" thickBot="1" x14ac:dyDescent="0.3">
      <c r="A17" s="69">
        <v>8</v>
      </c>
      <c r="B17" s="65">
        <v>2025</v>
      </c>
      <c r="C17" s="65" t="s">
        <v>45</v>
      </c>
      <c r="D17" s="65" t="s">
        <v>44</v>
      </c>
      <c r="E17" s="70" t="s">
        <v>29</v>
      </c>
      <c r="F17" s="71"/>
      <c r="G17" s="69" t="s">
        <v>39</v>
      </c>
      <c r="H17" s="69" t="s">
        <v>25</v>
      </c>
      <c r="I17" s="69" t="str">
        <f t="shared" si="0"/>
        <v>Moderate</v>
      </c>
      <c r="J17" s="71"/>
      <c r="K17" s="71"/>
      <c r="L17" s="73">
        <v>0</v>
      </c>
      <c r="M17" s="73"/>
      <c r="N17" s="71"/>
      <c r="O17" s="69" t="s">
        <v>39</v>
      </c>
      <c r="P17" s="69" t="s">
        <v>25</v>
      </c>
      <c r="Q17" s="69" t="str">
        <f t="shared" si="1"/>
        <v>Moderate</v>
      </c>
      <c r="T17" s="102" t="s">
        <v>46</v>
      </c>
      <c r="U17" s="103"/>
      <c r="V17" s="103"/>
      <c r="W17" s="103"/>
      <c r="X17" s="103"/>
      <c r="Y17" s="103"/>
      <c r="Z17" s="107"/>
    </row>
    <row r="18" spans="1:26" ht="45.75" thickBot="1" x14ac:dyDescent="0.3">
      <c r="A18" s="69">
        <v>9</v>
      </c>
      <c r="B18" s="65">
        <v>2025</v>
      </c>
      <c r="C18" s="65" t="s">
        <v>47</v>
      </c>
      <c r="D18" s="65" t="s">
        <v>44</v>
      </c>
      <c r="E18" s="70" t="s">
        <v>29</v>
      </c>
      <c r="F18" s="71"/>
      <c r="G18" s="69" t="s">
        <v>26</v>
      </c>
      <c r="H18" s="69" t="s">
        <v>39</v>
      </c>
      <c r="I18" s="69" t="str">
        <f t="shared" si="0"/>
        <v>Moderate</v>
      </c>
      <c r="J18" s="71"/>
      <c r="K18" s="71"/>
      <c r="L18" s="73"/>
      <c r="M18" s="73"/>
      <c r="N18" s="71"/>
      <c r="O18" s="69" t="s">
        <v>26</v>
      </c>
      <c r="P18" s="69" t="s">
        <v>39</v>
      </c>
      <c r="Q18" s="69" t="str">
        <f t="shared" si="1"/>
        <v>Moderate</v>
      </c>
      <c r="T18" s="105" t="s">
        <v>10</v>
      </c>
      <c r="U18" s="106"/>
      <c r="V18" s="19" t="str">
        <f>AC$15</f>
        <v>Very Low</v>
      </c>
      <c r="W18" s="20" t="str">
        <f>AC$14</f>
        <v>Low</v>
      </c>
      <c r="X18" s="20" t="str">
        <f>AC$13</f>
        <v>Medium</v>
      </c>
      <c r="Y18" s="20" t="str">
        <f>AC$12</f>
        <v>High</v>
      </c>
      <c r="Z18" s="18" t="str">
        <f>AC$11</f>
        <v>Very High</v>
      </c>
    </row>
    <row r="19" spans="1:26" ht="45" x14ac:dyDescent="0.25">
      <c r="A19" s="69"/>
      <c r="B19" s="65"/>
      <c r="C19" s="65"/>
      <c r="D19" s="65"/>
      <c r="E19" s="70" t="s">
        <v>29</v>
      </c>
      <c r="F19" s="71"/>
      <c r="G19" s="69"/>
      <c r="H19" s="69"/>
      <c r="I19" s="69" t="str">
        <f t="shared" si="0"/>
        <v/>
      </c>
      <c r="J19" s="71"/>
      <c r="K19" s="71"/>
      <c r="L19" s="73"/>
      <c r="M19" s="73"/>
      <c r="N19" s="71"/>
      <c r="O19" s="69"/>
      <c r="P19" s="69"/>
      <c r="Q19" s="69" t="str">
        <f t="shared" si="1"/>
        <v/>
      </c>
      <c r="T19" s="92" t="s">
        <v>9</v>
      </c>
      <c r="U19" s="22" t="str">
        <f>AB$11</f>
        <v>Very High</v>
      </c>
      <c r="V19" s="23" t="str">
        <f>IF(COUNTIFS($G$10:$G$200,$AB11,$H$10:$H$200,$AC$15)=0,"",COUNTIFS($G$10:$G$200,$AB11,$H$10:$H$200,$AC$15))</f>
        <v/>
      </c>
      <c r="W19" s="33" t="str">
        <f>IF(COUNTIFS($G$10:$G$200,$AB11,$H$10:$H$200,$AC$14)=0,"",COUNTIFS($G$10:$G$200,$AB11,$H$10:$H$200,$AC$14))</f>
        <v/>
      </c>
      <c r="X19" s="33" t="str">
        <f>IF(COUNTIFS($G$10:$G$200,$AB11,$H$10:$H$200,$AC$13)=0,"",COUNTIFS($G$10:$G$200,$AB11,$H$10:$H$200,$AC$13))</f>
        <v/>
      </c>
      <c r="Y19" s="34" t="str">
        <f>IF(COUNTIFS($G$10:$G$200,$AB11,$H$10:$H$200,$AC$12)=0,"",COUNTIFS($G$10:$G$200,$AB11,$H$10:$H$200,$AC$12))</f>
        <v/>
      </c>
      <c r="Z19" s="34">
        <f>IF(COUNTIFS($G$10:$G$200,$AB11,$H$10:$H$200,$AC$11)=0,"",COUNTIFS($G$10:$G$200,$AB11,$H$10:$H$200,$AC$11))</f>
        <v>2</v>
      </c>
    </row>
    <row r="20" spans="1:26" ht="45" x14ac:dyDescent="0.25">
      <c r="A20" s="69"/>
      <c r="B20" s="65"/>
      <c r="C20" s="65"/>
      <c r="D20" s="65"/>
      <c r="E20" s="70" t="s">
        <v>29</v>
      </c>
      <c r="F20" s="71"/>
      <c r="G20" s="69"/>
      <c r="H20" s="69"/>
      <c r="I20" s="69" t="str">
        <f t="shared" si="0"/>
        <v/>
      </c>
      <c r="J20" s="71"/>
      <c r="K20" s="71"/>
      <c r="L20" s="73"/>
      <c r="M20" s="73"/>
      <c r="N20" s="71"/>
      <c r="O20" s="69"/>
      <c r="P20" s="69"/>
      <c r="Q20" s="69" t="str">
        <f t="shared" si="1"/>
        <v/>
      </c>
      <c r="T20" s="93"/>
      <c r="U20" s="26" t="str">
        <f>AB$12</f>
        <v>High</v>
      </c>
      <c r="V20" s="83" t="str">
        <f t="shared" ref="V20:V23" si="2">IF(COUNTIFS($G$10:$G$200,$AB12,$H$10:$H$200,$AC$15)=0,"",COUNTIFS($G$10:$G$200,$AB12,$H$10:$H$200,$AC$15))</f>
        <v/>
      </c>
      <c r="W20" s="23">
        <f t="shared" ref="W20:W23" si="3">IF(COUNTIFS($G$10:$G$200,$AB12,$H$10:$H$200,$AC$14)=0,"",COUNTIFS($G$10:$G$200,$AB12,$H$10:$H$200,$AC$14))</f>
        <v>1</v>
      </c>
      <c r="X20" s="33">
        <f t="shared" ref="X20:X23" si="4">IF(COUNTIFS($G$10:$G$200,$AB12,$H$10:$H$200,$AC$13)=0,"",COUNTIFS($G$10:$G$200,$AB12,$H$10:$H$200,$AC$13))</f>
        <v>1</v>
      </c>
      <c r="Y20" s="34">
        <f t="shared" ref="Y20:Y23" si="5">IF(COUNTIFS($G$10:$G$200,$AB12,$H$10:$H$200,$AC$12)=0,"",COUNTIFS($G$10:$G$200,$AB12,$H$10:$H$200,$AC$12))</f>
        <v>1</v>
      </c>
      <c r="Z20" s="34" t="str">
        <f t="shared" ref="Z20:Z23" si="6">IF(COUNTIFS($G$10:$G$200,$AB12,$H$10:$H$200,$AC$11)=0,"",COUNTIFS($G$10:$G$200,$AB12,$H$10:$H$200,$AC$11))</f>
        <v/>
      </c>
    </row>
    <row r="21" spans="1:26" ht="45" x14ac:dyDescent="0.25">
      <c r="A21" s="69"/>
      <c r="B21" s="65"/>
      <c r="C21" s="65"/>
      <c r="D21" s="65"/>
      <c r="E21" s="70" t="s">
        <v>29</v>
      </c>
      <c r="F21" s="71"/>
      <c r="G21" s="69"/>
      <c r="H21" s="69"/>
      <c r="I21" s="69" t="str">
        <f t="shared" si="0"/>
        <v/>
      </c>
      <c r="J21" s="71"/>
      <c r="K21" s="71"/>
      <c r="L21" s="73"/>
      <c r="M21" s="73"/>
      <c r="N21" s="71"/>
      <c r="O21" s="69"/>
      <c r="P21" s="69"/>
      <c r="Q21" s="69" t="str">
        <f t="shared" si="1"/>
        <v/>
      </c>
      <c r="T21" s="93"/>
      <c r="U21" s="26" t="str">
        <f>AB$13</f>
        <v>Medium</v>
      </c>
      <c r="V21" s="83" t="str">
        <f t="shared" si="2"/>
        <v/>
      </c>
      <c r="W21" s="23" t="str">
        <f t="shared" si="3"/>
        <v/>
      </c>
      <c r="X21" s="23">
        <f t="shared" si="4"/>
        <v>1</v>
      </c>
      <c r="Y21" s="33" t="str">
        <f t="shared" si="5"/>
        <v/>
      </c>
      <c r="Z21" s="34" t="str">
        <f t="shared" si="6"/>
        <v/>
      </c>
    </row>
    <row r="22" spans="1:26" ht="45" x14ac:dyDescent="0.25">
      <c r="A22" s="69"/>
      <c r="B22" s="65"/>
      <c r="C22" s="65"/>
      <c r="D22" s="65"/>
      <c r="E22" s="70" t="s">
        <v>29</v>
      </c>
      <c r="F22" s="71"/>
      <c r="G22" s="69"/>
      <c r="H22" s="69"/>
      <c r="I22" s="69" t="str">
        <f t="shared" si="0"/>
        <v/>
      </c>
      <c r="J22" s="71"/>
      <c r="K22" s="71"/>
      <c r="L22" s="73"/>
      <c r="M22" s="73"/>
      <c r="N22" s="71"/>
      <c r="O22" s="69"/>
      <c r="P22" s="69"/>
      <c r="Q22" s="69" t="str">
        <f t="shared" si="1"/>
        <v/>
      </c>
      <c r="T22" s="93"/>
      <c r="U22" s="26" t="str">
        <f>AB$14</f>
        <v>Low</v>
      </c>
      <c r="V22" s="83" t="str">
        <f t="shared" si="2"/>
        <v/>
      </c>
      <c r="W22" s="83" t="str">
        <f t="shared" si="3"/>
        <v/>
      </c>
      <c r="X22" s="23">
        <f t="shared" si="4"/>
        <v>2</v>
      </c>
      <c r="Y22" s="33" t="str">
        <f t="shared" si="5"/>
        <v/>
      </c>
      <c r="Z22" s="34" t="str">
        <f t="shared" si="6"/>
        <v/>
      </c>
    </row>
    <row r="23" spans="1:26" ht="45.75" thickBot="1" x14ac:dyDescent="0.3">
      <c r="A23" s="69"/>
      <c r="B23" s="65"/>
      <c r="C23" s="65"/>
      <c r="D23" s="65"/>
      <c r="E23" s="70" t="s">
        <v>29</v>
      </c>
      <c r="F23" s="71"/>
      <c r="G23" s="69"/>
      <c r="H23" s="69"/>
      <c r="I23" s="69" t="str">
        <f t="shared" si="0"/>
        <v/>
      </c>
      <c r="J23" s="71"/>
      <c r="K23" s="71"/>
      <c r="L23" s="73"/>
      <c r="M23" s="73"/>
      <c r="N23" s="71"/>
      <c r="O23" s="69"/>
      <c r="P23" s="69"/>
      <c r="Q23" s="69" t="str">
        <f t="shared" si="1"/>
        <v/>
      </c>
      <c r="T23" s="94"/>
      <c r="U23" s="32" t="str">
        <f>AB$15</f>
        <v>Very Low</v>
      </c>
      <c r="V23" s="83" t="str">
        <f t="shared" si="2"/>
        <v/>
      </c>
      <c r="W23" s="83" t="str">
        <f t="shared" si="3"/>
        <v/>
      </c>
      <c r="X23" s="83" t="str">
        <f t="shared" si="4"/>
        <v/>
      </c>
      <c r="Y23" s="23">
        <f t="shared" si="5"/>
        <v>1</v>
      </c>
      <c r="Z23" s="33" t="str">
        <f t="shared" si="6"/>
        <v/>
      </c>
    </row>
    <row r="24" spans="1:26" ht="45.75" thickBot="1" x14ac:dyDescent="0.3">
      <c r="A24" s="69"/>
      <c r="B24" s="65"/>
      <c r="C24" s="65"/>
      <c r="D24" s="65"/>
      <c r="E24" s="70" t="s">
        <v>29</v>
      </c>
      <c r="F24" s="71"/>
      <c r="G24" s="69"/>
      <c r="H24" s="69"/>
      <c r="I24" s="69" t="str">
        <f t="shared" si="0"/>
        <v/>
      </c>
      <c r="J24" s="71"/>
      <c r="K24" s="71"/>
      <c r="L24" s="73"/>
      <c r="M24" s="73"/>
      <c r="N24" s="71"/>
      <c r="O24" s="69"/>
      <c r="P24" s="69"/>
      <c r="Q24" s="69" t="str">
        <f t="shared" si="1"/>
        <v/>
      </c>
    </row>
    <row r="25" spans="1:26" ht="45.75" thickBot="1" x14ac:dyDescent="0.3">
      <c r="A25" s="69"/>
      <c r="B25" s="65"/>
      <c r="C25" s="65"/>
      <c r="D25" s="65"/>
      <c r="E25" s="70" t="s">
        <v>29</v>
      </c>
      <c r="F25" s="71"/>
      <c r="G25" s="69"/>
      <c r="H25" s="69"/>
      <c r="I25" s="69" t="str">
        <f t="shared" si="0"/>
        <v/>
      </c>
      <c r="J25" s="71"/>
      <c r="K25" s="71"/>
      <c r="L25" s="73"/>
      <c r="M25" s="73"/>
      <c r="N25" s="71"/>
      <c r="O25" s="69"/>
      <c r="P25" s="69"/>
      <c r="Q25" s="69" t="str">
        <f t="shared" si="1"/>
        <v/>
      </c>
      <c r="T25" s="102" t="s">
        <v>48</v>
      </c>
      <c r="U25" s="103"/>
      <c r="V25" s="103"/>
      <c r="W25" s="103"/>
      <c r="X25" s="103"/>
      <c r="Y25" s="103"/>
      <c r="Z25" s="107"/>
    </row>
    <row r="26" spans="1:26" ht="45.75" thickBot="1" x14ac:dyDescent="0.3">
      <c r="A26" s="69"/>
      <c r="B26" s="65"/>
      <c r="C26" s="65"/>
      <c r="D26" s="65"/>
      <c r="E26" s="70" t="s">
        <v>29</v>
      </c>
      <c r="F26" s="71"/>
      <c r="G26" s="69"/>
      <c r="H26" s="69"/>
      <c r="I26" s="69" t="str">
        <f t="shared" si="0"/>
        <v/>
      </c>
      <c r="J26" s="71"/>
      <c r="K26" s="71"/>
      <c r="L26" s="73"/>
      <c r="M26" s="73"/>
      <c r="N26" s="71"/>
      <c r="O26" s="69"/>
      <c r="P26" s="69"/>
      <c r="Q26" s="69" t="str">
        <f t="shared" si="1"/>
        <v/>
      </c>
      <c r="T26" s="105" t="s">
        <v>10</v>
      </c>
      <c r="U26" s="106"/>
      <c r="V26" s="19" t="str">
        <f>AC$15</f>
        <v>Very Low</v>
      </c>
      <c r="W26" s="20" t="str">
        <f>AC$14</f>
        <v>Low</v>
      </c>
      <c r="X26" s="20" t="str">
        <f>AC$13</f>
        <v>Medium</v>
      </c>
      <c r="Y26" s="20" t="str">
        <f>AC$12</f>
        <v>High</v>
      </c>
      <c r="Z26" s="18" t="str">
        <f>AC$11</f>
        <v>Very High</v>
      </c>
    </row>
    <row r="27" spans="1:26" ht="45" x14ac:dyDescent="0.25">
      <c r="A27" s="69"/>
      <c r="B27" s="65"/>
      <c r="C27" s="65"/>
      <c r="D27" s="65"/>
      <c r="E27" s="70" t="s">
        <v>29</v>
      </c>
      <c r="F27" s="71"/>
      <c r="G27" s="69"/>
      <c r="H27" s="69"/>
      <c r="I27" s="69" t="str">
        <f t="shared" si="0"/>
        <v/>
      </c>
      <c r="J27" s="71"/>
      <c r="K27" s="71"/>
      <c r="L27" s="73"/>
      <c r="M27" s="73"/>
      <c r="N27" s="71"/>
      <c r="O27" s="69"/>
      <c r="P27" s="69"/>
      <c r="Q27" s="69" t="str">
        <f t="shared" si="1"/>
        <v/>
      </c>
      <c r="T27" s="92" t="s">
        <v>9</v>
      </c>
      <c r="U27" s="22" t="str">
        <f>AB$11</f>
        <v>Very High</v>
      </c>
      <c r="V27" s="23" t="str">
        <f>IF(COUNTIFS($O$10:$O$200,$AB11,$P$10:$P$200,$AC$15)=0,"",COUNTIFS($O$10:$O$200,$AB11,$P$10:$P$200,$AC$15))</f>
        <v/>
      </c>
      <c r="W27" s="33" t="str">
        <f>IF(COUNTIFS($O$10:$O$200,$AB11,$P$10:$P$200,$AC$14)=0,"",COUNTIFS($O$10:$O$200,$AB11,$P$10:$P$200,$AC$14))</f>
        <v/>
      </c>
      <c r="X27" s="33">
        <f>IF(COUNTIFS($O$10:$O$200,$AB11,$P$10:$P$200,$AC$13)=0,"",COUNTIFS($O$10:$O$200,$AB11,$P$10:$P$200,$AC$13))</f>
        <v>1</v>
      </c>
      <c r="Y27" s="34" t="str">
        <f>IF(COUNTIFS($O$10:$O$200,$AB11,$P$10:$P$200,$AC$12)=0,"",COUNTIFS($O$10:$O$200,$AB11,$P$10:$P$200,$AC$12))</f>
        <v/>
      </c>
      <c r="Z27" s="34" t="str">
        <f>IF(COUNTIFS($O$10:$O$200,$AB11,$P$10:$P$200,$AC$11)=0,"",COUNTIFS($O$10:$O$200,$AB11,$P$10:$P$200,$AC$11))</f>
        <v/>
      </c>
    </row>
    <row r="28" spans="1:26" ht="45" x14ac:dyDescent="0.25">
      <c r="A28" s="69"/>
      <c r="B28" s="65"/>
      <c r="C28" s="65"/>
      <c r="D28" s="65"/>
      <c r="E28" s="70" t="s">
        <v>29</v>
      </c>
      <c r="F28" s="71"/>
      <c r="G28" s="69"/>
      <c r="H28" s="69"/>
      <c r="I28" s="69" t="str">
        <f t="shared" si="0"/>
        <v/>
      </c>
      <c r="J28" s="71"/>
      <c r="K28" s="71"/>
      <c r="L28" s="73"/>
      <c r="M28" s="73"/>
      <c r="N28" s="71"/>
      <c r="O28" s="69"/>
      <c r="P28" s="69"/>
      <c r="Q28" s="69" t="str">
        <f t="shared" si="1"/>
        <v/>
      </c>
      <c r="T28" s="93"/>
      <c r="U28" s="26" t="str">
        <f>AB$12</f>
        <v>High</v>
      </c>
      <c r="V28" s="83">
        <f t="shared" ref="V28:V31" si="7">IF(COUNTIFS($O$10:$O$200,$AB12,$P$10:$P$200,$AC$15)=0,"",COUNTIFS($O$10:$O$200,$AB12,$P$10:$P$200,$AC$15))</f>
        <v>1</v>
      </c>
      <c r="W28" s="23">
        <f t="shared" ref="W28:W31" si="8">IF(COUNTIFS($O$10:$O$200,$AB12,$P$10:$P$200,$AC$14)=0,"",COUNTIFS($O$10:$O$200,$AB12,$P$10:$P$200,$AC$14))</f>
        <v>1</v>
      </c>
      <c r="X28" s="33">
        <f t="shared" ref="X28:X31" si="9">IF(COUNTIFS($O$10:$O$200,$AB12,$P$10:$P$200,$AC$13)=0,"",COUNTIFS($O$10:$O$200,$AB12,$P$10:$P$200,$AC$13))</f>
        <v>1</v>
      </c>
      <c r="Y28" s="34" t="str">
        <f t="shared" ref="Y28:Y31" si="10">IF(COUNTIFS($O$10:$O$200,$AB12,$P$10:$P$200,$AC$12)=0,"",COUNTIFS($O$10:$O$200,$AB12,$P$10:$P$200,$AC$12))</f>
        <v/>
      </c>
      <c r="Z28" s="34" t="str">
        <f t="shared" ref="Z28:Z31" si="11">IF(COUNTIFS($O$10:$O$200,$AB12,$P$10:$P$200,$AC$11)=0,"",COUNTIFS($O$10:$O$200,$AB12,$P$10:$P$200,$AC$11))</f>
        <v/>
      </c>
    </row>
    <row r="29" spans="1:26" ht="45" x14ac:dyDescent="0.25">
      <c r="A29" s="69"/>
      <c r="B29" s="65"/>
      <c r="C29" s="65"/>
      <c r="D29" s="65"/>
      <c r="E29" s="70" t="s">
        <v>29</v>
      </c>
      <c r="F29" s="71"/>
      <c r="G29" s="69"/>
      <c r="H29" s="69"/>
      <c r="I29" s="69" t="str">
        <f t="shared" si="0"/>
        <v/>
      </c>
      <c r="J29" s="71"/>
      <c r="K29" s="71"/>
      <c r="L29" s="73"/>
      <c r="M29" s="73"/>
      <c r="N29" s="71"/>
      <c r="O29" s="69"/>
      <c r="P29" s="69"/>
      <c r="Q29" s="69" t="str">
        <f t="shared" si="1"/>
        <v/>
      </c>
      <c r="T29" s="93"/>
      <c r="U29" s="26" t="str">
        <f>AB$13</f>
        <v>Medium</v>
      </c>
      <c r="V29" s="83" t="str">
        <f t="shared" si="7"/>
        <v/>
      </c>
      <c r="W29" s="23" t="str">
        <f t="shared" si="8"/>
        <v/>
      </c>
      <c r="X29" s="23">
        <f t="shared" si="9"/>
        <v>1</v>
      </c>
      <c r="Y29" s="33">
        <f t="shared" si="10"/>
        <v>1</v>
      </c>
      <c r="Z29" s="34" t="str">
        <f t="shared" si="11"/>
        <v/>
      </c>
    </row>
    <row r="30" spans="1:26" ht="45" x14ac:dyDescent="0.25">
      <c r="A30" s="69"/>
      <c r="B30" s="65"/>
      <c r="C30" s="65"/>
      <c r="D30" s="65"/>
      <c r="E30" s="70" t="s">
        <v>29</v>
      </c>
      <c r="F30" s="71"/>
      <c r="G30" s="69"/>
      <c r="H30" s="69"/>
      <c r="I30" s="69" t="str">
        <f t="shared" si="0"/>
        <v/>
      </c>
      <c r="J30" s="71"/>
      <c r="K30" s="71"/>
      <c r="L30" s="73"/>
      <c r="M30" s="73"/>
      <c r="N30" s="71"/>
      <c r="O30" s="69"/>
      <c r="P30" s="69"/>
      <c r="Q30" s="69" t="str">
        <f t="shared" si="1"/>
        <v/>
      </c>
      <c r="T30" s="93"/>
      <c r="U30" s="26" t="str">
        <f>AB$14</f>
        <v>Low</v>
      </c>
      <c r="V30" s="83" t="str">
        <f t="shared" si="7"/>
        <v/>
      </c>
      <c r="W30" s="83">
        <f t="shared" si="8"/>
        <v>1</v>
      </c>
      <c r="X30" s="23">
        <f t="shared" si="9"/>
        <v>1</v>
      </c>
      <c r="Y30" s="33" t="str">
        <f t="shared" si="10"/>
        <v/>
      </c>
      <c r="Z30" s="34" t="str">
        <f t="shared" si="11"/>
        <v/>
      </c>
    </row>
    <row r="31" spans="1:26" ht="45.75" thickBot="1" x14ac:dyDescent="0.3">
      <c r="A31" s="69"/>
      <c r="B31" s="65"/>
      <c r="C31" s="65"/>
      <c r="D31" s="65"/>
      <c r="E31" s="70" t="s">
        <v>29</v>
      </c>
      <c r="F31" s="71"/>
      <c r="G31" s="69"/>
      <c r="H31" s="69"/>
      <c r="I31" s="69" t="str">
        <f t="shared" si="0"/>
        <v/>
      </c>
      <c r="J31" s="71"/>
      <c r="K31" s="71"/>
      <c r="L31" s="73"/>
      <c r="M31" s="73"/>
      <c r="N31" s="71"/>
      <c r="O31" s="69"/>
      <c r="P31" s="69"/>
      <c r="Q31" s="69" t="str">
        <f t="shared" si="1"/>
        <v/>
      </c>
      <c r="T31" s="94"/>
      <c r="U31" s="32" t="str">
        <f>AB$15</f>
        <v>Very Low</v>
      </c>
      <c r="V31" s="83">
        <f t="shared" si="7"/>
        <v>1</v>
      </c>
      <c r="W31" s="83" t="str">
        <f t="shared" si="8"/>
        <v/>
      </c>
      <c r="X31" s="83" t="str">
        <f t="shared" si="9"/>
        <v/>
      </c>
      <c r="Y31" s="23" t="str">
        <f t="shared" si="10"/>
        <v/>
      </c>
      <c r="Z31" s="33" t="str">
        <f t="shared" si="11"/>
        <v/>
      </c>
    </row>
    <row r="32" spans="1:26" ht="45" x14ac:dyDescent="0.25">
      <c r="A32" s="69"/>
      <c r="B32" s="65"/>
      <c r="C32" s="65"/>
      <c r="D32" s="65"/>
      <c r="E32" s="70" t="s">
        <v>29</v>
      </c>
      <c r="F32" s="71"/>
      <c r="G32" s="69"/>
      <c r="H32" s="69"/>
      <c r="I32" s="69" t="str">
        <f t="shared" si="0"/>
        <v/>
      </c>
      <c r="J32" s="71"/>
      <c r="K32" s="71"/>
      <c r="L32" s="73"/>
      <c r="M32" s="73"/>
      <c r="N32" s="71"/>
      <c r="O32" s="69"/>
      <c r="P32" s="69"/>
      <c r="Q32" s="69" t="str">
        <f t="shared" si="1"/>
        <v/>
      </c>
    </row>
    <row r="33" spans="1:17" ht="45" x14ac:dyDescent="0.25">
      <c r="A33" s="69"/>
      <c r="B33" s="65"/>
      <c r="C33" s="65"/>
      <c r="D33" s="65"/>
      <c r="E33" s="70" t="s">
        <v>29</v>
      </c>
      <c r="F33" s="71"/>
      <c r="G33" s="69"/>
      <c r="H33" s="69"/>
      <c r="I33" s="69" t="str">
        <f t="shared" si="0"/>
        <v/>
      </c>
      <c r="J33" s="71"/>
      <c r="K33" s="71"/>
      <c r="L33" s="73"/>
      <c r="M33" s="73"/>
      <c r="N33" s="71"/>
      <c r="O33" s="69"/>
      <c r="P33" s="69"/>
      <c r="Q33" s="69" t="str">
        <f t="shared" si="1"/>
        <v/>
      </c>
    </row>
    <row r="34" spans="1:17" ht="45" x14ac:dyDescent="0.25">
      <c r="A34" s="69"/>
      <c r="B34" s="65"/>
      <c r="C34" s="65"/>
      <c r="D34" s="65"/>
      <c r="E34" s="70" t="s">
        <v>29</v>
      </c>
      <c r="F34" s="71"/>
      <c r="G34" s="69"/>
      <c r="H34" s="69"/>
      <c r="I34" s="69" t="str">
        <f t="shared" si="0"/>
        <v/>
      </c>
      <c r="J34" s="71"/>
      <c r="K34" s="71"/>
      <c r="L34" s="73"/>
      <c r="M34" s="73"/>
      <c r="N34" s="71"/>
      <c r="O34" s="69"/>
      <c r="P34" s="69"/>
      <c r="Q34" s="69" t="str">
        <f t="shared" si="1"/>
        <v/>
      </c>
    </row>
    <row r="35" spans="1:17" ht="45" x14ac:dyDescent="0.25">
      <c r="A35" s="69"/>
      <c r="B35" s="65"/>
      <c r="C35" s="65"/>
      <c r="D35" s="65"/>
      <c r="E35" s="70" t="s">
        <v>29</v>
      </c>
      <c r="F35" s="71"/>
      <c r="G35" s="69"/>
      <c r="H35" s="69"/>
      <c r="I35" s="69" t="str">
        <f t="shared" si="0"/>
        <v/>
      </c>
      <c r="J35" s="71"/>
      <c r="K35" s="71"/>
      <c r="L35" s="73"/>
      <c r="M35" s="73"/>
      <c r="N35" s="71"/>
      <c r="O35" s="69"/>
      <c r="P35" s="69"/>
      <c r="Q35" s="69" t="str">
        <f t="shared" si="1"/>
        <v/>
      </c>
    </row>
    <row r="36" spans="1:17" ht="45" x14ac:dyDescent="0.25">
      <c r="A36" s="69"/>
      <c r="B36" s="65"/>
      <c r="C36" s="65"/>
      <c r="D36" s="65"/>
      <c r="E36" s="70" t="s">
        <v>29</v>
      </c>
      <c r="F36" s="71"/>
      <c r="G36" s="69"/>
      <c r="H36" s="69"/>
      <c r="I36" s="69" t="str">
        <f t="shared" si="0"/>
        <v/>
      </c>
      <c r="J36" s="71"/>
      <c r="K36" s="71"/>
      <c r="L36" s="73"/>
      <c r="M36" s="73"/>
      <c r="N36" s="71"/>
      <c r="O36" s="69"/>
      <c r="P36" s="69"/>
      <c r="Q36" s="69" t="str">
        <f t="shared" si="1"/>
        <v/>
      </c>
    </row>
    <row r="37" spans="1:17" ht="45" x14ac:dyDescent="0.25">
      <c r="A37" s="69"/>
      <c r="B37" s="65"/>
      <c r="C37" s="65"/>
      <c r="D37" s="65"/>
      <c r="E37" s="70" t="s">
        <v>29</v>
      </c>
      <c r="F37" s="71"/>
      <c r="G37" s="69"/>
      <c r="H37" s="69"/>
      <c r="I37" s="69" t="str">
        <f t="shared" si="0"/>
        <v/>
      </c>
      <c r="J37" s="71"/>
      <c r="K37" s="71"/>
      <c r="L37" s="73"/>
      <c r="M37" s="73"/>
      <c r="N37" s="71"/>
      <c r="O37" s="69"/>
      <c r="P37" s="69"/>
      <c r="Q37" s="69" t="str">
        <f t="shared" si="1"/>
        <v/>
      </c>
    </row>
    <row r="38" spans="1:17" ht="45" x14ac:dyDescent="0.25">
      <c r="A38" s="69"/>
      <c r="B38" s="65"/>
      <c r="C38" s="65"/>
      <c r="D38" s="65"/>
      <c r="E38" s="70" t="s">
        <v>29</v>
      </c>
      <c r="F38" s="71"/>
      <c r="G38" s="69"/>
      <c r="H38" s="69"/>
      <c r="I38" s="69" t="str">
        <f t="shared" si="0"/>
        <v/>
      </c>
      <c r="J38" s="71"/>
      <c r="K38" s="71"/>
      <c r="L38" s="73"/>
      <c r="M38" s="73"/>
      <c r="N38" s="71"/>
      <c r="O38" s="69"/>
      <c r="P38" s="69"/>
      <c r="Q38" s="69" t="str">
        <f t="shared" si="1"/>
        <v/>
      </c>
    </row>
    <row r="39" spans="1:17" ht="45" x14ac:dyDescent="0.25">
      <c r="A39" s="69"/>
      <c r="B39" s="65"/>
      <c r="C39" s="65"/>
      <c r="D39" s="65"/>
      <c r="E39" s="70" t="s">
        <v>29</v>
      </c>
      <c r="F39" s="71"/>
      <c r="G39" s="69"/>
      <c r="H39" s="69"/>
      <c r="I39" s="69" t="str">
        <f t="shared" si="0"/>
        <v/>
      </c>
      <c r="J39" s="71"/>
      <c r="K39" s="71"/>
      <c r="L39" s="73"/>
      <c r="M39" s="73"/>
      <c r="N39" s="71"/>
      <c r="O39" s="69"/>
      <c r="P39" s="69"/>
      <c r="Q39" s="69" t="str">
        <f t="shared" si="1"/>
        <v/>
      </c>
    </row>
    <row r="40" spans="1:17" ht="45" x14ac:dyDescent="0.25">
      <c r="A40" s="69"/>
      <c r="B40" s="65"/>
      <c r="C40" s="65"/>
      <c r="D40" s="65"/>
      <c r="E40" s="70" t="s">
        <v>29</v>
      </c>
      <c r="F40" s="71"/>
      <c r="G40" s="69"/>
      <c r="H40" s="69"/>
      <c r="I40" s="69" t="str">
        <f t="shared" si="0"/>
        <v/>
      </c>
      <c r="J40" s="71"/>
      <c r="K40" s="71"/>
      <c r="L40" s="73"/>
      <c r="M40" s="73"/>
      <c r="N40" s="71"/>
      <c r="O40" s="69"/>
      <c r="P40" s="69"/>
      <c r="Q40" s="69" t="str">
        <f t="shared" si="1"/>
        <v/>
      </c>
    </row>
    <row r="41" spans="1:17" ht="45" x14ac:dyDescent="0.25">
      <c r="A41" s="69"/>
      <c r="B41" s="65"/>
      <c r="C41" s="65"/>
      <c r="D41" s="65"/>
      <c r="E41" s="70" t="s">
        <v>29</v>
      </c>
      <c r="F41" s="71"/>
      <c r="G41" s="69"/>
      <c r="H41" s="69"/>
      <c r="I41" s="69" t="str">
        <f t="shared" si="0"/>
        <v/>
      </c>
      <c r="J41" s="71"/>
      <c r="K41" s="71"/>
      <c r="L41" s="73"/>
      <c r="M41" s="73"/>
      <c r="N41" s="71"/>
      <c r="O41" s="69"/>
      <c r="P41" s="69"/>
      <c r="Q41" s="69" t="str">
        <f t="shared" si="1"/>
        <v/>
      </c>
    </row>
    <row r="42" spans="1:17" ht="45" x14ac:dyDescent="0.25">
      <c r="A42" s="69"/>
      <c r="B42" s="65"/>
      <c r="C42" s="65"/>
      <c r="D42" s="65"/>
      <c r="E42" s="70" t="s">
        <v>29</v>
      </c>
      <c r="F42" s="71"/>
      <c r="G42" s="69"/>
      <c r="H42" s="69"/>
      <c r="I42" s="69" t="str">
        <f t="shared" si="0"/>
        <v/>
      </c>
      <c r="J42" s="71"/>
      <c r="K42" s="71"/>
      <c r="L42" s="73"/>
      <c r="M42" s="73"/>
      <c r="N42" s="71"/>
      <c r="O42" s="69"/>
      <c r="P42" s="69"/>
      <c r="Q42" s="69" t="str">
        <f t="shared" si="1"/>
        <v/>
      </c>
    </row>
    <row r="43" spans="1:17" ht="45" x14ac:dyDescent="0.25">
      <c r="A43" s="69"/>
      <c r="B43" s="65"/>
      <c r="C43" s="65"/>
      <c r="D43" s="65"/>
      <c r="E43" s="70" t="s">
        <v>29</v>
      </c>
      <c r="F43" s="71"/>
      <c r="G43" s="69"/>
      <c r="H43" s="69"/>
      <c r="I43" s="69" t="str">
        <f t="shared" si="0"/>
        <v/>
      </c>
      <c r="J43" s="71"/>
      <c r="K43" s="71"/>
      <c r="L43" s="73"/>
      <c r="M43" s="73"/>
      <c r="N43" s="71"/>
      <c r="O43" s="69"/>
      <c r="P43" s="69"/>
      <c r="Q43" s="69" t="str">
        <f t="shared" si="1"/>
        <v/>
      </c>
    </row>
    <row r="44" spans="1:17" ht="45" x14ac:dyDescent="0.25">
      <c r="A44" s="69"/>
      <c r="B44" s="65"/>
      <c r="C44" s="65"/>
      <c r="D44" s="65"/>
      <c r="E44" s="70" t="s">
        <v>29</v>
      </c>
      <c r="F44" s="71"/>
      <c r="G44" s="69"/>
      <c r="H44" s="69"/>
      <c r="I44" s="69" t="str">
        <f t="shared" si="0"/>
        <v/>
      </c>
      <c r="J44" s="71"/>
      <c r="K44" s="71"/>
      <c r="L44" s="73"/>
      <c r="M44" s="73"/>
      <c r="N44" s="71"/>
      <c r="O44" s="69"/>
      <c r="P44" s="69"/>
      <c r="Q44" s="69" t="str">
        <f t="shared" si="1"/>
        <v/>
      </c>
    </row>
    <row r="45" spans="1:17" ht="45" x14ac:dyDescent="0.25">
      <c r="A45" s="69"/>
      <c r="B45" s="65"/>
      <c r="C45" s="65"/>
      <c r="D45" s="65"/>
      <c r="E45" s="70" t="s">
        <v>29</v>
      </c>
      <c r="F45" s="71"/>
      <c r="G45" s="69"/>
      <c r="H45" s="69"/>
      <c r="I45" s="69" t="str">
        <f t="shared" si="0"/>
        <v/>
      </c>
      <c r="J45" s="71"/>
      <c r="K45" s="71"/>
      <c r="L45" s="73"/>
      <c r="M45" s="73"/>
      <c r="N45" s="71"/>
      <c r="O45" s="69"/>
      <c r="P45" s="69"/>
      <c r="Q45" s="69" t="str">
        <f t="shared" si="1"/>
        <v/>
      </c>
    </row>
    <row r="46" spans="1:17" ht="45" x14ac:dyDescent="0.25">
      <c r="A46" s="69"/>
      <c r="B46" s="65"/>
      <c r="C46" s="65"/>
      <c r="D46" s="65"/>
      <c r="E46" s="70" t="s">
        <v>29</v>
      </c>
      <c r="F46" s="71"/>
      <c r="G46" s="69"/>
      <c r="H46" s="69"/>
      <c r="I46" s="69" t="str">
        <f t="shared" si="0"/>
        <v/>
      </c>
      <c r="J46" s="71"/>
      <c r="K46" s="71"/>
      <c r="L46" s="73"/>
      <c r="M46" s="73"/>
      <c r="N46" s="71"/>
      <c r="O46" s="69"/>
      <c r="P46" s="69"/>
      <c r="Q46" s="69" t="str">
        <f t="shared" si="1"/>
        <v/>
      </c>
    </row>
    <row r="47" spans="1:17" ht="45" x14ac:dyDescent="0.25">
      <c r="A47" s="69"/>
      <c r="B47" s="65"/>
      <c r="C47" s="65"/>
      <c r="D47" s="65"/>
      <c r="E47" s="70" t="s">
        <v>29</v>
      </c>
      <c r="F47" s="71"/>
      <c r="G47" s="69"/>
      <c r="H47" s="69"/>
      <c r="I47" s="69" t="str">
        <f t="shared" si="0"/>
        <v/>
      </c>
      <c r="J47" s="71"/>
      <c r="K47" s="71"/>
      <c r="L47" s="73"/>
      <c r="M47" s="73"/>
      <c r="N47" s="71"/>
      <c r="O47" s="69"/>
      <c r="P47" s="69"/>
      <c r="Q47" s="69" t="str">
        <f t="shared" si="1"/>
        <v/>
      </c>
    </row>
    <row r="48" spans="1:17" ht="45" x14ac:dyDescent="0.25">
      <c r="A48" s="69"/>
      <c r="B48" s="65"/>
      <c r="C48" s="65"/>
      <c r="D48" s="65"/>
      <c r="E48" s="70" t="s">
        <v>29</v>
      </c>
      <c r="F48" s="71"/>
      <c r="G48" s="69"/>
      <c r="H48" s="69"/>
      <c r="I48" s="69" t="str">
        <f t="shared" si="0"/>
        <v/>
      </c>
      <c r="J48" s="71"/>
      <c r="K48" s="71"/>
      <c r="L48" s="73"/>
      <c r="M48" s="73"/>
      <c r="N48" s="71"/>
      <c r="O48" s="69"/>
      <c r="P48" s="69"/>
      <c r="Q48" s="69" t="str">
        <f t="shared" si="1"/>
        <v/>
      </c>
    </row>
    <row r="49" spans="1:17" ht="45" x14ac:dyDescent="0.25">
      <c r="A49" s="69"/>
      <c r="B49" s="65"/>
      <c r="C49" s="65"/>
      <c r="D49" s="65"/>
      <c r="E49" s="70" t="s">
        <v>29</v>
      </c>
      <c r="F49" s="71"/>
      <c r="G49" s="69"/>
      <c r="H49" s="69"/>
      <c r="I49" s="69" t="str">
        <f t="shared" si="0"/>
        <v/>
      </c>
      <c r="J49" s="71"/>
      <c r="K49" s="71"/>
      <c r="L49" s="73"/>
      <c r="M49" s="73"/>
      <c r="N49" s="71"/>
      <c r="O49" s="69"/>
      <c r="P49" s="69"/>
      <c r="Q49" s="69" t="str">
        <f t="shared" si="1"/>
        <v/>
      </c>
    </row>
    <row r="50" spans="1:17" ht="45" x14ac:dyDescent="0.25">
      <c r="A50" s="69"/>
      <c r="B50" s="65"/>
      <c r="C50" s="65"/>
      <c r="D50" s="65"/>
      <c r="E50" s="70" t="s">
        <v>29</v>
      </c>
      <c r="F50" s="71"/>
      <c r="G50" s="69"/>
      <c r="H50" s="69"/>
      <c r="I50" s="69" t="str">
        <f t="shared" si="0"/>
        <v/>
      </c>
      <c r="J50" s="71"/>
      <c r="K50" s="71"/>
      <c r="L50" s="73"/>
      <c r="M50" s="73"/>
      <c r="N50" s="71"/>
      <c r="O50" s="69"/>
      <c r="P50" s="69"/>
      <c r="Q50" s="69" t="str">
        <f t="shared" si="1"/>
        <v/>
      </c>
    </row>
    <row r="51" spans="1:17" ht="45" x14ac:dyDescent="0.25">
      <c r="A51" s="69"/>
      <c r="B51" s="65"/>
      <c r="C51" s="65"/>
      <c r="D51" s="65"/>
      <c r="E51" s="70" t="s">
        <v>29</v>
      </c>
      <c r="F51" s="71"/>
      <c r="G51" s="69"/>
      <c r="H51" s="69"/>
      <c r="I51" s="69" t="str">
        <f t="shared" si="0"/>
        <v/>
      </c>
      <c r="J51" s="71"/>
      <c r="K51" s="71"/>
      <c r="L51" s="73"/>
      <c r="M51" s="73"/>
      <c r="N51" s="71"/>
      <c r="O51" s="69"/>
      <c r="P51" s="69"/>
      <c r="Q51" s="69" t="str">
        <f t="shared" si="1"/>
        <v/>
      </c>
    </row>
    <row r="52" spans="1:17" ht="45" x14ac:dyDescent="0.25">
      <c r="A52" s="69"/>
      <c r="B52" s="65"/>
      <c r="C52" s="65"/>
      <c r="D52" s="65"/>
      <c r="E52" s="70" t="s">
        <v>29</v>
      </c>
      <c r="F52" s="71"/>
      <c r="G52" s="69"/>
      <c r="H52" s="69"/>
      <c r="I52" s="69" t="str">
        <f t="shared" si="0"/>
        <v/>
      </c>
      <c r="J52" s="71"/>
      <c r="K52" s="71"/>
      <c r="L52" s="73"/>
      <c r="M52" s="73"/>
      <c r="N52" s="71"/>
      <c r="O52" s="69"/>
      <c r="P52" s="69"/>
      <c r="Q52" s="69" t="str">
        <f t="shared" si="1"/>
        <v/>
      </c>
    </row>
    <row r="53" spans="1:17" ht="45" x14ac:dyDescent="0.25">
      <c r="A53" s="69"/>
      <c r="B53" s="65"/>
      <c r="C53" s="65"/>
      <c r="D53" s="65"/>
      <c r="E53" s="70" t="s">
        <v>29</v>
      </c>
      <c r="F53" s="71"/>
      <c r="G53" s="69"/>
      <c r="H53" s="69"/>
      <c r="I53" s="69" t="str">
        <f t="shared" si="0"/>
        <v/>
      </c>
      <c r="J53" s="71"/>
      <c r="K53" s="71"/>
      <c r="L53" s="73"/>
      <c r="M53" s="73"/>
      <c r="N53" s="71"/>
      <c r="O53" s="69"/>
      <c r="P53" s="69"/>
      <c r="Q53" s="69" t="str">
        <f t="shared" si="1"/>
        <v/>
      </c>
    </row>
    <row r="54" spans="1:17" ht="45" x14ac:dyDescent="0.25">
      <c r="A54" s="69"/>
      <c r="B54" s="65"/>
      <c r="C54" s="65"/>
      <c r="D54" s="65"/>
      <c r="E54" s="70" t="s">
        <v>29</v>
      </c>
      <c r="F54" s="71"/>
      <c r="G54" s="69"/>
      <c r="H54" s="69"/>
      <c r="I54" s="69" t="str">
        <f t="shared" si="0"/>
        <v/>
      </c>
      <c r="J54" s="71"/>
      <c r="K54" s="71"/>
      <c r="L54" s="73"/>
      <c r="M54" s="73"/>
      <c r="N54" s="71"/>
      <c r="O54" s="69"/>
      <c r="P54" s="69"/>
      <c r="Q54" s="69" t="str">
        <f t="shared" si="1"/>
        <v/>
      </c>
    </row>
    <row r="55" spans="1:17" ht="45" x14ac:dyDescent="0.25">
      <c r="A55" s="69"/>
      <c r="B55" s="65"/>
      <c r="C55" s="65"/>
      <c r="D55" s="65"/>
      <c r="E55" s="70" t="s">
        <v>29</v>
      </c>
      <c r="F55" s="71"/>
      <c r="G55" s="69"/>
      <c r="H55" s="69"/>
      <c r="I55" s="69" t="str">
        <f t="shared" si="0"/>
        <v/>
      </c>
      <c r="J55" s="71"/>
      <c r="K55" s="71"/>
      <c r="L55" s="73"/>
      <c r="M55" s="73"/>
      <c r="N55" s="71"/>
      <c r="O55" s="69"/>
      <c r="P55" s="69"/>
      <c r="Q55" s="69" t="str">
        <f t="shared" si="1"/>
        <v/>
      </c>
    </row>
    <row r="56" spans="1:17" ht="45" x14ac:dyDescent="0.25">
      <c r="A56" s="69"/>
      <c r="B56" s="65"/>
      <c r="C56" s="65"/>
      <c r="D56" s="65"/>
      <c r="E56" s="70" t="s">
        <v>29</v>
      </c>
      <c r="F56" s="71"/>
      <c r="G56" s="69"/>
      <c r="H56" s="69"/>
      <c r="I56" s="69" t="str">
        <f t="shared" si="0"/>
        <v/>
      </c>
      <c r="J56" s="71"/>
      <c r="K56" s="71"/>
      <c r="L56" s="73"/>
      <c r="M56" s="73"/>
      <c r="N56" s="71"/>
      <c r="O56" s="69"/>
      <c r="P56" s="69"/>
      <c r="Q56" s="69" t="str">
        <f t="shared" si="1"/>
        <v/>
      </c>
    </row>
    <row r="57" spans="1:17" ht="45" x14ac:dyDescent="0.25">
      <c r="A57" s="69"/>
      <c r="B57" s="65"/>
      <c r="C57" s="65"/>
      <c r="D57" s="65"/>
      <c r="E57" s="70" t="s">
        <v>29</v>
      </c>
      <c r="F57" s="71"/>
      <c r="G57" s="69"/>
      <c r="H57" s="69"/>
      <c r="I57" s="69" t="str">
        <f t="shared" si="0"/>
        <v/>
      </c>
      <c r="J57" s="71"/>
      <c r="K57" s="71"/>
      <c r="L57" s="73"/>
      <c r="M57" s="73"/>
      <c r="N57" s="71"/>
      <c r="O57" s="69"/>
      <c r="P57" s="69"/>
      <c r="Q57" s="69" t="str">
        <f t="shared" si="1"/>
        <v/>
      </c>
    </row>
    <row r="58" spans="1:17" ht="45" x14ac:dyDescent="0.25">
      <c r="A58" s="69"/>
      <c r="B58" s="65"/>
      <c r="C58" s="65"/>
      <c r="D58" s="65"/>
      <c r="E58" s="70" t="s">
        <v>29</v>
      </c>
      <c r="F58" s="71"/>
      <c r="G58" s="69"/>
      <c r="H58" s="69"/>
      <c r="I58" s="69" t="str">
        <f t="shared" si="0"/>
        <v/>
      </c>
      <c r="J58" s="71"/>
      <c r="K58" s="71"/>
      <c r="L58" s="73"/>
      <c r="M58" s="73"/>
      <c r="N58" s="71"/>
      <c r="O58" s="69"/>
      <c r="P58" s="69"/>
      <c r="Q58" s="69" t="str">
        <f t="shared" si="1"/>
        <v/>
      </c>
    </row>
    <row r="59" spans="1:17" ht="45" x14ac:dyDescent="0.25">
      <c r="A59" s="84"/>
      <c r="B59" s="85"/>
      <c r="C59" s="85"/>
      <c r="D59" s="85"/>
      <c r="E59" s="86" t="s">
        <v>29</v>
      </c>
      <c r="F59" s="87"/>
      <c r="G59" s="84"/>
      <c r="H59" s="84"/>
      <c r="I59" s="84" t="str">
        <f t="shared" si="0"/>
        <v/>
      </c>
      <c r="J59" s="87"/>
      <c r="K59" s="87"/>
      <c r="L59" s="88"/>
      <c r="M59" s="88"/>
      <c r="N59" s="87"/>
      <c r="O59" s="84"/>
      <c r="P59" s="84"/>
      <c r="Q59" s="84" t="str">
        <f t="shared" si="1"/>
        <v/>
      </c>
    </row>
  </sheetData>
  <mergeCells count="12">
    <mergeCell ref="T27:T31"/>
    <mergeCell ref="G8:I8"/>
    <mergeCell ref="O8:Q8"/>
    <mergeCell ref="T9:Z9"/>
    <mergeCell ref="AF9:AI9"/>
    <mergeCell ref="T10:U10"/>
    <mergeCell ref="T11:T15"/>
    <mergeCell ref="T17:Z17"/>
    <mergeCell ref="T18:U18"/>
    <mergeCell ref="T19:T23"/>
    <mergeCell ref="T25:Z25"/>
    <mergeCell ref="T26:U26"/>
  </mergeCells>
  <conditionalFormatting sqref="I10:I59 Q10:Q59">
    <cfRule type="containsText" dxfId="3" priority="1" operator="containsText" text="Sustainable">
      <formula>NOT(ISERROR(SEARCH("Sustainable",I10)))</formula>
    </cfRule>
    <cfRule type="containsText" dxfId="2" priority="2" operator="containsText" text="Severe">
      <formula>NOT(ISERROR(SEARCH("Severe",I10)))</formula>
    </cfRule>
    <cfRule type="containsText" dxfId="1" priority="3" operator="containsText" text="Moderate">
      <formula>NOT(ISERROR(SEARCH("Moderate",I10)))</formula>
    </cfRule>
    <cfRule type="containsText" dxfId="0" priority="4" operator="containsText" text="Critical">
      <formula>NOT(ISERROR(SEARCH("Critical",I10)))</formula>
    </cfRule>
  </conditionalFormatting>
  <dataValidations count="2">
    <dataValidation type="list" allowBlank="1" showInputMessage="1" showErrorMessage="1" sqref="G10:G59 O10:O59" xr:uid="{4C7CB8AD-DF9A-44C7-88DD-6878D5092D6A}">
      <formula1>$AB$11:$AB$15</formula1>
    </dataValidation>
    <dataValidation type="list" allowBlank="1" showInputMessage="1" showErrorMessage="1" sqref="H10:H59 P10:P59" xr:uid="{DC99892E-74D8-4A8C-9007-9E2E2E99FD01}">
      <formula1>$AC$11:$AC$15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connected to PBI</vt:lpstr>
      <vt:lpstr>PBI Column Mapping</vt:lpstr>
      <vt:lpstr>Risk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Matrix</dc:title>
  <dc:creator>Devon Locher</dc:creator>
  <cp:keywords>https://github.com/DL0K-pbi/PMO_toolkit</cp:keywords>
  <cp:lastModifiedBy>Devon</cp:lastModifiedBy>
  <dcterms:created xsi:type="dcterms:W3CDTF">2025-12-13T21:13:25Z</dcterms:created>
  <dcterms:modified xsi:type="dcterms:W3CDTF">2026-08-06T16:30:27Z</dcterms:modified>
  <cp:category>https://www.linkedin.com/in/devon-locher/</cp:category>
</cp:coreProperties>
</file>