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pp\Documents\"/>
    </mc:Choice>
  </mc:AlternateContent>
  <xr:revisionPtr revIDLastSave="0" documentId="8_{1892343B-17F8-4B52-8EFF-C280C0FEEE8B}" xr6:coauthVersionLast="47" xr6:coauthVersionMax="47" xr10:uidLastSave="{00000000-0000-0000-0000-000000000000}"/>
  <bookViews>
    <workbookView xWindow="2920" yWindow="2920" windowWidth="28800" windowHeight="15370" xr2:uid="{4982F491-0CCB-49FA-9AB4-71C1AC5154D4}"/>
  </bookViews>
  <sheets>
    <sheet name="Tabelle2" sheetId="2" r:id="rId1"/>
    <sheet name="Tabelle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G30" i="2" s="1"/>
  <c r="G28" i="2"/>
  <c r="H27" i="2"/>
  <c r="G27" i="2"/>
  <c r="G11" i="2"/>
  <c r="I11" i="2" s="1"/>
  <c r="C7" i="2" s="1"/>
  <c r="H11" i="2"/>
  <c r="I12" i="1"/>
  <c r="G13" i="1"/>
  <c r="C14" i="2" l="1"/>
  <c r="C13" i="2"/>
  <c r="C12" i="2"/>
  <c r="C11" i="2"/>
  <c r="C10" i="2"/>
  <c r="C17" i="2"/>
  <c r="C9" i="2"/>
  <c r="C16" i="2"/>
  <c r="C8" i="2"/>
  <c r="C15" i="2"/>
  <c r="H30" i="2"/>
  <c r="C24" i="2" s="1"/>
  <c r="C31" i="2"/>
  <c r="C32" i="2"/>
  <c r="C33" i="2"/>
  <c r="C23" i="2"/>
  <c r="C27" i="2"/>
  <c r="C25" i="2" l="1"/>
  <c r="C26" i="2"/>
  <c r="C28" i="2"/>
  <c r="C30" i="2"/>
  <c r="C29" i="2"/>
</calcChain>
</file>

<file path=xl/sharedStrings.xml><?xml version="1.0" encoding="utf-8"?>
<sst xmlns="http://schemas.openxmlformats.org/spreadsheetml/2006/main" count="29" uniqueCount="20">
  <si>
    <t>wert1</t>
  </si>
  <si>
    <t>wert2</t>
  </si>
  <si>
    <t>Watt</t>
  </si>
  <si>
    <t>mv</t>
  </si>
  <si>
    <t>Steilheit</t>
  </si>
  <si>
    <t>Offset=</t>
  </si>
  <si>
    <t>dbm</t>
  </si>
  <si>
    <t>Volt</t>
  </si>
  <si>
    <t>dB1</t>
  </si>
  <si>
    <t>Volt/dB</t>
  </si>
  <si>
    <t>dBm</t>
  </si>
  <si>
    <t>SWR-Meter Rechentool</t>
  </si>
  <si>
    <t>dB2</t>
  </si>
  <si>
    <t>Differenz</t>
  </si>
  <si>
    <t>Wert1/Value1</t>
  </si>
  <si>
    <t xml:space="preserve">entweder oben für "dBm" die Leistung eingeben </t>
  </si>
  <si>
    <t>oder unten für "Watt" dazu noch die gemessenen Spannungen in den gelben bzw. orangen Feldern eingeben</t>
  </si>
  <si>
    <t xml:space="preserve">enter either value1/2 in upper area for "dBm" </t>
  </si>
  <si>
    <t>Wert2/Value2</t>
  </si>
  <si>
    <t>or beneath in Watts the measured value of the corresponding volatage in the yellow or orange fileds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</si>
</sst>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0B23-505A-4993-8683-1A2572E09E90}">
  <dimension ref="B1:I41"/>
  <sheetViews>
    <sheetView tabSelected="1" topLeftCell="A7" workbookViewId="0">
      <selection activeCell="C42" sqref="C42"/>
    </sheetView>
  </sheetViews>
  <sheetFormatPr baseColWidth="10" defaultRowHeight="14.5" x14ac:dyDescent="0.35"/>
  <cols>
    <col min="3" max="3" width="10.81640625" style="1"/>
    <col min="6" max="6" width="14.6328125" customWidth="1"/>
  </cols>
  <sheetData>
    <row r="1" spans="2:9" ht="28.5" x14ac:dyDescent="0.65">
      <c r="B1" s="4" t="s">
        <v>11</v>
      </c>
    </row>
    <row r="5" spans="2:9" s="5" customFormat="1" x14ac:dyDescent="0.35">
      <c r="B5" s="5" t="s">
        <v>10</v>
      </c>
      <c r="C5" s="6" t="s">
        <v>7</v>
      </c>
    </row>
    <row r="7" spans="2:9" x14ac:dyDescent="0.35">
      <c r="B7">
        <v>-40</v>
      </c>
      <c r="C7" s="1">
        <f>(B7-$G$8)*$I$11+$H$8</f>
        <v>-0.13441428571428565</v>
      </c>
      <c r="G7" s="5" t="s">
        <v>6</v>
      </c>
      <c r="H7" s="5" t="s">
        <v>7</v>
      </c>
      <c r="I7" s="5" t="s">
        <v>9</v>
      </c>
    </row>
    <row r="8" spans="2:9" x14ac:dyDescent="0.35">
      <c r="B8">
        <v>-30</v>
      </c>
      <c r="C8" s="1">
        <f t="shared" ref="C8:C17" si="0">(B8-$G$8)*$I$11+$H$8</f>
        <v>6.8542857142857183E-2</v>
      </c>
      <c r="F8" t="s">
        <v>14</v>
      </c>
      <c r="G8" s="2">
        <v>-20</v>
      </c>
      <c r="H8" s="2">
        <v>0.27150000000000002</v>
      </c>
    </row>
    <row r="9" spans="2:9" x14ac:dyDescent="0.35">
      <c r="B9">
        <v>-20</v>
      </c>
      <c r="C9" s="1">
        <f t="shared" si="0"/>
        <v>0.27150000000000002</v>
      </c>
      <c r="F9" t="s">
        <v>18</v>
      </c>
      <c r="G9" s="2">
        <v>50</v>
      </c>
      <c r="H9" s="2">
        <v>1.6921999999999999</v>
      </c>
    </row>
    <row r="10" spans="2:9" x14ac:dyDescent="0.35">
      <c r="B10">
        <v>-10</v>
      </c>
      <c r="C10" s="1">
        <f t="shared" si="0"/>
        <v>0.47445714285714286</v>
      </c>
    </row>
    <row r="11" spans="2:9" x14ac:dyDescent="0.35">
      <c r="B11">
        <v>0</v>
      </c>
      <c r="C11" s="1">
        <f t="shared" si="0"/>
        <v>0.67741428571428575</v>
      </c>
      <c r="G11">
        <f>G9-G8</f>
        <v>70</v>
      </c>
      <c r="H11" s="3">
        <f>H9-H8</f>
        <v>1.4206999999999999</v>
      </c>
      <c r="I11">
        <f>H11/G11</f>
        <v>2.0295714285714285E-2</v>
      </c>
    </row>
    <row r="12" spans="2:9" x14ac:dyDescent="0.35">
      <c r="B12">
        <v>10</v>
      </c>
      <c r="C12" s="1">
        <f t="shared" si="0"/>
        <v>0.88037142857142858</v>
      </c>
    </row>
    <row r="13" spans="2:9" x14ac:dyDescent="0.35">
      <c r="B13">
        <v>20</v>
      </c>
      <c r="C13" s="1">
        <f t="shared" si="0"/>
        <v>1.0833285714285714</v>
      </c>
    </row>
    <row r="14" spans="2:9" x14ac:dyDescent="0.35">
      <c r="B14">
        <v>30</v>
      </c>
      <c r="C14" s="1">
        <f t="shared" si="0"/>
        <v>1.2862857142857143</v>
      </c>
    </row>
    <row r="15" spans="2:9" x14ac:dyDescent="0.35">
      <c r="B15">
        <v>40</v>
      </c>
      <c r="C15" s="1">
        <f t="shared" si="0"/>
        <v>1.4892428571428571</v>
      </c>
    </row>
    <row r="16" spans="2:9" x14ac:dyDescent="0.35">
      <c r="B16">
        <v>50</v>
      </c>
      <c r="C16" s="1">
        <f t="shared" si="0"/>
        <v>1.6921999999999999</v>
      </c>
    </row>
    <row r="17" spans="2:9" x14ac:dyDescent="0.35">
      <c r="B17">
        <v>60</v>
      </c>
      <c r="C17" s="1">
        <f t="shared" si="0"/>
        <v>1.8951571428571428</v>
      </c>
    </row>
    <row r="21" spans="2:9" s="5" customFormat="1" x14ac:dyDescent="0.35">
      <c r="B21" s="5" t="s">
        <v>10</v>
      </c>
      <c r="C21" s="6" t="s">
        <v>7</v>
      </c>
    </row>
    <row r="23" spans="2:9" x14ac:dyDescent="0.35">
      <c r="B23">
        <v>-40</v>
      </c>
      <c r="C23" s="1">
        <f>(B23-$G$28)*$H$30+$H$24</f>
        <v>-0.18789999999999996</v>
      </c>
      <c r="G23" s="5" t="s">
        <v>2</v>
      </c>
      <c r="H23" s="5" t="s">
        <v>7</v>
      </c>
      <c r="I23" s="5" t="s">
        <v>9</v>
      </c>
    </row>
    <row r="24" spans="2:9" x14ac:dyDescent="0.35">
      <c r="B24">
        <v>-30</v>
      </c>
      <c r="C24" s="1">
        <f t="shared" ref="C24:C33" si="1">(B24-$G$28)*$H$30+$H$24</f>
        <v>2.100000000000013E-2</v>
      </c>
      <c r="F24" t="s">
        <v>14</v>
      </c>
      <c r="G24" s="7">
        <v>1</v>
      </c>
      <c r="H24" s="7">
        <v>1.2744</v>
      </c>
    </row>
    <row r="25" spans="2:9" x14ac:dyDescent="0.35">
      <c r="B25">
        <v>-20</v>
      </c>
      <c r="C25" s="1">
        <f t="shared" si="1"/>
        <v>0.22989999999999999</v>
      </c>
      <c r="F25" t="s">
        <v>18</v>
      </c>
      <c r="G25" s="7">
        <v>100</v>
      </c>
      <c r="H25" s="7">
        <v>1.6921999999999999</v>
      </c>
    </row>
    <row r="26" spans="2:9" x14ac:dyDescent="0.35">
      <c r="B26">
        <v>-10</v>
      </c>
      <c r="C26" s="1">
        <f t="shared" si="1"/>
        <v>0.43880000000000008</v>
      </c>
    </row>
    <row r="27" spans="2:9" x14ac:dyDescent="0.35">
      <c r="B27">
        <v>0</v>
      </c>
      <c r="C27" s="1">
        <f t="shared" si="1"/>
        <v>0.64770000000000005</v>
      </c>
      <c r="F27" t="s">
        <v>2</v>
      </c>
      <c r="G27">
        <f>G25-G24</f>
        <v>99</v>
      </c>
      <c r="H27">
        <f>H25-H24</f>
        <v>0.41779999999999995</v>
      </c>
    </row>
    <row r="28" spans="2:9" x14ac:dyDescent="0.35">
      <c r="B28">
        <v>10</v>
      </c>
      <c r="C28" s="1">
        <f t="shared" si="1"/>
        <v>0.85660000000000003</v>
      </c>
      <c r="F28" t="s">
        <v>8</v>
      </c>
      <c r="G28">
        <f>LOG10(G24)*10+30</f>
        <v>30</v>
      </c>
    </row>
    <row r="29" spans="2:9" x14ac:dyDescent="0.35">
      <c r="B29">
        <v>20</v>
      </c>
      <c r="C29" s="1">
        <f t="shared" si="1"/>
        <v>1.0655000000000001</v>
      </c>
      <c r="F29" t="s">
        <v>12</v>
      </c>
      <c r="G29">
        <f>LOG10(G25)*10+30</f>
        <v>50</v>
      </c>
    </row>
    <row r="30" spans="2:9" x14ac:dyDescent="0.35">
      <c r="B30">
        <v>30</v>
      </c>
      <c r="C30" s="1">
        <f t="shared" si="1"/>
        <v>1.2744</v>
      </c>
      <c r="F30" t="s">
        <v>13</v>
      </c>
      <c r="G30">
        <f>G29-G28</f>
        <v>20</v>
      </c>
      <c r="H30" s="3">
        <f>H27/G30</f>
        <v>2.0889999999999999E-2</v>
      </c>
    </row>
    <row r="31" spans="2:9" x14ac:dyDescent="0.35">
      <c r="B31">
        <v>40</v>
      </c>
      <c r="C31" s="1">
        <f t="shared" si="1"/>
        <v>1.4832999999999998</v>
      </c>
    </row>
    <row r="32" spans="2:9" x14ac:dyDescent="0.35">
      <c r="B32">
        <v>50</v>
      </c>
      <c r="C32" s="1">
        <f t="shared" si="1"/>
        <v>1.6921999999999999</v>
      </c>
    </row>
    <row r="33" spans="2:3" x14ac:dyDescent="0.35">
      <c r="B33">
        <v>60</v>
      </c>
      <c r="C33" s="1">
        <f t="shared" si="1"/>
        <v>1.9011</v>
      </c>
    </row>
    <row r="37" spans="2:3" x14ac:dyDescent="0.35">
      <c r="C37" s="1" t="s">
        <v>15</v>
      </c>
    </row>
    <row r="38" spans="2:3" x14ac:dyDescent="0.35">
      <c r="C38" s="1" t="s">
        <v>16</v>
      </c>
    </row>
    <row r="40" spans="2:3" x14ac:dyDescent="0.35">
      <c r="C40" s="1" t="s">
        <v>17</v>
      </c>
    </row>
    <row r="41" spans="2:3" x14ac:dyDescent="0.35">
      <c r="C41" s="1" t="s">
        <v>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0120-2565-4F88-9988-3D39A0540421}">
  <dimension ref="F11:J13"/>
  <sheetViews>
    <sheetView workbookViewId="0">
      <selection activeCell="M26" sqref="M26"/>
    </sheetView>
  </sheetViews>
  <sheetFormatPr baseColWidth="10" defaultRowHeight="14.5" x14ac:dyDescent="0.35"/>
  <sheetData>
    <row r="11" spans="6:10" x14ac:dyDescent="0.35">
      <c r="G11" t="s">
        <v>2</v>
      </c>
      <c r="H11" t="s">
        <v>3</v>
      </c>
      <c r="I11" t="s">
        <v>4</v>
      </c>
      <c r="J11" t="s">
        <v>5</v>
      </c>
    </row>
    <row r="12" spans="6:10" x14ac:dyDescent="0.35">
      <c r="F12" t="s">
        <v>0</v>
      </c>
      <c r="G12">
        <v>100</v>
      </c>
      <c r="H12">
        <v>1.25</v>
      </c>
      <c r="I12">
        <f>H12-H13</f>
        <v>0.14700000000000002</v>
      </c>
    </row>
    <row r="13" spans="6:10" x14ac:dyDescent="0.35">
      <c r="F13" t="s">
        <v>1</v>
      </c>
      <c r="G13">
        <f>G12/50</f>
        <v>2</v>
      </c>
      <c r="H13">
        <v>1.103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Hussels</dc:creator>
  <cp:lastModifiedBy>Juergen Hussels</cp:lastModifiedBy>
  <dcterms:created xsi:type="dcterms:W3CDTF">2025-07-10T14:28:16Z</dcterms:created>
  <dcterms:modified xsi:type="dcterms:W3CDTF">2025-09-11T15:46:01Z</dcterms:modified>
</cp:coreProperties>
</file>