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Brain" sheetId="1" r:id="rId1"/>
    <sheet name="HeartKidney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11" i="1" l="1"/>
  <c r="P10" i="1"/>
  <c r="P9" i="1"/>
  <c r="P8" i="1"/>
  <c r="P7" i="1"/>
  <c r="P6" i="1"/>
  <c r="P5" i="1"/>
  <c r="P4" i="1"/>
  <c r="P3" i="1"/>
  <c r="P2" i="1"/>
  <c r="N4" i="1"/>
  <c r="N3" i="1"/>
  <c r="N2" i="1"/>
  <c r="O11" i="1"/>
  <c r="O10" i="1"/>
  <c r="O9" i="1"/>
  <c r="O8" i="1"/>
  <c r="O7" i="1"/>
  <c r="O6" i="1"/>
  <c r="O5" i="1"/>
  <c r="O4" i="1"/>
  <c r="O3" i="1"/>
  <c r="O2" i="1"/>
  <c r="N11" i="1"/>
  <c r="N10" i="1"/>
  <c r="N9" i="1"/>
  <c r="N8" i="1"/>
  <c r="N7" i="1"/>
  <c r="N6" i="1"/>
  <c r="N5" i="1"/>
  <c r="L2" i="2"/>
  <c r="M8" i="2"/>
  <c r="M7" i="2"/>
  <c r="M6" i="2"/>
  <c r="M5" i="2"/>
  <c r="M4" i="2"/>
  <c r="M3" i="2"/>
  <c r="M2" i="2"/>
  <c r="L8" i="2"/>
  <c r="L7" i="2"/>
  <c r="L6" i="2"/>
  <c r="L5" i="2"/>
  <c r="L4" i="2"/>
  <c r="L3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<sst xmlns="http://schemas.openxmlformats.org/spreadsheetml/2006/main" count="25" uniqueCount="20">
  <si>
    <t>sample_id</t>
  </si>
  <si>
    <t>Organ name</t>
  </si>
  <si>
    <t>Avg. human IoU</t>
  </si>
  <si>
    <t>Avg. NN IoU</t>
  </si>
  <si>
    <t>optical nerves</t>
  </si>
  <si>
    <t>optical tectum</t>
  </si>
  <si>
    <t>forebrain</t>
  </si>
  <si>
    <t>midbrain</t>
  </si>
  <si>
    <t>hindbrain</t>
  </si>
  <si>
    <t>cerebellum</t>
  </si>
  <si>
    <t xml:space="preserve">epyphysis </t>
  </si>
  <si>
    <t xml:space="preserve">hypophysis </t>
  </si>
  <si>
    <t>torus longuthing</t>
  </si>
  <si>
    <t>background</t>
  </si>
  <si>
    <t>Aorta</t>
  </si>
  <si>
    <t>Atrium</t>
  </si>
  <si>
    <t>Bulbus arteriosus</t>
  </si>
  <si>
    <t>Left head kidney and kidney</t>
  </si>
  <si>
    <t>ventricle</t>
  </si>
  <si>
    <t>right head kidney and kidney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</si>
</sst>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172B4D"/>
      <name val="Courier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workbookViewId="0">
      <selection activeCell="L24" sqref="L24"/>
    </sheetView>
  </sheetViews>
  <sheetFormatPr defaultRowHeight="15" x14ac:dyDescent="0.25"/>
  <cols>
    <col min="1" max="11" width="10.7109375" style="1" customWidth="1"/>
    <col min="12" max="13" width="9.140625" style="1"/>
    <col min="14" max="14" width="15.7109375" style="1" customWidth="1"/>
    <col min="15" max="15" width="14.5703125" style="1" customWidth="1"/>
    <col min="16" max="16" width="14" style="1" customWidth="1"/>
    <col min="17" max="16384" width="9.140625" style="1"/>
  </cols>
  <sheetData>
    <row r="1" spans="1:16" x14ac:dyDescent="0.25">
      <c r="A1" s="1" t="s">
        <v>0</v>
      </c>
      <c r="B1" s="1" t="s">
        <v>13</v>
      </c>
      <c r="C1" s="1" t="s">
        <v>4</v>
      </c>
      <c r="D1" s="1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N1" s="1" t="s">
        <v>1</v>
      </c>
      <c r="O1" s="1" t="s">
        <v>2</v>
      </c>
      <c r="P1" s="1" t="s">
        <v>3</v>
      </c>
    </row>
    <row r="2" spans="1:16" x14ac:dyDescent="0.25">
      <c r="A2" s="1">
        <v>508</v>
      </c>
      <c r="B2" s="1">
        <v>99.920924850000006</v>
      </c>
      <c r="C2" s="1">
        <v>61.819881170000002</v>
      </c>
      <c r="D2" s="1">
        <v>83.04421911</v>
      </c>
      <c r="E2" s="1">
        <v>87.935374719999999</v>
      </c>
      <c r="F2" s="1">
        <v>84.431326609999999</v>
      </c>
      <c r="G2" s="1">
        <v>47.795670520000002</v>
      </c>
      <c r="H2" s="1">
        <v>86.192539659999994</v>
      </c>
      <c r="I2" s="1">
        <v>82.258064520000005</v>
      </c>
      <c r="J2" s="1">
        <v>59.829383890000003</v>
      </c>
      <c r="K2" s="1">
        <v>48.312987450000001</v>
      </c>
      <c r="N2" s="1" t="str">
        <f>B1</f>
        <v>background</v>
      </c>
      <c r="O2" s="1">
        <f>AVERAGE(B20:B24)</f>
        <v>99.951758940000005</v>
      </c>
      <c r="P2" s="2">
        <f>AVERAGE(B2:B18)</f>
        <v>99.977272151764694</v>
      </c>
    </row>
    <row r="3" spans="1:16" x14ac:dyDescent="0.25">
      <c r="A3" s="1">
        <v>509</v>
      </c>
      <c r="B3" s="1">
        <v>99.984098799999998</v>
      </c>
      <c r="C3" s="1">
        <v>78.654360080000004</v>
      </c>
      <c r="D3" s="1">
        <v>94.580203310000002</v>
      </c>
      <c r="E3" s="1">
        <v>94.695887900000002</v>
      </c>
      <c r="F3" s="1">
        <v>94.852985529999998</v>
      </c>
      <c r="G3" s="1">
        <v>94.915498779999993</v>
      </c>
      <c r="H3" s="1">
        <v>94.040652489999999</v>
      </c>
      <c r="I3" s="1">
        <v>79.224537040000001</v>
      </c>
      <c r="J3" s="1">
        <v>79.85773768</v>
      </c>
      <c r="K3" s="1">
        <v>81.655290100000002</v>
      </c>
      <c r="N3" s="1" t="str">
        <f>C1</f>
        <v>optical nerves</v>
      </c>
      <c r="O3" s="1">
        <f>AVERAGE(C20:C24)</f>
        <v>64.125380522</v>
      </c>
      <c r="P3" s="2">
        <f>AVERAGE(C2:C18)</f>
        <v>75.745052213529405</v>
      </c>
    </row>
    <row r="4" spans="1:16" x14ac:dyDescent="0.25">
      <c r="A4" s="1">
        <v>511</v>
      </c>
      <c r="B4" s="1">
        <v>99.981267689999996</v>
      </c>
      <c r="C4" s="1">
        <v>76.616983450000006</v>
      </c>
      <c r="D4" s="1">
        <v>94.12357197</v>
      </c>
      <c r="E4" s="1">
        <v>94.588882630000001</v>
      </c>
      <c r="F4" s="1">
        <v>93.51075118</v>
      </c>
      <c r="G4" s="1">
        <v>93.524197029999996</v>
      </c>
      <c r="H4" s="1">
        <v>92.666752070000001</v>
      </c>
      <c r="I4" s="1">
        <v>83.732351140000006</v>
      </c>
      <c r="J4" s="1">
        <v>62.80760626</v>
      </c>
      <c r="K4" s="1">
        <v>78.50385679</v>
      </c>
      <c r="N4" s="1" t="str">
        <f>D1</f>
        <v>optical tectum</v>
      </c>
      <c r="O4" s="1">
        <f>AVERAGE(D20:D24)</f>
        <v>87.958570035999998</v>
      </c>
      <c r="P4" s="2">
        <f>AVERAGE(D2:D18)</f>
        <v>92.327181342941174</v>
      </c>
    </row>
    <row r="5" spans="1:16" x14ac:dyDescent="0.25">
      <c r="A5" s="1">
        <v>513</v>
      </c>
      <c r="B5" s="1">
        <v>99.960128269999998</v>
      </c>
      <c r="C5" s="1">
        <v>59.007280979999997</v>
      </c>
      <c r="D5" s="1">
        <v>90.908474119999994</v>
      </c>
      <c r="E5" s="1">
        <v>87.631961669999995</v>
      </c>
      <c r="F5" s="1">
        <v>87.044137140000004</v>
      </c>
      <c r="G5" s="1">
        <v>90.002635909999995</v>
      </c>
      <c r="H5" s="1">
        <v>91.535236190000006</v>
      </c>
      <c r="I5" s="1">
        <v>84.627092849999997</v>
      </c>
      <c r="J5" s="1">
        <v>71.480406389999999</v>
      </c>
      <c r="K5" s="1">
        <v>74.846625770000003</v>
      </c>
      <c r="N5" s="1" t="str">
        <f>E1</f>
        <v>forebrain</v>
      </c>
      <c r="O5" s="1">
        <f>AVERAGE(E20:E24)</f>
        <v>89.335492761999987</v>
      </c>
      <c r="P5" s="2">
        <f>AVERAGE(E2:E18)</f>
        <v>93.606458501176462</v>
      </c>
    </row>
    <row r="6" spans="1:16" x14ac:dyDescent="0.25">
      <c r="A6" s="1">
        <v>516</v>
      </c>
      <c r="B6" s="1">
        <v>99.981810830000001</v>
      </c>
      <c r="C6" s="1">
        <v>74.192021639999993</v>
      </c>
      <c r="D6" s="1">
        <v>92.478629040000001</v>
      </c>
      <c r="E6" s="1">
        <v>94.820034829999997</v>
      </c>
      <c r="F6" s="1">
        <v>94.263347820000007</v>
      </c>
      <c r="G6" s="1">
        <v>93.118645599999994</v>
      </c>
      <c r="H6" s="1">
        <v>92.350915349999994</v>
      </c>
      <c r="I6" s="1">
        <v>80.71197411</v>
      </c>
      <c r="J6" s="1">
        <v>58.01393728</v>
      </c>
      <c r="K6" s="1">
        <v>76.123207649999998</v>
      </c>
      <c r="N6" s="1" t="str">
        <f>F1</f>
        <v>midbrain</v>
      </c>
      <c r="O6" s="1">
        <f>AVERAGE(F20:F24)</f>
        <v>84.470381415999995</v>
      </c>
      <c r="P6" s="2">
        <f>AVERAGE(F2:F18)</f>
        <v>91.408525398235298</v>
      </c>
    </row>
    <row r="7" spans="1:16" x14ac:dyDescent="0.25">
      <c r="A7" s="1">
        <v>671</v>
      </c>
      <c r="B7" s="1">
        <v>99.990883510000003</v>
      </c>
      <c r="C7" s="1">
        <v>83.089077169999996</v>
      </c>
      <c r="D7" s="1">
        <v>95.075306080000004</v>
      </c>
      <c r="E7" s="1">
        <v>95.647117850000001</v>
      </c>
      <c r="F7" s="1">
        <v>94.650038820000006</v>
      </c>
      <c r="G7" s="1">
        <v>94.412393390000005</v>
      </c>
      <c r="H7" s="1">
        <v>93.08794417</v>
      </c>
      <c r="I7" s="1">
        <v>72.9455217</v>
      </c>
      <c r="J7" s="1">
        <v>77.004405289999994</v>
      </c>
      <c r="K7" s="1">
        <v>80.838874680000004</v>
      </c>
      <c r="N7" s="1" t="str">
        <f>G1</f>
        <v>hindbrain</v>
      </c>
      <c r="O7" s="1">
        <f>AVERAGE(G20:G24)</f>
        <v>74.331291301999997</v>
      </c>
      <c r="P7" s="2">
        <f>AVERAGE(G2:G18)</f>
        <v>88.501773875882364</v>
      </c>
    </row>
    <row r="8" spans="1:16" x14ac:dyDescent="0.25">
      <c r="A8" s="1">
        <v>672</v>
      </c>
      <c r="B8" s="1">
        <v>99.963829860000004</v>
      </c>
      <c r="C8" s="1">
        <v>50.400440699999997</v>
      </c>
      <c r="D8" s="1">
        <v>88.327276870000006</v>
      </c>
      <c r="E8" s="1">
        <v>87.135391920000004</v>
      </c>
      <c r="F8" s="1">
        <v>84.195447299999998</v>
      </c>
      <c r="G8" s="1">
        <v>81.414816889999997</v>
      </c>
      <c r="H8" s="1">
        <v>77.835184459999994</v>
      </c>
      <c r="I8" s="1">
        <v>44.418052260000003</v>
      </c>
      <c r="J8" s="1">
        <v>58.748347289999998</v>
      </c>
      <c r="K8" s="1">
        <v>51.4680252</v>
      </c>
      <c r="N8" s="1" t="str">
        <f>H1</f>
        <v>cerebellum</v>
      </c>
      <c r="O8" s="1">
        <f>AVERAGE(H20:H24)</f>
        <v>87.261852379999993</v>
      </c>
      <c r="P8" s="2">
        <f>AVERAGE(H2:H18)</f>
        <v>91.208752080588226</v>
      </c>
    </row>
    <row r="9" spans="1:16" x14ac:dyDescent="0.25">
      <c r="A9" s="1">
        <v>673</v>
      </c>
      <c r="B9" s="1">
        <v>99.986694760000006</v>
      </c>
      <c r="C9" s="1">
        <v>76.630781499999998</v>
      </c>
      <c r="D9" s="1">
        <v>93.123432289999997</v>
      </c>
      <c r="E9" s="1">
        <v>94.212231239999994</v>
      </c>
      <c r="F9" s="1">
        <v>94.164518790000002</v>
      </c>
      <c r="G9" s="1">
        <v>93.757337710000002</v>
      </c>
      <c r="H9" s="1">
        <v>90.794907719999998</v>
      </c>
      <c r="I9" s="1">
        <v>67.287784680000001</v>
      </c>
      <c r="J9" s="1">
        <v>71.907090460000006</v>
      </c>
      <c r="K9" s="1">
        <v>75.491225439999994</v>
      </c>
      <c r="N9" s="1" t="str">
        <f>I1</f>
        <v xml:space="preserve">epyphysis </v>
      </c>
      <c r="O9" s="1">
        <f>AVERAGE(I20:I24)</f>
        <v>77.512211825999998</v>
      </c>
      <c r="P9" s="2">
        <f>AVERAGE(I2:I18)</f>
        <v>73.115094852941169</v>
      </c>
    </row>
    <row r="10" spans="1:16" x14ac:dyDescent="0.25">
      <c r="A10" s="1">
        <v>674</v>
      </c>
      <c r="B10" s="1">
        <v>99.985821250000001</v>
      </c>
      <c r="C10" s="1">
        <v>80.66089916</v>
      </c>
      <c r="D10" s="1">
        <v>93.474817799999997</v>
      </c>
      <c r="E10" s="1">
        <v>95.909573089999995</v>
      </c>
      <c r="F10" s="1">
        <v>93.676817389999997</v>
      </c>
      <c r="G10" s="1">
        <v>93.040891439999996</v>
      </c>
      <c r="H10" s="1">
        <v>93.843035549999996</v>
      </c>
      <c r="I10" s="1">
        <v>73.536036039999999</v>
      </c>
      <c r="J10" s="1">
        <v>67.830562150000006</v>
      </c>
      <c r="K10" s="1">
        <v>74.333539990000006</v>
      </c>
      <c r="N10" s="1" t="str">
        <f>J1</f>
        <v xml:space="preserve">hypophysis </v>
      </c>
      <c r="O10" s="1">
        <f>AVERAGE(J20:J24)</f>
        <v>60.741573569999993</v>
      </c>
      <c r="P10" s="2">
        <f>AVERAGE(J2:J18)</f>
        <v>68.706687691764699</v>
      </c>
    </row>
    <row r="11" spans="1:16" x14ac:dyDescent="0.25">
      <c r="A11" s="1">
        <v>675</v>
      </c>
      <c r="B11" s="1">
        <v>99.984826299999995</v>
      </c>
      <c r="C11" s="1">
        <v>82.188129050000001</v>
      </c>
      <c r="D11" s="1">
        <v>95.47186533</v>
      </c>
      <c r="E11" s="1">
        <v>95.206468490000006</v>
      </c>
      <c r="F11" s="1">
        <v>94.440759929999999</v>
      </c>
      <c r="G11" s="1">
        <v>93.983554699999999</v>
      </c>
      <c r="H11" s="1">
        <v>94.010466469999997</v>
      </c>
      <c r="I11" s="1">
        <v>80.406654340000003</v>
      </c>
      <c r="J11" s="1">
        <v>76.799766829999996</v>
      </c>
      <c r="K11" s="1">
        <v>75.418193400000007</v>
      </c>
      <c r="N11" s="1" t="str">
        <f>K1</f>
        <v>torus longuthing</v>
      </c>
      <c r="O11" s="1">
        <f>AVERAGE(K20:K24)</f>
        <v>52.980466999999997</v>
      </c>
      <c r="P11" s="2">
        <f>AVERAGE(K2:K18)</f>
        <v>70.897011437058822</v>
      </c>
    </row>
    <row r="12" spans="1:16" x14ac:dyDescent="0.25">
      <c r="A12" s="1">
        <v>677</v>
      </c>
      <c r="B12" s="1">
        <v>99.986223719999998</v>
      </c>
      <c r="C12" s="1">
        <v>80.897055519999995</v>
      </c>
      <c r="D12" s="1">
        <v>93.902786759999998</v>
      </c>
      <c r="E12" s="1">
        <v>96.666830439999998</v>
      </c>
      <c r="F12" s="1">
        <v>92.368740930000001</v>
      </c>
      <c r="G12" s="1">
        <v>93.346861020000006</v>
      </c>
      <c r="H12" s="1">
        <v>94.098374179999993</v>
      </c>
      <c r="I12" s="1">
        <v>68.438818569999995</v>
      </c>
      <c r="J12" s="1">
        <v>79.988662129999994</v>
      </c>
      <c r="K12" s="1">
        <v>74.047291090000002</v>
      </c>
    </row>
    <row r="13" spans="1:16" x14ac:dyDescent="0.25">
      <c r="A13" s="1">
        <v>679</v>
      </c>
      <c r="B13" s="1">
        <v>99.965189730000006</v>
      </c>
      <c r="C13" s="1">
        <v>70.59874499</v>
      </c>
      <c r="D13" s="1">
        <v>86.927256130000004</v>
      </c>
      <c r="E13" s="1">
        <v>92.145288519999994</v>
      </c>
      <c r="F13" s="1">
        <v>84.007834419999995</v>
      </c>
      <c r="G13" s="1">
        <v>78.638403710000006</v>
      </c>
      <c r="H13" s="1">
        <v>87.122425289999995</v>
      </c>
      <c r="I13" s="1">
        <v>72.125813449999995</v>
      </c>
      <c r="J13" s="1">
        <v>13.97300856</v>
      </c>
      <c r="K13" s="1">
        <v>60.74884574</v>
      </c>
    </row>
    <row r="14" spans="1:16" x14ac:dyDescent="0.25">
      <c r="A14" s="1">
        <v>803</v>
      </c>
      <c r="B14" s="1">
        <v>99.984833109999997</v>
      </c>
      <c r="C14" s="1">
        <v>78.195526139999998</v>
      </c>
      <c r="D14" s="1">
        <v>93.581981580000004</v>
      </c>
      <c r="E14" s="1">
        <v>93.614844250000004</v>
      </c>
      <c r="F14" s="1">
        <v>90.979094290000006</v>
      </c>
      <c r="G14" s="1">
        <v>90.904974940000002</v>
      </c>
      <c r="H14" s="1">
        <v>92.807205280000005</v>
      </c>
      <c r="I14" s="1">
        <v>69.27763272</v>
      </c>
      <c r="J14" s="1">
        <v>78.163493840000001</v>
      </c>
      <c r="K14" s="1">
        <v>77.042292970000005</v>
      </c>
    </row>
    <row r="15" spans="1:16" x14ac:dyDescent="0.25">
      <c r="A15" s="1">
        <v>833</v>
      </c>
      <c r="B15" s="1">
        <v>99.989443750000007</v>
      </c>
      <c r="C15" s="1">
        <v>88.049743719999995</v>
      </c>
      <c r="D15" s="1">
        <v>96.232369419999998</v>
      </c>
      <c r="E15" s="1">
        <v>96.133594160000001</v>
      </c>
      <c r="F15" s="1">
        <v>94.98849353</v>
      </c>
      <c r="G15" s="1">
        <v>94.971437609999995</v>
      </c>
      <c r="H15" s="1">
        <v>95.428158499999995</v>
      </c>
      <c r="I15" s="1">
        <v>85.172544560000006</v>
      </c>
      <c r="J15" s="1">
        <v>84.05178755</v>
      </c>
      <c r="K15" s="1">
        <v>81.599798770000007</v>
      </c>
    </row>
    <row r="16" spans="1:16" x14ac:dyDescent="0.25">
      <c r="A16" s="1">
        <v>834</v>
      </c>
      <c r="B16" s="1">
        <v>99.986357830000003</v>
      </c>
      <c r="C16" s="1">
        <v>83.559351879999994</v>
      </c>
      <c r="D16" s="1">
        <v>93.803380599999997</v>
      </c>
      <c r="E16" s="1">
        <v>95.43540462</v>
      </c>
      <c r="F16" s="1">
        <v>94.904491449999995</v>
      </c>
      <c r="G16" s="1">
        <v>94.378054700000007</v>
      </c>
      <c r="H16" s="1">
        <v>91.739710479999999</v>
      </c>
      <c r="I16" s="1">
        <v>51.673360109999997</v>
      </c>
      <c r="J16" s="1">
        <v>76.065773449999995</v>
      </c>
      <c r="K16" s="1">
        <v>75.130052019999994</v>
      </c>
    </row>
    <row r="17" spans="1:11" x14ac:dyDescent="0.25">
      <c r="A17" s="1">
        <v>835</v>
      </c>
      <c r="B17" s="1">
        <v>99.971851220000005</v>
      </c>
      <c r="C17" s="1">
        <v>80.054458819999994</v>
      </c>
      <c r="D17" s="1">
        <v>90.323595839999996</v>
      </c>
      <c r="E17" s="1">
        <v>95.007584510000001</v>
      </c>
      <c r="F17" s="1">
        <v>87.304253149999994</v>
      </c>
      <c r="G17" s="1">
        <v>82.929274559999996</v>
      </c>
      <c r="H17" s="1">
        <v>90.124582189999998</v>
      </c>
      <c r="I17" s="1">
        <v>62.079149440000002</v>
      </c>
      <c r="J17" s="1">
        <v>77.797330990000006</v>
      </c>
      <c r="K17" s="1">
        <v>59.944802209999999</v>
      </c>
    </row>
    <row r="18" spans="1:11" x14ac:dyDescent="0.25">
      <c r="A18" s="1">
        <v>910</v>
      </c>
      <c r="B18" s="1">
        <v>99.989441099999993</v>
      </c>
      <c r="C18" s="1">
        <v>83.051151660000002</v>
      </c>
      <c r="D18" s="1">
        <v>94.182916579999997</v>
      </c>
      <c r="E18" s="1">
        <v>94.523323680000004</v>
      </c>
      <c r="F18" s="1">
        <v>94.161893489999997</v>
      </c>
      <c r="G18" s="1">
        <v>93.395507379999998</v>
      </c>
      <c r="H18" s="1">
        <v>92.870695319999996</v>
      </c>
      <c r="I18" s="1">
        <v>85.041224970000002</v>
      </c>
      <c r="J18" s="1">
        <v>73.694390720000001</v>
      </c>
      <c r="K18" s="1">
        <v>59.744285159999997</v>
      </c>
    </row>
    <row r="20" spans="1:11" x14ac:dyDescent="0.25">
      <c r="A20" s="1">
        <v>508</v>
      </c>
      <c r="B20" s="1">
        <v>99.919095299999995</v>
      </c>
      <c r="C20" s="1">
        <v>62.867346699999999</v>
      </c>
      <c r="D20" s="1">
        <v>81.832298859999995</v>
      </c>
      <c r="E20" s="1">
        <v>87.988100540000005</v>
      </c>
      <c r="F20" s="1">
        <v>84.48557615</v>
      </c>
      <c r="G20" s="1">
        <v>47.7268203</v>
      </c>
      <c r="H20" s="1">
        <v>85.219213769999996</v>
      </c>
      <c r="I20" s="1">
        <v>88.680425270000001</v>
      </c>
      <c r="J20" s="1">
        <v>61.592760179999999</v>
      </c>
      <c r="K20" s="1">
        <v>45.422095310000003</v>
      </c>
    </row>
    <row r="21" spans="1:11" x14ac:dyDescent="0.25">
      <c r="A21" s="1">
        <v>513</v>
      </c>
      <c r="B21" s="1">
        <v>99.93711897</v>
      </c>
      <c r="C21" s="1">
        <v>52.936480779999997</v>
      </c>
      <c r="D21" s="1">
        <v>88.974927620000003</v>
      </c>
      <c r="E21" s="1">
        <v>80.685209240000006</v>
      </c>
      <c r="F21" s="1">
        <v>80.421110519999999</v>
      </c>
      <c r="G21" s="1">
        <v>83.325375940000001</v>
      </c>
      <c r="H21" s="1">
        <v>86.287768150000005</v>
      </c>
      <c r="I21" s="1">
        <v>93.791390730000003</v>
      </c>
      <c r="J21" s="1">
        <v>54.541051099999997</v>
      </c>
      <c r="K21" s="1">
        <v>60.933448570000003</v>
      </c>
    </row>
    <row r="22" spans="1:11" x14ac:dyDescent="0.25">
      <c r="A22" s="1">
        <v>675</v>
      </c>
      <c r="B22" s="1">
        <v>99.971053769999997</v>
      </c>
      <c r="C22" s="1">
        <v>53.643840439999998</v>
      </c>
      <c r="D22" s="1">
        <v>90.746374689999996</v>
      </c>
      <c r="E22" s="1">
        <v>91.053967549999996</v>
      </c>
      <c r="F22" s="1">
        <v>88.366832360000004</v>
      </c>
      <c r="G22" s="1">
        <v>86.542458310000001</v>
      </c>
      <c r="H22" s="1">
        <v>86.208002219999997</v>
      </c>
      <c r="I22" s="1">
        <v>60.386965379999999</v>
      </c>
      <c r="J22" s="1">
        <v>41.451793719999998</v>
      </c>
      <c r="K22" s="1">
        <v>55.582822090000001</v>
      </c>
    </row>
    <row r="23" spans="1:11" x14ac:dyDescent="0.25">
      <c r="A23" s="1">
        <v>677</v>
      </c>
      <c r="B23" s="1">
        <v>99.955256750000004</v>
      </c>
      <c r="C23" s="1">
        <v>76.886227539999993</v>
      </c>
      <c r="D23" s="1">
        <v>86.336286400000006</v>
      </c>
      <c r="E23" s="1">
        <v>94.345381090000004</v>
      </c>
      <c r="F23" s="1">
        <v>79.426199150000002</v>
      </c>
      <c r="G23" s="1">
        <v>73.423878130000006</v>
      </c>
      <c r="H23" s="1">
        <v>85.632044280000002</v>
      </c>
      <c r="I23" s="1">
        <v>59.973666889999997</v>
      </c>
      <c r="J23" s="1">
        <v>76.17770969</v>
      </c>
      <c r="K23" s="1">
        <v>46.03567889</v>
      </c>
    </row>
    <row r="24" spans="1:11" x14ac:dyDescent="0.25">
      <c r="A24" s="1">
        <v>803</v>
      </c>
      <c r="B24" s="1">
        <v>99.976269909999999</v>
      </c>
      <c r="C24" s="1">
        <v>74.293007149999994</v>
      </c>
      <c r="D24" s="1">
        <v>91.902962610000003</v>
      </c>
      <c r="E24" s="1">
        <v>92.604805389999996</v>
      </c>
      <c r="F24" s="1">
        <v>89.652188899999999</v>
      </c>
      <c r="G24" s="1">
        <v>80.637923830000005</v>
      </c>
      <c r="H24" s="1">
        <v>92.962233479999995</v>
      </c>
      <c r="I24" s="1">
        <v>84.728610860000003</v>
      </c>
      <c r="J24" s="1">
        <v>69.944553159999998</v>
      </c>
      <c r="K24" s="1">
        <v>56.928290140000001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G10" sqref="G10"/>
    </sheetView>
  </sheetViews>
  <sheetFormatPr defaultRowHeight="15" x14ac:dyDescent="0.25"/>
  <cols>
    <col min="1" max="1" width="9.140625" style="1" customWidth="1"/>
    <col min="2" max="8" width="12.7109375" style="1" customWidth="1"/>
    <col min="9" max="10" width="9.140625" style="1"/>
    <col min="11" max="11" width="26.28515625" style="1" customWidth="1"/>
    <col min="12" max="12" width="14.5703125" style="1" customWidth="1"/>
    <col min="13" max="13" width="14.42578125" style="1" customWidth="1"/>
    <col min="14" max="16384" width="9.140625" style="1"/>
  </cols>
  <sheetData>
    <row r="1" spans="1:13" x14ac:dyDescent="0.25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K1" s="1" t="s">
        <v>1</v>
      </c>
      <c r="L1" s="1" t="s">
        <v>2</v>
      </c>
      <c r="M1" s="1" t="s">
        <v>3</v>
      </c>
    </row>
    <row r="2" spans="1:13" x14ac:dyDescent="0.25">
      <c r="A2" s="2">
        <v>508</v>
      </c>
      <c r="B2" s="2">
        <v>99.987719350000006</v>
      </c>
      <c r="C2" s="2">
        <v>47.880849499999997</v>
      </c>
      <c r="D2" s="2">
        <v>74.723888470000006</v>
      </c>
      <c r="E2" s="2">
        <v>68.621684909999999</v>
      </c>
      <c r="F2" s="2">
        <v>81.978701650000005</v>
      </c>
      <c r="G2" s="2">
        <v>89.709619110000006</v>
      </c>
      <c r="H2" s="2">
        <v>81.422263920000006</v>
      </c>
      <c r="K2" s="1" t="str">
        <f>B1</f>
        <v>background</v>
      </c>
      <c r="L2" s="1">
        <f>AVERAGE(B11:B14)</f>
        <v>99.988893797499998</v>
      </c>
      <c r="M2" s="1">
        <f>AVERAGE(B2:B9)</f>
        <v>99.988445923750007</v>
      </c>
    </row>
    <row r="3" spans="1:13" x14ac:dyDescent="0.25">
      <c r="A3" s="2">
        <v>516</v>
      </c>
      <c r="B3" s="2">
        <v>99.991563920000004</v>
      </c>
      <c r="C3" s="2">
        <v>69.375772560000001</v>
      </c>
      <c r="D3" s="2">
        <v>88.648436419999996</v>
      </c>
      <c r="E3" s="2">
        <v>83.464300800000004</v>
      </c>
      <c r="F3" s="2">
        <v>83.17538734</v>
      </c>
      <c r="G3" s="2">
        <v>94.402279640000003</v>
      </c>
      <c r="H3" s="2">
        <v>88.487741760000006</v>
      </c>
      <c r="K3" s="1" t="str">
        <f>C1</f>
        <v>Aorta</v>
      </c>
      <c r="L3" s="1">
        <f>AVERAGE(C11:C14)</f>
        <v>71.815386744999998</v>
      </c>
      <c r="M3" s="1">
        <f>AVERAGE(C2:C9)</f>
        <v>66.506522226249999</v>
      </c>
    </row>
    <row r="4" spans="1:13" x14ac:dyDescent="0.25">
      <c r="A4" s="2">
        <v>513</v>
      </c>
      <c r="B4" s="2">
        <v>99.985931350000001</v>
      </c>
      <c r="C4" s="2">
        <v>64.073353710000006</v>
      </c>
      <c r="D4" s="2">
        <v>87.384347829999996</v>
      </c>
      <c r="E4" s="2">
        <v>84.202070689999999</v>
      </c>
      <c r="F4" s="2">
        <v>87.780729899999997</v>
      </c>
      <c r="G4" s="2">
        <v>90.962532670000002</v>
      </c>
      <c r="H4" s="2">
        <v>86.412354500000006</v>
      </c>
      <c r="K4" s="1" t="str">
        <f>D1</f>
        <v>Atrium</v>
      </c>
      <c r="L4" s="1">
        <f>AVERAGE(D11:D14)</f>
        <v>91.002302757500004</v>
      </c>
      <c r="M4" s="1">
        <f>AVERAGE(D2:D9)</f>
        <v>89.523324589999987</v>
      </c>
    </row>
    <row r="5" spans="1:13" x14ac:dyDescent="0.25">
      <c r="A5" s="2">
        <v>673</v>
      </c>
      <c r="B5" s="2">
        <v>99.991764219999993</v>
      </c>
      <c r="C5" s="2">
        <v>55.445544550000001</v>
      </c>
      <c r="D5" s="2">
        <v>92.492830909999995</v>
      </c>
      <c r="E5" s="2">
        <v>80.548153790000001</v>
      </c>
      <c r="F5" s="2">
        <v>88.106488319999997</v>
      </c>
      <c r="G5" s="2">
        <v>94.190470629999993</v>
      </c>
      <c r="H5" s="2">
        <v>87.13496696</v>
      </c>
      <c r="K5" s="1" t="str">
        <f>E1</f>
        <v>Bulbus arteriosus</v>
      </c>
      <c r="L5" s="1">
        <f>AVERAGE(E11:E14)</f>
        <v>87.923516057500009</v>
      </c>
      <c r="M5" s="1">
        <f>AVERAGE(E2:E9)</f>
        <v>84.377557623749993</v>
      </c>
    </row>
    <row r="6" spans="1:13" x14ac:dyDescent="0.25">
      <c r="A6" s="2">
        <v>675</v>
      </c>
      <c r="B6" s="2">
        <v>99.988355240000004</v>
      </c>
      <c r="C6" s="2">
        <v>72.017984659999996</v>
      </c>
      <c r="D6" s="2">
        <v>92.567344770000005</v>
      </c>
      <c r="E6" s="2">
        <v>86.926605499999994</v>
      </c>
      <c r="F6" s="2">
        <v>91.46867057</v>
      </c>
      <c r="G6" s="2">
        <v>96.135353219999999</v>
      </c>
      <c r="H6" s="2">
        <v>87.885876069999995</v>
      </c>
      <c r="K6" s="1" t="str">
        <f>F1</f>
        <v>Left head kidney and kidney</v>
      </c>
      <c r="L6" s="1">
        <f>AVERAGE(F11:F14)</f>
        <v>86.352805294999996</v>
      </c>
      <c r="M6" s="1">
        <f>AVERAGE(F2:F9)</f>
        <v>88.135558786250002</v>
      </c>
    </row>
    <row r="7" spans="1:13" x14ac:dyDescent="0.25">
      <c r="A7" s="2">
        <v>677</v>
      </c>
      <c r="B7" s="2">
        <v>99.992183690000005</v>
      </c>
      <c r="C7" s="2">
        <v>72.652813589999994</v>
      </c>
      <c r="D7" s="2">
        <v>91.720186780000006</v>
      </c>
      <c r="E7" s="2">
        <v>90.460004530000006</v>
      </c>
      <c r="F7" s="2">
        <v>90.922629099999995</v>
      </c>
      <c r="G7" s="2">
        <v>95.054759660000002</v>
      </c>
      <c r="H7" s="2">
        <v>92.431018589999994</v>
      </c>
      <c r="K7" s="1" t="str">
        <f>G1</f>
        <v>ventricle</v>
      </c>
      <c r="L7" s="1">
        <f>AVERAGE(G11:G14)</f>
        <v>95.095947312500002</v>
      </c>
      <c r="M7" s="1">
        <f>AVERAGE(G2:G9)</f>
        <v>94.139060297500009</v>
      </c>
    </row>
    <row r="8" spans="1:13" x14ac:dyDescent="0.25">
      <c r="A8" s="2">
        <v>833</v>
      </c>
      <c r="B8" s="2">
        <v>99.989498859999998</v>
      </c>
      <c r="C8" s="2">
        <v>76.901768590000003</v>
      </c>
      <c r="D8" s="2">
        <v>95.907926709999998</v>
      </c>
      <c r="E8" s="2">
        <v>90.078120060000003</v>
      </c>
      <c r="F8" s="2">
        <v>95.416987210000002</v>
      </c>
      <c r="G8" s="2">
        <v>96.916053399999996</v>
      </c>
      <c r="H8" s="2">
        <v>95.215789839999999</v>
      </c>
      <c r="K8" s="1" t="str">
        <f>H1</f>
        <v>right head kidney and kidney</v>
      </c>
      <c r="L8" s="1">
        <f>AVERAGE(H11:H14)</f>
        <v>88.121469849999997</v>
      </c>
      <c r="M8" s="1">
        <f>AVERAGE(H2:H9)</f>
        <v>88.381123099999996</v>
      </c>
    </row>
    <row r="9" spans="1:13" x14ac:dyDescent="0.25">
      <c r="A9" s="2">
        <v>803</v>
      </c>
      <c r="B9" s="2">
        <v>99.98055076</v>
      </c>
      <c r="C9" s="2">
        <v>73.704090649999998</v>
      </c>
      <c r="D9" s="2">
        <v>92.741634829999995</v>
      </c>
      <c r="E9" s="2">
        <v>90.719520709999998</v>
      </c>
      <c r="F9" s="2">
        <v>86.234876200000002</v>
      </c>
      <c r="G9" s="2">
        <v>95.741414050000003</v>
      </c>
      <c r="H9" s="2">
        <v>88.058973159999994</v>
      </c>
    </row>
    <row r="11" spans="1:13" x14ac:dyDescent="0.25">
      <c r="A11" s="2">
        <v>516</v>
      </c>
      <c r="B11" s="2">
        <v>99.988863480000006</v>
      </c>
      <c r="C11" s="2">
        <v>73.221476510000002</v>
      </c>
      <c r="D11" s="2">
        <v>85.499196690000005</v>
      </c>
      <c r="E11" s="2">
        <v>86.919936680000006</v>
      </c>
      <c r="F11" s="2">
        <v>77.607675040000004</v>
      </c>
      <c r="G11" s="2">
        <v>93.135331769999993</v>
      </c>
      <c r="H11" s="2">
        <v>84.806458289999995</v>
      </c>
    </row>
    <row r="12" spans="1:13" x14ac:dyDescent="0.25">
      <c r="A12" s="2">
        <v>673</v>
      </c>
      <c r="B12" s="2">
        <v>99.993349879999997</v>
      </c>
      <c r="C12" s="2">
        <v>61.898235390000004</v>
      </c>
      <c r="D12" s="2">
        <v>93.884550390000001</v>
      </c>
      <c r="E12" s="2">
        <v>81.507792679999994</v>
      </c>
      <c r="F12" s="2">
        <v>91.531550390000007</v>
      </c>
      <c r="G12" s="2">
        <v>96.034055890000005</v>
      </c>
      <c r="H12" s="2">
        <v>87.645356320000005</v>
      </c>
    </row>
    <row r="13" spans="1:13" x14ac:dyDescent="0.25">
      <c r="A13" s="2">
        <v>677</v>
      </c>
      <c r="B13" s="2">
        <v>99.99171595</v>
      </c>
      <c r="C13" s="2">
        <v>72.552091489999995</v>
      </c>
      <c r="D13" s="2">
        <v>90.972664600000002</v>
      </c>
      <c r="E13" s="2">
        <v>89.988832450000004</v>
      </c>
      <c r="F13" s="2">
        <v>90.551442690000002</v>
      </c>
      <c r="G13" s="2">
        <v>94.849839560000007</v>
      </c>
      <c r="H13" s="2">
        <v>91.546472010000002</v>
      </c>
    </row>
    <row r="14" spans="1:13" x14ac:dyDescent="0.25">
      <c r="A14" s="2">
        <v>803</v>
      </c>
      <c r="B14" s="2">
        <v>99.981645880000002</v>
      </c>
      <c r="C14" s="2">
        <v>79.589743589999998</v>
      </c>
      <c r="D14" s="2">
        <v>93.652799349999995</v>
      </c>
      <c r="E14" s="2">
        <v>93.277502420000005</v>
      </c>
      <c r="F14" s="2">
        <v>85.72055306</v>
      </c>
      <c r="G14" s="2">
        <v>96.364562030000002</v>
      </c>
      <c r="H14" s="2">
        <v>88.48759278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Brain</vt:lpstr>
      <vt:lpstr>HeartKidney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india</dc:creator>
  <cp:lastModifiedBy>india</cp:lastModifiedBy>
  <dcterms:created xsi:type="dcterms:W3CDTF">2021-09-10T19:20:58Z</dcterms:created>
  <dcterms:modified xsi:type="dcterms:W3CDTF">2021-09-27T15:43:24Z</dcterms:modified>
</cp:coreProperties>
</file>