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4880" windowHeight="7392"/>
  </bookViews>
  <sheets>
    <sheet name="Thai LOT" sheetId="5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97" i="5" l="1"/>
  <c r="G97" i="5" s="1"/>
  <c r="G96" i="5"/>
  <c r="F96" i="5"/>
  <c r="F95" i="5"/>
  <c r="G95" i="5" s="1"/>
  <c r="F94" i="5"/>
  <c r="G94" i="5" s="1"/>
  <c r="F93" i="5"/>
  <c r="G93" i="5" s="1"/>
  <c r="G92" i="5"/>
  <c r="F92" i="5"/>
  <c r="F91" i="5"/>
  <c r="G91" i="5" s="1"/>
  <c r="F90" i="5"/>
  <c r="G90" i="5" s="1"/>
  <c r="F89" i="5"/>
  <c r="G89" i="5" s="1"/>
  <c r="G88" i="5"/>
  <c r="F88" i="5"/>
  <c r="F87" i="5"/>
  <c r="G87" i="5" s="1"/>
  <c r="F86" i="5"/>
  <c r="G86" i="5" s="1"/>
  <c r="F85" i="5"/>
  <c r="G85" i="5" s="1"/>
  <c r="K16" i="5"/>
  <c r="H5" i="5"/>
  <c r="H6" i="5"/>
  <c r="H7" i="5"/>
  <c r="H8" i="5"/>
  <c r="H9" i="5"/>
  <c r="H10" i="5"/>
  <c r="H11" i="5"/>
  <c r="H12" i="5"/>
  <c r="H13" i="5"/>
  <c r="H14" i="5"/>
  <c r="H15" i="5"/>
  <c r="H16" i="5"/>
  <c r="H4" i="5"/>
  <c r="G18" i="5"/>
  <c r="G5" i="5"/>
  <c r="G6" i="5"/>
  <c r="G7" i="5"/>
  <c r="G8" i="5"/>
  <c r="G9" i="5"/>
  <c r="G10" i="5"/>
  <c r="G11" i="5"/>
  <c r="G12" i="5"/>
  <c r="G13" i="5"/>
  <c r="G14" i="5"/>
  <c r="G15" i="5"/>
  <c r="G16" i="5"/>
  <c r="G4" i="5"/>
</calcChain>
</file>

<file path=xl/sharedStrings.xml><?xml version="1.0" encoding="utf-8"?>
<sst xmlns="http://schemas.openxmlformats.org/spreadsheetml/2006/main" count="14" uniqueCount="4">
  <si>
    <t xml:space="preserve"> </t>
  </si>
  <si>
    <t>PS</t>
  </si>
  <si>
    <t>GILL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</si>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</sst>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"/>
  </numFmts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164" fontId="0" fillId="0" borderId="0" xfId="0" applyNumberFormat="1">
      <alignment vertical="center"/>
    </xf>
    <xf numFmtId="0" fontId="0" fillId="0" borderId="0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Longtail:</a:t>
            </a:r>
            <a:r>
              <a:rPr lang="en-US" altLang="ja-JP" baseline="0"/>
              <a:t> scaled nominal CPUE</a:t>
            </a:r>
            <a:endParaRPr lang="ja-JP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0161854768154"/>
          <c:y val="0.20140055409740448"/>
          <c:w val="0.83309470691163601"/>
          <c:h val="0.63278032954214058"/>
        </c:manualLayout>
      </c:layout>
      <c:lineChart>
        <c:grouping val="standard"/>
        <c:varyColors val="0"/>
        <c:ser>
          <c:idx val="0"/>
          <c:order val="0"/>
          <c:tx>
            <c:strRef>
              <c:f>'[1]LT PS'!$D$56</c:f>
              <c:strCache>
                <c:ptCount val="1"/>
                <c:pt idx="0">
                  <c:v>PS</c:v>
                </c:pt>
              </c:strCache>
            </c:strRef>
          </c:tx>
          <c:cat>
            <c:numRef>
              <c:f>'[1]LT PS'!$C$57:$C$69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'[1]LT PS'!$D$57:$D$69</c:f>
              <c:numCache>
                <c:formatCode>General</c:formatCode>
                <c:ptCount val="13"/>
                <c:pt idx="0">
                  <c:v>3.0057473135786399</c:v>
                </c:pt>
                <c:pt idx="1">
                  <c:v>1.5402158017820671</c:v>
                </c:pt>
                <c:pt idx="2">
                  <c:v>1.4612560314969956</c:v>
                </c:pt>
                <c:pt idx="3">
                  <c:v>0.32258133270181472</c:v>
                </c:pt>
                <c:pt idx="4">
                  <c:v>0.86391640271158365</c:v>
                </c:pt>
                <c:pt idx="5">
                  <c:v>1.065006364524437</c:v>
                </c:pt>
                <c:pt idx="6">
                  <c:v>0.94827536188981998</c:v>
                </c:pt>
                <c:pt idx="7">
                  <c:v>0.42044403658861496</c:v>
                </c:pt>
                <c:pt idx="8">
                  <c:v>1.166817441757201</c:v>
                </c:pt>
                <c:pt idx="9">
                  <c:v>0.48369882478316223</c:v>
                </c:pt>
                <c:pt idx="10">
                  <c:v>0.59852491045262135</c:v>
                </c:pt>
                <c:pt idx="11">
                  <c:v>0.89783162132559746</c:v>
                </c:pt>
                <c:pt idx="12">
                  <c:v>0.225684556407448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'[1]LT PS'!$E$56</c:f>
              <c:strCache>
                <c:ptCount val="1"/>
                <c:pt idx="0">
                  <c:v>GILL</c:v>
                </c:pt>
              </c:strCache>
            </c:strRef>
          </c:tx>
          <c:dPt>
            <c:idx val="5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6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7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8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9"/>
            <c:marker>
              <c:symbol val="none"/>
            </c:marker>
            <c:bubble3D val="0"/>
            <c:spPr>
              <a:ln>
                <a:noFill/>
              </a:ln>
            </c:spPr>
          </c:dPt>
          <c:dPt>
            <c:idx val="10"/>
            <c:bubble3D val="0"/>
            <c:spPr>
              <a:ln>
                <a:noFill/>
              </a:ln>
            </c:spPr>
          </c:dPt>
          <c:cat>
            <c:numRef>
              <c:f>'[1]LT PS'!$C$57:$C$69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'[1]LT PS'!$E$57:$E$69</c:f>
              <c:numCache>
                <c:formatCode>General</c:formatCode>
                <c:ptCount val="13"/>
                <c:pt idx="0">
                  <c:v>0.96163245683150589</c:v>
                </c:pt>
                <c:pt idx="1">
                  <c:v>1.8390423917059509</c:v>
                </c:pt>
                <c:pt idx="2">
                  <c:v>1.5089898194023403</c:v>
                </c:pt>
                <c:pt idx="3">
                  <c:v>1.4309637958894779</c:v>
                </c:pt>
                <c:pt idx="4">
                  <c:v>1.1714587144936632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0.55052683591298179</c:v>
                </c:pt>
                <c:pt idx="11">
                  <c:v>0.32164812613791655</c:v>
                </c:pt>
                <c:pt idx="12">
                  <c:v>0.21573785962616238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'Thai LOT'!$H$3</c:f>
              <c:strCache>
                <c:ptCount val="1"/>
                <c:pt idx="0">
                  <c:v>Mean</c:v>
                </c:pt>
              </c:strCache>
            </c:strRef>
          </c:tx>
          <c:val>
            <c:numRef>
              <c:f>'Thai LOT'!$H$4:$H$16</c:f>
              <c:numCache>
                <c:formatCode>General</c:formatCode>
                <c:ptCount val="13"/>
                <c:pt idx="0">
                  <c:v>2.0561090486444744</c:v>
                </c:pt>
                <c:pt idx="1">
                  <c:v>1.7513128945098191</c:v>
                </c:pt>
                <c:pt idx="2">
                  <c:v>1.5393407548936204</c:v>
                </c:pt>
                <c:pt idx="3">
                  <c:v>0.90878116408055964</c:v>
                </c:pt>
                <c:pt idx="4">
                  <c:v>1.0548405844794833</c:v>
                </c:pt>
                <c:pt idx="5">
                  <c:v>1.1038868722851169</c:v>
                </c:pt>
                <c:pt idx="6">
                  <c:v>0.98289433581837704</c:v>
                </c:pt>
                <c:pt idx="7">
                  <c:v>0.43579331352445261</c:v>
                </c:pt>
                <c:pt idx="8">
                  <c:v>1.2094147971446454</c:v>
                </c:pt>
                <c:pt idx="9">
                  <c:v>0.50135736330204828</c:v>
                </c:pt>
                <c:pt idx="10">
                  <c:v>0.59550026208325668</c:v>
                </c:pt>
                <c:pt idx="11">
                  <c:v>0.63199983074451116</c:v>
                </c:pt>
                <c:pt idx="12">
                  <c:v>0.22876877848963362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34208"/>
        <c:axId val="237135744"/>
      </c:lineChart>
      <c:catAx>
        <c:axId val="237134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37135744"/>
        <c:crosses val="autoZero"/>
        <c:auto val="1"/>
        <c:lblAlgn val="ctr"/>
        <c:lblOffset val="100"/>
        <c:noMultiLvlLbl val="0"/>
      </c:catAx>
      <c:valAx>
        <c:axId val="237135744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ja-JP" sz="1400"/>
                </a:pPr>
                <a:r>
                  <a:rPr lang="en-US" altLang="en-US" sz="1400"/>
                  <a:t>scaled (ave=1)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3713420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2711089238845139"/>
          <c:y val="0.27369021580635755"/>
          <c:w val="0.12128846666733223"/>
          <c:h val="0.17201342333824271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2</xdr:row>
      <xdr:rowOff>2856</xdr:rowOff>
    </xdr:from>
    <xdr:to>
      <xdr:col>23</xdr:col>
      <xdr:colOff>183832</xdr:colOff>
      <xdr:row>23</xdr:row>
      <xdr:rowOff>167639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TCS08\Ydrive\TN(85)\IOTC(22)\2013\WPNT03\CPUE%20&#12487;&#12540;&#12479;\&#12479;&#12452;%20&#12494;&#12511;&#12490;&#12523;&#65327;&#65323;\CPUE%206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 PS"/>
      <sheetName val="LT GILL"/>
      <sheetName val="KM GILL"/>
      <sheetName val="KM PS"/>
      <sheetName val="kawa PS"/>
      <sheetName val="KAWA GILL"/>
      <sheetName val="bonito GILL"/>
      <sheetName val="bonito PS"/>
      <sheetName val="あとめ"/>
      <sheetName val="Sheet1"/>
    </sheetNames>
    <sheetDataSet>
      <sheetData sheetId="0">
        <row r="2">
          <cell r="C2" t="str">
            <v>PS</v>
          </cell>
        </row>
        <row r="56">
          <cell r="D56" t="str">
            <v>PS</v>
          </cell>
          <cell r="E56" t="str">
            <v>GILL</v>
          </cell>
        </row>
        <row r="57">
          <cell r="C57">
            <v>1998</v>
          </cell>
          <cell r="D57">
            <v>3.0057473135786399</v>
          </cell>
          <cell r="E57">
            <v>0.96163245683150589</v>
          </cell>
        </row>
        <row r="58">
          <cell r="C58">
            <v>1999</v>
          </cell>
          <cell r="D58">
            <v>1.5402158017820671</v>
          </cell>
          <cell r="E58">
            <v>1.8390423917059509</v>
          </cell>
        </row>
        <row r="59">
          <cell r="C59">
            <v>2000</v>
          </cell>
          <cell r="D59">
            <v>1.4612560314969956</v>
          </cell>
          <cell r="E59">
            <v>1.5089898194023403</v>
          </cell>
        </row>
        <row r="60">
          <cell r="C60">
            <v>2001</v>
          </cell>
          <cell r="D60">
            <v>0.32258133270181472</v>
          </cell>
          <cell r="E60">
            <v>1.4309637958894779</v>
          </cell>
        </row>
        <row r="61">
          <cell r="C61">
            <v>2002</v>
          </cell>
          <cell r="D61">
            <v>0.86391640271158365</v>
          </cell>
          <cell r="E61">
            <v>1.1714587144936632</v>
          </cell>
        </row>
        <row r="62">
          <cell r="C62">
            <v>2003</v>
          </cell>
          <cell r="D62">
            <v>1.065006364524437</v>
          </cell>
          <cell r="E62" t="str">
            <v xml:space="preserve"> </v>
          </cell>
        </row>
        <row r="63">
          <cell r="C63">
            <v>2004</v>
          </cell>
          <cell r="D63">
            <v>0.94827536188981998</v>
          </cell>
          <cell r="E63" t="str">
            <v xml:space="preserve"> </v>
          </cell>
        </row>
        <row r="64">
          <cell r="C64">
            <v>2005</v>
          </cell>
          <cell r="D64">
            <v>0.42044403658861496</v>
          </cell>
          <cell r="E64" t="str">
            <v xml:space="preserve"> </v>
          </cell>
        </row>
        <row r="65">
          <cell r="C65">
            <v>2006</v>
          </cell>
          <cell r="D65">
            <v>1.166817441757201</v>
          </cell>
          <cell r="E65" t="str">
            <v xml:space="preserve"> </v>
          </cell>
        </row>
        <row r="66">
          <cell r="C66">
            <v>2007</v>
          </cell>
          <cell r="D66">
            <v>0.48369882478316223</v>
          </cell>
          <cell r="E66" t="str">
            <v xml:space="preserve"> </v>
          </cell>
        </row>
        <row r="67">
          <cell r="C67">
            <v>2008</v>
          </cell>
          <cell r="D67">
            <v>0.59852491045262135</v>
          </cell>
          <cell r="E67">
            <v>0.55052683591298179</v>
          </cell>
        </row>
        <row r="68">
          <cell r="C68">
            <v>2009</v>
          </cell>
          <cell r="D68">
            <v>0.89783162132559746</v>
          </cell>
          <cell r="E68">
            <v>0.32164812613791655</v>
          </cell>
        </row>
        <row r="69">
          <cell r="C69">
            <v>2010</v>
          </cell>
          <cell r="D69">
            <v>0.225684556407448</v>
          </cell>
          <cell r="E69">
            <v>0.21573785962616238</v>
          </cell>
        </row>
      </sheetData>
      <sheetData sheetId="1"/>
      <sheetData sheetId="2"/>
      <sheetData sheetId="3">
        <row r="1">
          <cell r="C1" t="str">
            <v>PS</v>
          </cell>
        </row>
      </sheetData>
      <sheetData sheetId="4">
        <row r="1">
          <cell r="C1" t="str">
            <v>PS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2"/>
  <sheetViews>
    <sheetView tabSelected="1" topLeftCell="A90" workbookViewId="0">
      <selection activeCell="G105" sqref="G105"/>
    </sheetView>
  </sheetViews>
  <sheetFormatPr defaultColWidth="9" defaultRowHeight="14.4"/>
  <cols>
    <col min="1" max="16384" width="9" style="1"/>
  </cols>
  <sheetData>
    <row r="3" spans="3:11">
      <c r="C3" s="2"/>
      <c r="D3" s="2" t="s">
        <v>1</v>
      </c>
      <c r="E3" s="2" t="s">
        <v>2</v>
      </c>
      <c r="G3" s="1" t="s">
        <v>3</v>
      </c>
      <c r="H3" s="5" t="s">
        <v>3</v>
      </c>
    </row>
    <row r="4" spans="3:11">
      <c r="C4" s="2">
        <v>1998</v>
      </c>
      <c r="D4" s="3">
        <v>3.0057473135786399</v>
      </c>
      <c r="E4" s="3">
        <v>0.96163245683150589</v>
      </c>
      <c r="G4" s="4">
        <f>AVERAGE(D4:E4)</f>
        <v>1.9836898852050728</v>
      </c>
      <c r="H4" s="1">
        <f>G4/$G$18</f>
        <v>2.0561090486444744</v>
      </c>
      <c r="I4" s="1">
        <v>2.0561090486444744</v>
      </c>
    </row>
    <row r="5" spans="3:11">
      <c r="C5" s="2">
        <v>1999</v>
      </c>
      <c r="D5" s="3">
        <v>1.5402158017820671</v>
      </c>
      <c r="E5" s="3">
        <v>1.8390423917059509</v>
      </c>
      <c r="G5" s="4">
        <f t="shared" ref="G5:G16" si="0">AVERAGE(D5:E5)</f>
        <v>1.6896290967440089</v>
      </c>
      <c r="H5" s="1">
        <f t="shared" ref="H5:H16" si="1">G5/$G$18</f>
        <v>1.7513128945098191</v>
      </c>
      <c r="I5" s="1">
        <v>1.7513128945098191</v>
      </c>
    </row>
    <row r="6" spans="3:11">
      <c r="C6" s="2">
        <v>2000</v>
      </c>
      <c r="D6" s="3">
        <v>1.4612560314969956</v>
      </c>
      <c r="E6" s="3">
        <v>1.5089898194023403</v>
      </c>
      <c r="G6" s="4">
        <f t="shared" si="0"/>
        <v>1.4851229254496681</v>
      </c>
      <c r="H6" s="1">
        <f t="shared" si="1"/>
        <v>1.5393407548936204</v>
      </c>
      <c r="I6" s="1">
        <v>1.5393407548936204</v>
      </c>
    </row>
    <row r="7" spans="3:11">
      <c r="C7" s="2">
        <v>2001</v>
      </c>
      <c r="D7" s="3">
        <v>0.32258133270181472</v>
      </c>
      <c r="E7" s="3">
        <v>1.4309637958894779</v>
      </c>
      <c r="G7" s="4">
        <f t="shared" si="0"/>
        <v>0.87677256429564632</v>
      </c>
      <c r="H7" s="1">
        <f t="shared" si="1"/>
        <v>0.90878116408055964</v>
      </c>
      <c r="I7" s="1">
        <v>0.90878116408055964</v>
      </c>
    </row>
    <row r="8" spans="3:11">
      <c r="C8" s="2">
        <v>2002</v>
      </c>
      <c r="D8" s="3">
        <v>0.86391640271158365</v>
      </c>
      <c r="E8" s="3">
        <v>1.1714587144936632</v>
      </c>
      <c r="G8" s="4">
        <f t="shared" si="0"/>
        <v>1.0176875586026235</v>
      </c>
      <c r="H8" s="1">
        <f t="shared" si="1"/>
        <v>1.0548405844794833</v>
      </c>
      <c r="I8" s="1">
        <v>1.0548405844794833</v>
      </c>
    </row>
    <row r="9" spans="3:11">
      <c r="C9" s="2">
        <v>2003</v>
      </c>
      <c r="D9" s="3">
        <v>1.065006364524437</v>
      </c>
      <c r="E9" s="3" t="s">
        <v>0</v>
      </c>
      <c r="G9" s="4">
        <f t="shared" si="0"/>
        <v>1.065006364524437</v>
      </c>
      <c r="H9" s="1">
        <f t="shared" si="1"/>
        <v>1.1038868722851169</v>
      </c>
      <c r="I9" s="1">
        <v>1.1038868722851169</v>
      </c>
    </row>
    <row r="10" spans="3:11">
      <c r="C10" s="2">
        <v>2004</v>
      </c>
      <c r="D10" s="3">
        <v>0.94827536188981998</v>
      </c>
      <c r="E10" s="3" t="s">
        <v>0</v>
      </c>
      <c r="G10" s="4">
        <f t="shared" si="0"/>
        <v>0.94827536188981998</v>
      </c>
      <c r="H10" s="1">
        <f t="shared" si="1"/>
        <v>0.98289433581837704</v>
      </c>
      <c r="I10" s="1">
        <v>0.98289433581837704</v>
      </c>
    </row>
    <row r="11" spans="3:11">
      <c r="C11" s="2">
        <v>2005</v>
      </c>
      <c r="D11" s="3">
        <v>0.42044403658861496</v>
      </c>
      <c r="E11" s="3" t="s">
        <v>0</v>
      </c>
      <c r="G11" s="4">
        <f t="shared" si="0"/>
        <v>0.42044403658861496</v>
      </c>
      <c r="H11" s="1">
        <f t="shared" si="1"/>
        <v>0.43579331352445261</v>
      </c>
      <c r="I11" s="1">
        <v>0.43579331352445261</v>
      </c>
    </row>
    <row r="12" spans="3:11">
      <c r="C12" s="2">
        <v>2006</v>
      </c>
      <c r="D12" s="3">
        <v>1.166817441757201</v>
      </c>
      <c r="E12" s="3" t="s">
        <v>0</v>
      </c>
      <c r="G12" s="4">
        <f t="shared" si="0"/>
        <v>1.166817441757201</v>
      </c>
      <c r="H12" s="1">
        <f t="shared" si="1"/>
        <v>1.2094147971446454</v>
      </c>
      <c r="I12" s="1">
        <v>1.2094147971446454</v>
      </c>
    </row>
    <row r="13" spans="3:11">
      <c r="C13" s="2">
        <v>2007</v>
      </c>
      <c r="D13" s="3">
        <v>0.48369882478316223</v>
      </c>
      <c r="E13" s="3" t="s">
        <v>0</v>
      </c>
      <c r="G13" s="4">
        <f t="shared" si="0"/>
        <v>0.48369882478316223</v>
      </c>
      <c r="H13" s="1">
        <f t="shared" si="1"/>
        <v>0.50135736330204828</v>
      </c>
      <c r="I13" s="1">
        <v>0.50135736330204828</v>
      </c>
    </row>
    <row r="14" spans="3:11">
      <c r="C14" s="2">
        <v>2008</v>
      </c>
      <c r="D14" s="3">
        <v>0.59852491045262135</v>
      </c>
      <c r="E14" s="3">
        <v>0.55052683591298179</v>
      </c>
      <c r="G14" s="4">
        <f t="shared" si="0"/>
        <v>0.57452587318280157</v>
      </c>
      <c r="H14" s="1">
        <f t="shared" si="1"/>
        <v>0.59550026208325668</v>
      </c>
      <c r="I14" s="1">
        <v>0.59550026208325668</v>
      </c>
    </row>
    <row r="15" spans="3:11">
      <c r="C15" s="2">
        <v>2009</v>
      </c>
      <c r="D15" s="3">
        <v>0.89783162132559746</v>
      </c>
      <c r="E15" s="3">
        <v>0.32164812613791655</v>
      </c>
      <c r="G15" s="4">
        <f t="shared" si="0"/>
        <v>0.60973987373175698</v>
      </c>
      <c r="H15" s="1">
        <f t="shared" si="1"/>
        <v>0.63199983074451116</v>
      </c>
      <c r="I15" s="1">
        <v>0.63199983074451116</v>
      </c>
    </row>
    <row r="16" spans="3:11">
      <c r="C16" s="2">
        <v>2010</v>
      </c>
      <c r="D16" s="3">
        <v>0.225684556407448</v>
      </c>
      <c r="E16" s="3">
        <v>0.21573785962616238</v>
      </c>
      <c r="G16" s="4">
        <f t="shared" si="0"/>
        <v>0.22071120801680519</v>
      </c>
      <c r="H16" s="1">
        <f t="shared" si="1"/>
        <v>0.22876877848963362</v>
      </c>
      <c r="I16" s="1">
        <v>0.22876877848963362</v>
      </c>
      <c r="K16" s="1">
        <f>I16/I4</f>
        <v>0.11126295983204461</v>
      </c>
    </row>
    <row r="18" spans="4:16">
      <c r="G18" s="4">
        <f>AVERAGE(G4:G16)</f>
        <v>0.9647785395978169</v>
      </c>
    </row>
    <row r="23" spans="4:16">
      <c r="D23" s="1">
        <v>2.0561090486444744</v>
      </c>
      <c r="E23" s="1">
        <v>1.7513128945098191</v>
      </c>
      <c r="F23" s="1">
        <v>1.5393407548936204</v>
      </c>
      <c r="G23" s="1">
        <v>0.90878116408055964</v>
      </c>
      <c r="H23" s="1">
        <v>1.0548405844794833</v>
      </c>
      <c r="I23" s="1">
        <v>1.1038868722851169</v>
      </c>
      <c r="J23" s="1">
        <v>0.98289433581837704</v>
      </c>
      <c r="K23" s="1">
        <v>0.43579331352445261</v>
      </c>
      <c r="L23" s="1">
        <v>1.2094147971446454</v>
      </c>
      <c r="M23" s="1">
        <v>0.50135736330204828</v>
      </c>
      <c r="N23" s="1">
        <v>0.59550026208325668</v>
      </c>
      <c r="O23" s="1">
        <v>0.63199983074451116</v>
      </c>
      <c r="P23" s="1">
        <v>0.22876877848963362</v>
      </c>
    </row>
    <row r="37" spans="2:2">
      <c r="B37" s="2">
        <v>1950</v>
      </c>
    </row>
    <row r="38" spans="2:2">
      <c r="B38" s="2">
        <v>1951</v>
      </c>
    </row>
    <row r="39" spans="2:2">
      <c r="B39" s="2">
        <v>1952</v>
      </c>
    </row>
    <row r="40" spans="2:2">
      <c r="B40" s="2">
        <v>1953</v>
      </c>
    </row>
    <row r="41" spans="2:2">
      <c r="B41" s="2">
        <v>1954</v>
      </c>
    </row>
    <row r="42" spans="2:2">
      <c r="B42" s="2">
        <v>1955</v>
      </c>
    </row>
    <row r="43" spans="2:2">
      <c r="B43" s="2">
        <v>1956</v>
      </c>
    </row>
    <row r="44" spans="2:2">
      <c r="B44" s="2">
        <v>1957</v>
      </c>
    </row>
    <row r="45" spans="2:2">
      <c r="B45" s="2">
        <v>1958</v>
      </c>
    </row>
    <row r="46" spans="2:2">
      <c r="B46" s="2">
        <v>1959</v>
      </c>
    </row>
    <row r="47" spans="2:2">
      <c r="B47" s="2">
        <v>1960</v>
      </c>
    </row>
    <row r="48" spans="2:2">
      <c r="B48" s="2">
        <v>1961</v>
      </c>
    </row>
    <row r="49" spans="2:2">
      <c r="B49" s="2">
        <v>1962</v>
      </c>
    </row>
    <row r="50" spans="2:2">
      <c r="B50" s="2">
        <v>1963</v>
      </c>
    </row>
    <row r="51" spans="2:2">
      <c r="B51" s="2">
        <v>1964</v>
      </c>
    </row>
    <row r="52" spans="2:2">
      <c r="B52" s="2">
        <v>1965</v>
      </c>
    </row>
    <row r="53" spans="2:2">
      <c r="B53" s="2">
        <v>1966</v>
      </c>
    </row>
    <row r="54" spans="2:2">
      <c r="B54" s="2">
        <v>1967</v>
      </c>
    </row>
    <row r="55" spans="2:2">
      <c r="B55" s="2">
        <v>1968</v>
      </c>
    </row>
    <row r="56" spans="2:2">
      <c r="B56" s="2">
        <v>1969</v>
      </c>
    </row>
    <row r="57" spans="2:2">
      <c r="B57" s="2">
        <v>1970</v>
      </c>
    </row>
    <row r="58" spans="2:2">
      <c r="B58" s="2">
        <v>1971</v>
      </c>
    </row>
    <row r="59" spans="2:2">
      <c r="B59" s="2">
        <v>1972</v>
      </c>
    </row>
    <row r="60" spans="2:2">
      <c r="B60" s="2">
        <v>1973</v>
      </c>
    </row>
    <row r="61" spans="2:2">
      <c r="B61" s="2">
        <v>1974</v>
      </c>
    </row>
    <row r="62" spans="2:2">
      <c r="B62" s="2">
        <v>1975</v>
      </c>
    </row>
    <row r="63" spans="2:2">
      <c r="B63" s="2">
        <v>1976</v>
      </c>
    </row>
    <row r="64" spans="2:2">
      <c r="B64" s="2">
        <v>1977</v>
      </c>
    </row>
    <row r="65" spans="2:2">
      <c r="B65" s="2">
        <v>1978</v>
      </c>
    </row>
    <row r="66" spans="2:2">
      <c r="B66" s="2">
        <v>1979</v>
      </c>
    </row>
    <row r="67" spans="2:2">
      <c r="B67" s="2">
        <v>1980</v>
      </c>
    </row>
    <row r="68" spans="2:2">
      <c r="B68" s="2">
        <v>1981</v>
      </c>
    </row>
    <row r="69" spans="2:2">
      <c r="B69" s="2">
        <v>1982</v>
      </c>
    </row>
    <row r="70" spans="2:2">
      <c r="B70" s="2">
        <v>1983</v>
      </c>
    </row>
    <row r="71" spans="2:2">
      <c r="B71" s="2">
        <v>1984</v>
      </c>
    </row>
    <row r="72" spans="2:2">
      <c r="B72" s="2">
        <v>1985</v>
      </c>
    </row>
    <row r="73" spans="2:2">
      <c r="B73" s="2">
        <v>1986</v>
      </c>
    </row>
    <row r="74" spans="2:2">
      <c r="B74" s="2">
        <v>1987</v>
      </c>
    </row>
    <row r="75" spans="2:2">
      <c r="B75" s="2">
        <v>1988</v>
      </c>
    </row>
    <row r="76" spans="2:2">
      <c r="B76" s="2">
        <v>1989</v>
      </c>
    </row>
    <row r="77" spans="2:2">
      <c r="B77" s="2">
        <v>1990</v>
      </c>
    </row>
    <row r="78" spans="2:2">
      <c r="B78" s="2">
        <v>1991</v>
      </c>
    </row>
    <row r="79" spans="2:2">
      <c r="B79" s="2">
        <v>1992</v>
      </c>
    </row>
    <row r="80" spans="2:2">
      <c r="B80" s="2">
        <v>1993</v>
      </c>
    </row>
    <row r="81" spans="2:8">
      <c r="B81" s="2">
        <v>1994</v>
      </c>
    </row>
    <row r="82" spans="2:8">
      <c r="B82" s="2">
        <v>1995</v>
      </c>
    </row>
    <row r="83" spans="2:8">
      <c r="B83" s="2">
        <v>1996</v>
      </c>
    </row>
    <row r="84" spans="2:8">
      <c r="B84" s="2">
        <v>1997</v>
      </c>
    </row>
    <row r="85" spans="2:8">
      <c r="B85" s="2">
        <v>1998</v>
      </c>
      <c r="C85" s="3">
        <v>3.0057473135786399</v>
      </c>
      <c r="D85" s="3">
        <v>0.96163245683150589</v>
      </c>
      <c r="F85" s="4">
        <f>AVERAGE(C85:D85)</f>
        <v>1.9836898852050728</v>
      </c>
      <c r="G85" s="1">
        <f>F85/$G$18</f>
        <v>2.0561090486444744</v>
      </c>
      <c r="H85" s="1">
        <v>2.0561090486444744</v>
      </c>
    </row>
    <row r="86" spans="2:8">
      <c r="B86" s="2">
        <v>1999</v>
      </c>
      <c r="C86" s="3">
        <v>1.5402158017820671</v>
      </c>
      <c r="D86" s="3">
        <v>1.8390423917059509</v>
      </c>
      <c r="F86" s="4">
        <f t="shared" ref="F86:F97" si="2">AVERAGE(C86:D86)</f>
        <v>1.6896290967440089</v>
      </c>
      <c r="G86" s="1">
        <f t="shared" ref="G86:G97" si="3">F86/$G$18</f>
        <v>1.7513128945098191</v>
      </c>
      <c r="H86" s="1">
        <v>1.7513128945098191</v>
      </c>
    </row>
    <row r="87" spans="2:8">
      <c r="B87" s="2">
        <v>2000</v>
      </c>
      <c r="C87" s="3">
        <v>1.4612560314969956</v>
      </c>
      <c r="D87" s="3">
        <v>1.5089898194023403</v>
      </c>
      <c r="F87" s="4">
        <f t="shared" si="2"/>
        <v>1.4851229254496681</v>
      </c>
      <c r="G87" s="1">
        <f t="shared" si="3"/>
        <v>1.5393407548936204</v>
      </c>
      <c r="H87" s="1">
        <v>1.5393407548936204</v>
      </c>
    </row>
    <row r="88" spans="2:8">
      <c r="B88" s="2">
        <v>2001</v>
      </c>
      <c r="C88" s="3">
        <v>0.32258133270181472</v>
      </c>
      <c r="D88" s="3">
        <v>1.4309637958894779</v>
      </c>
      <c r="F88" s="4">
        <f t="shared" si="2"/>
        <v>0.87677256429564632</v>
      </c>
      <c r="G88" s="1">
        <f t="shared" si="3"/>
        <v>0.90878116408055964</v>
      </c>
      <c r="H88" s="1">
        <v>0.90878116408055964</v>
      </c>
    </row>
    <row r="89" spans="2:8">
      <c r="B89" s="2">
        <v>2002</v>
      </c>
      <c r="C89" s="3">
        <v>0.86391640271158365</v>
      </c>
      <c r="D89" s="3">
        <v>1.1714587144936632</v>
      </c>
      <c r="F89" s="4">
        <f t="shared" si="2"/>
        <v>1.0176875586026235</v>
      </c>
      <c r="G89" s="1">
        <f t="shared" si="3"/>
        <v>1.0548405844794833</v>
      </c>
      <c r="H89" s="1">
        <v>1.0548405844794833</v>
      </c>
    </row>
    <row r="90" spans="2:8">
      <c r="B90" s="2">
        <v>2003</v>
      </c>
      <c r="C90" s="3">
        <v>1.065006364524437</v>
      </c>
      <c r="D90" s="3" t="s">
        <v>0</v>
      </c>
      <c r="F90" s="4">
        <f t="shared" si="2"/>
        <v>1.065006364524437</v>
      </c>
      <c r="G90" s="1">
        <f t="shared" si="3"/>
        <v>1.1038868722851169</v>
      </c>
      <c r="H90" s="1">
        <v>1.1038868722851169</v>
      </c>
    </row>
    <row r="91" spans="2:8">
      <c r="B91" s="2">
        <v>2004</v>
      </c>
      <c r="C91" s="3">
        <v>0.94827536188981998</v>
      </c>
      <c r="D91" s="3" t="s">
        <v>0</v>
      </c>
      <c r="F91" s="4">
        <f t="shared" si="2"/>
        <v>0.94827536188981998</v>
      </c>
      <c r="G91" s="1">
        <f t="shared" si="3"/>
        <v>0.98289433581837704</v>
      </c>
      <c r="H91" s="1">
        <v>0.98289433581837704</v>
      </c>
    </row>
    <row r="92" spans="2:8">
      <c r="B92" s="2">
        <v>2005</v>
      </c>
      <c r="C92" s="3">
        <v>0.42044403658861496</v>
      </c>
      <c r="D92" s="3" t="s">
        <v>0</v>
      </c>
      <c r="F92" s="4">
        <f t="shared" si="2"/>
        <v>0.42044403658861496</v>
      </c>
      <c r="G92" s="1">
        <f t="shared" si="3"/>
        <v>0.43579331352445261</v>
      </c>
      <c r="H92" s="1">
        <v>0.43579331352445261</v>
      </c>
    </row>
    <row r="93" spans="2:8">
      <c r="B93" s="2">
        <v>2006</v>
      </c>
      <c r="C93" s="3">
        <v>1.166817441757201</v>
      </c>
      <c r="D93" s="3" t="s">
        <v>0</v>
      </c>
      <c r="F93" s="4">
        <f t="shared" si="2"/>
        <v>1.166817441757201</v>
      </c>
      <c r="G93" s="1">
        <f t="shared" si="3"/>
        <v>1.2094147971446454</v>
      </c>
      <c r="H93" s="1">
        <v>1.2094147971446454</v>
      </c>
    </row>
    <row r="94" spans="2:8">
      <c r="B94" s="2">
        <v>2007</v>
      </c>
      <c r="C94" s="3">
        <v>0.48369882478316223</v>
      </c>
      <c r="D94" s="3" t="s">
        <v>0</v>
      </c>
      <c r="F94" s="4">
        <f t="shared" si="2"/>
        <v>0.48369882478316223</v>
      </c>
      <c r="G94" s="1">
        <f t="shared" si="3"/>
        <v>0.50135736330204828</v>
      </c>
      <c r="H94" s="1">
        <v>0.50135736330204828</v>
      </c>
    </row>
    <row r="95" spans="2:8">
      <c r="B95" s="2">
        <v>2008</v>
      </c>
      <c r="C95" s="3">
        <v>0.59852491045262135</v>
      </c>
      <c r="D95" s="3">
        <v>0.55052683591298179</v>
      </c>
      <c r="F95" s="4">
        <f t="shared" si="2"/>
        <v>0.57452587318280157</v>
      </c>
      <c r="G95" s="1">
        <f t="shared" si="3"/>
        <v>0.59550026208325668</v>
      </c>
      <c r="H95" s="1">
        <v>0.59550026208325668</v>
      </c>
    </row>
    <row r="96" spans="2:8">
      <c r="B96" s="2">
        <v>2009</v>
      </c>
      <c r="C96" s="3">
        <v>0.89783162132559746</v>
      </c>
      <c r="D96" s="3">
        <v>0.32164812613791655</v>
      </c>
      <c r="F96" s="4">
        <f t="shared" si="2"/>
        <v>0.60973987373175698</v>
      </c>
      <c r="G96" s="1">
        <f t="shared" si="3"/>
        <v>0.63199983074451116</v>
      </c>
      <c r="H96" s="1">
        <v>0.63199983074451116</v>
      </c>
    </row>
    <row r="97" spans="2:8">
      <c r="B97" s="2">
        <v>2010</v>
      </c>
      <c r="C97" s="3">
        <v>0.225684556407448</v>
      </c>
      <c r="D97" s="3">
        <v>0.21573785962616238</v>
      </c>
      <c r="F97" s="4">
        <f t="shared" si="2"/>
        <v>0.22071120801680519</v>
      </c>
      <c r="G97" s="1">
        <f t="shared" si="3"/>
        <v>0.22876877848963362</v>
      </c>
      <c r="H97" s="1">
        <v>0.22876877848963362</v>
      </c>
    </row>
    <row r="98" spans="2:8">
      <c r="B98" s="2">
        <v>2011</v>
      </c>
    </row>
    <row r="99" spans="2:8">
      <c r="B99" s="2">
        <v>2012</v>
      </c>
    </row>
    <row r="100" spans="2:8">
      <c r="B100" s="2">
        <v>2013</v>
      </c>
    </row>
    <row r="101" spans="2:8">
      <c r="B101" s="2">
        <v>2014</v>
      </c>
    </row>
    <row r="102" spans="2:8">
      <c r="B102" s="2">
        <v>2015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Thai 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</dc:creator>
  <cp:lastModifiedBy>Tom Carruthers</cp:lastModifiedBy>
  <cp:lastPrinted>2013-07-13T06:54:22Z</cp:lastPrinted>
  <dcterms:created xsi:type="dcterms:W3CDTF">2013-06-17T18:23:32Z</dcterms:created>
  <dcterms:modified xsi:type="dcterms:W3CDTF">2017-05-09T10:05:48Z</dcterms:modified>
</cp:coreProperties>
</file>